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ellhz\Documents\gh\z-n-huang.github.io\resources\manprosody\exp1_white_noise\"/>
    </mc:Choice>
  </mc:AlternateContent>
  <xr:revisionPtr revIDLastSave="0" documentId="13_ncr:1_{D4F87254-A071-44A0-BCD7-DA185E1BCBB4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PCIbex generate" sheetId="3" r:id="rId1"/>
    <sheet name="PCIbex" sheetId="2" r:id="rId2"/>
    <sheet name="Sheet1" sheetId="1" r:id="rId3"/>
  </sheets>
  <definedNames>
    <definedName name="_xlnm._FilterDatabase" localSheetId="1" hidden="1">PCIbex!$A$1:$K$199</definedName>
    <definedName name="_xlnm._FilterDatabase" localSheetId="2" hidden="1">Sheet1!$A$1:$L$1</definedName>
  </definedNames>
  <calcPr calcId="191029"/>
  <extLst>
    <ext uri="GoogleSheetsCustomDataVersion1">
      <go:sheetsCustomData xmlns:go="http://customooxmlschemas.google.com/" r:id="rId5" roundtripDataSignature="AMtx7mgbM1OFgUCuf2ZM7zxaPMwGQzSXLA=="/>
    </ext>
  </extLst>
</workbook>
</file>

<file path=xl/calcChain.xml><?xml version="1.0" encoding="utf-8"?>
<calcChain xmlns="http://schemas.openxmlformats.org/spreadsheetml/2006/main">
  <c r="H30" i="3" l="1"/>
  <c r="H31" i="3"/>
  <c r="H32" i="3"/>
  <c r="H33" i="3"/>
  <c r="H34" i="3"/>
  <c r="H35" i="3"/>
  <c r="H36" i="3"/>
  <c r="H37" i="3"/>
  <c r="H40" i="3"/>
  <c r="H41" i="3"/>
  <c r="H42" i="3"/>
  <c r="H43" i="3"/>
  <c r="H44" i="3"/>
  <c r="H29" i="3"/>
  <c r="H13" i="3"/>
  <c r="H14" i="3"/>
  <c r="H15" i="3"/>
  <c r="H16" i="3"/>
  <c r="H17" i="3"/>
  <c r="H18" i="3"/>
  <c r="H19" i="3"/>
  <c r="H20" i="3"/>
  <c r="H23" i="3"/>
  <c r="H24" i="3"/>
  <c r="H25" i="3"/>
  <c r="H26" i="3"/>
  <c r="H27" i="3"/>
  <c r="H12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9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12" i="3"/>
  <c r="C3" i="2"/>
  <c r="E13" i="3" s="1"/>
  <c r="C4" i="2"/>
  <c r="E14" i="3" s="1"/>
  <c r="C5" i="2"/>
  <c r="C6" i="2"/>
  <c r="C7" i="2"/>
  <c r="C8" i="2"/>
  <c r="C9" i="2"/>
  <c r="C10" i="2"/>
  <c r="E20" i="3" s="1"/>
  <c r="C11" i="2"/>
  <c r="E21" i="3" s="1"/>
  <c r="C12" i="2"/>
  <c r="E22" i="3" s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E15" i="3"/>
  <c r="E17" i="3"/>
  <c r="E19" i="3"/>
  <c r="E23" i="3"/>
  <c r="E25" i="3"/>
  <c r="E27" i="3"/>
  <c r="D3" i="3"/>
  <c r="D2" i="3"/>
  <c r="E16" i="3"/>
  <c r="E18" i="3"/>
  <c r="E24" i="3"/>
  <c r="E26" i="3"/>
  <c r="C2" i="2"/>
  <c r="E12" i="3" s="1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C29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C13" i="3"/>
  <c r="C14" i="3" s="1"/>
  <c r="D12" i="3"/>
  <c r="D4" i="3"/>
  <c r="D1" i="3"/>
  <c r="C15" i="3" l="1"/>
  <c r="C16" i="3" s="1"/>
  <c r="C33" i="3" s="1"/>
  <c r="C31" i="3"/>
  <c r="C48" i="3" s="1"/>
  <c r="C65" i="3" s="1"/>
  <c r="C30" i="3"/>
  <c r="C46" i="3"/>
  <c r="C32" i="3"/>
  <c r="C47" i="3" l="1"/>
  <c r="C17" i="3"/>
  <c r="C49" i="3"/>
  <c r="H10" i="3"/>
  <c r="C50" i="3"/>
  <c r="H9" i="3"/>
  <c r="C63" i="3"/>
  <c r="C89" i="3"/>
  <c r="C34" i="3" l="1"/>
  <c r="C18" i="3"/>
  <c r="C64" i="3"/>
  <c r="C106" i="3"/>
  <c r="C66" i="3"/>
  <c r="C87" i="3"/>
  <c r="C67" i="3"/>
  <c r="H89" i="3" l="1"/>
  <c r="C19" i="3"/>
  <c r="C35" i="3"/>
  <c r="C88" i="3"/>
  <c r="C51" i="3"/>
  <c r="C91" i="3"/>
  <c r="C104" i="3"/>
  <c r="H87" i="3"/>
  <c r="C90" i="3"/>
  <c r="H106" i="3"/>
  <c r="C123" i="3"/>
  <c r="C52" i="3" l="1"/>
  <c r="C105" i="3"/>
  <c r="C68" i="3"/>
  <c r="C36" i="3"/>
  <c r="C20" i="3"/>
  <c r="C107" i="3"/>
  <c r="H90" i="3"/>
  <c r="H91" i="3"/>
  <c r="C108" i="3"/>
  <c r="C140" i="3"/>
  <c r="H104" i="3"/>
  <c r="C121" i="3"/>
  <c r="H88" i="3" l="1"/>
  <c r="C92" i="3"/>
  <c r="C122" i="3"/>
  <c r="C21" i="3"/>
  <c r="C37" i="3"/>
  <c r="C53" i="3"/>
  <c r="H123" i="3"/>
  <c r="C69" i="3"/>
  <c r="H107" i="3"/>
  <c r="C124" i="3"/>
  <c r="H140" i="3"/>
  <c r="C138" i="3"/>
  <c r="H108" i="3"/>
  <c r="C125" i="3"/>
  <c r="C54" i="3" l="1"/>
  <c r="C93" i="3"/>
  <c r="C139" i="3"/>
  <c r="H105" i="3"/>
  <c r="C70" i="3"/>
  <c r="C109" i="3"/>
  <c r="C22" i="3"/>
  <c r="C38" i="3"/>
  <c r="H121" i="3"/>
  <c r="H125" i="3"/>
  <c r="C142" i="3"/>
  <c r="C141" i="3"/>
  <c r="H92" i="3" l="1"/>
  <c r="H138" i="3"/>
  <c r="C126" i="3"/>
  <c r="H122" i="3"/>
  <c r="H124" i="3"/>
  <c r="H93" i="3"/>
  <c r="C110" i="3"/>
  <c r="C71" i="3"/>
  <c r="C94" i="3"/>
  <c r="C23" i="3"/>
  <c r="C39" i="3"/>
  <c r="C55" i="3"/>
  <c r="H139" i="3"/>
  <c r="C111" i="3" l="1"/>
  <c r="H141" i="3"/>
  <c r="C24" i="3"/>
  <c r="C40" i="3"/>
  <c r="H110" i="3"/>
  <c r="C127" i="3"/>
  <c r="C72" i="3"/>
  <c r="C95" i="3"/>
  <c r="H126" i="3"/>
  <c r="C143" i="3"/>
  <c r="H142" i="3"/>
  <c r="C56" i="3"/>
  <c r="H109" i="3"/>
  <c r="H94" i="3" l="1"/>
  <c r="C57" i="3"/>
  <c r="C96" i="3"/>
  <c r="C25" i="3"/>
  <c r="C41" i="3"/>
  <c r="H143" i="3"/>
  <c r="H127" i="3"/>
  <c r="C144" i="3"/>
  <c r="H95" i="3"/>
  <c r="C112" i="3"/>
  <c r="C73" i="3"/>
  <c r="C128" i="3"/>
  <c r="H111" i="3" l="1"/>
  <c r="C58" i="3"/>
  <c r="C97" i="3"/>
  <c r="C42" i="3"/>
  <c r="C26" i="3"/>
  <c r="C113" i="3"/>
  <c r="C129" i="3"/>
  <c r="C74" i="3"/>
  <c r="C145" i="3"/>
  <c r="H128" i="3"/>
  <c r="H144" i="3" l="1"/>
  <c r="H112" i="3"/>
  <c r="C59" i="3"/>
  <c r="C114" i="3"/>
  <c r="C75" i="3"/>
  <c r="C146" i="3"/>
  <c r="C130" i="3"/>
  <c r="C98" i="3"/>
  <c r="H96" i="3"/>
  <c r="C43" i="3"/>
  <c r="C27" i="3"/>
  <c r="H113" i="3" l="1"/>
  <c r="H145" i="3"/>
  <c r="H129" i="3"/>
  <c r="H97" i="3"/>
  <c r="C115" i="3"/>
  <c r="C44" i="3"/>
  <c r="C99" i="3"/>
  <c r="C76" i="3"/>
  <c r="C131" i="3"/>
  <c r="C60" i="3"/>
  <c r="C147" i="3"/>
  <c r="H130" i="3"/>
  <c r="H98" i="3" l="1"/>
  <c r="H114" i="3"/>
  <c r="H131" i="3"/>
  <c r="C148" i="3"/>
  <c r="C116" i="3"/>
  <c r="H146" i="3"/>
  <c r="C132" i="3"/>
  <c r="H115" i="3"/>
  <c r="C77" i="3"/>
  <c r="H147" i="3"/>
  <c r="C100" i="3"/>
  <c r="C61" i="3"/>
  <c r="H99" i="3" l="1"/>
  <c r="C101" i="3"/>
  <c r="C117" i="3"/>
  <c r="H116" i="3"/>
  <c r="C133" i="3"/>
  <c r="C78" i="3"/>
  <c r="C149" i="3"/>
  <c r="H100" i="3" l="1"/>
  <c r="H148" i="3"/>
  <c r="C134" i="3"/>
  <c r="H117" i="3"/>
  <c r="C102" i="3"/>
  <c r="H132" i="3"/>
  <c r="H149" i="3"/>
  <c r="C150" i="3"/>
  <c r="C118" i="3"/>
  <c r="H101" i="3"/>
  <c r="H150" i="3" l="1"/>
  <c r="H118" i="3"/>
  <c r="C135" i="3"/>
  <c r="H102" i="3"/>
  <c r="C119" i="3"/>
  <c r="H134" i="3"/>
  <c r="C151" i="3"/>
  <c r="H133" i="3"/>
  <c r="C152" i="3" l="1"/>
  <c r="H151" i="3"/>
  <c r="H119" i="3"/>
  <c r="C136" i="3"/>
  <c r="H136" i="3" l="1"/>
  <c r="C153" i="3"/>
  <c r="H152" i="3"/>
  <c r="H135" i="3"/>
  <c r="D2" i="2"/>
  <c r="F12" i="3" s="1"/>
  <c r="F29" i="3" l="1"/>
  <c r="H153" i="3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F27" i="3" s="1"/>
  <c r="D16" i="2"/>
  <c r="F26" i="3" s="1"/>
  <c r="D15" i="2"/>
  <c r="F25" i="3" s="1"/>
  <c r="D14" i="2"/>
  <c r="F24" i="3" s="1"/>
  <c r="D13" i="2"/>
  <c r="F23" i="3" s="1"/>
  <c r="D12" i="2"/>
  <c r="F22" i="3" s="1"/>
  <c r="H22" i="3" s="1"/>
  <c r="D11" i="2"/>
  <c r="F21" i="3" s="1"/>
  <c r="H21" i="3" s="1"/>
  <c r="D10" i="2"/>
  <c r="F20" i="3" s="1"/>
  <c r="D9" i="2"/>
  <c r="F19" i="3" s="1"/>
  <c r="D8" i="2"/>
  <c r="F18" i="3" s="1"/>
  <c r="D7" i="2"/>
  <c r="F17" i="3" s="1"/>
  <c r="D6" i="2"/>
  <c r="F16" i="3" s="1"/>
  <c r="D5" i="2"/>
  <c r="F15" i="3" s="1"/>
  <c r="D4" i="2"/>
  <c r="F14" i="3" s="1"/>
  <c r="D3" i="2"/>
  <c r="F13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F30" i="3" l="1"/>
  <c r="F38" i="3"/>
  <c r="H38" i="3" s="1"/>
  <c r="F37" i="3"/>
  <c r="F39" i="3"/>
  <c r="H39" i="3" s="1"/>
  <c r="F33" i="3"/>
  <c r="F41" i="3"/>
  <c r="F40" i="3"/>
  <c r="F34" i="3"/>
  <c r="F42" i="3"/>
  <c r="F31" i="3"/>
  <c r="F43" i="3"/>
  <c r="F32" i="3"/>
  <c r="F35" i="3"/>
  <c r="F36" i="3"/>
  <c r="F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ID#AAAAr_dAV6k
Nick Huang    (2023-03-29 13:02:23)
should we cover up 颜色? (currently not covered up)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w7yqIHb2sAfWHWWAWHP0p2R3FA=="/>
    </ext>
  </extLst>
</comments>
</file>

<file path=xl/sharedStrings.xml><?xml version="1.0" encoding="utf-8"?>
<sst xmlns="http://schemas.openxmlformats.org/spreadsheetml/2006/main" count="1543" uniqueCount="395">
  <si>
    <t>recording</t>
  </si>
  <si>
    <t>transcript</t>
  </si>
  <si>
    <t>word1</t>
  </si>
  <si>
    <t>word1_start_s</t>
  </si>
  <si>
    <t>word1_end_s</t>
  </si>
  <si>
    <t>Problems?</t>
  </si>
  <si>
    <t>word2</t>
  </si>
  <si>
    <t>word2_start_s</t>
  </si>
  <si>
    <t>word2_end_s</t>
  </si>
  <si>
    <t>yes</t>
  </si>
  <si>
    <t>Wh</t>
  </si>
  <si>
    <t>130202-FAT-14</t>
  </si>
  <si>
    <t>蓝色 的 在 哪儿 啊 ?</t>
  </si>
  <si>
    <t>哪儿</t>
  </si>
  <si>
    <t>130202-FAT-206</t>
  </si>
  <si>
    <t>那 汽车 在 外面 啊 .</t>
  </si>
  <si>
    <t>外面</t>
  </si>
  <si>
    <t>missing sound file</t>
  </si>
  <si>
    <t>130202-FAT-378</t>
  </si>
  <si>
    <t>这 是 什么 ?</t>
  </si>
  <si>
    <t>什么</t>
  </si>
  <si>
    <t>130309-GRA-350</t>
  </si>
  <si>
    <t>同同 [/] 同同 , 这 是 谁 的 衣服 呀 ?</t>
  </si>
  <si>
    <t>谁</t>
  </si>
  <si>
    <t>noisy</t>
  </si>
  <si>
    <t>130309-MOT-136</t>
  </si>
  <si>
    <t>这 是 卡片 .</t>
  </si>
  <si>
    <t>卡片</t>
  </si>
  <si>
    <t>130309-MOT-209</t>
  </si>
  <si>
    <t>这 上面 写 着 几 ?</t>
  </si>
  <si>
    <t>几</t>
  </si>
  <si>
    <t>130309-MOT-216</t>
  </si>
  <si>
    <t>这 是 几 啊 ?</t>
  </si>
  <si>
    <t xml:space="preserve">是 is not present/perceptible </t>
  </si>
  <si>
    <t>130405-MOT-103</t>
  </si>
  <si>
    <t>电 风扇 在 哪 ?</t>
  </si>
  <si>
    <t>哪</t>
  </si>
  <si>
    <t>additional speech sound after 1s</t>
  </si>
  <si>
    <t>130405-MOT-107</t>
  </si>
  <si>
    <t>那 是 什么 呀 ?</t>
  </si>
  <si>
    <t>130405-MOT-165</t>
  </si>
  <si>
    <t>你 的 鞋 在 哪里 ?</t>
  </si>
  <si>
    <t>哪里</t>
  </si>
  <si>
    <t>130405-MOT-185</t>
  </si>
  <si>
    <t>装 玩具 的 箱子 里 都 有 什么 呀 ?</t>
  </si>
  <si>
    <t>130405-MOT-22</t>
  </si>
  <si>
    <t>这 是 什么 颜色 ?</t>
  </si>
  <si>
    <t>130405-MOT-241</t>
  </si>
  <si>
    <t>&lt;这 是 这 是&gt; [/] 这 是 瓢虫 啊 .</t>
  </si>
  <si>
    <t>瓢虫</t>
  </si>
  <si>
    <t>130405-MOT-243</t>
  </si>
  <si>
    <t>这 是 小 老虎 .</t>
  </si>
  <si>
    <t>小老虎</t>
  </si>
  <si>
    <t>130405-MOT-245</t>
  </si>
  <si>
    <t>这 是 小 狗 .</t>
  </si>
  <si>
    <t>小狗</t>
  </si>
  <si>
    <t>130405-MOT-25</t>
  </si>
  <si>
    <t>这 是 绿色 .</t>
  </si>
  <si>
    <t>绿色</t>
  </si>
  <si>
    <t>130405-MOT-26</t>
  </si>
  <si>
    <t>这 是 什么 色 ?</t>
  </si>
  <si>
    <t>色</t>
  </si>
  <si>
    <t>a little cut off</t>
  </si>
  <si>
    <t>130405-MOT-267</t>
  </si>
  <si>
    <t>这 个 是 山羊 .</t>
  </si>
  <si>
    <t>山羊</t>
  </si>
  <si>
    <t>130405-MOT-268</t>
  </si>
  <si>
    <t>山羊 画 了 花儿 .</t>
  </si>
  <si>
    <t>花儿</t>
  </si>
  <si>
    <t>儿 is not present/perceptible</t>
  </si>
  <si>
    <t>130405-MOT-27</t>
  </si>
  <si>
    <t>这 是 什么 颜色 啊 ?</t>
  </si>
  <si>
    <t>irrelevant speech sound at the start</t>
  </si>
  <si>
    <t>颜色</t>
  </si>
  <si>
    <t>130405-MOT-272</t>
  </si>
  <si>
    <t>小 猴子 画 了 什么 呀 ?</t>
  </si>
  <si>
    <t>130405-MOT-276</t>
  </si>
  <si>
    <t>小 猴子 画 的 是 什么 呀 ?</t>
  </si>
  <si>
    <t>key word missing in sound clip (i think it might be at the very start of MOT-277)</t>
  </si>
  <si>
    <t>130405-MOT-277</t>
  </si>
  <si>
    <t>这 是 什么 呀 ?</t>
  </si>
  <si>
    <t>130405-MOT-31</t>
  </si>
  <si>
    <t>这 是 红 色 .</t>
  </si>
  <si>
    <t>红色</t>
  </si>
  <si>
    <t>130405-MOT-33</t>
  </si>
  <si>
    <t>这 是 什么 颜色 呀 ?</t>
  </si>
  <si>
    <t>130405-MOT-336</t>
  </si>
  <si>
    <t>看看 , 河马 [/] 河马 在 画 什么 ?</t>
  </si>
  <si>
    <t>poor quality &amp; 什么 is cut off</t>
  </si>
  <si>
    <t>130405-MOT-354</t>
  </si>
  <si>
    <t>小 羊 在 画 什么 ?</t>
  </si>
  <si>
    <t>130405-MOT-356</t>
  </si>
  <si>
    <t>小 羊 在 画 花儿 啊 .</t>
  </si>
  <si>
    <t>130405-MOT-372</t>
  </si>
  <si>
    <t>小 猴子 画 的 是 什么 ?</t>
  </si>
  <si>
    <t>unclear</t>
  </si>
  <si>
    <t>130405-MOT-38</t>
  </si>
  <si>
    <t>这 是 蓝色 .</t>
  </si>
  <si>
    <t>蓝色</t>
  </si>
  <si>
    <t>130405-MOT-385</t>
  </si>
  <si>
    <t>这 花 是 谁 画 的 呀 ?</t>
  </si>
  <si>
    <t>130405-MOT-386</t>
  </si>
  <si>
    <t>花 是 谁 画 的 ?</t>
  </si>
  <si>
    <t>130405-MOT-390</t>
  </si>
  <si>
    <t>这 个 云 是 谁 画 的 ?</t>
  </si>
  <si>
    <t>130405-MOT-393</t>
  </si>
  <si>
    <t>大 树 是 谁 画 的 ?</t>
  </si>
  <si>
    <t>130405-MOT-45</t>
  </si>
  <si>
    <t>这 是 什么 颜色 的 笔 啊 ?</t>
  </si>
  <si>
    <t>130405-MOT-50</t>
  </si>
  <si>
    <t>这 是 橘红色 的 笔 .</t>
  </si>
  <si>
    <t>桔红色</t>
  </si>
  <si>
    <t>笔</t>
  </si>
  <si>
    <t>笔 is not present/perceptible</t>
  </si>
  <si>
    <t>130405-MOT-52</t>
  </si>
  <si>
    <t>这 是 粉红色 的 笔 .</t>
  </si>
  <si>
    <t>粉红色</t>
  </si>
  <si>
    <t>130405-MOT-9</t>
  </si>
  <si>
    <t>同同 , 这 是 什么 呀 ?</t>
  </si>
  <si>
    <t>130405-MOT-94</t>
  </si>
  <si>
    <t>这里 是 哪里 ?</t>
  </si>
  <si>
    <t>130504-MOT-3</t>
  </si>
  <si>
    <t>你 在 看 儿歌 呀 .</t>
  </si>
  <si>
    <t>儿歌</t>
  </si>
  <si>
    <t>130504-MOT-375</t>
  </si>
  <si>
    <t>同同 球 在 哪里 啊 ?</t>
  </si>
  <si>
    <t>130504-MOT-379</t>
  </si>
  <si>
    <t>这 个 球 在 哪里 啊 ?</t>
  </si>
  <si>
    <t>130504-MOT-388</t>
  </si>
  <si>
    <t>那 这 个 帽子 在 哪里 呢 ?</t>
  </si>
  <si>
    <t>130504-MOT-399</t>
  </si>
  <si>
    <t>这 是 谁 的 工具 啊 ?</t>
  </si>
  <si>
    <t>130504-MOT-401</t>
  </si>
  <si>
    <t>锅子 是 谁 的 工具 啊 ?</t>
  </si>
  <si>
    <t>130504-MOT-409</t>
  </si>
  <si>
    <t>厨师 拿 锅 炒 菜 啊 .</t>
  </si>
  <si>
    <t>锅</t>
  </si>
  <si>
    <t>130504-MOT-410</t>
  </si>
  <si>
    <t>这 是 谁 的 工具 , 同同 ?</t>
  </si>
  <si>
    <t>130504-MOT-411</t>
  </si>
  <si>
    <t>消防 [/] 消防 罐 是 谁 的 工具 ?</t>
  </si>
  <si>
    <t>Polar</t>
  </si>
  <si>
    <t>130504-MOT-419</t>
  </si>
  <si>
    <t>警车 是 谁 的 啊 ?</t>
  </si>
  <si>
    <t>130504-MOT-424</t>
  </si>
  <si>
    <t>那 针筒 是 谁 的 呀 ?</t>
  </si>
  <si>
    <t>no</t>
  </si>
  <si>
    <t>130504-MOT-63</t>
  </si>
  <si>
    <t>同同 你 的 裤子 上 是 什么 呀 ?</t>
  </si>
  <si>
    <t>130607-MOT-105</t>
  </si>
  <si>
    <t>这 是 双 层 火车 .</t>
  </si>
  <si>
    <t>双层</t>
  </si>
  <si>
    <t>火车</t>
  </si>
  <si>
    <t>130607-MOT-113</t>
  </si>
  <si>
    <t>这 个 是 高铁 火车 .</t>
  </si>
  <si>
    <t>高铁</t>
  </si>
  <si>
    <t>130607-MOT-128</t>
  </si>
  <si>
    <t>同同 也 画 火车 哦 .</t>
  </si>
  <si>
    <t>130607-MOT-131</t>
  </si>
  <si>
    <t>这 是 火车 头 .</t>
  </si>
  <si>
    <t>火车头</t>
  </si>
  <si>
    <t>sound file does not play</t>
  </si>
  <si>
    <t>130607-MOT-168</t>
  </si>
  <si>
    <t>同同 看 这 是 什么 火车 啊 ?</t>
  </si>
  <si>
    <t>130607-MOT-169</t>
  </si>
  <si>
    <t>130607-MOT-180</t>
  </si>
  <si>
    <t>这 叫 双 层 火车 .</t>
  </si>
  <si>
    <t>"这叫“ is not present/perceptible</t>
  </si>
  <si>
    <t>130607-MOT-196</t>
  </si>
  <si>
    <t>哎 , 这 是 玩具 火车 .</t>
  </si>
  <si>
    <t>玩具</t>
  </si>
  <si>
    <t>130607-MOT-198</t>
  </si>
  <si>
    <t>哎 , 那 也 是 玩具 火车 .</t>
  </si>
  <si>
    <t>130607-MOT-228</t>
  </si>
  <si>
    <t>同同 这 是 什么 火车 呀 ?</t>
  </si>
  <si>
    <t>“玩具” is not found in the sentence. Did you mean “什么”? The timings entered here are for “什么”.</t>
  </si>
  <si>
    <t>130607-MOT-230</t>
  </si>
  <si>
    <t>这 是 观光 火车 啊 .</t>
  </si>
  <si>
    <t>观光</t>
  </si>
  <si>
    <t>130607-MOT-235</t>
  </si>
  <si>
    <t>这 个 是 玩具 火车 .</t>
  </si>
  <si>
    <t>130607-MOT-306</t>
  </si>
  <si>
    <t>你 喜欢 老鼠 啊 ?</t>
  </si>
  <si>
    <t>喜欢</t>
  </si>
  <si>
    <t>130607-MOT-307</t>
  </si>
  <si>
    <t>老鼠 叫 什么 名字 ?</t>
  </si>
  <si>
    <t>Background is very noisy</t>
  </si>
  <si>
    <t>名字</t>
  </si>
  <si>
    <t>130607-MOT-308</t>
  </si>
  <si>
    <t>老鼠 叫 什么 名字 啊 ?</t>
  </si>
  <si>
    <t>Background is a little noisy</t>
  </si>
  <si>
    <t>130607-MOT-314</t>
  </si>
  <si>
    <t>猫 叫 什么 名字 啊 ?</t>
  </si>
  <si>
    <t>130607-MOT-317</t>
  </si>
  <si>
    <t>这 是 个 小 姑娘 .</t>
  </si>
  <si>
    <t>个</t>
  </si>
  <si>
    <t>个 is not present/perceptible</t>
  </si>
  <si>
    <t>小姑娘</t>
  </si>
  <si>
    <t>130607-MOT-345</t>
  </si>
  <si>
    <t>哎呦 , 它们 打 到 一 只 小 鸟 .</t>
  </si>
  <si>
    <t>一只</t>
  </si>
  <si>
    <t>“什么” is not found in the sentence. Did you mean “小鸟”? The timings entered here are for “小鸟”.</t>
  </si>
  <si>
    <t>130607-MOT-346</t>
  </si>
  <si>
    <t>他 拿 枪 打 小 鸟 .</t>
  </si>
  <si>
    <t>枪</t>
  </si>
  <si>
    <t>小鸟</t>
  </si>
  <si>
    <t>Clip ends at 小</t>
  </si>
  <si>
    <t>130607-MOT-361</t>
  </si>
  <si>
    <t>我们 先 玩儿 点 什么 呀 ?</t>
  </si>
  <si>
    <t>Background is a little noisy; 呀 is cut off</t>
  </si>
  <si>
    <t>130607-MOT-406</t>
  </si>
  <si>
    <t>这 个 车 是 什么 车牌 啊 ?</t>
  </si>
  <si>
    <t>130607-MOT-433</t>
  </si>
  <si>
    <t>同同 你 有 几 个 鼻孔 啊 ?</t>
  </si>
  <si>
    <t>130607-MOT-44</t>
  </si>
  <si>
    <t>啊 , 铁 轨 在 那 呢 .</t>
  </si>
  <si>
    <t>那</t>
  </si>
  <si>
    <t>130607-MOT-477</t>
  </si>
  <si>
    <t>这 是 停车场 .</t>
  </si>
  <si>
    <t>停车场</t>
  </si>
  <si>
    <t>130607-MOT-483</t>
  </si>
  <si>
    <t>这 个 是 汽车 里面 的 零件 .</t>
  </si>
  <si>
    <t>汽车</t>
  </si>
  <si>
    <t>零件</t>
  </si>
  <si>
    <t>130607-MOT-498</t>
  </si>
  <si>
    <t>同同 , 这 个 猫 叫 什么 名字 啊 ?</t>
  </si>
  <si>
    <t>130607-MOT-67</t>
  </si>
  <si>
    <t>同同 , 观光 火车 在 哪里 ?</t>
  </si>
  <si>
    <t>130607-MOT-79</t>
  </si>
  <si>
    <t>哦 , 那 是 普通 火车 .</t>
  </si>
  <si>
    <t>普通</t>
  </si>
  <si>
    <t>火车 is a little cut off</t>
  </si>
  <si>
    <t>130705-MOT-105</t>
  </si>
  <si>
    <t>130705-MOT-12</t>
  </si>
  <si>
    <t>今天 跟 谁 玩 啦 ?</t>
  </si>
  <si>
    <t>130705-MOT-176</t>
  </si>
  <si>
    <t>130705-MOT-214</t>
  </si>
  <si>
    <t>130705-MOT-230</t>
  </si>
  <si>
    <t>这 是 什么 呢 ?</t>
  </si>
  <si>
    <t>130705-MOT-232</t>
  </si>
  <si>
    <t>这 个 是 什么 ?</t>
  </si>
  <si>
    <t>130705-MOT-254</t>
  </si>
  <si>
    <t>Tom@s 猫 在 这里 啊 .</t>
  </si>
  <si>
    <t>这里</t>
  </si>
  <si>
    <t>130705-MOT-312</t>
  </si>
  <si>
    <t>牛奶 是 什么 颜色 的 ?</t>
  </si>
  <si>
    <t>颜色 is a little cut off</t>
  </si>
  <si>
    <t>130705-MOT-350</t>
  </si>
  <si>
    <t>同同 这 个 是 什么 ?</t>
  </si>
  <si>
    <t>130705-MOT-351</t>
  </si>
  <si>
    <t>同同 这 是 什么 ?</t>
  </si>
  <si>
    <t>什么 is not present/perceptible</t>
  </si>
  <si>
    <t>130705-MOT-52</t>
  </si>
  <si>
    <t>这 是 l@l .</t>
  </si>
  <si>
    <t>什么 is not found in the sentence; also, the sound clip only plays "l@l ".</t>
  </si>
  <si>
    <t>130705-MOT-84</t>
  </si>
  <si>
    <t>哎 这 两 个 是 v@l .</t>
  </si>
  <si>
    <t>什么 is not found in the sentence</t>
  </si>
  <si>
    <t>130705-MOT-85</t>
  </si>
  <si>
    <t>130705-MOT-90</t>
  </si>
  <si>
    <t>130705-MOT-97</t>
  </si>
  <si>
    <t>130802-GRA-106</t>
  </si>
  <si>
    <t>这 是 爸爸 的 .</t>
  </si>
  <si>
    <t>爸爸的</t>
  </si>
  <si>
    <t>130802-MOT-100</t>
  </si>
  <si>
    <t>那 第 一 排 是 数字 .</t>
  </si>
  <si>
    <t>数字</t>
  </si>
  <si>
    <t>130802-MOT-101</t>
  </si>
  <si>
    <t>底 下 这 是 字母 .</t>
  </si>
  <si>
    <t>字母</t>
  </si>
  <si>
    <t>130802-MOT-213</t>
  </si>
  <si>
    <t>雷克萨斯 里面 有 哪 个 字母 ?</t>
  </si>
  <si>
    <t>哪个</t>
  </si>
  <si>
    <t>130802-MOT-214</t>
  </si>
  <si>
    <t>雷克萨斯 牌 汽车 有 哪 个 字母 ?</t>
  </si>
  <si>
    <t>字母 is a little cut off</t>
  </si>
  <si>
    <t>130802-MOT-25</t>
  </si>
  <si>
    <t>这 是 会员 卡 .</t>
  </si>
  <si>
    <t>会员卡</t>
  </si>
  <si>
    <t>130802-MOT-27</t>
  </si>
  <si>
    <t>这 是 超市 的 会员 卡 .</t>
  </si>
  <si>
    <t>超市</t>
  </si>
  <si>
    <t>130802-MOT-298</t>
  </si>
  <si>
    <t>小 狗 在 玩儿 它 的 骨头 呢 .</t>
  </si>
  <si>
    <t>它的</t>
  </si>
  <si>
    <t>骨头</t>
  </si>
  <si>
    <t>130802-MOT-348</t>
  </si>
  <si>
    <t>小 兔子 眼睛 是 红色 的 .</t>
  </si>
  <si>
    <t>红</t>
  </si>
  <si>
    <t>130802-MOT-350</t>
  </si>
  <si>
    <t>你 的 眼睛 是 黑色 的 .</t>
  </si>
  <si>
    <t>黑</t>
  </si>
  <si>
    <t>色 is too cut off</t>
  </si>
  <si>
    <t>130802-MOT-374</t>
  </si>
  <si>
    <t>小 兔子 要 用 什么 颜色 的 橡皮 泥 捏 啊 ?</t>
  </si>
  <si>
    <t>130802-MOT-382</t>
  </si>
  <si>
    <t>这 个 是 裁纸刀 .</t>
  </si>
  <si>
    <t>裁纸刀</t>
  </si>
  <si>
    <t>130802-MOT-383</t>
  </si>
  <si>
    <t>这 是 小 刀 .</t>
  </si>
  <si>
    <t>小刀</t>
  </si>
  <si>
    <t>130802-MOT-410</t>
  </si>
  <si>
    <t>这儿 还 有 铅笔 刀 .</t>
  </si>
  <si>
    <t>铅笔刀</t>
  </si>
  <si>
    <t>130802-MOT-413</t>
  </si>
  <si>
    <t>这里 还 有 蜡笔 .</t>
  </si>
  <si>
    <t>蜡笔</t>
  </si>
  <si>
    <t>130802-MOT-427</t>
  </si>
  <si>
    <t>&lt;这 是&gt; [/] 这 是 纸 啊 .</t>
  </si>
  <si>
    <t>纸</t>
  </si>
  <si>
    <t>130802-MOT-493</t>
  </si>
  <si>
    <t>你 飞机 在 那 呢 .</t>
  </si>
  <si>
    <t>130802-MOT-68</t>
  </si>
  <si>
    <t>130802-MOT-72</t>
  </si>
  <si>
    <t>very fast &amp; unclear</t>
  </si>
  <si>
    <t>130901-MOT-157</t>
  </si>
  <si>
    <t>130901-MOT-167</t>
  </si>
  <si>
    <t>130901-MOT-168</t>
  </si>
  <si>
    <t>130901-MOT-180</t>
  </si>
  <si>
    <t>这 [/] 这 个 是 风筝 .</t>
  </si>
  <si>
    <t>风筝</t>
  </si>
  <si>
    <t>风筝 is a little cut off</t>
  </si>
  <si>
    <t>130901-MOT-181</t>
  </si>
  <si>
    <t>这 个 是 风筝 .</t>
  </si>
  <si>
    <t>130901-MOT-279</t>
  </si>
  <si>
    <t>这 个 里面 是 三 个 东西 哦 .</t>
  </si>
  <si>
    <t>三个</t>
  </si>
  <si>
    <t>东西</t>
  </si>
  <si>
    <t>130901-MOT-309</t>
  </si>
  <si>
    <t>这么 高 的 放 在 哪里 呀 ?</t>
  </si>
  <si>
    <t>130901-MOT-35</t>
  </si>
  <si>
    <t>这 本 是 寓言 故事 .</t>
  </si>
  <si>
    <t>寓言</t>
  </si>
  <si>
    <t>故事</t>
  </si>
  <si>
    <t>130901-MOT-44</t>
  </si>
  <si>
    <t>哦 , 这 本 是 成语 故事 书 .</t>
  </si>
  <si>
    <t>成语</t>
  </si>
  <si>
    <t>故事书</t>
  </si>
  <si>
    <t>130901-MOT-465</t>
  </si>
  <si>
    <t>这 是 什么 灯 啊 ?</t>
  </si>
  <si>
    <t>灯</t>
  </si>
  <si>
    <t>130901-MOT-47</t>
  </si>
  <si>
    <t>你 要 听 哪 个 故事 ?</t>
  </si>
  <si>
    <t>130901-MOT-6</t>
  </si>
  <si>
    <t>这 是 后羿 .</t>
  </si>
  <si>
    <t>后羿</t>
  </si>
  <si>
    <t>Item</t>
  </si>
  <si>
    <t>Group</t>
  </si>
  <si>
    <t>audiofile</t>
  </si>
  <si>
    <t>context</t>
  </si>
  <si>
    <t>q_question</t>
  </si>
  <si>
    <t>q_cloze</t>
  </si>
  <si>
    <t>filename</t>
  </si>
  <si>
    <t>original_transcript</t>
  </si>
  <si>
    <t>hidden</t>
  </si>
  <si>
    <t>correct_ans</t>
  </si>
  <si>
    <t>audio</t>
  </si>
  <si>
    <t>以上句子是问句吗？</t>
  </si>
  <si>
    <t>y</t>
  </si>
  <si>
    <t>n</t>
  </si>
  <si>
    <t xml:space="preserve">, </t>
  </si>
  <si>
    <t>~</t>
  </si>
  <si>
    <t>", as: ["Prôwda", "Łeż"],</t>
  </si>
  <si>
    <t>practice</t>
  </si>
  <si>
    <t>2_1_sentence</t>
  </si>
  <si>
    <t>2_2_sentence</t>
  </si>
  <si>
    <t>exp</t>
  </si>
  <si>
    <t>poss_prn_S_</t>
  </si>
  <si>
    <t>poss_null_S_</t>
  </si>
  <si>
    <t>bind_prn_</t>
  </si>
  <si>
    <t>bind_null_</t>
  </si>
  <si>
    <t>_audio</t>
  </si>
  <si>
    <t>_noaudio</t>
  </si>
  <si>
    <t>https://z-n-huang.github.io/resources/manprosody/exp1_white_noise/</t>
  </si>
  <si>
    <t xml:space="preserve">, "AcceptabilityJudgment", { s: "", q:" </t>
  </si>
  <si>
    <t>[</t>
  </si>
  <si>
    <t>["</t>
  </si>
  <si>
    <t>"</t>
  </si>
  <si>
    <t>]</t>
  </si>
  <si>
    <t>}],</t>
  </si>
  <si>
    <t>&lt;audio controls&gt;</t>
  </si>
  <si>
    <t>&lt;source src='</t>
  </si>
  <si>
    <t>&lt;font color = 'white'&gt;</t>
  </si>
  <si>
    <t>&lt;/font&gt;</t>
  </si>
  <si>
    <t>audio: &lt;/br&gt;</t>
  </si>
  <si>
    <t>&lt;br /&gt;$transcript: &lt;br /&gt;</t>
  </si>
  <si>
    <t>$filename' type='audio/wav'&gt;***&lt;/audio&gt;&lt;br /&gt;</t>
  </si>
  <si>
    <t>[["$condition",$item], "Question", { s: "", q:" $transcript &lt;br /&gt;&lt;br /&gt;&lt;audio controls&gt;&lt;source src='$filename' type='audio/wav'&gt;***&lt;/audio&gt;&lt;br /&gt;&lt;br /&gt;&lt;font color = 'white'&gt;$filename&lt;/font&gt;", as: ["问句", "不是问句"], hasCorrect: "$correct",}],</t>
  </si>
  <si>
    <t>[["$condition",$item], "Question", { s: "", q:" $transcript &lt;br /&gt;&lt;br /&gt;&lt;font color = 'white'&gt;$filename&lt;/font&gt;", as: ["问句", "不是问句"], hasCorrect: "$correct",}],</t>
  </si>
  <si>
    <t>小 老虎</t>
  </si>
  <si>
    <t>小 狗</t>
  </si>
  <si>
    <t>哪 个</t>
  </si>
  <si>
    <t>爸爸 的</t>
  </si>
  <si>
    <t>会员 卡</t>
  </si>
  <si>
    <t>它 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</si>
</sst>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u/>
      <sz val="12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1"/>
    <xf numFmtId="0" fontId="1" fillId="0" borderId="0" xfId="3"/>
    <xf numFmtId="0" fontId="8" fillId="0" borderId="0" xfId="2"/>
    <xf numFmtId="0" fontId="1" fillId="0" borderId="0" xfId="3" applyAlignment="1">
      <alignment wrapText="1"/>
    </xf>
    <xf numFmtId="0" fontId="1" fillId="0" borderId="0" xfId="1" applyFont="1"/>
  </cellXfs>
  <cellStyles count="5">
    <cellStyle name="Hyperlink" xfId="2" builtinId="8"/>
    <cellStyle name="Hyperlink 2" xfId="4" xr:uid="{0751B437-0DB1-4F2D-B210-5853DFDE88AC}"/>
    <cellStyle name="Normal" xfId="0" builtinId="0"/>
    <cellStyle name="Normal 2" xfId="1" xr:uid="{C3BD51AE-926F-40C1-9E7D-EA3C9D5631DF}"/>
    <cellStyle name="Normal 3" xfId="3" xr:uid="{851DB2F5-AD7B-4647-A1A4-248B740A7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-n-huang.github.io/resources/manprosody/exp1_white_noise/" TargetMode="External"/><Relationship Id="rId1" Type="http://schemas.openxmlformats.org/officeDocument/2006/relationships/hyperlink" Target="https://z-n-huang.github.io/resources/manprosody/exp1_white_nois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BD0C-7185-4D0C-B352-32FEDE549D40}">
  <dimension ref="A1:S153"/>
  <sheetViews>
    <sheetView tabSelected="1" topLeftCell="F1" workbookViewId="0">
      <selection activeCell="H44" sqref="H12:H44"/>
    </sheetView>
  </sheetViews>
  <sheetFormatPr defaultRowHeight="14.5" x14ac:dyDescent="0.35"/>
  <cols>
    <col min="1" max="1" width="3.5" style="16" bestFit="1" customWidth="1"/>
    <col min="2" max="2" width="12.25" style="16" bestFit="1" customWidth="1"/>
    <col min="3" max="3" width="4.08203125" style="16" bestFit="1" customWidth="1"/>
    <col min="4" max="4" width="51.1640625" style="16" customWidth="1"/>
    <col min="5" max="7" width="25.75" style="16" customWidth="1"/>
    <col min="8" max="8" width="81.9140625" style="16" customWidth="1"/>
    <col min="9" max="16384" width="8.6640625" style="16"/>
  </cols>
  <sheetData>
    <row r="1" spans="1:19" x14ac:dyDescent="0.35">
      <c r="D1" s="16" t="str">
        <f>CONCATENATE(H1,I1)</f>
        <v>[["</v>
      </c>
      <c r="H1" s="16" t="s">
        <v>375</v>
      </c>
      <c r="I1" s="16" t="s">
        <v>376</v>
      </c>
      <c r="J1" s="16" t="s">
        <v>360</v>
      </c>
      <c r="K1" s="16" t="s">
        <v>377</v>
      </c>
      <c r="L1" s="16" t="s">
        <v>378</v>
      </c>
      <c r="M1" s="16" t="s">
        <v>378</v>
      </c>
      <c r="N1" s="16" t="s">
        <v>374</v>
      </c>
      <c r="O1" s="16" t="s">
        <v>379</v>
      </c>
      <c r="P1" s="16" t="s">
        <v>384</v>
      </c>
      <c r="Q1" s="16" t="s">
        <v>385</v>
      </c>
      <c r="R1" s="16" t="s">
        <v>361</v>
      </c>
      <c r="S1" s="16" t="s">
        <v>362</v>
      </c>
    </row>
    <row r="2" spans="1:19" ht="29" x14ac:dyDescent="0.35">
      <c r="D2" s="18" t="str">
        <f>CONCATENATE(L1,N1,P1,H2,I2)</f>
        <v>], "AcceptabilityJudgment", { s: "", q:" audio: &lt;/br&gt;&lt;audio controls&gt;&lt;source src='</v>
      </c>
      <c r="H2" s="16" t="s">
        <v>380</v>
      </c>
      <c r="I2" s="16" t="s">
        <v>381</v>
      </c>
      <c r="J2" s="16" t="s">
        <v>386</v>
      </c>
      <c r="K2" s="16" t="s">
        <v>382</v>
      </c>
      <c r="L2" s="16" t="s">
        <v>383</v>
      </c>
      <c r="M2" s="17" t="s">
        <v>373</v>
      </c>
    </row>
    <row r="3" spans="1:19" ht="15.5" x14ac:dyDescent="0.35">
      <c r="D3" s="16" t="str">
        <f>CONCATENATE(J2,Q1,)</f>
        <v>$filename' type='audio/wav'&gt;***&lt;/audio&gt;&lt;br /&gt;&lt;br /&gt;$transcript: &lt;br /&gt;</v>
      </c>
      <c r="M3" s="17" t="s">
        <v>373</v>
      </c>
    </row>
    <row r="4" spans="1:19" x14ac:dyDescent="0.35">
      <c r="D4" s="16" t="str">
        <f>CONCATENATE(J2,K2)</f>
        <v>$filename' type='audio/wav'&gt;***&lt;/audio&gt;&lt;br /&gt;&lt;font color = 'white'&gt;</v>
      </c>
    </row>
    <row r="6" spans="1:19" x14ac:dyDescent="0.35">
      <c r="A6" s="16" t="s">
        <v>387</v>
      </c>
    </row>
    <row r="7" spans="1:19" x14ac:dyDescent="0.35">
      <c r="A7" s="16" t="s">
        <v>388</v>
      </c>
    </row>
    <row r="9" spans="1:19" x14ac:dyDescent="0.35">
      <c r="B9" s="16" t="s">
        <v>363</v>
      </c>
      <c r="C9" s="16">
        <v>-199</v>
      </c>
      <c r="D9" s="16" t="s">
        <v>364</v>
      </c>
      <c r="H9" s="16" t="e">
        <f>CONCATENATE(D$1,#REF!,A9&amp;B9,""",",C9+200,#REF!,D9,C9,#REF!,#REF!&amp;C9,$D$4,#REF!&amp;"~"&amp;#REF!,$D$5)</f>
        <v>#REF!</v>
      </c>
    </row>
    <row r="10" spans="1:19" x14ac:dyDescent="0.35">
      <c r="B10" s="16" t="s">
        <v>363</v>
      </c>
      <c r="C10" s="16">
        <v>-198</v>
      </c>
      <c r="D10" s="16" t="s">
        <v>365</v>
      </c>
      <c r="H10" s="16" t="e">
        <f>CONCATENATE(D$1,#REF!,A10&amp;B10,""",",C10+200,#REF!,D10,C10,#REF!,#REF!&amp;C10,$D$4,#REF!&amp;"~"&amp;#REF!,$D$5)</f>
        <v>#REF!</v>
      </c>
    </row>
    <row r="12" spans="1:19" ht="72.5" x14ac:dyDescent="0.35">
      <c r="A12" s="16" t="s">
        <v>366</v>
      </c>
      <c r="B12" s="16" t="s">
        <v>371</v>
      </c>
      <c r="C12" s="16">
        <v>101</v>
      </c>
      <c r="D12" s="16" t="str">
        <f>CONCATENATE(B12)</f>
        <v>_audio</v>
      </c>
      <c r="E12" s="16" t="str">
        <f>PCIbex!C2</f>
        <v>https://z-n-huang.github.io/resources/manprosody/exp1_white_noise/130202-FAT-14.wav</v>
      </c>
      <c r="F12" s="16" t="str">
        <f>PCIbex!D2</f>
        <v>蓝色的在____啊</v>
      </c>
      <c r="G12" s="16" t="str">
        <f>PCIbex!K2</f>
        <v>y</v>
      </c>
      <c r="H12" s="18" t="str">
        <f>SUBSTITUTE(SUBSTITUTE(SUBSTITUTE(SUBSTITUTE(SUBSTITUTE($A$6,"$condition",A12&amp;B12),"$item",C12),"$filename",E12),"$transcript",F12),"$correct", IF(G12="y","问句","不是问句"))</f>
        <v>[["exp_audio",101], "Question", { s: "", q:" 蓝色的在____啊 &lt;br /&gt;&lt;br /&gt;&lt;audio controls&gt;&lt;source src='https://z-n-huang.github.io/resources/manprosody/exp1_white_noise/130202-FAT-14.wav' type='audio/wav'&gt;***&lt;/audio&gt;&lt;br /&gt;&lt;br /&gt;&lt;font color = 'white'&gt;https://z-n-huang.github.io/resources/manprosody/exp1_white_noise/130202-FAT-14.wav&lt;/font&gt;", as: ["问句", "不是问句"], hasCorrect: "问句",}],</v>
      </c>
    </row>
    <row r="13" spans="1:19" ht="72.5" x14ac:dyDescent="0.35">
      <c r="A13" s="16" t="s">
        <v>366</v>
      </c>
      <c r="B13" s="16" t="s">
        <v>371</v>
      </c>
      <c r="C13" s="16">
        <f>C12+1</f>
        <v>102</v>
      </c>
      <c r="D13" s="16" t="str">
        <f>CONCATENATE(B13)</f>
        <v>_audio</v>
      </c>
      <c r="E13" s="16" t="str">
        <f>PCIbex!C3</f>
        <v>https://z-n-huang.github.io/resources/manprosody/exp1_white_noise/130202-FAT-378.wav</v>
      </c>
      <c r="F13" s="16" t="str">
        <f>PCIbex!D3</f>
        <v>这是____</v>
      </c>
      <c r="G13" s="16" t="str">
        <f>PCIbex!K3</f>
        <v>y</v>
      </c>
      <c r="H13" s="18" t="str">
        <f t="shared" ref="H13:H29" si="0">SUBSTITUTE(SUBSTITUTE(SUBSTITUTE(SUBSTITUTE(SUBSTITUTE($A$6,"$condition",A13&amp;B13),"$item",C13),"$filename",E13),"$transcript",F13),"$correct", IF(G13="y","问句","不是问句"))</f>
        <v>[["exp_audio",102], "Question", { s: "", q:" 这是____ &lt;br /&gt;&lt;br /&gt;&lt;audio controls&gt;&lt;source src='https://z-n-huang.github.io/resources/manprosody/exp1_white_noise/130202-FAT-378.wav' type='audio/wav'&gt;***&lt;/audio&gt;&lt;br /&gt;&lt;br /&gt;&lt;font color = 'white'&gt;https://z-n-huang.github.io/resources/manprosody/exp1_white_noise/130202-FAT-378.wav&lt;/font&gt;", as: ["问句", "不是问句"], hasCorrect: "问句",}],</v>
      </c>
    </row>
    <row r="14" spans="1:19" ht="72.5" x14ac:dyDescent="0.35">
      <c r="A14" s="16" t="s">
        <v>366</v>
      </c>
      <c r="B14" s="16" t="s">
        <v>371</v>
      </c>
      <c r="C14" s="16">
        <f t="shared" ref="C14:C27" si="1">C13+1</f>
        <v>103</v>
      </c>
      <c r="D14" s="16" t="str">
        <f>CONCATENATE(B14)</f>
        <v>_audio</v>
      </c>
      <c r="E14" s="16" t="str">
        <f>PCIbex!C4</f>
        <v>https://z-n-huang.github.io/resources/manprosody/exp1_white_noise/130309-MOT-136.wav</v>
      </c>
      <c r="F14" s="16" t="str">
        <f>PCIbex!D4</f>
        <v>这是____</v>
      </c>
      <c r="G14" s="16" t="str">
        <f>PCIbex!K4</f>
        <v>n</v>
      </c>
      <c r="H14" s="18" t="str">
        <f t="shared" si="0"/>
        <v>[["exp_audio",103], "Question", { s: "", q:" 这是____ &lt;br /&gt;&lt;br /&gt;&lt;audio controls&gt;&lt;source src='https://z-n-huang.github.io/resources/manprosody/exp1_white_noise/130309-MOT-136.wav' type='audio/wav'&gt;***&lt;/audio&gt;&lt;br /&gt;&lt;br /&gt;&lt;font color = 'white'&gt;https://z-n-huang.github.io/resources/manprosody/exp1_white_noise/130309-MOT-136.wav&lt;/font&gt;", as: ["问句", "不是问句"], hasCorrect: "不是问句",}],</v>
      </c>
    </row>
    <row r="15" spans="1:19" ht="72.5" x14ac:dyDescent="0.35">
      <c r="A15" s="16" t="s">
        <v>366</v>
      </c>
      <c r="B15" s="16" t="s">
        <v>371</v>
      </c>
      <c r="C15" s="16">
        <f t="shared" si="1"/>
        <v>104</v>
      </c>
      <c r="D15" s="16" t="str">
        <f>CONCATENATE(B15)</f>
        <v>_audio</v>
      </c>
      <c r="E15" s="16" t="str">
        <f>PCIbex!C5</f>
        <v>https://z-n-huang.github.io/resources/manprosody/exp1_white_noise/130309-MOT-209.wav</v>
      </c>
      <c r="F15" s="16" t="str">
        <f>PCIbex!D5</f>
        <v>这上面写着____</v>
      </c>
      <c r="G15" s="16" t="str">
        <f>PCIbex!K5</f>
        <v>y</v>
      </c>
      <c r="H15" s="18" t="str">
        <f t="shared" si="0"/>
        <v>[["exp_audio",104], "Question", { s: "", q:" 这上面写着____ &lt;br /&gt;&lt;br /&gt;&lt;audio controls&gt;&lt;source src='https://z-n-huang.github.io/resources/manprosody/exp1_white_noise/130309-MOT-209.wav' type='audio/wav'&gt;***&lt;/audio&gt;&lt;br /&gt;&lt;br /&gt;&lt;font color = 'white'&gt;https://z-n-huang.github.io/resources/manprosody/exp1_white_noise/130309-MOT-209.wav&lt;/font&gt;", as: ["问句", "不是问句"], hasCorrect: "问句",}],</v>
      </c>
    </row>
    <row r="16" spans="1:19" ht="72.5" x14ac:dyDescent="0.35">
      <c r="A16" s="16" t="s">
        <v>366</v>
      </c>
      <c r="B16" s="16" t="s">
        <v>371</v>
      </c>
      <c r="C16" s="16">
        <f t="shared" si="1"/>
        <v>105</v>
      </c>
      <c r="D16" s="16" t="str">
        <f>CONCATENATE(B16)</f>
        <v>_audio</v>
      </c>
      <c r="E16" s="16" t="str">
        <f>PCIbex!C6</f>
        <v>https://z-n-huang.github.io/resources/manprosody/exp1_white_noise/130405-MOT-107.wav</v>
      </c>
      <c r="F16" s="16" t="str">
        <f>PCIbex!D6</f>
        <v>那是____呀</v>
      </c>
      <c r="G16" s="16" t="str">
        <f>PCIbex!K6</f>
        <v>y</v>
      </c>
      <c r="H16" s="18" t="str">
        <f t="shared" si="0"/>
        <v>[["exp_audio",105], "Question", { s: "", q:" 那是____呀 &lt;br /&gt;&lt;br /&gt;&lt;audio controls&gt;&lt;source src='https://z-n-huang.github.io/resources/manprosody/exp1_white_noise/130405-MOT-107.wav' type='audio/wav'&gt;***&lt;/audio&gt;&lt;br /&gt;&lt;br /&gt;&lt;font color = 'white'&gt;https://z-n-huang.github.io/resources/manprosody/exp1_white_noise/130405-MOT-107.wav&lt;/font&gt;", as: ["问句", "不是问句"], hasCorrect: "问句",}],</v>
      </c>
    </row>
    <row r="17" spans="1:8" ht="72.5" x14ac:dyDescent="0.35">
      <c r="A17" s="16" t="s">
        <v>366</v>
      </c>
      <c r="B17" s="16" t="s">
        <v>371</v>
      </c>
      <c r="C17" s="16">
        <f t="shared" si="1"/>
        <v>106</v>
      </c>
      <c r="D17" s="16" t="str">
        <f>CONCATENATE(B17)</f>
        <v>_audio</v>
      </c>
      <c r="E17" s="16" t="str">
        <f>PCIbex!C7</f>
        <v>https://z-n-huang.github.io/resources/manprosody/exp1_white_noise/130405-MOT-165.wav</v>
      </c>
      <c r="F17" s="16" t="str">
        <f>PCIbex!D7</f>
        <v>你的鞋在____</v>
      </c>
      <c r="G17" s="16" t="str">
        <f>PCIbex!K7</f>
        <v>y</v>
      </c>
      <c r="H17" s="18" t="str">
        <f t="shared" si="0"/>
        <v>[["exp_audio",106], "Question", { s: "", q:" 你的鞋在____ &lt;br /&gt;&lt;br /&gt;&lt;audio controls&gt;&lt;source src='https://z-n-huang.github.io/resources/manprosody/exp1_white_noise/130405-MOT-165.wav' type='audio/wav'&gt;***&lt;/audio&gt;&lt;br /&gt;&lt;br /&gt;&lt;font color = 'white'&gt;https://z-n-huang.github.io/resources/manprosody/exp1_white_noise/130405-MOT-165.wav&lt;/font&gt;", as: ["问句", "不是问句"], hasCorrect: "问句",}],</v>
      </c>
    </row>
    <row r="18" spans="1:8" ht="72.5" x14ac:dyDescent="0.35">
      <c r="A18" s="16" t="s">
        <v>366</v>
      </c>
      <c r="B18" s="16" t="s">
        <v>371</v>
      </c>
      <c r="C18" s="16">
        <f t="shared" si="1"/>
        <v>107</v>
      </c>
      <c r="D18" s="16" t="str">
        <f>CONCATENATE(B18)</f>
        <v>_audio</v>
      </c>
      <c r="E18" s="16" t="str">
        <f>PCIbex!C8</f>
        <v>https://z-n-huang.github.io/resources/manprosody/exp1_white_noise/130405-MOT-185.wav</v>
      </c>
      <c r="F18" s="16" t="str">
        <f>PCIbex!D8</f>
        <v>装玩具的箱子里都有____呀</v>
      </c>
      <c r="G18" s="16" t="str">
        <f>PCIbex!K8</f>
        <v>y</v>
      </c>
      <c r="H18" s="18" t="str">
        <f t="shared" si="0"/>
        <v>[["exp_audio",107], "Question", { s: "", q:" 装玩具的箱子里都有____呀 &lt;br /&gt;&lt;br /&gt;&lt;audio controls&gt;&lt;source src='https://z-n-huang.github.io/resources/manprosody/exp1_white_noise/130405-MOT-185.wav' type='audio/wav'&gt;***&lt;/audio&gt;&lt;br /&gt;&lt;br /&gt;&lt;font color = 'white'&gt;https://z-n-huang.github.io/resources/manprosody/exp1_white_noise/130405-MOT-185.wav&lt;/font&gt;", as: ["问句", "不是问句"], hasCorrect: "问句",}],</v>
      </c>
    </row>
    <row r="19" spans="1:8" ht="72.5" x14ac:dyDescent="0.35">
      <c r="A19" s="16" t="s">
        <v>366</v>
      </c>
      <c r="B19" s="16" t="s">
        <v>371</v>
      </c>
      <c r="C19" s="16">
        <f t="shared" si="1"/>
        <v>108</v>
      </c>
      <c r="D19" s="16" t="str">
        <f>CONCATENATE(B19)</f>
        <v>_audio</v>
      </c>
      <c r="E19" s="16" t="str">
        <f>PCIbex!C9</f>
        <v>https://z-n-huang.github.io/resources/manprosody/exp1_white_noise/130405-MOT-22.wav</v>
      </c>
      <c r="F19" s="16" t="str">
        <f>PCIbex!D9</f>
        <v>这是____颜色</v>
      </c>
      <c r="G19" s="16" t="str">
        <f>PCIbex!K9</f>
        <v>y</v>
      </c>
      <c r="H19" s="18" t="str">
        <f t="shared" si="0"/>
        <v>[["exp_audio",108], "Question", { s: "", q:" 这是____颜色 &lt;br /&gt;&lt;br /&gt;&lt;audio controls&gt;&lt;source src='https://z-n-huang.github.io/resources/manprosody/exp1_white_noise/130405-MOT-22.wav' type='audio/wav'&gt;***&lt;/audio&gt;&lt;br /&gt;&lt;br /&gt;&lt;font color = 'white'&gt;https://z-n-huang.github.io/resources/manprosody/exp1_white_noise/130405-MOT-22.wav&lt;/font&gt;", as: ["问句", "不是问句"], hasCorrect: "问句",}],</v>
      </c>
    </row>
    <row r="20" spans="1:8" ht="72.5" x14ac:dyDescent="0.35">
      <c r="A20" s="16" t="s">
        <v>366</v>
      </c>
      <c r="B20" s="16" t="s">
        <v>371</v>
      </c>
      <c r="C20" s="16">
        <f t="shared" si="1"/>
        <v>109</v>
      </c>
      <c r="D20" s="16" t="str">
        <f>CONCATENATE(B20)</f>
        <v>_audio</v>
      </c>
      <c r="E20" s="16" t="str">
        <f>PCIbex!C10</f>
        <v>https://z-n-huang.github.io/resources/manprosody/exp1_white_noise/130405-MOT-241.wav</v>
      </c>
      <c r="F20" s="16" t="str">
        <f>PCIbex!D10</f>
        <v>&lt;这是这是&gt;[/]这是____啊</v>
      </c>
      <c r="G20" s="16" t="str">
        <f>PCIbex!K10</f>
        <v>n</v>
      </c>
      <c r="H20" s="18" t="str">
        <f t="shared" si="0"/>
        <v>[["exp_audio",109], "Question", { s: "", q:" &lt;这是这是&gt;[/]这是____啊 &lt;br /&gt;&lt;br /&gt;&lt;audio controls&gt;&lt;source src='https://z-n-huang.github.io/resources/manprosody/exp1_white_noise/130405-MOT-241.wav' type='audio/wav'&gt;***&lt;/audio&gt;&lt;br /&gt;&lt;br /&gt;&lt;font color = 'white'&gt;https://z-n-huang.github.io/resources/manprosody/exp1_white_noise/130405-MOT-241.wav&lt;/font&gt;", as: ["问句", "不是问句"], hasCorrect: "不是问句",}],</v>
      </c>
    </row>
    <row r="21" spans="1:8" ht="72.5" x14ac:dyDescent="0.35">
      <c r="A21" s="16" t="s">
        <v>366</v>
      </c>
      <c r="B21" s="16" t="s">
        <v>371</v>
      </c>
      <c r="C21" s="16">
        <f t="shared" si="1"/>
        <v>110</v>
      </c>
      <c r="D21" s="16" t="str">
        <f>CONCATENATE(B21)</f>
        <v>_audio</v>
      </c>
      <c r="E21" s="16" t="str">
        <f>PCIbex!C11</f>
        <v>https://z-n-huang.github.io/resources/manprosody/exp1_white_noise/130405-MOT-243.wav</v>
      </c>
      <c r="F21" s="16" t="str">
        <f>PCIbex!D11</f>
        <v>这是____</v>
      </c>
      <c r="G21" s="16" t="str">
        <f>PCIbex!K11</f>
        <v>n</v>
      </c>
      <c r="H21" s="18" t="str">
        <f t="shared" si="0"/>
        <v>[["exp_audio",110], "Question", { s: "", q:" 这是____ &lt;br /&gt;&lt;br /&gt;&lt;audio controls&gt;&lt;source src='https://z-n-huang.github.io/resources/manprosody/exp1_white_noise/130405-MOT-243.wav' type='audio/wav'&gt;***&lt;/audio&gt;&lt;br /&gt;&lt;br /&gt;&lt;font color = 'white'&gt;https://z-n-huang.github.io/resources/manprosody/exp1_white_noise/130405-MOT-243.wav&lt;/font&gt;", as: ["问句", "不是问句"], hasCorrect: "不是问句",}],</v>
      </c>
    </row>
    <row r="22" spans="1:8" ht="72.5" x14ac:dyDescent="0.35">
      <c r="A22" s="16" t="s">
        <v>366</v>
      </c>
      <c r="B22" s="16" t="s">
        <v>371</v>
      </c>
      <c r="C22" s="16">
        <f t="shared" si="1"/>
        <v>111</v>
      </c>
      <c r="D22" s="16" t="str">
        <f>CONCATENATE(B22)</f>
        <v>_audio</v>
      </c>
      <c r="E22" s="16" t="str">
        <f>PCIbex!C12</f>
        <v>https://z-n-huang.github.io/resources/manprosody/exp1_white_noise/130405-MOT-245.wav</v>
      </c>
      <c r="F22" s="16" t="str">
        <f>PCIbex!D12</f>
        <v>这是____</v>
      </c>
      <c r="G22" s="16" t="str">
        <f>PCIbex!K12</f>
        <v>n</v>
      </c>
      <c r="H22" s="18" t="str">
        <f t="shared" si="0"/>
        <v>[["exp_audio",111], "Question", { s: "", q:" 这是____ &lt;br /&gt;&lt;br /&gt;&lt;audio controls&gt;&lt;source src='https://z-n-huang.github.io/resources/manprosody/exp1_white_noise/130405-MOT-245.wav' type='audio/wav'&gt;***&lt;/audio&gt;&lt;br /&gt;&lt;br /&gt;&lt;font color = 'white'&gt;https://z-n-huang.github.io/resources/manprosody/exp1_white_noise/130405-MOT-245.wav&lt;/font&gt;", as: ["问句", "不是问句"], hasCorrect: "不是问句",}],</v>
      </c>
    </row>
    <row r="23" spans="1:8" ht="72.5" x14ac:dyDescent="0.35">
      <c r="A23" s="16" t="s">
        <v>366</v>
      </c>
      <c r="B23" s="16" t="s">
        <v>371</v>
      </c>
      <c r="C23" s="16">
        <f t="shared" si="1"/>
        <v>112</v>
      </c>
      <c r="D23" s="16" t="str">
        <f>CONCATENATE(B23)</f>
        <v>_audio</v>
      </c>
      <c r="E23" s="16" t="str">
        <f>PCIbex!C13</f>
        <v>https://z-n-huang.github.io/resources/manprosody/exp1_white_noise/130405-MOT-25.wav</v>
      </c>
      <c r="F23" s="16" t="str">
        <f>PCIbex!D13</f>
        <v>这是____</v>
      </c>
      <c r="G23" s="16" t="str">
        <f>PCIbex!K13</f>
        <v>n</v>
      </c>
      <c r="H23" s="18" t="str">
        <f t="shared" si="0"/>
        <v>[["exp_audio",112], "Question", { s: "", q:" 这是____ &lt;br /&gt;&lt;br /&gt;&lt;audio controls&gt;&lt;source src='https://z-n-huang.github.io/resources/manprosody/exp1_white_noise/130405-MOT-25.wav' type='audio/wav'&gt;***&lt;/audio&gt;&lt;br /&gt;&lt;br /&gt;&lt;font color = 'white'&gt;https://z-n-huang.github.io/resources/manprosody/exp1_white_noise/130405-MOT-25.wav&lt;/font&gt;", as: ["问句", "不是问句"], hasCorrect: "不是问句",}],</v>
      </c>
    </row>
    <row r="24" spans="1:8" ht="72.5" x14ac:dyDescent="0.35">
      <c r="A24" s="16" t="s">
        <v>366</v>
      </c>
      <c r="B24" s="16" t="s">
        <v>371</v>
      </c>
      <c r="C24" s="16">
        <f t="shared" si="1"/>
        <v>113</v>
      </c>
      <c r="D24" s="16" t="str">
        <f>CONCATENATE(B24)</f>
        <v>_audio</v>
      </c>
      <c r="E24" s="16" t="str">
        <f>PCIbex!C14</f>
        <v>https://z-n-huang.github.io/resources/manprosody/exp1_white_noise/130405-MOT-26.wav</v>
      </c>
      <c r="F24" s="16" t="str">
        <f>PCIbex!D14</f>
        <v>这是____色</v>
      </c>
      <c r="G24" s="16" t="str">
        <f>PCIbex!K14</f>
        <v>y</v>
      </c>
      <c r="H24" s="18" t="str">
        <f t="shared" si="0"/>
        <v>[["exp_audio",113], "Question", { s: "", q:" 这是____色 &lt;br /&gt;&lt;br /&gt;&lt;audio controls&gt;&lt;source src='https://z-n-huang.github.io/resources/manprosody/exp1_white_noise/130405-MOT-26.wav' type='audio/wav'&gt;***&lt;/audio&gt;&lt;br /&gt;&lt;br /&gt;&lt;font color = 'white'&gt;https://z-n-huang.github.io/resources/manprosody/exp1_white_noise/130405-MOT-26.wav&lt;/font&gt;", as: ["问句", "不是问句"], hasCorrect: "问句",}],</v>
      </c>
    </row>
    <row r="25" spans="1:8" ht="72.5" x14ac:dyDescent="0.35">
      <c r="A25" s="16" t="s">
        <v>366</v>
      </c>
      <c r="B25" s="16" t="s">
        <v>371</v>
      </c>
      <c r="C25" s="16">
        <f t="shared" si="1"/>
        <v>114</v>
      </c>
      <c r="D25" s="16" t="str">
        <f>CONCATENATE(B25)</f>
        <v>_audio</v>
      </c>
      <c r="E25" s="16" t="str">
        <f>PCIbex!C15</f>
        <v>https://z-n-huang.github.io/resources/manprosody/exp1_white_noise/130405-MOT-267.wav</v>
      </c>
      <c r="F25" s="16" t="str">
        <f>PCIbex!D15</f>
        <v>这个是____</v>
      </c>
      <c r="G25" s="16" t="str">
        <f>PCIbex!K15</f>
        <v>n</v>
      </c>
      <c r="H25" s="18" t="str">
        <f t="shared" si="0"/>
        <v>[["exp_audio",114], "Question", { s: "", q:" 这个是____ &lt;br /&gt;&lt;br /&gt;&lt;audio controls&gt;&lt;source src='https://z-n-huang.github.io/resources/manprosody/exp1_white_noise/130405-MOT-267.wav' type='audio/wav'&gt;***&lt;/audio&gt;&lt;br /&gt;&lt;br /&gt;&lt;font color = 'white'&gt;https://z-n-huang.github.io/resources/manprosody/exp1_white_noise/130405-MOT-267.wav&lt;/font&gt;", as: ["问句", "不是问句"], hasCorrect: "不是问句",}],</v>
      </c>
    </row>
    <row r="26" spans="1:8" ht="72.5" x14ac:dyDescent="0.35">
      <c r="A26" s="16" t="s">
        <v>366</v>
      </c>
      <c r="B26" s="16" t="s">
        <v>371</v>
      </c>
      <c r="C26" s="16">
        <f t="shared" si="1"/>
        <v>115</v>
      </c>
      <c r="D26" s="16" t="str">
        <f>CONCATENATE(B26)</f>
        <v>_audio</v>
      </c>
      <c r="E26" s="16" t="str">
        <f>PCIbex!C16</f>
        <v>https://z-n-huang.github.io/resources/manprosody/exp1_white_noise/130405-MOT-272.wav</v>
      </c>
      <c r="F26" s="16" t="str">
        <f>PCIbex!D16</f>
        <v>小猴子画了____呀</v>
      </c>
      <c r="G26" s="16" t="str">
        <f>PCIbex!K16</f>
        <v>y</v>
      </c>
      <c r="H26" s="18" t="str">
        <f t="shared" si="0"/>
        <v>[["exp_audio",115], "Question", { s: "", q:" 小猴子画了____呀 &lt;br /&gt;&lt;br /&gt;&lt;audio controls&gt;&lt;source src='https://z-n-huang.github.io/resources/manprosody/exp1_white_noise/130405-MOT-272.wav' type='audio/wav'&gt;***&lt;/audio&gt;&lt;br /&gt;&lt;br /&gt;&lt;font color = 'white'&gt;https://z-n-huang.github.io/resources/manprosody/exp1_white_noise/130405-MOT-272.wav&lt;/font&gt;", as: ["问句", "不是问句"], hasCorrect: "问句",}],</v>
      </c>
    </row>
    <row r="27" spans="1:8" ht="72.5" x14ac:dyDescent="0.35">
      <c r="A27" s="16" t="s">
        <v>366</v>
      </c>
      <c r="B27" s="16" t="s">
        <v>371</v>
      </c>
      <c r="C27" s="16">
        <f t="shared" si="1"/>
        <v>116</v>
      </c>
      <c r="D27" s="16" t="str">
        <f>CONCATENATE(B27)</f>
        <v>_audio</v>
      </c>
      <c r="E27" s="16" t="str">
        <f>PCIbex!C17</f>
        <v>https://z-n-huang.github.io/resources/manprosody/exp1_white_noise/130405-MOT-277.wav</v>
      </c>
      <c r="F27" s="16" t="str">
        <f>PCIbex!D17</f>
        <v>这是____呀</v>
      </c>
      <c r="G27" s="16" t="str">
        <f>PCIbex!K17</f>
        <v>y</v>
      </c>
      <c r="H27" s="18" t="str">
        <f t="shared" si="0"/>
        <v>[["exp_audio",116], "Question", { s: "", q:" 这是____呀 &lt;br /&gt;&lt;br /&gt;&lt;audio controls&gt;&lt;source src='https://z-n-huang.github.io/resources/manprosody/exp1_white_noise/130405-MOT-277.wav' type='audio/wav'&gt;***&lt;/audio&gt;&lt;br /&gt;&lt;br /&gt;&lt;font color = 'white'&gt;https://z-n-huang.github.io/resources/manprosody/exp1_white_noise/130405-MOT-277.wav&lt;/font&gt;", as: ["问句", "不是问句"], hasCorrect: "问句",}],</v>
      </c>
    </row>
    <row r="29" spans="1:8" ht="72.5" x14ac:dyDescent="0.35">
      <c r="A29" s="16" t="s">
        <v>366</v>
      </c>
      <c r="B29" s="16" t="s">
        <v>372</v>
      </c>
      <c r="C29" s="16">
        <f t="shared" ref="C29:C44" si="2">C12</f>
        <v>101</v>
      </c>
      <c r="D29" s="16" t="str">
        <f>CONCATENATE(B29)</f>
        <v>_noaudio</v>
      </c>
      <c r="F29" s="16" t="str">
        <f>F12</f>
        <v>蓝色的在____啊</v>
      </c>
      <c r="G29" s="16" t="str">
        <f>G12</f>
        <v>y</v>
      </c>
      <c r="H29" s="18" t="str">
        <f>SUBSTITUTE(SUBSTITUTE(SUBSTITUTE(SUBSTITUTE(SUBSTITUTE($A$7,"$condition",A29&amp;B29),"$item",C29),"$filename",E29),"$transcript",F29),"$correct", IF(G29="y","问句","不是问句"))</f>
        <v>[["exp_noaudio",101], "Question", { s: "", q:" 蓝色的在____啊 &lt;br /&gt;&lt;br /&gt;&lt;font color = 'white'&gt;&lt;/font&gt;", as: ["问句", "不是问句"], hasCorrect: "问句",}],</v>
      </c>
    </row>
    <row r="30" spans="1:8" ht="29" x14ac:dyDescent="0.35">
      <c r="A30" s="16" t="s">
        <v>366</v>
      </c>
      <c r="B30" s="16" t="s">
        <v>372</v>
      </c>
      <c r="C30" s="16">
        <f t="shared" si="2"/>
        <v>102</v>
      </c>
      <c r="D30" s="16" t="str">
        <f>CONCATENATE(B30)</f>
        <v>_noaudio</v>
      </c>
      <c r="F30" s="16" t="str">
        <f t="shared" ref="F30:G44" si="3">F13</f>
        <v>这是____</v>
      </c>
      <c r="G30" s="16" t="str">
        <f t="shared" si="3"/>
        <v>y</v>
      </c>
      <c r="H30" s="18" t="str">
        <f t="shared" ref="H30:H44" si="4">SUBSTITUTE(SUBSTITUTE(SUBSTITUTE(SUBSTITUTE(SUBSTITUTE($A$7,"$condition",A30&amp;B30),"$item",C30),"$filename",E30),"$transcript",F30),"$correct", IF(G30="y","问句","不是问句"))</f>
        <v>[["exp_noaudio",102], "Question", { s: "", q:" 这是____ &lt;br /&gt;&lt;br /&gt;&lt;font color = 'white'&gt;&lt;/font&gt;", as: ["问句", "不是问句"], hasCorrect: "问句",}],</v>
      </c>
    </row>
    <row r="31" spans="1:8" ht="29" x14ac:dyDescent="0.35">
      <c r="A31" s="16" t="s">
        <v>366</v>
      </c>
      <c r="B31" s="16" t="s">
        <v>372</v>
      </c>
      <c r="C31" s="16">
        <f t="shared" si="2"/>
        <v>103</v>
      </c>
      <c r="D31" s="16" t="str">
        <f>CONCATENATE(B31)</f>
        <v>_noaudio</v>
      </c>
      <c r="F31" s="16" t="str">
        <f t="shared" si="3"/>
        <v>这是____</v>
      </c>
      <c r="G31" s="16" t="str">
        <f t="shared" si="3"/>
        <v>n</v>
      </c>
      <c r="H31" s="18" t="str">
        <f t="shared" si="4"/>
        <v>[["exp_noaudio",103], "Question", { s: "", q:" 这是____ &lt;br /&gt;&lt;br /&gt;&lt;font color = 'white'&gt;&lt;/font&gt;", as: ["问句", "不是问句"], hasCorrect: "不是问句",}],</v>
      </c>
    </row>
    <row r="32" spans="1:8" ht="29" x14ac:dyDescent="0.35">
      <c r="A32" s="16" t="s">
        <v>366</v>
      </c>
      <c r="B32" s="16" t="s">
        <v>372</v>
      </c>
      <c r="C32" s="16">
        <f t="shared" si="2"/>
        <v>104</v>
      </c>
      <c r="D32" s="16" t="str">
        <f>CONCATENATE(B32)</f>
        <v>_noaudio</v>
      </c>
      <c r="F32" s="16" t="str">
        <f t="shared" si="3"/>
        <v>这上面写着____</v>
      </c>
      <c r="G32" s="16" t="str">
        <f t="shared" si="3"/>
        <v>y</v>
      </c>
      <c r="H32" s="18" t="str">
        <f t="shared" si="4"/>
        <v>[["exp_noaudio",104], "Question", { s: "", q:" 这上面写着____ &lt;br /&gt;&lt;br /&gt;&lt;font color = 'white'&gt;&lt;/font&gt;", as: ["问句", "不是问句"], hasCorrect: "问句",}],</v>
      </c>
    </row>
    <row r="33" spans="1:8" ht="29" x14ac:dyDescent="0.35">
      <c r="A33" s="16" t="s">
        <v>366</v>
      </c>
      <c r="B33" s="16" t="s">
        <v>372</v>
      </c>
      <c r="C33" s="16">
        <f t="shared" si="2"/>
        <v>105</v>
      </c>
      <c r="D33" s="16" t="str">
        <f>CONCATENATE(B33)</f>
        <v>_noaudio</v>
      </c>
      <c r="F33" s="16" t="str">
        <f t="shared" si="3"/>
        <v>那是____呀</v>
      </c>
      <c r="G33" s="16" t="str">
        <f t="shared" si="3"/>
        <v>y</v>
      </c>
      <c r="H33" s="18" t="str">
        <f t="shared" si="4"/>
        <v>[["exp_noaudio",105], "Question", { s: "", q:" 那是____呀 &lt;br /&gt;&lt;br /&gt;&lt;font color = 'white'&gt;&lt;/font&gt;", as: ["问句", "不是问句"], hasCorrect: "问句",}],</v>
      </c>
    </row>
    <row r="34" spans="1:8" ht="29" x14ac:dyDescent="0.35">
      <c r="A34" s="16" t="s">
        <v>366</v>
      </c>
      <c r="B34" s="16" t="s">
        <v>372</v>
      </c>
      <c r="C34" s="16">
        <f t="shared" si="2"/>
        <v>106</v>
      </c>
      <c r="D34" s="16" t="str">
        <f>CONCATENATE(B34)</f>
        <v>_noaudio</v>
      </c>
      <c r="F34" s="16" t="str">
        <f t="shared" si="3"/>
        <v>你的鞋在____</v>
      </c>
      <c r="G34" s="16" t="str">
        <f t="shared" si="3"/>
        <v>y</v>
      </c>
      <c r="H34" s="18" t="str">
        <f t="shared" si="4"/>
        <v>[["exp_noaudio",106], "Question", { s: "", q:" 你的鞋在____ &lt;br /&gt;&lt;br /&gt;&lt;font color = 'white'&gt;&lt;/font&gt;", as: ["问句", "不是问句"], hasCorrect: "问句",}],</v>
      </c>
    </row>
    <row r="35" spans="1:8" ht="29" x14ac:dyDescent="0.35">
      <c r="A35" s="16" t="s">
        <v>366</v>
      </c>
      <c r="B35" s="16" t="s">
        <v>372</v>
      </c>
      <c r="C35" s="16">
        <f t="shared" si="2"/>
        <v>107</v>
      </c>
      <c r="D35" s="16" t="str">
        <f>CONCATENATE(B35)</f>
        <v>_noaudio</v>
      </c>
      <c r="F35" s="16" t="str">
        <f t="shared" si="3"/>
        <v>装玩具的箱子里都有____呀</v>
      </c>
      <c r="G35" s="16" t="str">
        <f t="shared" si="3"/>
        <v>y</v>
      </c>
      <c r="H35" s="18" t="str">
        <f t="shared" si="4"/>
        <v>[["exp_noaudio",107], "Question", { s: "", q:" 装玩具的箱子里都有____呀 &lt;br /&gt;&lt;br /&gt;&lt;font color = 'white'&gt;&lt;/font&gt;", as: ["问句", "不是问句"], hasCorrect: "问句",}],</v>
      </c>
    </row>
    <row r="36" spans="1:8" ht="29" x14ac:dyDescent="0.35">
      <c r="A36" s="16" t="s">
        <v>366</v>
      </c>
      <c r="B36" s="16" t="s">
        <v>372</v>
      </c>
      <c r="C36" s="16">
        <f t="shared" si="2"/>
        <v>108</v>
      </c>
      <c r="D36" s="16" t="str">
        <f>CONCATENATE(B36)</f>
        <v>_noaudio</v>
      </c>
      <c r="F36" s="16" t="str">
        <f t="shared" si="3"/>
        <v>这是____颜色</v>
      </c>
      <c r="G36" s="16" t="str">
        <f t="shared" si="3"/>
        <v>y</v>
      </c>
      <c r="H36" s="18" t="str">
        <f t="shared" si="4"/>
        <v>[["exp_noaudio",108], "Question", { s: "", q:" 这是____颜色 &lt;br /&gt;&lt;br /&gt;&lt;font color = 'white'&gt;&lt;/font&gt;", as: ["问句", "不是问句"], hasCorrect: "问句",}],</v>
      </c>
    </row>
    <row r="37" spans="1:8" ht="29" x14ac:dyDescent="0.35">
      <c r="A37" s="16" t="s">
        <v>366</v>
      </c>
      <c r="B37" s="16" t="s">
        <v>372</v>
      </c>
      <c r="C37" s="16">
        <f t="shared" si="2"/>
        <v>109</v>
      </c>
      <c r="D37" s="16" t="str">
        <f>CONCATENATE(B37)</f>
        <v>_noaudio</v>
      </c>
      <c r="F37" s="16" t="str">
        <f t="shared" si="3"/>
        <v>&lt;这是这是&gt;[/]这是____啊</v>
      </c>
      <c r="G37" s="16" t="str">
        <f t="shared" si="3"/>
        <v>n</v>
      </c>
      <c r="H37" s="18" t="str">
        <f t="shared" si="4"/>
        <v>[["exp_noaudio",109], "Question", { s: "", q:" &lt;这是这是&gt;[/]这是____啊 &lt;br /&gt;&lt;br /&gt;&lt;font color = 'white'&gt;&lt;/font&gt;", as: ["问句", "不是问句"], hasCorrect: "不是问句",}],</v>
      </c>
    </row>
    <row r="38" spans="1:8" ht="29" x14ac:dyDescent="0.35">
      <c r="A38" s="16" t="s">
        <v>366</v>
      </c>
      <c r="B38" s="16" t="s">
        <v>372</v>
      </c>
      <c r="C38" s="16">
        <f t="shared" si="2"/>
        <v>110</v>
      </c>
      <c r="D38" s="16" t="str">
        <f>CONCATENATE(B38)</f>
        <v>_noaudio</v>
      </c>
      <c r="F38" s="16" t="str">
        <f t="shared" si="3"/>
        <v>这是____</v>
      </c>
      <c r="G38" s="16" t="str">
        <f t="shared" si="3"/>
        <v>n</v>
      </c>
      <c r="H38" s="18" t="str">
        <f t="shared" si="4"/>
        <v>[["exp_noaudio",110], "Question", { s: "", q:" 这是____ &lt;br /&gt;&lt;br /&gt;&lt;font color = 'white'&gt;&lt;/font&gt;", as: ["问句", "不是问句"], hasCorrect: "不是问句",}],</v>
      </c>
    </row>
    <row r="39" spans="1:8" ht="29" x14ac:dyDescent="0.35">
      <c r="A39" s="16" t="s">
        <v>366</v>
      </c>
      <c r="B39" s="16" t="s">
        <v>372</v>
      </c>
      <c r="C39" s="16">
        <f t="shared" si="2"/>
        <v>111</v>
      </c>
      <c r="D39" s="16" t="str">
        <f>CONCATENATE(B39)</f>
        <v>_noaudio</v>
      </c>
      <c r="F39" s="16" t="str">
        <f t="shared" si="3"/>
        <v>这是____</v>
      </c>
      <c r="G39" s="16" t="str">
        <f t="shared" si="3"/>
        <v>n</v>
      </c>
      <c r="H39" s="18" t="str">
        <f t="shared" si="4"/>
        <v>[["exp_noaudio",111], "Question", { s: "", q:" 这是____ &lt;br /&gt;&lt;br /&gt;&lt;font color = 'white'&gt;&lt;/font&gt;", as: ["问句", "不是问句"], hasCorrect: "不是问句",}],</v>
      </c>
    </row>
    <row r="40" spans="1:8" ht="29" x14ac:dyDescent="0.35">
      <c r="A40" s="16" t="s">
        <v>366</v>
      </c>
      <c r="B40" s="16" t="s">
        <v>372</v>
      </c>
      <c r="C40" s="16">
        <f t="shared" si="2"/>
        <v>112</v>
      </c>
      <c r="D40" s="16" t="str">
        <f>CONCATENATE(B40)</f>
        <v>_noaudio</v>
      </c>
      <c r="F40" s="16" t="str">
        <f t="shared" si="3"/>
        <v>这是____</v>
      </c>
      <c r="G40" s="16" t="str">
        <f t="shared" si="3"/>
        <v>n</v>
      </c>
      <c r="H40" s="18" t="str">
        <f t="shared" si="4"/>
        <v>[["exp_noaudio",112], "Question", { s: "", q:" 这是____ &lt;br /&gt;&lt;br /&gt;&lt;font color = 'white'&gt;&lt;/font&gt;", as: ["问句", "不是问句"], hasCorrect: "不是问句",}],</v>
      </c>
    </row>
    <row r="41" spans="1:8" ht="29" x14ac:dyDescent="0.35">
      <c r="A41" s="16" t="s">
        <v>366</v>
      </c>
      <c r="B41" s="16" t="s">
        <v>372</v>
      </c>
      <c r="C41" s="16">
        <f t="shared" si="2"/>
        <v>113</v>
      </c>
      <c r="D41" s="16" t="str">
        <f>CONCATENATE(B41)</f>
        <v>_noaudio</v>
      </c>
      <c r="F41" s="16" t="str">
        <f t="shared" si="3"/>
        <v>这是____色</v>
      </c>
      <c r="G41" s="16" t="str">
        <f t="shared" si="3"/>
        <v>y</v>
      </c>
      <c r="H41" s="18" t="str">
        <f t="shared" si="4"/>
        <v>[["exp_noaudio",113], "Question", { s: "", q:" 这是____色 &lt;br /&gt;&lt;br /&gt;&lt;font color = 'white'&gt;&lt;/font&gt;", as: ["问句", "不是问句"], hasCorrect: "问句",}],</v>
      </c>
    </row>
    <row r="42" spans="1:8" ht="29" x14ac:dyDescent="0.35">
      <c r="A42" s="16" t="s">
        <v>366</v>
      </c>
      <c r="B42" s="16" t="s">
        <v>372</v>
      </c>
      <c r="C42" s="16">
        <f t="shared" si="2"/>
        <v>114</v>
      </c>
      <c r="D42" s="16" t="str">
        <f>CONCATENATE(B42)</f>
        <v>_noaudio</v>
      </c>
      <c r="F42" s="16" t="str">
        <f t="shared" si="3"/>
        <v>这个是____</v>
      </c>
      <c r="G42" s="16" t="str">
        <f t="shared" si="3"/>
        <v>n</v>
      </c>
      <c r="H42" s="18" t="str">
        <f t="shared" si="4"/>
        <v>[["exp_noaudio",114], "Question", { s: "", q:" 这个是____ &lt;br /&gt;&lt;br /&gt;&lt;font color = 'white'&gt;&lt;/font&gt;", as: ["问句", "不是问句"], hasCorrect: "不是问句",}],</v>
      </c>
    </row>
    <row r="43" spans="1:8" ht="29" x14ac:dyDescent="0.35">
      <c r="A43" s="16" t="s">
        <v>366</v>
      </c>
      <c r="B43" s="16" t="s">
        <v>372</v>
      </c>
      <c r="C43" s="16">
        <f t="shared" si="2"/>
        <v>115</v>
      </c>
      <c r="D43" s="16" t="str">
        <f>CONCATENATE(B43)</f>
        <v>_noaudio</v>
      </c>
      <c r="F43" s="16" t="str">
        <f t="shared" si="3"/>
        <v>小猴子画了____呀</v>
      </c>
      <c r="G43" s="16" t="str">
        <f t="shared" si="3"/>
        <v>y</v>
      </c>
      <c r="H43" s="18" t="str">
        <f t="shared" si="4"/>
        <v>[["exp_noaudio",115], "Question", { s: "", q:" 小猴子画了____呀 &lt;br /&gt;&lt;br /&gt;&lt;font color = 'white'&gt;&lt;/font&gt;", as: ["问句", "不是问句"], hasCorrect: "问句",}],</v>
      </c>
    </row>
    <row r="44" spans="1:8" ht="29" x14ac:dyDescent="0.35">
      <c r="A44" s="16" t="s">
        <v>366</v>
      </c>
      <c r="B44" s="16" t="s">
        <v>372</v>
      </c>
      <c r="C44" s="16">
        <f t="shared" si="2"/>
        <v>116</v>
      </c>
      <c r="D44" s="16" t="str">
        <f>CONCATENATE(B44)</f>
        <v>_noaudio</v>
      </c>
      <c r="F44" s="16" t="str">
        <f t="shared" si="3"/>
        <v>这是____呀</v>
      </c>
      <c r="G44" s="16" t="str">
        <f t="shared" si="3"/>
        <v>y</v>
      </c>
      <c r="H44" s="18" t="str">
        <f t="shared" si="4"/>
        <v>[["exp_noaudio",116], "Question", { s: "", q:" 这是____呀 &lt;br /&gt;&lt;br /&gt;&lt;font color = 'white'&gt;&lt;/font&gt;", as: ["问句", "不是问句"], hasCorrect: "问句",}],</v>
      </c>
    </row>
    <row r="46" spans="1:8" x14ac:dyDescent="0.35">
      <c r="A46" s="16" t="s">
        <v>366</v>
      </c>
      <c r="B46" s="16" t="s">
        <v>367</v>
      </c>
      <c r="C46" s="16">
        <f t="shared" ref="C46:C61" si="5">C29</f>
        <v>101</v>
      </c>
      <c r="D46" s="16" t="str">
        <f>CONCATENATE(B46)</f>
        <v>poss_prn_S_</v>
      </c>
    </row>
    <row r="47" spans="1:8" x14ac:dyDescent="0.35">
      <c r="A47" s="16" t="s">
        <v>366</v>
      </c>
      <c r="B47" s="16" t="s">
        <v>367</v>
      </c>
      <c r="C47" s="16">
        <f t="shared" si="5"/>
        <v>102</v>
      </c>
      <c r="D47" s="16" t="str">
        <f>CONCATENATE(B47)</f>
        <v>poss_prn_S_</v>
      </c>
    </row>
    <row r="48" spans="1:8" x14ac:dyDescent="0.35">
      <c r="A48" s="16" t="s">
        <v>366</v>
      </c>
      <c r="B48" s="16" t="s">
        <v>367</v>
      </c>
      <c r="C48" s="16">
        <f t="shared" si="5"/>
        <v>103</v>
      </c>
      <c r="D48" s="16" t="str">
        <f>CONCATENATE(B48)</f>
        <v>poss_prn_S_</v>
      </c>
    </row>
    <row r="49" spans="1:4" x14ac:dyDescent="0.35">
      <c r="A49" s="16" t="s">
        <v>366</v>
      </c>
      <c r="B49" s="16" t="s">
        <v>367</v>
      </c>
      <c r="C49" s="16">
        <f t="shared" si="5"/>
        <v>104</v>
      </c>
      <c r="D49" s="16" t="str">
        <f>CONCATENATE(B49)</f>
        <v>poss_prn_S_</v>
      </c>
    </row>
    <row r="50" spans="1:4" x14ac:dyDescent="0.35">
      <c r="A50" s="16" t="s">
        <v>366</v>
      </c>
      <c r="B50" s="16" t="s">
        <v>367</v>
      </c>
      <c r="C50" s="16">
        <f t="shared" si="5"/>
        <v>105</v>
      </c>
      <c r="D50" s="16" t="str">
        <f>CONCATENATE(B50)</f>
        <v>poss_prn_S_</v>
      </c>
    </row>
    <row r="51" spans="1:4" x14ac:dyDescent="0.35">
      <c r="A51" s="16" t="s">
        <v>366</v>
      </c>
      <c r="B51" s="16" t="s">
        <v>367</v>
      </c>
      <c r="C51" s="16">
        <f t="shared" si="5"/>
        <v>106</v>
      </c>
      <c r="D51" s="16" t="str">
        <f>CONCATENATE(B51)</f>
        <v>poss_prn_S_</v>
      </c>
    </row>
    <row r="52" spans="1:4" x14ac:dyDescent="0.35">
      <c r="A52" s="16" t="s">
        <v>366</v>
      </c>
      <c r="B52" s="16" t="s">
        <v>367</v>
      </c>
      <c r="C52" s="16">
        <f t="shared" si="5"/>
        <v>107</v>
      </c>
      <c r="D52" s="16" t="str">
        <f>CONCATENATE(B52)</f>
        <v>poss_prn_S_</v>
      </c>
    </row>
    <row r="53" spans="1:4" x14ac:dyDescent="0.35">
      <c r="A53" s="16" t="s">
        <v>366</v>
      </c>
      <c r="B53" s="16" t="s">
        <v>367</v>
      </c>
      <c r="C53" s="16">
        <f t="shared" si="5"/>
        <v>108</v>
      </c>
      <c r="D53" s="16" t="str">
        <f>CONCATENATE(B53)</f>
        <v>poss_prn_S_</v>
      </c>
    </row>
    <row r="54" spans="1:4" x14ac:dyDescent="0.35">
      <c r="A54" s="16" t="s">
        <v>366</v>
      </c>
      <c r="B54" s="16" t="s">
        <v>367</v>
      </c>
      <c r="C54" s="16">
        <f t="shared" si="5"/>
        <v>109</v>
      </c>
      <c r="D54" s="16" t="str">
        <f>CONCATENATE(B54)</f>
        <v>poss_prn_S_</v>
      </c>
    </row>
    <row r="55" spans="1:4" x14ac:dyDescent="0.35">
      <c r="A55" s="16" t="s">
        <v>366</v>
      </c>
      <c r="B55" s="16" t="s">
        <v>367</v>
      </c>
      <c r="C55" s="16">
        <f t="shared" si="5"/>
        <v>110</v>
      </c>
      <c r="D55" s="16" t="str">
        <f>CONCATENATE(B55)</f>
        <v>poss_prn_S_</v>
      </c>
    </row>
    <row r="56" spans="1:4" x14ac:dyDescent="0.35">
      <c r="A56" s="16" t="s">
        <v>366</v>
      </c>
      <c r="B56" s="16" t="s">
        <v>367</v>
      </c>
      <c r="C56" s="16">
        <f t="shared" si="5"/>
        <v>111</v>
      </c>
      <c r="D56" s="16" t="str">
        <f>CONCATENATE(B56)</f>
        <v>poss_prn_S_</v>
      </c>
    </row>
    <row r="57" spans="1:4" x14ac:dyDescent="0.35">
      <c r="A57" s="16" t="s">
        <v>366</v>
      </c>
      <c r="B57" s="16" t="s">
        <v>367</v>
      </c>
      <c r="C57" s="16">
        <f t="shared" si="5"/>
        <v>112</v>
      </c>
      <c r="D57" s="16" t="str">
        <f>CONCATENATE(B57)</f>
        <v>poss_prn_S_</v>
      </c>
    </row>
    <row r="58" spans="1:4" x14ac:dyDescent="0.35">
      <c r="A58" s="16" t="s">
        <v>366</v>
      </c>
      <c r="B58" s="16" t="s">
        <v>367</v>
      </c>
      <c r="C58" s="16">
        <f t="shared" si="5"/>
        <v>113</v>
      </c>
      <c r="D58" s="16" t="str">
        <f>CONCATENATE(B58)</f>
        <v>poss_prn_S_</v>
      </c>
    </row>
    <row r="59" spans="1:4" x14ac:dyDescent="0.35">
      <c r="A59" s="16" t="s">
        <v>366</v>
      </c>
      <c r="B59" s="16" t="s">
        <v>367</v>
      </c>
      <c r="C59" s="16">
        <f t="shared" si="5"/>
        <v>114</v>
      </c>
      <c r="D59" s="16" t="str">
        <f>CONCATENATE(B59)</f>
        <v>poss_prn_S_</v>
      </c>
    </row>
    <row r="60" spans="1:4" x14ac:dyDescent="0.35">
      <c r="A60" s="16" t="s">
        <v>366</v>
      </c>
      <c r="B60" s="16" t="s">
        <v>367</v>
      </c>
      <c r="C60" s="16">
        <f t="shared" si="5"/>
        <v>115</v>
      </c>
      <c r="D60" s="16" t="str">
        <f>CONCATENATE(B60)</f>
        <v>poss_prn_S_</v>
      </c>
    </row>
    <row r="61" spans="1:4" x14ac:dyDescent="0.35">
      <c r="A61" s="16" t="s">
        <v>366</v>
      </c>
      <c r="B61" s="16" t="s">
        <v>367</v>
      </c>
      <c r="C61" s="16">
        <f t="shared" si="5"/>
        <v>116</v>
      </c>
      <c r="D61" s="16" t="str">
        <f>CONCATENATE(B61)</f>
        <v>poss_prn_S_</v>
      </c>
    </row>
    <row r="63" spans="1:4" x14ac:dyDescent="0.35">
      <c r="A63" s="16" t="s">
        <v>366</v>
      </c>
      <c r="B63" s="16" t="s">
        <v>368</v>
      </c>
      <c r="C63" s="16">
        <f t="shared" ref="C63:C78" si="6">C46</f>
        <v>101</v>
      </c>
      <c r="D63" s="16" t="str">
        <f>CONCATENATE(B63)</f>
        <v>poss_null_S_</v>
      </c>
    </row>
    <row r="64" spans="1:4" x14ac:dyDescent="0.35">
      <c r="A64" s="16" t="s">
        <v>366</v>
      </c>
      <c r="B64" s="16" t="s">
        <v>368</v>
      </c>
      <c r="C64" s="16">
        <f t="shared" si="6"/>
        <v>102</v>
      </c>
      <c r="D64" s="16" t="str">
        <f>CONCATENATE(B64)</f>
        <v>poss_null_S_</v>
      </c>
    </row>
    <row r="65" spans="1:4" x14ac:dyDescent="0.35">
      <c r="A65" s="16" t="s">
        <v>366</v>
      </c>
      <c r="B65" s="16" t="s">
        <v>368</v>
      </c>
      <c r="C65" s="16">
        <f t="shared" si="6"/>
        <v>103</v>
      </c>
      <c r="D65" s="16" t="str">
        <f>CONCATENATE(B65)</f>
        <v>poss_null_S_</v>
      </c>
    </row>
    <row r="66" spans="1:4" x14ac:dyDescent="0.35">
      <c r="A66" s="16" t="s">
        <v>366</v>
      </c>
      <c r="B66" s="16" t="s">
        <v>368</v>
      </c>
      <c r="C66" s="16">
        <f t="shared" si="6"/>
        <v>104</v>
      </c>
      <c r="D66" s="16" t="str">
        <f>CONCATENATE(B66)</f>
        <v>poss_null_S_</v>
      </c>
    </row>
    <row r="67" spans="1:4" x14ac:dyDescent="0.35">
      <c r="A67" s="16" t="s">
        <v>366</v>
      </c>
      <c r="B67" s="16" t="s">
        <v>368</v>
      </c>
      <c r="C67" s="16">
        <f t="shared" si="6"/>
        <v>105</v>
      </c>
      <c r="D67" s="16" t="str">
        <f>CONCATENATE(B67)</f>
        <v>poss_null_S_</v>
      </c>
    </row>
    <row r="68" spans="1:4" x14ac:dyDescent="0.35">
      <c r="A68" s="16" t="s">
        <v>366</v>
      </c>
      <c r="B68" s="16" t="s">
        <v>368</v>
      </c>
      <c r="C68" s="16">
        <f t="shared" si="6"/>
        <v>106</v>
      </c>
      <c r="D68" s="16" t="str">
        <f>CONCATENATE(B68)</f>
        <v>poss_null_S_</v>
      </c>
    </row>
    <row r="69" spans="1:4" x14ac:dyDescent="0.35">
      <c r="A69" s="16" t="s">
        <v>366</v>
      </c>
      <c r="B69" s="16" t="s">
        <v>368</v>
      </c>
      <c r="C69" s="16">
        <f t="shared" si="6"/>
        <v>107</v>
      </c>
      <c r="D69" s="16" t="str">
        <f>CONCATENATE(B69)</f>
        <v>poss_null_S_</v>
      </c>
    </row>
    <row r="70" spans="1:4" x14ac:dyDescent="0.35">
      <c r="A70" s="16" t="s">
        <v>366</v>
      </c>
      <c r="B70" s="16" t="s">
        <v>368</v>
      </c>
      <c r="C70" s="16">
        <f t="shared" si="6"/>
        <v>108</v>
      </c>
      <c r="D70" s="16" t="str">
        <f>CONCATENATE(B70)</f>
        <v>poss_null_S_</v>
      </c>
    </row>
    <row r="71" spans="1:4" x14ac:dyDescent="0.35">
      <c r="A71" s="16" t="s">
        <v>366</v>
      </c>
      <c r="B71" s="16" t="s">
        <v>368</v>
      </c>
      <c r="C71" s="16">
        <f t="shared" si="6"/>
        <v>109</v>
      </c>
      <c r="D71" s="16" t="str">
        <f>CONCATENATE(B71)</f>
        <v>poss_null_S_</v>
      </c>
    </row>
    <row r="72" spans="1:4" x14ac:dyDescent="0.35">
      <c r="A72" s="16" t="s">
        <v>366</v>
      </c>
      <c r="B72" s="16" t="s">
        <v>368</v>
      </c>
      <c r="C72" s="16">
        <f t="shared" si="6"/>
        <v>110</v>
      </c>
      <c r="D72" s="16" t="str">
        <f>CONCATENATE(B72)</f>
        <v>poss_null_S_</v>
      </c>
    </row>
    <row r="73" spans="1:4" x14ac:dyDescent="0.35">
      <c r="A73" s="16" t="s">
        <v>366</v>
      </c>
      <c r="B73" s="16" t="s">
        <v>368</v>
      </c>
      <c r="C73" s="16">
        <f t="shared" si="6"/>
        <v>111</v>
      </c>
      <c r="D73" s="16" t="str">
        <f>CONCATENATE(B73)</f>
        <v>poss_null_S_</v>
      </c>
    </row>
    <row r="74" spans="1:4" x14ac:dyDescent="0.35">
      <c r="A74" s="16" t="s">
        <v>366</v>
      </c>
      <c r="B74" s="16" t="s">
        <v>368</v>
      </c>
      <c r="C74" s="16">
        <f t="shared" si="6"/>
        <v>112</v>
      </c>
      <c r="D74" s="16" t="str">
        <f>CONCATENATE(B74)</f>
        <v>poss_null_S_</v>
      </c>
    </row>
    <row r="75" spans="1:4" x14ac:dyDescent="0.35">
      <c r="A75" s="16" t="s">
        <v>366</v>
      </c>
      <c r="B75" s="16" t="s">
        <v>368</v>
      </c>
      <c r="C75" s="16">
        <f t="shared" si="6"/>
        <v>113</v>
      </c>
      <c r="D75" s="16" t="str">
        <f>CONCATENATE(B75)</f>
        <v>poss_null_S_</v>
      </c>
    </row>
    <row r="76" spans="1:4" x14ac:dyDescent="0.35">
      <c r="A76" s="16" t="s">
        <v>366</v>
      </c>
      <c r="B76" s="16" t="s">
        <v>368</v>
      </c>
      <c r="C76" s="16">
        <f t="shared" si="6"/>
        <v>114</v>
      </c>
      <c r="D76" s="16" t="str">
        <f>CONCATENATE(B76)</f>
        <v>poss_null_S_</v>
      </c>
    </row>
    <row r="77" spans="1:4" x14ac:dyDescent="0.35">
      <c r="A77" s="16" t="s">
        <v>366</v>
      </c>
      <c r="B77" s="16" t="s">
        <v>368</v>
      </c>
      <c r="C77" s="16">
        <f t="shared" si="6"/>
        <v>115</v>
      </c>
      <c r="D77" s="16" t="str">
        <f>CONCATENATE(B77)</f>
        <v>poss_null_S_</v>
      </c>
    </row>
    <row r="78" spans="1:4" x14ac:dyDescent="0.35">
      <c r="A78" s="16" t="s">
        <v>366</v>
      </c>
      <c r="B78" s="16" t="s">
        <v>368</v>
      </c>
      <c r="C78" s="16">
        <f t="shared" si="6"/>
        <v>116</v>
      </c>
      <c r="D78" s="16" t="str">
        <f>CONCATENATE(B78)</f>
        <v>poss_null_S_</v>
      </c>
    </row>
    <row r="87" spans="1:8" x14ac:dyDescent="0.35">
      <c r="A87" s="16" t="s">
        <v>366</v>
      </c>
      <c r="B87" s="16" t="s">
        <v>369</v>
      </c>
      <c r="C87" s="16">
        <f t="shared" ref="C87:C102" si="7">C63</f>
        <v>101</v>
      </c>
      <c r="D87" s="16" t="s">
        <v>369</v>
      </c>
      <c r="H87" s="16" t="e">
        <f>CONCATENATE(D$1,#REF!,A87&amp;B87&amp;#REF!,""",",C87,$D$2,D87,C87,$D$3,#REF!&amp;C87,$D$4,#REF!&amp;"~"&amp;#REF!,$D$5)</f>
        <v>#REF!</v>
      </c>
    </row>
    <row r="88" spans="1:8" x14ac:dyDescent="0.35">
      <c r="A88" s="16" t="s">
        <v>366</v>
      </c>
      <c r="B88" s="16" t="s">
        <v>369</v>
      </c>
      <c r="C88" s="16">
        <f t="shared" si="7"/>
        <v>102</v>
      </c>
      <c r="D88" s="16" t="s">
        <v>369</v>
      </c>
      <c r="H88" s="16" t="e">
        <f>CONCATENATE(D$1,#REF!,A88&amp;B88&amp;#REF!,""",",C88,$D$2,D88,C88,$D$3,#REF!&amp;C88,$D$4,#REF!&amp;"~"&amp;#REF!,$D$5)</f>
        <v>#REF!</v>
      </c>
    </row>
    <row r="89" spans="1:8" x14ac:dyDescent="0.35">
      <c r="A89" s="16" t="s">
        <v>366</v>
      </c>
      <c r="B89" s="16" t="s">
        <v>369</v>
      </c>
      <c r="C89" s="16">
        <f t="shared" si="7"/>
        <v>103</v>
      </c>
      <c r="D89" s="16" t="s">
        <v>369</v>
      </c>
      <c r="H89" s="16" t="e">
        <f>CONCATENATE(D$1,#REF!,A89&amp;B89&amp;#REF!,""",",C89,$D$2,D89,C89,$D$3,#REF!&amp;C89,$D$4,#REF!&amp;"~"&amp;#REF!,$D$5)</f>
        <v>#REF!</v>
      </c>
    </row>
    <row r="90" spans="1:8" x14ac:dyDescent="0.35">
      <c r="A90" s="16" t="s">
        <v>366</v>
      </c>
      <c r="B90" s="16" t="s">
        <v>369</v>
      </c>
      <c r="C90" s="16">
        <f t="shared" si="7"/>
        <v>104</v>
      </c>
      <c r="D90" s="16" t="s">
        <v>369</v>
      </c>
      <c r="H90" s="16" t="e">
        <f>CONCATENATE(D$1,#REF!,A90&amp;B90&amp;#REF!,""",",C90,$D$2,D90,C90,$D$3,#REF!&amp;C90,$D$4,#REF!&amp;"~"&amp;#REF!,$D$5)</f>
        <v>#REF!</v>
      </c>
    </row>
    <row r="91" spans="1:8" x14ac:dyDescent="0.35">
      <c r="A91" s="16" t="s">
        <v>366</v>
      </c>
      <c r="B91" s="16" t="s">
        <v>369</v>
      </c>
      <c r="C91" s="16">
        <f t="shared" si="7"/>
        <v>105</v>
      </c>
      <c r="D91" s="16" t="s">
        <v>369</v>
      </c>
      <c r="H91" s="16" t="e">
        <f>CONCATENATE(D$1,#REF!,A91&amp;B91&amp;#REF!,""",",C91,$D$2,D91,C91,$D$3,#REF!&amp;C91,$D$4,#REF!&amp;"~"&amp;#REF!,$D$5)</f>
        <v>#REF!</v>
      </c>
    </row>
    <row r="92" spans="1:8" x14ac:dyDescent="0.35">
      <c r="A92" s="16" t="s">
        <v>366</v>
      </c>
      <c r="B92" s="16" t="s">
        <v>369</v>
      </c>
      <c r="C92" s="16">
        <f t="shared" si="7"/>
        <v>106</v>
      </c>
      <c r="D92" s="16" t="s">
        <v>369</v>
      </c>
      <c r="H92" s="16" t="e">
        <f>CONCATENATE(D$1,#REF!,A92&amp;B92&amp;#REF!,""",",C92,$D$2,D92,C92,$D$3,#REF!&amp;C92,$D$4,#REF!&amp;"~"&amp;#REF!,$D$5)</f>
        <v>#REF!</v>
      </c>
    </row>
    <row r="93" spans="1:8" x14ac:dyDescent="0.35">
      <c r="A93" s="16" t="s">
        <v>366</v>
      </c>
      <c r="B93" s="16" t="s">
        <v>369</v>
      </c>
      <c r="C93" s="16">
        <f t="shared" si="7"/>
        <v>107</v>
      </c>
      <c r="D93" s="16" t="s">
        <v>369</v>
      </c>
      <c r="H93" s="16" t="e">
        <f>CONCATENATE(D$1,#REF!,A93&amp;B93&amp;#REF!,""",",C93,$D$2,D93,C93,$D$3,#REF!&amp;C93,$D$4,#REF!&amp;"~"&amp;#REF!,$D$5)</f>
        <v>#REF!</v>
      </c>
    </row>
    <row r="94" spans="1:8" x14ac:dyDescent="0.35">
      <c r="A94" s="16" t="s">
        <v>366</v>
      </c>
      <c r="B94" s="16" t="s">
        <v>369</v>
      </c>
      <c r="C94" s="16">
        <f t="shared" si="7"/>
        <v>108</v>
      </c>
      <c r="D94" s="16" t="s">
        <v>369</v>
      </c>
      <c r="H94" s="16" t="e">
        <f>CONCATENATE(D$1,#REF!,A94&amp;B94&amp;#REF!,""",",C94,$D$2,D94,C94,$D$3,#REF!&amp;C94,$D$4,#REF!&amp;"~"&amp;#REF!,$D$5)</f>
        <v>#REF!</v>
      </c>
    </row>
    <row r="95" spans="1:8" x14ac:dyDescent="0.35">
      <c r="A95" s="16" t="s">
        <v>366</v>
      </c>
      <c r="B95" s="16" t="s">
        <v>369</v>
      </c>
      <c r="C95" s="16">
        <f t="shared" si="7"/>
        <v>109</v>
      </c>
      <c r="D95" s="16" t="s">
        <v>369</v>
      </c>
      <c r="H95" s="16" t="e">
        <f>CONCATENATE(D$1,#REF!,A95&amp;B95&amp;#REF!,""",",C95,$D$2,D95,C95,$D$3,#REF!&amp;C95,$D$4,#REF!&amp;"~"&amp;#REF!,$D$5)</f>
        <v>#REF!</v>
      </c>
    </row>
    <row r="96" spans="1:8" x14ac:dyDescent="0.35">
      <c r="A96" s="16" t="s">
        <v>366</v>
      </c>
      <c r="B96" s="16" t="s">
        <v>369</v>
      </c>
      <c r="C96" s="16">
        <f t="shared" si="7"/>
        <v>110</v>
      </c>
      <c r="D96" s="16" t="s">
        <v>369</v>
      </c>
      <c r="H96" s="16" t="e">
        <f>CONCATENATE(D$1,#REF!,A96&amp;B96&amp;#REF!,""",",C96,$D$2,D96,C96,$D$3,#REF!&amp;C96,$D$4,#REF!&amp;"~"&amp;#REF!,$D$5)</f>
        <v>#REF!</v>
      </c>
    </row>
    <row r="97" spans="1:8" x14ac:dyDescent="0.35">
      <c r="A97" s="16" t="s">
        <v>366</v>
      </c>
      <c r="B97" s="16" t="s">
        <v>369</v>
      </c>
      <c r="C97" s="16">
        <f t="shared" si="7"/>
        <v>111</v>
      </c>
      <c r="D97" s="16" t="s">
        <v>369</v>
      </c>
      <c r="H97" s="16" t="e">
        <f>CONCATENATE(D$1,#REF!,A97&amp;B97&amp;#REF!,""",",C97,$D$2,D97,C97,$D$3,#REF!&amp;C97,$D$4,#REF!&amp;"~"&amp;#REF!,$D$5)</f>
        <v>#REF!</v>
      </c>
    </row>
    <row r="98" spans="1:8" x14ac:dyDescent="0.35">
      <c r="A98" s="16" t="s">
        <v>366</v>
      </c>
      <c r="B98" s="16" t="s">
        <v>369</v>
      </c>
      <c r="C98" s="16">
        <f t="shared" si="7"/>
        <v>112</v>
      </c>
      <c r="D98" s="16" t="s">
        <v>369</v>
      </c>
      <c r="H98" s="16" t="e">
        <f>CONCATENATE(D$1,#REF!,A98&amp;B98&amp;#REF!,""",",C98,$D$2,D98,C98,$D$3,#REF!&amp;C98,$D$4,#REF!&amp;"~"&amp;#REF!,$D$5)</f>
        <v>#REF!</v>
      </c>
    </row>
    <row r="99" spans="1:8" x14ac:dyDescent="0.35">
      <c r="A99" s="16" t="s">
        <v>366</v>
      </c>
      <c r="B99" s="16" t="s">
        <v>369</v>
      </c>
      <c r="C99" s="16">
        <f t="shared" si="7"/>
        <v>113</v>
      </c>
      <c r="D99" s="16" t="s">
        <v>369</v>
      </c>
      <c r="H99" s="16" t="e">
        <f>CONCATENATE(D$1,#REF!,A99&amp;B99&amp;#REF!,""",",C99,$D$2,D99,C99,$D$3,#REF!&amp;C99,$D$4,#REF!&amp;"~"&amp;#REF!,$D$5)</f>
        <v>#REF!</v>
      </c>
    </row>
    <row r="100" spans="1:8" x14ac:dyDescent="0.35">
      <c r="A100" s="16" t="s">
        <v>366</v>
      </c>
      <c r="B100" s="16" t="s">
        <v>369</v>
      </c>
      <c r="C100" s="16">
        <f t="shared" si="7"/>
        <v>114</v>
      </c>
      <c r="D100" s="16" t="s">
        <v>369</v>
      </c>
      <c r="H100" s="16" t="e">
        <f>CONCATENATE(D$1,#REF!,A100&amp;B100&amp;#REF!,""",",C100,$D$2,D100,C100,$D$3,#REF!&amp;C100,$D$4,#REF!&amp;"~"&amp;#REF!,$D$5)</f>
        <v>#REF!</v>
      </c>
    </row>
    <row r="101" spans="1:8" x14ac:dyDescent="0.35">
      <c r="A101" s="16" t="s">
        <v>366</v>
      </c>
      <c r="B101" s="16" t="s">
        <v>369</v>
      </c>
      <c r="C101" s="16">
        <f t="shared" si="7"/>
        <v>115</v>
      </c>
      <c r="D101" s="16" t="s">
        <v>369</v>
      </c>
      <c r="H101" s="16" t="e">
        <f>CONCATENATE(D$1,#REF!,A101&amp;B101&amp;#REF!,""",",C101,$D$2,D101,C101,$D$3,#REF!&amp;C101,$D$4,#REF!&amp;"~"&amp;#REF!,$D$5)</f>
        <v>#REF!</v>
      </c>
    </row>
    <row r="102" spans="1:8" x14ac:dyDescent="0.35">
      <c r="A102" s="16" t="s">
        <v>366</v>
      </c>
      <c r="B102" s="16" t="s">
        <v>369</v>
      </c>
      <c r="C102" s="16">
        <f t="shared" si="7"/>
        <v>116</v>
      </c>
      <c r="D102" s="16" t="s">
        <v>369</v>
      </c>
      <c r="H102" s="16" t="e">
        <f>CONCATENATE(D$1,#REF!,A102&amp;B102&amp;#REF!,""",",C102,$D$2,D102,C102,$D$3,#REF!&amp;C102,$D$4,#REF!&amp;"~"&amp;#REF!,$D$5)</f>
        <v>#REF!</v>
      </c>
    </row>
    <row r="104" spans="1:8" x14ac:dyDescent="0.35">
      <c r="A104" s="16" t="s">
        <v>366</v>
      </c>
      <c r="B104" s="16" t="s">
        <v>369</v>
      </c>
      <c r="C104" s="16">
        <f>C87</f>
        <v>101</v>
      </c>
      <c r="D104" s="16" t="s">
        <v>369</v>
      </c>
      <c r="H104" s="16" t="e">
        <f>CONCATENATE(D$1,#REF!,A104&amp;B104&amp;#REF!,""",",C104,$D$2,D104,C104,$D$3,#REF!&amp;C104,$D$4,#REF!&amp;"~"&amp;#REF!,$D$5)</f>
        <v>#REF!</v>
      </c>
    </row>
    <row r="105" spans="1:8" x14ac:dyDescent="0.35">
      <c r="A105" s="16" t="s">
        <v>366</v>
      </c>
      <c r="B105" s="16" t="s">
        <v>369</v>
      </c>
      <c r="C105" s="16">
        <f t="shared" ref="C105:C153" si="8">C88</f>
        <v>102</v>
      </c>
      <c r="D105" s="16" t="s">
        <v>369</v>
      </c>
      <c r="H105" s="16" t="e">
        <f>CONCATENATE(D$1,#REF!,A105&amp;B105&amp;#REF!,""",",C105,$D$2,D105,C105,$D$3,#REF!&amp;C105,$D$4,#REF!&amp;"~"&amp;#REF!,$D$5)</f>
        <v>#REF!</v>
      </c>
    </row>
    <row r="106" spans="1:8" x14ac:dyDescent="0.35">
      <c r="A106" s="16" t="s">
        <v>366</v>
      </c>
      <c r="B106" s="16" t="s">
        <v>369</v>
      </c>
      <c r="C106" s="16">
        <f t="shared" si="8"/>
        <v>103</v>
      </c>
      <c r="D106" s="16" t="s">
        <v>369</v>
      </c>
      <c r="H106" s="16" t="e">
        <f>CONCATENATE(D$1,#REF!,A106&amp;B106&amp;#REF!,""",",C106,$D$2,D106,C106,$D$3,#REF!&amp;C106,$D$4,#REF!&amp;"~"&amp;#REF!,$D$5)</f>
        <v>#REF!</v>
      </c>
    </row>
    <row r="107" spans="1:8" x14ac:dyDescent="0.35">
      <c r="A107" s="16" t="s">
        <v>366</v>
      </c>
      <c r="B107" s="16" t="s">
        <v>369</v>
      </c>
      <c r="C107" s="16">
        <f t="shared" si="8"/>
        <v>104</v>
      </c>
      <c r="D107" s="16" t="s">
        <v>369</v>
      </c>
      <c r="H107" s="16" t="e">
        <f>CONCATENATE(D$1,#REF!,A107&amp;B107&amp;#REF!,""",",C107,$D$2,D107,C107,$D$3,#REF!&amp;C107,$D$4,#REF!&amp;"~"&amp;#REF!,$D$5)</f>
        <v>#REF!</v>
      </c>
    </row>
    <row r="108" spans="1:8" x14ac:dyDescent="0.35">
      <c r="A108" s="16" t="s">
        <v>366</v>
      </c>
      <c r="B108" s="16" t="s">
        <v>369</v>
      </c>
      <c r="C108" s="16">
        <f t="shared" si="8"/>
        <v>105</v>
      </c>
      <c r="D108" s="16" t="s">
        <v>369</v>
      </c>
      <c r="H108" s="16" t="e">
        <f>CONCATENATE(D$1,#REF!,A108&amp;B108&amp;#REF!,""",",C108,$D$2,D108,C108,$D$3,#REF!&amp;C108,$D$4,#REF!&amp;"~"&amp;#REF!,$D$5)</f>
        <v>#REF!</v>
      </c>
    </row>
    <row r="109" spans="1:8" x14ac:dyDescent="0.35">
      <c r="A109" s="16" t="s">
        <v>366</v>
      </c>
      <c r="B109" s="16" t="s">
        <v>369</v>
      </c>
      <c r="C109" s="16">
        <f t="shared" si="8"/>
        <v>106</v>
      </c>
      <c r="D109" s="16" t="s">
        <v>369</v>
      </c>
      <c r="H109" s="16" t="e">
        <f>CONCATENATE(D$1,#REF!,A109&amp;B109&amp;#REF!,""",",C109,$D$2,D109,C109,$D$3,#REF!&amp;C109,$D$4,#REF!&amp;"~"&amp;#REF!,$D$5)</f>
        <v>#REF!</v>
      </c>
    </row>
    <row r="110" spans="1:8" x14ac:dyDescent="0.35">
      <c r="A110" s="16" t="s">
        <v>366</v>
      </c>
      <c r="B110" s="16" t="s">
        <v>369</v>
      </c>
      <c r="C110" s="16">
        <f t="shared" si="8"/>
        <v>107</v>
      </c>
      <c r="D110" s="16" t="s">
        <v>369</v>
      </c>
      <c r="H110" s="16" t="e">
        <f>CONCATENATE(D$1,#REF!,A110&amp;B110&amp;#REF!,""",",C110,$D$2,D110,C110,$D$3,#REF!&amp;C110,$D$4,#REF!&amp;"~"&amp;#REF!,$D$5)</f>
        <v>#REF!</v>
      </c>
    </row>
    <row r="111" spans="1:8" x14ac:dyDescent="0.35">
      <c r="A111" s="16" t="s">
        <v>366</v>
      </c>
      <c r="B111" s="16" t="s">
        <v>369</v>
      </c>
      <c r="C111" s="16">
        <f t="shared" si="8"/>
        <v>108</v>
      </c>
      <c r="D111" s="16" t="s">
        <v>369</v>
      </c>
      <c r="H111" s="16" t="e">
        <f>CONCATENATE(D$1,#REF!,A111&amp;B111&amp;#REF!,""",",C111,$D$2,D111,C111,$D$3,#REF!&amp;C111,$D$4,#REF!&amp;"~"&amp;#REF!,$D$5)</f>
        <v>#REF!</v>
      </c>
    </row>
    <row r="112" spans="1:8" x14ac:dyDescent="0.35">
      <c r="A112" s="16" t="s">
        <v>366</v>
      </c>
      <c r="B112" s="16" t="s">
        <v>369</v>
      </c>
      <c r="C112" s="16">
        <f t="shared" si="8"/>
        <v>109</v>
      </c>
      <c r="D112" s="16" t="s">
        <v>369</v>
      </c>
      <c r="H112" s="16" t="e">
        <f>CONCATENATE(D$1,#REF!,A112&amp;B112&amp;#REF!,""",",C112,$D$2,D112,C112,$D$3,#REF!&amp;C112,$D$4,#REF!&amp;"~"&amp;#REF!,$D$5)</f>
        <v>#REF!</v>
      </c>
    </row>
    <row r="113" spans="1:8" x14ac:dyDescent="0.35">
      <c r="A113" s="16" t="s">
        <v>366</v>
      </c>
      <c r="B113" s="16" t="s">
        <v>369</v>
      </c>
      <c r="C113" s="16">
        <f t="shared" si="8"/>
        <v>110</v>
      </c>
      <c r="D113" s="16" t="s">
        <v>369</v>
      </c>
      <c r="H113" s="16" t="e">
        <f>CONCATENATE(D$1,#REF!,A113&amp;B113&amp;#REF!,""",",C113,$D$2,D113,C113,$D$3,#REF!&amp;C113,$D$4,#REF!&amp;"~"&amp;#REF!,$D$5)</f>
        <v>#REF!</v>
      </c>
    </row>
    <row r="114" spans="1:8" x14ac:dyDescent="0.35">
      <c r="A114" s="16" t="s">
        <v>366</v>
      </c>
      <c r="B114" s="16" t="s">
        <v>369</v>
      </c>
      <c r="C114" s="16">
        <f t="shared" si="8"/>
        <v>111</v>
      </c>
      <c r="D114" s="16" t="s">
        <v>369</v>
      </c>
      <c r="H114" s="16" t="e">
        <f>CONCATENATE(D$1,#REF!,A114&amp;B114&amp;#REF!,""",",C114,$D$2,D114,C114,$D$3,#REF!&amp;C114,$D$4,#REF!&amp;"~"&amp;#REF!,$D$5)</f>
        <v>#REF!</v>
      </c>
    </row>
    <row r="115" spans="1:8" x14ac:dyDescent="0.35">
      <c r="A115" s="16" t="s">
        <v>366</v>
      </c>
      <c r="B115" s="16" t="s">
        <v>369</v>
      </c>
      <c r="C115" s="16">
        <f t="shared" si="8"/>
        <v>112</v>
      </c>
      <c r="D115" s="16" t="s">
        <v>369</v>
      </c>
      <c r="H115" s="16" t="e">
        <f>CONCATENATE(D$1,#REF!,A115&amp;B115&amp;#REF!,""",",C115,$D$2,D115,C115,$D$3,#REF!&amp;C115,$D$4,#REF!&amp;"~"&amp;#REF!,$D$5)</f>
        <v>#REF!</v>
      </c>
    </row>
    <row r="116" spans="1:8" x14ac:dyDescent="0.35">
      <c r="A116" s="16" t="s">
        <v>366</v>
      </c>
      <c r="B116" s="16" t="s">
        <v>369</v>
      </c>
      <c r="C116" s="16">
        <f t="shared" si="8"/>
        <v>113</v>
      </c>
      <c r="D116" s="16" t="s">
        <v>369</v>
      </c>
      <c r="H116" s="16" t="e">
        <f>CONCATENATE(D$1,#REF!,A116&amp;B116&amp;#REF!,""",",C116,$D$2,D116,C116,$D$3,#REF!&amp;C116,$D$4,#REF!&amp;"~"&amp;#REF!,$D$5)</f>
        <v>#REF!</v>
      </c>
    </row>
    <row r="117" spans="1:8" x14ac:dyDescent="0.35">
      <c r="A117" s="16" t="s">
        <v>366</v>
      </c>
      <c r="B117" s="16" t="s">
        <v>369</v>
      </c>
      <c r="C117" s="16">
        <f t="shared" si="8"/>
        <v>114</v>
      </c>
      <c r="D117" s="16" t="s">
        <v>369</v>
      </c>
      <c r="H117" s="16" t="e">
        <f>CONCATENATE(D$1,#REF!,A117&amp;B117&amp;#REF!,""",",C117,$D$2,D117,C117,$D$3,#REF!&amp;C117,$D$4,#REF!&amp;"~"&amp;#REF!,$D$5)</f>
        <v>#REF!</v>
      </c>
    </row>
    <row r="118" spans="1:8" x14ac:dyDescent="0.35">
      <c r="A118" s="16" t="s">
        <v>366</v>
      </c>
      <c r="B118" s="16" t="s">
        <v>369</v>
      </c>
      <c r="C118" s="16">
        <f t="shared" si="8"/>
        <v>115</v>
      </c>
      <c r="D118" s="16" t="s">
        <v>369</v>
      </c>
      <c r="H118" s="16" t="e">
        <f>CONCATENATE(D$1,#REF!,A118&amp;B118&amp;#REF!,""",",C118,$D$2,D118,C118,$D$3,#REF!&amp;C118,$D$4,#REF!&amp;"~"&amp;#REF!,$D$5)</f>
        <v>#REF!</v>
      </c>
    </row>
    <row r="119" spans="1:8" x14ac:dyDescent="0.35">
      <c r="A119" s="16" t="s">
        <v>366</v>
      </c>
      <c r="B119" s="16" t="s">
        <v>369</v>
      </c>
      <c r="C119" s="16">
        <f t="shared" si="8"/>
        <v>116</v>
      </c>
      <c r="D119" s="16" t="s">
        <v>369</v>
      </c>
      <c r="H119" s="16" t="e">
        <f>CONCATENATE(D$1,#REF!,A119&amp;B119&amp;#REF!,""",",C119,$D$2,D119,C119,$D$3,#REF!&amp;C119,$D$4,#REF!&amp;"~"&amp;#REF!,$D$5)</f>
        <v>#REF!</v>
      </c>
    </row>
    <row r="121" spans="1:8" x14ac:dyDescent="0.35">
      <c r="A121" s="16" t="s">
        <v>366</v>
      </c>
      <c r="B121" s="16" t="s">
        <v>370</v>
      </c>
      <c r="C121" s="16">
        <f t="shared" si="8"/>
        <v>101</v>
      </c>
      <c r="D121" s="16" t="s">
        <v>370</v>
      </c>
      <c r="H121" s="16" t="e">
        <f>CONCATENATE(D$1,#REF!,A121&amp;B121&amp;#REF!,""",",C121,$D$2,D121,C121,$D$3,#REF!&amp;C121,$D$4,#REF!&amp;"~"&amp;#REF!,$D$5)</f>
        <v>#REF!</v>
      </c>
    </row>
    <row r="122" spans="1:8" x14ac:dyDescent="0.35">
      <c r="A122" s="16" t="s">
        <v>366</v>
      </c>
      <c r="B122" s="16" t="s">
        <v>370</v>
      </c>
      <c r="C122" s="16">
        <f t="shared" si="8"/>
        <v>102</v>
      </c>
      <c r="D122" s="16" t="s">
        <v>370</v>
      </c>
      <c r="H122" s="16" t="e">
        <f>CONCATENATE(D$1,#REF!,A122&amp;B122&amp;#REF!,""",",C122,$D$2,D122,C122,$D$3,#REF!&amp;C122,$D$4,#REF!&amp;"~"&amp;#REF!,$D$5)</f>
        <v>#REF!</v>
      </c>
    </row>
    <row r="123" spans="1:8" x14ac:dyDescent="0.35">
      <c r="A123" s="16" t="s">
        <v>366</v>
      </c>
      <c r="B123" s="16" t="s">
        <v>370</v>
      </c>
      <c r="C123" s="16">
        <f t="shared" si="8"/>
        <v>103</v>
      </c>
      <c r="D123" s="16" t="s">
        <v>370</v>
      </c>
      <c r="H123" s="16" t="e">
        <f>CONCATENATE(D$1,#REF!,A123&amp;B123&amp;#REF!,""",",C123,$D$2,D123,C123,$D$3,#REF!&amp;C123,$D$4,#REF!&amp;"~"&amp;#REF!,$D$5)</f>
        <v>#REF!</v>
      </c>
    </row>
    <row r="124" spans="1:8" x14ac:dyDescent="0.35">
      <c r="A124" s="16" t="s">
        <v>366</v>
      </c>
      <c r="B124" s="16" t="s">
        <v>370</v>
      </c>
      <c r="C124" s="16">
        <f t="shared" si="8"/>
        <v>104</v>
      </c>
      <c r="D124" s="16" t="s">
        <v>370</v>
      </c>
      <c r="H124" s="16" t="e">
        <f>CONCATENATE(D$1,#REF!,A124&amp;B124&amp;#REF!,""",",C124,$D$2,D124,C124,$D$3,#REF!&amp;C124,$D$4,#REF!&amp;"~"&amp;#REF!,$D$5)</f>
        <v>#REF!</v>
      </c>
    </row>
    <row r="125" spans="1:8" x14ac:dyDescent="0.35">
      <c r="A125" s="16" t="s">
        <v>366</v>
      </c>
      <c r="B125" s="16" t="s">
        <v>370</v>
      </c>
      <c r="C125" s="16">
        <f t="shared" si="8"/>
        <v>105</v>
      </c>
      <c r="D125" s="16" t="s">
        <v>370</v>
      </c>
      <c r="H125" s="16" t="e">
        <f>CONCATENATE(D$1,#REF!,A125&amp;B125&amp;#REF!,""",",C125,$D$2,D125,C125,$D$3,#REF!&amp;C125,$D$4,#REF!&amp;"~"&amp;#REF!,$D$5)</f>
        <v>#REF!</v>
      </c>
    </row>
    <row r="126" spans="1:8" x14ac:dyDescent="0.35">
      <c r="A126" s="16" t="s">
        <v>366</v>
      </c>
      <c r="B126" s="16" t="s">
        <v>370</v>
      </c>
      <c r="C126" s="16">
        <f t="shared" si="8"/>
        <v>106</v>
      </c>
      <c r="D126" s="16" t="s">
        <v>370</v>
      </c>
      <c r="H126" s="16" t="e">
        <f>CONCATENATE(D$1,#REF!,A126&amp;B126&amp;#REF!,""",",C126,$D$2,D126,C126,$D$3,#REF!&amp;C126,$D$4,#REF!&amp;"~"&amp;#REF!,$D$5)</f>
        <v>#REF!</v>
      </c>
    </row>
    <row r="127" spans="1:8" x14ac:dyDescent="0.35">
      <c r="A127" s="16" t="s">
        <v>366</v>
      </c>
      <c r="B127" s="16" t="s">
        <v>370</v>
      </c>
      <c r="C127" s="16">
        <f t="shared" si="8"/>
        <v>107</v>
      </c>
      <c r="D127" s="16" t="s">
        <v>370</v>
      </c>
      <c r="H127" s="16" t="e">
        <f>CONCATENATE(D$1,#REF!,A127&amp;B127&amp;#REF!,""",",C127,$D$2,D127,C127,$D$3,#REF!&amp;C127,$D$4,#REF!&amp;"~"&amp;#REF!,$D$5)</f>
        <v>#REF!</v>
      </c>
    </row>
    <row r="128" spans="1:8" x14ac:dyDescent="0.35">
      <c r="A128" s="16" t="s">
        <v>366</v>
      </c>
      <c r="B128" s="16" t="s">
        <v>370</v>
      </c>
      <c r="C128" s="16">
        <f t="shared" si="8"/>
        <v>108</v>
      </c>
      <c r="D128" s="16" t="s">
        <v>370</v>
      </c>
      <c r="H128" s="16" t="e">
        <f>CONCATENATE(D$1,#REF!,A128&amp;B128&amp;#REF!,""",",C128,$D$2,D128,C128,$D$3,#REF!&amp;C128,$D$4,#REF!&amp;"~"&amp;#REF!,$D$5)</f>
        <v>#REF!</v>
      </c>
    </row>
    <row r="129" spans="1:8" x14ac:dyDescent="0.35">
      <c r="A129" s="16" t="s">
        <v>366</v>
      </c>
      <c r="B129" s="16" t="s">
        <v>370</v>
      </c>
      <c r="C129" s="16">
        <f t="shared" si="8"/>
        <v>109</v>
      </c>
      <c r="D129" s="16" t="s">
        <v>370</v>
      </c>
      <c r="H129" s="16" t="e">
        <f>CONCATENATE(D$1,#REF!,A129&amp;B129&amp;#REF!,""",",C129,$D$2,D129,C129,$D$3,#REF!&amp;C129,$D$4,#REF!&amp;"~"&amp;#REF!,$D$5)</f>
        <v>#REF!</v>
      </c>
    </row>
    <row r="130" spans="1:8" x14ac:dyDescent="0.35">
      <c r="A130" s="16" t="s">
        <v>366</v>
      </c>
      <c r="B130" s="16" t="s">
        <v>370</v>
      </c>
      <c r="C130" s="16">
        <f t="shared" si="8"/>
        <v>110</v>
      </c>
      <c r="D130" s="16" t="s">
        <v>370</v>
      </c>
      <c r="H130" s="16" t="e">
        <f>CONCATENATE(D$1,#REF!,A130&amp;B130&amp;#REF!,""",",C130,$D$2,D130,C130,$D$3,#REF!&amp;C130,$D$4,#REF!&amp;"~"&amp;#REF!,$D$5)</f>
        <v>#REF!</v>
      </c>
    </row>
    <row r="131" spans="1:8" x14ac:dyDescent="0.35">
      <c r="A131" s="16" t="s">
        <v>366</v>
      </c>
      <c r="B131" s="16" t="s">
        <v>370</v>
      </c>
      <c r="C131" s="16">
        <f t="shared" si="8"/>
        <v>111</v>
      </c>
      <c r="D131" s="16" t="s">
        <v>370</v>
      </c>
      <c r="H131" s="16" t="e">
        <f>CONCATENATE(D$1,#REF!,A131&amp;B131&amp;#REF!,""",",C131,$D$2,D131,C131,$D$3,#REF!&amp;C131,$D$4,#REF!&amp;"~"&amp;#REF!,$D$5)</f>
        <v>#REF!</v>
      </c>
    </row>
    <row r="132" spans="1:8" x14ac:dyDescent="0.35">
      <c r="A132" s="16" t="s">
        <v>366</v>
      </c>
      <c r="B132" s="16" t="s">
        <v>370</v>
      </c>
      <c r="C132" s="16">
        <f t="shared" si="8"/>
        <v>112</v>
      </c>
      <c r="D132" s="16" t="s">
        <v>370</v>
      </c>
      <c r="H132" s="16" t="e">
        <f>CONCATENATE(D$1,#REF!,A132&amp;B132&amp;#REF!,""",",C132,$D$2,D132,C132,$D$3,#REF!&amp;C132,$D$4,#REF!&amp;"~"&amp;#REF!,$D$5)</f>
        <v>#REF!</v>
      </c>
    </row>
    <row r="133" spans="1:8" x14ac:dyDescent="0.35">
      <c r="A133" s="16" t="s">
        <v>366</v>
      </c>
      <c r="B133" s="16" t="s">
        <v>370</v>
      </c>
      <c r="C133" s="16">
        <f t="shared" si="8"/>
        <v>113</v>
      </c>
      <c r="D133" s="16" t="s">
        <v>370</v>
      </c>
      <c r="H133" s="16" t="e">
        <f>CONCATENATE(D$1,#REF!,A133&amp;B133&amp;#REF!,""",",C133,$D$2,D133,C133,$D$3,#REF!&amp;C133,$D$4,#REF!&amp;"~"&amp;#REF!,$D$5)</f>
        <v>#REF!</v>
      </c>
    </row>
    <row r="134" spans="1:8" x14ac:dyDescent="0.35">
      <c r="A134" s="16" t="s">
        <v>366</v>
      </c>
      <c r="B134" s="16" t="s">
        <v>370</v>
      </c>
      <c r="C134" s="16">
        <f t="shared" si="8"/>
        <v>114</v>
      </c>
      <c r="D134" s="16" t="s">
        <v>370</v>
      </c>
      <c r="H134" s="16" t="e">
        <f>CONCATENATE(D$1,#REF!,A134&amp;B134&amp;#REF!,""",",C134,$D$2,D134,C134,$D$3,#REF!&amp;C134,$D$4,#REF!&amp;"~"&amp;#REF!,$D$5)</f>
        <v>#REF!</v>
      </c>
    </row>
    <row r="135" spans="1:8" x14ac:dyDescent="0.35">
      <c r="A135" s="16" t="s">
        <v>366</v>
      </c>
      <c r="B135" s="16" t="s">
        <v>370</v>
      </c>
      <c r="C135" s="16">
        <f t="shared" si="8"/>
        <v>115</v>
      </c>
      <c r="D135" s="16" t="s">
        <v>370</v>
      </c>
      <c r="H135" s="16" t="e">
        <f>CONCATENATE(D$1,#REF!,A135&amp;B135&amp;#REF!,""",",C135,$D$2,D135,C135,$D$3,#REF!&amp;C135,$D$4,#REF!&amp;"~"&amp;#REF!,$D$5)</f>
        <v>#REF!</v>
      </c>
    </row>
    <row r="136" spans="1:8" x14ac:dyDescent="0.35">
      <c r="A136" s="16" t="s">
        <v>366</v>
      </c>
      <c r="B136" s="16" t="s">
        <v>370</v>
      </c>
      <c r="C136" s="16">
        <f t="shared" si="8"/>
        <v>116</v>
      </c>
      <c r="D136" s="16" t="s">
        <v>370</v>
      </c>
      <c r="H136" s="16" t="e">
        <f>CONCATENATE(D$1,#REF!,A136&amp;B136&amp;#REF!,""",",C136,$D$2,D136,C136,$D$3,#REF!&amp;C136,$D$4,#REF!&amp;"~"&amp;#REF!,$D$5)</f>
        <v>#REF!</v>
      </c>
    </row>
    <row r="138" spans="1:8" x14ac:dyDescent="0.35">
      <c r="A138" s="16" t="s">
        <v>366</v>
      </c>
      <c r="B138" s="16" t="s">
        <v>370</v>
      </c>
      <c r="C138" s="16">
        <f t="shared" si="8"/>
        <v>101</v>
      </c>
      <c r="D138" s="16" t="s">
        <v>370</v>
      </c>
      <c r="H138" s="16" t="e">
        <f>CONCATENATE(D$1,#REF!,A138&amp;B138&amp;#REF!,""",",C138,$D$2,D138,C138,$D$3,#REF!&amp;C138,$D$4,#REF!&amp;"~"&amp;#REF!,$D$5)</f>
        <v>#REF!</v>
      </c>
    </row>
    <row r="139" spans="1:8" x14ac:dyDescent="0.35">
      <c r="A139" s="16" t="s">
        <v>366</v>
      </c>
      <c r="B139" s="16" t="s">
        <v>370</v>
      </c>
      <c r="C139" s="16">
        <f t="shared" si="8"/>
        <v>102</v>
      </c>
      <c r="D139" s="16" t="s">
        <v>370</v>
      </c>
      <c r="H139" s="16" t="e">
        <f>CONCATENATE(D$1,#REF!,A139&amp;B139&amp;#REF!,""",",C139,$D$2,D139,C139,$D$3,#REF!&amp;C139,$D$4,#REF!&amp;"~"&amp;#REF!,$D$5)</f>
        <v>#REF!</v>
      </c>
    </row>
    <row r="140" spans="1:8" x14ac:dyDescent="0.35">
      <c r="A140" s="16" t="s">
        <v>366</v>
      </c>
      <c r="B140" s="16" t="s">
        <v>370</v>
      </c>
      <c r="C140" s="16">
        <f t="shared" si="8"/>
        <v>103</v>
      </c>
      <c r="D140" s="16" t="s">
        <v>370</v>
      </c>
      <c r="H140" s="16" t="e">
        <f>CONCATENATE(D$1,#REF!,A140&amp;B140&amp;#REF!,""",",C140,$D$2,D140,C140,$D$3,#REF!&amp;C140,$D$4,#REF!&amp;"~"&amp;#REF!,$D$5)</f>
        <v>#REF!</v>
      </c>
    </row>
    <row r="141" spans="1:8" x14ac:dyDescent="0.35">
      <c r="A141" s="16" t="s">
        <v>366</v>
      </c>
      <c r="B141" s="16" t="s">
        <v>370</v>
      </c>
      <c r="C141" s="16">
        <f t="shared" si="8"/>
        <v>104</v>
      </c>
      <c r="D141" s="16" t="s">
        <v>370</v>
      </c>
      <c r="H141" s="16" t="e">
        <f>CONCATENATE(D$1,#REF!,A141&amp;B141&amp;#REF!,""",",C141,$D$2,D141,C141,$D$3,#REF!&amp;C141,$D$4,#REF!&amp;"~"&amp;#REF!,$D$5)</f>
        <v>#REF!</v>
      </c>
    </row>
    <row r="142" spans="1:8" x14ac:dyDescent="0.35">
      <c r="A142" s="16" t="s">
        <v>366</v>
      </c>
      <c r="B142" s="16" t="s">
        <v>370</v>
      </c>
      <c r="C142" s="16">
        <f t="shared" si="8"/>
        <v>105</v>
      </c>
      <c r="D142" s="16" t="s">
        <v>370</v>
      </c>
      <c r="H142" s="16" t="e">
        <f>CONCATENATE(D$1,#REF!,A142&amp;B142&amp;#REF!,""",",C142,$D$2,D142,C142,$D$3,#REF!&amp;C142,$D$4,#REF!&amp;"~"&amp;#REF!,$D$5)</f>
        <v>#REF!</v>
      </c>
    </row>
    <row r="143" spans="1:8" x14ac:dyDescent="0.35">
      <c r="A143" s="16" t="s">
        <v>366</v>
      </c>
      <c r="B143" s="16" t="s">
        <v>370</v>
      </c>
      <c r="C143" s="16">
        <f t="shared" si="8"/>
        <v>106</v>
      </c>
      <c r="D143" s="16" t="s">
        <v>370</v>
      </c>
      <c r="H143" s="16" t="e">
        <f>CONCATENATE(D$1,#REF!,A143&amp;B143&amp;#REF!,""",",C143,$D$2,D143,C143,$D$3,#REF!&amp;C143,$D$4,#REF!&amp;"~"&amp;#REF!,$D$5)</f>
        <v>#REF!</v>
      </c>
    </row>
    <row r="144" spans="1:8" x14ac:dyDescent="0.35">
      <c r="A144" s="16" t="s">
        <v>366</v>
      </c>
      <c r="B144" s="16" t="s">
        <v>370</v>
      </c>
      <c r="C144" s="16">
        <f t="shared" si="8"/>
        <v>107</v>
      </c>
      <c r="D144" s="16" t="s">
        <v>370</v>
      </c>
      <c r="H144" s="16" t="e">
        <f>CONCATENATE(D$1,#REF!,A144&amp;B144&amp;#REF!,""",",C144,$D$2,D144,C144,$D$3,#REF!&amp;C144,$D$4,#REF!&amp;"~"&amp;#REF!,$D$5)</f>
        <v>#REF!</v>
      </c>
    </row>
    <row r="145" spans="1:8" x14ac:dyDescent="0.35">
      <c r="A145" s="16" t="s">
        <v>366</v>
      </c>
      <c r="B145" s="16" t="s">
        <v>370</v>
      </c>
      <c r="C145" s="16">
        <f t="shared" si="8"/>
        <v>108</v>
      </c>
      <c r="D145" s="16" t="s">
        <v>370</v>
      </c>
      <c r="H145" s="16" t="e">
        <f>CONCATENATE(D$1,#REF!,A145&amp;B145&amp;#REF!,""",",C145,$D$2,D145,C145,$D$3,#REF!&amp;C145,$D$4,#REF!&amp;"~"&amp;#REF!,$D$5)</f>
        <v>#REF!</v>
      </c>
    </row>
    <row r="146" spans="1:8" x14ac:dyDescent="0.35">
      <c r="A146" s="16" t="s">
        <v>366</v>
      </c>
      <c r="B146" s="16" t="s">
        <v>370</v>
      </c>
      <c r="C146" s="16">
        <f t="shared" si="8"/>
        <v>109</v>
      </c>
      <c r="D146" s="16" t="s">
        <v>370</v>
      </c>
      <c r="H146" s="16" t="e">
        <f>CONCATENATE(D$1,#REF!,A146&amp;B146&amp;#REF!,""",",C146,$D$2,D146,C146,$D$3,#REF!&amp;C146,$D$4,#REF!&amp;"~"&amp;#REF!,$D$5)</f>
        <v>#REF!</v>
      </c>
    </row>
    <row r="147" spans="1:8" x14ac:dyDescent="0.35">
      <c r="A147" s="16" t="s">
        <v>366</v>
      </c>
      <c r="B147" s="16" t="s">
        <v>370</v>
      </c>
      <c r="C147" s="16">
        <f t="shared" si="8"/>
        <v>110</v>
      </c>
      <c r="D147" s="16" t="s">
        <v>370</v>
      </c>
      <c r="H147" s="16" t="e">
        <f>CONCATENATE(D$1,#REF!,A147&amp;B147&amp;#REF!,""",",C147,$D$2,D147,C147,$D$3,#REF!&amp;C147,$D$4,#REF!&amp;"~"&amp;#REF!,$D$5)</f>
        <v>#REF!</v>
      </c>
    </row>
    <row r="148" spans="1:8" x14ac:dyDescent="0.35">
      <c r="A148" s="16" t="s">
        <v>366</v>
      </c>
      <c r="B148" s="16" t="s">
        <v>370</v>
      </c>
      <c r="C148" s="16">
        <f t="shared" si="8"/>
        <v>111</v>
      </c>
      <c r="D148" s="16" t="s">
        <v>370</v>
      </c>
      <c r="H148" s="16" t="e">
        <f>CONCATENATE(D$1,#REF!,A148&amp;B148&amp;#REF!,""",",C148,$D$2,D148,C148,$D$3,#REF!&amp;C148,$D$4,#REF!&amp;"~"&amp;#REF!,$D$5)</f>
        <v>#REF!</v>
      </c>
    </row>
    <row r="149" spans="1:8" x14ac:dyDescent="0.35">
      <c r="A149" s="16" t="s">
        <v>366</v>
      </c>
      <c r="B149" s="16" t="s">
        <v>370</v>
      </c>
      <c r="C149" s="16">
        <f t="shared" si="8"/>
        <v>112</v>
      </c>
      <c r="D149" s="16" t="s">
        <v>370</v>
      </c>
      <c r="H149" s="16" t="e">
        <f>CONCATENATE(D$1,#REF!,A149&amp;B149&amp;#REF!,""",",C149,$D$2,D149,C149,$D$3,#REF!&amp;C149,$D$4,#REF!&amp;"~"&amp;#REF!,$D$5)</f>
        <v>#REF!</v>
      </c>
    </row>
    <row r="150" spans="1:8" x14ac:dyDescent="0.35">
      <c r="A150" s="16" t="s">
        <v>366</v>
      </c>
      <c r="B150" s="16" t="s">
        <v>370</v>
      </c>
      <c r="C150" s="16">
        <f t="shared" si="8"/>
        <v>113</v>
      </c>
      <c r="D150" s="16" t="s">
        <v>370</v>
      </c>
      <c r="H150" s="16" t="e">
        <f>CONCATENATE(D$1,#REF!,A150&amp;B150&amp;#REF!,""",",C150,$D$2,D150,C150,$D$3,#REF!&amp;C150,$D$4,#REF!&amp;"~"&amp;#REF!,$D$5)</f>
        <v>#REF!</v>
      </c>
    </row>
    <row r="151" spans="1:8" x14ac:dyDescent="0.35">
      <c r="A151" s="16" t="s">
        <v>366</v>
      </c>
      <c r="B151" s="16" t="s">
        <v>370</v>
      </c>
      <c r="C151" s="16">
        <f t="shared" si="8"/>
        <v>114</v>
      </c>
      <c r="D151" s="16" t="s">
        <v>370</v>
      </c>
      <c r="H151" s="16" t="e">
        <f>CONCATENATE(D$1,#REF!,A151&amp;B151&amp;#REF!,""",",C151,$D$2,D151,C151,$D$3,#REF!&amp;C151,$D$4,#REF!&amp;"~"&amp;#REF!,$D$5)</f>
        <v>#REF!</v>
      </c>
    </row>
    <row r="152" spans="1:8" x14ac:dyDescent="0.35">
      <c r="A152" s="16" t="s">
        <v>366</v>
      </c>
      <c r="B152" s="16" t="s">
        <v>370</v>
      </c>
      <c r="C152" s="16">
        <f t="shared" si="8"/>
        <v>115</v>
      </c>
      <c r="D152" s="16" t="s">
        <v>370</v>
      </c>
      <c r="H152" s="16" t="e">
        <f>CONCATENATE(D$1,#REF!,A152&amp;B152&amp;#REF!,""",",C152,$D$2,D152,C152,$D$3,#REF!&amp;C152,$D$4,#REF!&amp;"~"&amp;#REF!,$D$5)</f>
        <v>#REF!</v>
      </c>
    </row>
    <row r="153" spans="1:8" x14ac:dyDescent="0.35">
      <c r="A153" s="16" t="s">
        <v>366</v>
      </c>
      <c r="B153" s="16" t="s">
        <v>370</v>
      </c>
      <c r="C153" s="16">
        <f t="shared" si="8"/>
        <v>116</v>
      </c>
      <c r="D153" s="16" t="s">
        <v>370</v>
      </c>
      <c r="H153" s="16" t="e">
        <f>CONCATENATE(D$1,#REF!,A153&amp;B153&amp;#REF!,""",",C153,$D$2,D153,C153,$D$3,#REF!&amp;C153,$D$4,#REF!&amp;"~"&amp;#REF!,$D$5)</f>
        <v>#REF!</v>
      </c>
    </row>
  </sheetData>
  <hyperlinks>
    <hyperlink ref="M2" r:id="rId1" xr:uid="{24F3D043-CDC1-44A4-B4C1-C44F7F59CFF6}"/>
    <hyperlink ref="M3" r:id="rId2" xr:uid="{5AE704D9-3873-4869-ABED-B85F635C062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8BF-EF63-4AF5-92A9-BFA577BFC5CE}">
  <dimension ref="A1:K100"/>
  <sheetViews>
    <sheetView workbookViewId="0">
      <selection activeCell="H17" sqref="H17"/>
    </sheetView>
  </sheetViews>
  <sheetFormatPr defaultRowHeight="14.5" x14ac:dyDescent="0.35"/>
  <cols>
    <col min="1" max="1" width="4.25" style="15" bestFit="1" customWidth="1"/>
    <col min="2" max="2" width="5.58203125" style="15" bestFit="1" customWidth="1"/>
    <col min="3" max="3" width="7.1640625" style="15" bestFit="1" customWidth="1"/>
    <col min="4" max="4" width="13.6640625" style="15" bestFit="1" customWidth="1"/>
    <col min="5" max="5" width="9.6640625" style="15" bestFit="1" customWidth="1"/>
    <col min="6" max="6" width="14.6640625" style="15" bestFit="1" customWidth="1"/>
    <col min="7" max="8" width="8.6640625" style="15"/>
    <col min="9" max="9" width="16.6640625" style="15" bestFit="1" customWidth="1"/>
    <col min="10" max="16384" width="8.6640625" style="15"/>
  </cols>
  <sheetData>
    <row r="1" spans="1:11" x14ac:dyDescent="0.35">
      <c r="A1" s="15" t="s">
        <v>346</v>
      </c>
      <c r="B1" s="15" t="s">
        <v>347</v>
      </c>
      <c r="C1" s="15" t="s">
        <v>348</v>
      </c>
      <c r="D1" s="15" t="s">
        <v>1</v>
      </c>
      <c r="E1" s="15" t="s">
        <v>349</v>
      </c>
      <c r="F1" s="15" t="s">
        <v>350</v>
      </c>
      <c r="G1" s="15" t="s">
        <v>351</v>
      </c>
      <c r="H1" s="15" t="s">
        <v>352</v>
      </c>
      <c r="I1" s="15" t="s">
        <v>353</v>
      </c>
      <c r="J1" s="15" t="s">
        <v>354</v>
      </c>
      <c r="K1" s="15" t="s">
        <v>355</v>
      </c>
    </row>
    <row r="2" spans="1:11" x14ac:dyDescent="0.35">
      <c r="A2" s="15">
        <v>1</v>
      </c>
      <c r="B2" s="15" t="s">
        <v>356</v>
      </c>
      <c r="C2" s="15" t="str">
        <f>"https://z-n-huang.github.io/resources/manprosody/exp1_white_noise/"&amp;H2&amp;".wav"</f>
        <v>https://z-n-huang.github.io/resources/manprosody/exp1_white_noise/130202-FAT-14.wav</v>
      </c>
      <c r="D2" s="15" t="str">
        <f>SUBSTITUTE(SUBSTITUTE(LEFT(I2,LEN(I2)-1),J2,"____")," ","")</f>
        <v>蓝色的在____啊</v>
      </c>
      <c r="F2" s="15" t="s">
        <v>357</v>
      </c>
      <c r="H2" s="15" t="s">
        <v>11</v>
      </c>
      <c r="I2" s="15" t="s">
        <v>12</v>
      </c>
      <c r="J2" s="15" t="s">
        <v>13</v>
      </c>
      <c r="K2" s="15" t="s">
        <v>358</v>
      </c>
    </row>
    <row r="3" spans="1:11" x14ac:dyDescent="0.35">
      <c r="A3" s="15">
        <f>A2+1</f>
        <v>2</v>
      </c>
      <c r="B3" s="15" t="s">
        <v>356</v>
      </c>
      <c r="C3" s="15" t="str">
        <f t="shared" ref="C3:C66" si="0">"https://z-n-huang.github.io/resources/manprosody/exp1_white_noise/"&amp;H3&amp;".wav"</f>
        <v>https://z-n-huang.github.io/resources/manprosody/exp1_white_noise/130202-FAT-378.wav</v>
      </c>
      <c r="D3" s="15" t="str">
        <f t="shared" ref="D3:D66" si="1">SUBSTITUTE(SUBSTITUTE(LEFT(I3,LEN(I3)-1),J3,"____")," ","")</f>
        <v>这是____</v>
      </c>
      <c r="F3" s="15" t="s">
        <v>357</v>
      </c>
      <c r="H3" s="15" t="s">
        <v>18</v>
      </c>
      <c r="I3" s="15" t="s">
        <v>19</v>
      </c>
      <c r="J3" s="15" t="s">
        <v>20</v>
      </c>
      <c r="K3" s="15" t="s">
        <v>358</v>
      </c>
    </row>
    <row r="4" spans="1:11" x14ac:dyDescent="0.35">
      <c r="A4" s="15">
        <f t="shared" ref="A4:A67" si="2">A3+1</f>
        <v>3</v>
      </c>
      <c r="B4" s="15" t="s">
        <v>356</v>
      </c>
      <c r="C4" s="15" t="str">
        <f t="shared" si="0"/>
        <v>https://z-n-huang.github.io/resources/manprosody/exp1_white_noise/130309-MOT-136.wav</v>
      </c>
      <c r="D4" s="15" t="str">
        <f t="shared" si="1"/>
        <v>这是____</v>
      </c>
      <c r="F4" s="15" t="s">
        <v>357</v>
      </c>
      <c r="H4" s="15" t="s">
        <v>25</v>
      </c>
      <c r="I4" s="15" t="s">
        <v>26</v>
      </c>
      <c r="J4" s="15" t="s">
        <v>27</v>
      </c>
      <c r="K4" s="15" t="s">
        <v>359</v>
      </c>
    </row>
    <row r="5" spans="1:11" x14ac:dyDescent="0.35">
      <c r="A5" s="15">
        <f t="shared" si="2"/>
        <v>4</v>
      </c>
      <c r="B5" s="15" t="s">
        <v>356</v>
      </c>
      <c r="C5" s="15" t="str">
        <f t="shared" si="0"/>
        <v>https://z-n-huang.github.io/resources/manprosody/exp1_white_noise/130309-MOT-209.wav</v>
      </c>
      <c r="D5" s="15" t="str">
        <f t="shared" si="1"/>
        <v>这上面写着____</v>
      </c>
      <c r="F5" s="15" t="s">
        <v>357</v>
      </c>
      <c r="H5" s="15" t="s">
        <v>28</v>
      </c>
      <c r="I5" s="15" t="s">
        <v>29</v>
      </c>
      <c r="J5" s="15" t="s">
        <v>30</v>
      </c>
      <c r="K5" s="15" t="s">
        <v>358</v>
      </c>
    </row>
    <row r="6" spans="1:11" x14ac:dyDescent="0.35">
      <c r="A6" s="15">
        <f t="shared" si="2"/>
        <v>5</v>
      </c>
      <c r="B6" s="15" t="s">
        <v>356</v>
      </c>
      <c r="C6" s="15" t="str">
        <f t="shared" si="0"/>
        <v>https://z-n-huang.github.io/resources/manprosody/exp1_white_noise/130405-MOT-107.wav</v>
      </c>
      <c r="D6" s="15" t="str">
        <f t="shared" si="1"/>
        <v>那是____呀</v>
      </c>
      <c r="F6" s="15" t="s">
        <v>357</v>
      </c>
      <c r="H6" s="15" t="s">
        <v>38</v>
      </c>
      <c r="I6" s="15" t="s">
        <v>39</v>
      </c>
      <c r="J6" s="15" t="s">
        <v>20</v>
      </c>
      <c r="K6" s="15" t="s">
        <v>358</v>
      </c>
    </row>
    <row r="7" spans="1:11" x14ac:dyDescent="0.35">
      <c r="A7" s="15">
        <f t="shared" si="2"/>
        <v>6</v>
      </c>
      <c r="B7" s="15" t="s">
        <v>356</v>
      </c>
      <c r="C7" s="15" t="str">
        <f t="shared" si="0"/>
        <v>https://z-n-huang.github.io/resources/manprosody/exp1_white_noise/130405-MOT-165.wav</v>
      </c>
      <c r="D7" s="15" t="str">
        <f t="shared" si="1"/>
        <v>你的鞋在____</v>
      </c>
      <c r="F7" s="15" t="s">
        <v>357</v>
      </c>
      <c r="H7" s="15" t="s">
        <v>40</v>
      </c>
      <c r="I7" s="15" t="s">
        <v>41</v>
      </c>
      <c r="J7" s="15" t="s">
        <v>42</v>
      </c>
      <c r="K7" s="15" t="s">
        <v>358</v>
      </c>
    </row>
    <row r="8" spans="1:11" x14ac:dyDescent="0.35">
      <c r="A8" s="15">
        <f t="shared" si="2"/>
        <v>7</v>
      </c>
      <c r="B8" s="15" t="s">
        <v>356</v>
      </c>
      <c r="C8" s="15" t="str">
        <f t="shared" si="0"/>
        <v>https://z-n-huang.github.io/resources/manprosody/exp1_white_noise/130405-MOT-185.wav</v>
      </c>
      <c r="D8" s="15" t="str">
        <f t="shared" si="1"/>
        <v>装玩具的箱子里都有____呀</v>
      </c>
      <c r="F8" s="15" t="s">
        <v>357</v>
      </c>
      <c r="H8" s="15" t="s">
        <v>43</v>
      </c>
      <c r="I8" s="15" t="s">
        <v>44</v>
      </c>
      <c r="J8" s="15" t="s">
        <v>20</v>
      </c>
      <c r="K8" s="15" t="s">
        <v>358</v>
      </c>
    </row>
    <row r="9" spans="1:11" x14ac:dyDescent="0.35">
      <c r="A9" s="15">
        <f t="shared" si="2"/>
        <v>8</v>
      </c>
      <c r="B9" s="15" t="s">
        <v>356</v>
      </c>
      <c r="C9" s="15" t="str">
        <f t="shared" si="0"/>
        <v>https://z-n-huang.github.io/resources/manprosody/exp1_white_noise/130405-MOT-22.wav</v>
      </c>
      <c r="D9" s="15" t="str">
        <f t="shared" si="1"/>
        <v>这是____颜色</v>
      </c>
      <c r="F9" s="15" t="s">
        <v>357</v>
      </c>
      <c r="H9" s="15" t="s">
        <v>45</v>
      </c>
      <c r="I9" s="15" t="s">
        <v>46</v>
      </c>
      <c r="J9" s="15" t="s">
        <v>20</v>
      </c>
      <c r="K9" s="15" t="s">
        <v>358</v>
      </c>
    </row>
    <row r="10" spans="1:11" x14ac:dyDescent="0.35">
      <c r="A10" s="15">
        <f t="shared" si="2"/>
        <v>9</v>
      </c>
      <c r="B10" s="15" t="s">
        <v>356</v>
      </c>
      <c r="C10" s="15" t="str">
        <f t="shared" si="0"/>
        <v>https://z-n-huang.github.io/resources/manprosody/exp1_white_noise/130405-MOT-241.wav</v>
      </c>
      <c r="D10" s="15" t="str">
        <f t="shared" si="1"/>
        <v>&lt;这是这是&gt;[/]这是____啊</v>
      </c>
      <c r="F10" s="15" t="s">
        <v>357</v>
      </c>
      <c r="H10" s="15" t="s">
        <v>47</v>
      </c>
      <c r="I10" s="15" t="s">
        <v>48</v>
      </c>
      <c r="J10" s="15" t="s">
        <v>49</v>
      </c>
      <c r="K10" s="15" t="s">
        <v>359</v>
      </c>
    </row>
    <row r="11" spans="1:11" x14ac:dyDescent="0.35">
      <c r="A11" s="15">
        <f t="shared" si="2"/>
        <v>10</v>
      </c>
      <c r="B11" s="15" t="s">
        <v>356</v>
      </c>
      <c r="C11" s="15" t="str">
        <f t="shared" si="0"/>
        <v>https://z-n-huang.github.io/resources/manprosody/exp1_white_noise/130405-MOT-243.wav</v>
      </c>
      <c r="D11" s="15" t="str">
        <f t="shared" si="1"/>
        <v>这是____</v>
      </c>
      <c r="F11" s="15" t="s">
        <v>357</v>
      </c>
      <c r="H11" s="15" t="s">
        <v>50</v>
      </c>
      <c r="I11" s="15" t="s">
        <v>51</v>
      </c>
      <c r="J11" s="19" t="s">
        <v>389</v>
      </c>
      <c r="K11" s="15" t="s">
        <v>359</v>
      </c>
    </row>
    <row r="12" spans="1:11" x14ac:dyDescent="0.35">
      <c r="A12" s="15">
        <f t="shared" si="2"/>
        <v>11</v>
      </c>
      <c r="B12" s="15" t="s">
        <v>356</v>
      </c>
      <c r="C12" s="15" t="str">
        <f t="shared" si="0"/>
        <v>https://z-n-huang.github.io/resources/manprosody/exp1_white_noise/130405-MOT-245.wav</v>
      </c>
      <c r="D12" s="15" t="str">
        <f t="shared" si="1"/>
        <v>这是____</v>
      </c>
      <c r="F12" s="15" t="s">
        <v>357</v>
      </c>
      <c r="H12" s="15" t="s">
        <v>53</v>
      </c>
      <c r="I12" s="15" t="s">
        <v>54</v>
      </c>
      <c r="J12" s="19" t="s">
        <v>390</v>
      </c>
      <c r="K12" s="15" t="s">
        <v>359</v>
      </c>
    </row>
    <row r="13" spans="1:11" x14ac:dyDescent="0.35">
      <c r="A13" s="15">
        <f t="shared" si="2"/>
        <v>12</v>
      </c>
      <c r="B13" s="15" t="s">
        <v>356</v>
      </c>
      <c r="C13" s="15" t="str">
        <f t="shared" si="0"/>
        <v>https://z-n-huang.github.io/resources/manprosody/exp1_white_noise/130405-MOT-25.wav</v>
      </c>
      <c r="D13" s="15" t="str">
        <f t="shared" si="1"/>
        <v>这是____</v>
      </c>
      <c r="F13" s="15" t="s">
        <v>357</v>
      </c>
      <c r="H13" s="15" t="s">
        <v>56</v>
      </c>
      <c r="I13" s="15" t="s">
        <v>57</v>
      </c>
      <c r="J13" s="15" t="s">
        <v>58</v>
      </c>
      <c r="K13" s="15" t="s">
        <v>359</v>
      </c>
    </row>
    <row r="14" spans="1:11" x14ac:dyDescent="0.35">
      <c r="A14" s="15">
        <f t="shared" si="2"/>
        <v>13</v>
      </c>
      <c r="B14" s="15" t="s">
        <v>356</v>
      </c>
      <c r="C14" s="15" t="str">
        <f t="shared" si="0"/>
        <v>https://z-n-huang.github.io/resources/manprosody/exp1_white_noise/130405-MOT-26.wav</v>
      </c>
      <c r="D14" s="15" t="str">
        <f t="shared" si="1"/>
        <v>这是____色</v>
      </c>
      <c r="F14" s="15" t="s">
        <v>357</v>
      </c>
      <c r="H14" s="15" t="s">
        <v>59</v>
      </c>
      <c r="I14" s="15" t="s">
        <v>60</v>
      </c>
      <c r="J14" s="15" t="s">
        <v>20</v>
      </c>
      <c r="K14" s="15" t="s">
        <v>358</v>
      </c>
    </row>
    <row r="15" spans="1:11" x14ac:dyDescent="0.35">
      <c r="A15" s="15">
        <f t="shared" si="2"/>
        <v>14</v>
      </c>
      <c r="B15" s="15" t="s">
        <v>356</v>
      </c>
      <c r="C15" s="15" t="str">
        <f t="shared" si="0"/>
        <v>https://z-n-huang.github.io/resources/manprosody/exp1_white_noise/130405-MOT-267.wav</v>
      </c>
      <c r="D15" s="15" t="str">
        <f t="shared" si="1"/>
        <v>这个是____</v>
      </c>
      <c r="F15" s="15" t="s">
        <v>357</v>
      </c>
      <c r="H15" s="15" t="s">
        <v>63</v>
      </c>
      <c r="I15" s="15" t="s">
        <v>64</v>
      </c>
      <c r="J15" s="15" t="s">
        <v>65</v>
      </c>
      <c r="K15" s="15" t="s">
        <v>359</v>
      </c>
    </row>
    <row r="16" spans="1:11" x14ac:dyDescent="0.35">
      <c r="A16" s="15">
        <f t="shared" si="2"/>
        <v>15</v>
      </c>
      <c r="B16" s="15" t="s">
        <v>356</v>
      </c>
      <c r="C16" s="15" t="str">
        <f t="shared" si="0"/>
        <v>https://z-n-huang.github.io/resources/manprosody/exp1_white_noise/130405-MOT-272.wav</v>
      </c>
      <c r="D16" s="15" t="str">
        <f t="shared" si="1"/>
        <v>小猴子画了____呀</v>
      </c>
      <c r="F16" s="15" t="s">
        <v>357</v>
      </c>
      <c r="H16" s="15" t="s">
        <v>74</v>
      </c>
      <c r="I16" s="15" t="s">
        <v>75</v>
      </c>
      <c r="J16" s="15" t="s">
        <v>20</v>
      </c>
      <c r="K16" s="15" t="s">
        <v>358</v>
      </c>
    </row>
    <row r="17" spans="1:11" x14ac:dyDescent="0.35">
      <c r="A17" s="15">
        <f t="shared" si="2"/>
        <v>16</v>
      </c>
      <c r="B17" s="15" t="s">
        <v>356</v>
      </c>
      <c r="C17" s="15" t="str">
        <f t="shared" si="0"/>
        <v>https://z-n-huang.github.io/resources/manprosody/exp1_white_noise/130405-MOT-277.wav</v>
      </c>
      <c r="D17" s="15" t="str">
        <f t="shared" si="1"/>
        <v>这是____呀</v>
      </c>
      <c r="F17" s="15" t="s">
        <v>357</v>
      </c>
      <c r="H17" s="15" t="s">
        <v>79</v>
      </c>
      <c r="I17" s="15" t="s">
        <v>80</v>
      </c>
      <c r="J17" s="15" t="s">
        <v>20</v>
      </c>
      <c r="K17" s="15" t="s">
        <v>358</v>
      </c>
    </row>
    <row r="18" spans="1:11" x14ac:dyDescent="0.35">
      <c r="A18" s="15">
        <f t="shared" si="2"/>
        <v>17</v>
      </c>
      <c r="B18" s="15" t="s">
        <v>356</v>
      </c>
      <c r="C18" s="15" t="str">
        <f t="shared" si="0"/>
        <v>https://z-n-huang.github.io/resources/manprosody/exp1_white_noise/130405-MOT-31.wav</v>
      </c>
      <c r="D18" s="15" t="str">
        <f t="shared" si="1"/>
        <v>这是红色</v>
      </c>
      <c r="F18" s="15" t="s">
        <v>357</v>
      </c>
      <c r="H18" s="15" t="s">
        <v>81</v>
      </c>
      <c r="I18" s="15" t="s">
        <v>82</v>
      </c>
      <c r="J18" s="15" t="s">
        <v>83</v>
      </c>
      <c r="K18" s="15" t="s">
        <v>359</v>
      </c>
    </row>
    <row r="19" spans="1:11" x14ac:dyDescent="0.35">
      <c r="A19" s="15">
        <f t="shared" si="2"/>
        <v>18</v>
      </c>
      <c r="B19" s="15" t="s">
        <v>356</v>
      </c>
      <c r="C19" s="15" t="str">
        <f t="shared" si="0"/>
        <v>https://z-n-huang.github.io/resources/manprosody/exp1_white_noise/130405-MOT-33.wav</v>
      </c>
      <c r="D19" s="15" t="str">
        <f t="shared" si="1"/>
        <v>这是____颜色呀</v>
      </c>
      <c r="F19" s="15" t="s">
        <v>357</v>
      </c>
      <c r="H19" s="15" t="s">
        <v>84</v>
      </c>
      <c r="I19" s="15" t="s">
        <v>85</v>
      </c>
      <c r="J19" s="15" t="s">
        <v>20</v>
      </c>
      <c r="K19" s="15" t="s">
        <v>358</v>
      </c>
    </row>
    <row r="20" spans="1:11" x14ac:dyDescent="0.35">
      <c r="A20" s="15">
        <f t="shared" si="2"/>
        <v>19</v>
      </c>
      <c r="B20" s="15" t="s">
        <v>356</v>
      </c>
      <c r="C20" s="15" t="str">
        <f t="shared" si="0"/>
        <v>https://z-n-huang.github.io/resources/manprosody/exp1_white_noise/130405-MOT-356.wav</v>
      </c>
      <c r="D20" s="15" t="str">
        <f t="shared" si="1"/>
        <v>小羊在画____啊</v>
      </c>
      <c r="F20" s="15" t="s">
        <v>357</v>
      </c>
      <c r="H20" s="15" t="s">
        <v>91</v>
      </c>
      <c r="I20" s="15" t="s">
        <v>92</v>
      </c>
      <c r="J20" s="15" t="s">
        <v>68</v>
      </c>
      <c r="K20" s="15" t="s">
        <v>359</v>
      </c>
    </row>
    <row r="21" spans="1:11" x14ac:dyDescent="0.35">
      <c r="A21" s="15">
        <f t="shared" si="2"/>
        <v>20</v>
      </c>
      <c r="B21" s="15" t="s">
        <v>356</v>
      </c>
      <c r="C21" s="15" t="str">
        <f t="shared" si="0"/>
        <v>https://z-n-huang.github.io/resources/manprosody/exp1_white_noise/130405-MOT-38.wav</v>
      </c>
      <c r="D21" s="15" t="str">
        <f t="shared" si="1"/>
        <v>这是____</v>
      </c>
      <c r="F21" s="15" t="s">
        <v>357</v>
      </c>
      <c r="H21" s="15" t="s">
        <v>96</v>
      </c>
      <c r="I21" s="15" t="s">
        <v>97</v>
      </c>
      <c r="J21" s="15" t="s">
        <v>98</v>
      </c>
      <c r="K21" s="15" t="s">
        <v>359</v>
      </c>
    </row>
    <row r="22" spans="1:11" x14ac:dyDescent="0.35">
      <c r="A22" s="15">
        <f t="shared" si="2"/>
        <v>21</v>
      </c>
      <c r="B22" s="15" t="s">
        <v>356</v>
      </c>
      <c r="C22" s="15" t="str">
        <f t="shared" si="0"/>
        <v>https://z-n-huang.github.io/resources/manprosody/exp1_white_noise/130405-MOT-385.wav</v>
      </c>
      <c r="D22" s="15" t="str">
        <f t="shared" si="1"/>
        <v>这花是____画的呀</v>
      </c>
      <c r="F22" s="15" t="s">
        <v>357</v>
      </c>
      <c r="H22" s="15" t="s">
        <v>99</v>
      </c>
      <c r="I22" s="15" t="s">
        <v>100</v>
      </c>
      <c r="J22" s="15" t="s">
        <v>23</v>
      </c>
      <c r="K22" s="15" t="s">
        <v>358</v>
      </c>
    </row>
    <row r="23" spans="1:11" x14ac:dyDescent="0.35">
      <c r="A23" s="15">
        <f t="shared" si="2"/>
        <v>22</v>
      </c>
      <c r="B23" s="15" t="s">
        <v>356</v>
      </c>
      <c r="C23" s="15" t="str">
        <f t="shared" si="0"/>
        <v>https://z-n-huang.github.io/resources/manprosody/exp1_white_noise/130405-MOT-386.wav</v>
      </c>
      <c r="D23" s="15" t="str">
        <f t="shared" si="1"/>
        <v>花是____画的</v>
      </c>
      <c r="F23" s="15" t="s">
        <v>357</v>
      </c>
      <c r="H23" s="15" t="s">
        <v>101</v>
      </c>
      <c r="I23" s="15" t="s">
        <v>102</v>
      </c>
      <c r="J23" s="15" t="s">
        <v>23</v>
      </c>
      <c r="K23" s="15" t="s">
        <v>358</v>
      </c>
    </row>
    <row r="24" spans="1:11" x14ac:dyDescent="0.35">
      <c r="A24" s="15">
        <f t="shared" si="2"/>
        <v>23</v>
      </c>
      <c r="B24" s="15" t="s">
        <v>356</v>
      </c>
      <c r="C24" s="15" t="str">
        <f t="shared" si="0"/>
        <v>https://z-n-huang.github.io/resources/manprosody/exp1_white_noise/130405-MOT-390.wav</v>
      </c>
      <c r="D24" s="15" t="str">
        <f t="shared" si="1"/>
        <v>这个云是____画的</v>
      </c>
      <c r="F24" s="15" t="s">
        <v>357</v>
      </c>
      <c r="H24" s="15" t="s">
        <v>103</v>
      </c>
      <c r="I24" s="15" t="s">
        <v>104</v>
      </c>
      <c r="J24" s="15" t="s">
        <v>23</v>
      </c>
      <c r="K24" s="15" t="s">
        <v>358</v>
      </c>
    </row>
    <row r="25" spans="1:11" x14ac:dyDescent="0.35">
      <c r="A25" s="15">
        <f t="shared" si="2"/>
        <v>24</v>
      </c>
      <c r="B25" s="15" t="s">
        <v>356</v>
      </c>
      <c r="C25" s="15" t="str">
        <f t="shared" si="0"/>
        <v>https://z-n-huang.github.io/resources/manprosody/exp1_white_noise/130405-MOT-393.wav</v>
      </c>
      <c r="D25" s="15" t="str">
        <f t="shared" si="1"/>
        <v>大树是____画的</v>
      </c>
      <c r="F25" s="15" t="s">
        <v>357</v>
      </c>
      <c r="H25" s="15" t="s">
        <v>105</v>
      </c>
      <c r="I25" s="15" t="s">
        <v>106</v>
      </c>
      <c r="J25" s="15" t="s">
        <v>23</v>
      </c>
      <c r="K25" s="15" t="s">
        <v>358</v>
      </c>
    </row>
    <row r="26" spans="1:11" x14ac:dyDescent="0.35">
      <c r="A26" s="15">
        <f t="shared" si="2"/>
        <v>25</v>
      </c>
      <c r="B26" s="15" t="s">
        <v>356</v>
      </c>
      <c r="C26" s="15" t="str">
        <f t="shared" si="0"/>
        <v>https://z-n-huang.github.io/resources/manprosody/exp1_white_noise/130405-MOT-45.wav</v>
      </c>
      <c r="D26" s="15" t="str">
        <f t="shared" si="1"/>
        <v>这是____颜色的笔啊</v>
      </c>
      <c r="F26" s="15" t="s">
        <v>357</v>
      </c>
      <c r="H26" s="15" t="s">
        <v>107</v>
      </c>
      <c r="I26" s="15" t="s">
        <v>108</v>
      </c>
      <c r="J26" s="15" t="s">
        <v>20</v>
      </c>
      <c r="K26" s="15" t="s">
        <v>358</v>
      </c>
    </row>
    <row r="27" spans="1:11" x14ac:dyDescent="0.35">
      <c r="A27" s="15">
        <f t="shared" si="2"/>
        <v>26</v>
      </c>
      <c r="B27" s="15" t="s">
        <v>356</v>
      </c>
      <c r="C27" s="15" t="str">
        <f t="shared" si="0"/>
        <v>https://z-n-huang.github.io/resources/manprosody/exp1_white_noise/130405-MOT-50.wav</v>
      </c>
      <c r="D27" s="15" t="str">
        <f t="shared" si="1"/>
        <v>这是橘红色的笔</v>
      </c>
      <c r="F27" s="15" t="s">
        <v>357</v>
      </c>
      <c r="H27" s="15" t="s">
        <v>109</v>
      </c>
      <c r="I27" s="15" t="s">
        <v>110</v>
      </c>
      <c r="J27" s="15" t="s">
        <v>111</v>
      </c>
      <c r="K27" s="15" t="s">
        <v>359</v>
      </c>
    </row>
    <row r="28" spans="1:11" x14ac:dyDescent="0.35">
      <c r="A28" s="15">
        <f t="shared" si="2"/>
        <v>27</v>
      </c>
      <c r="B28" s="15" t="s">
        <v>356</v>
      </c>
      <c r="C28" s="15" t="str">
        <f t="shared" si="0"/>
        <v>https://z-n-huang.github.io/resources/manprosody/exp1_white_noise/130405-MOT-52.wav</v>
      </c>
      <c r="D28" s="15" t="str">
        <f t="shared" si="1"/>
        <v>这是____的笔</v>
      </c>
      <c r="F28" s="15" t="s">
        <v>357</v>
      </c>
      <c r="H28" s="15" t="s">
        <v>114</v>
      </c>
      <c r="I28" s="15" t="s">
        <v>115</v>
      </c>
      <c r="J28" s="15" t="s">
        <v>116</v>
      </c>
      <c r="K28" s="15" t="s">
        <v>359</v>
      </c>
    </row>
    <row r="29" spans="1:11" x14ac:dyDescent="0.35">
      <c r="A29" s="15">
        <f t="shared" si="2"/>
        <v>28</v>
      </c>
      <c r="B29" s="15" t="s">
        <v>356</v>
      </c>
      <c r="C29" s="15" t="str">
        <f t="shared" si="0"/>
        <v>https://z-n-huang.github.io/resources/manprosody/exp1_white_noise/130405-MOT-9.wav</v>
      </c>
      <c r="D29" s="15" t="str">
        <f t="shared" si="1"/>
        <v>同同,这是____呀</v>
      </c>
      <c r="F29" s="15" t="s">
        <v>357</v>
      </c>
      <c r="H29" s="15" t="s">
        <v>117</v>
      </c>
      <c r="I29" s="15" t="s">
        <v>118</v>
      </c>
      <c r="J29" s="15" t="s">
        <v>20</v>
      </c>
      <c r="K29" s="15" t="s">
        <v>358</v>
      </c>
    </row>
    <row r="30" spans="1:11" x14ac:dyDescent="0.35">
      <c r="A30" s="15">
        <f t="shared" si="2"/>
        <v>29</v>
      </c>
      <c r="B30" s="15" t="s">
        <v>356</v>
      </c>
      <c r="C30" s="15" t="str">
        <f t="shared" si="0"/>
        <v>https://z-n-huang.github.io/resources/manprosody/exp1_white_noise/130405-MOT-94.wav</v>
      </c>
      <c r="D30" s="15" t="str">
        <f t="shared" si="1"/>
        <v>这里是____</v>
      </c>
      <c r="F30" s="15" t="s">
        <v>357</v>
      </c>
      <c r="H30" s="15" t="s">
        <v>119</v>
      </c>
      <c r="I30" s="15" t="s">
        <v>120</v>
      </c>
      <c r="J30" s="15" t="s">
        <v>42</v>
      </c>
      <c r="K30" s="15" t="s">
        <v>358</v>
      </c>
    </row>
    <row r="31" spans="1:11" x14ac:dyDescent="0.35">
      <c r="A31" s="15">
        <f t="shared" si="2"/>
        <v>30</v>
      </c>
      <c r="B31" s="15" t="s">
        <v>356</v>
      </c>
      <c r="C31" s="15" t="str">
        <f t="shared" si="0"/>
        <v>https://z-n-huang.github.io/resources/manprosody/exp1_white_noise/130504-MOT-3.wav</v>
      </c>
      <c r="D31" s="15" t="str">
        <f t="shared" si="1"/>
        <v>你在看____呀</v>
      </c>
      <c r="F31" s="15" t="s">
        <v>357</v>
      </c>
      <c r="H31" s="15" t="s">
        <v>121</v>
      </c>
      <c r="I31" s="15" t="s">
        <v>122</v>
      </c>
      <c r="J31" s="15" t="s">
        <v>123</v>
      </c>
      <c r="K31" s="15" t="s">
        <v>359</v>
      </c>
    </row>
    <row r="32" spans="1:11" x14ac:dyDescent="0.35">
      <c r="A32" s="15">
        <f t="shared" si="2"/>
        <v>31</v>
      </c>
      <c r="B32" s="15" t="s">
        <v>356</v>
      </c>
      <c r="C32" s="15" t="str">
        <f t="shared" si="0"/>
        <v>https://z-n-huang.github.io/resources/manprosody/exp1_white_noise/130504-MOT-375.wav</v>
      </c>
      <c r="D32" s="15" t="str">
        <f t="shared" si="1"/>
        <v>同同球在____啊</v>
      </c>
      <c r="F32" s="15" t="s">
        <v>357</v>
      </c>
      <c r="H32" s="15" t="s">
        <v>124</v>
      </c>
      <c r="I32" s="15" t="s">
        <v>125</v>
      </c>
      <c r="J32" s="15" t="s">
        <v>42</v>
      </c>
      <c r="K32" s="15" t="s">
        <v>358</v>
      </c>
    </row>
    <row r="33" spans="1:11" x14ac:dyDescent="0.35">
      <c r="A33" s="15">
        <f t="shared" si="2"/>
        <v>32</v>
      </c>
      <c r="B33" s="15" t="s">
        <v>356</v>
      </c>
      <c r="C33" s="15" t="str">
        <f t="shared" si="0"/>
        <v>https://z-n-huang.github.io/resources/manprosody/exp1_white_noise/130504-MOT-379.wav</v>
      </c>
      <c r="D33" s="15" t="str">
        <f t="shared" si="1"/>
        <v>这个球在____啊</v>
      </c>
      <c r="F33" s="15" t="s">
        <v>357</v>
      </c>
      <c r="H33" s="15" t="s">
        <v>126</v>
      </c>
      <c r="I33" s="15" t="s">
        <v>127</v>
      </c>
      <c r="J33" s="15" t="s">
        <v>42</v>
      </c>
      <c r="K33" s="15" t="s">
        <v>358</v>
      </c>
    </row>
    <row r="34" spans="1:11" x14ac:dyDescent="0.35">
      <c r="A34" s="15">
        <f t="shared" si="2"/>
        <v>33</v>
      </c>
      <c r="B34" s="15" t="s">
        <v>356</v>
      </c>
      <c r="C34" s="15" t="str">
        <f t="shared" si="0"/>
        <v>https://z-n-huang.github.io/resources/manprosody/exp1_white_noise/130504-MOT-388.wav</v>
      </c>
      <c r="D34" s="15" t="str">
        <f t="shared" si="1"/>
        <v>那这个帽子在____呢</v>
      </c>
      <c r="F34" s="15" t="s">
        <v>357</v>
      </c>
      <c r="H34" s="15" t="s">
        <v>128</v>
      </c>
      <c r="I34" s="15" t="s">
        <v>129</v>
      </c>
      <c r="J34" s="15" t="s">
        <v>42</v>
      </c>
      <c r="K34" s="15" t="s">
        <v>358</v>
      </c>
    </row>
    <row r="35" spans="1:11" x14ac:dyDescent="0.35">
      <c r="A35" s="15">
        <f t="shared" si="2"/>
        <v>34</v>
      </c>
      <c r="B35" s="15" t="s">
        <v>356</v>
      </c>
      <c r="C35" s="15" t="str">
        <f t="shared" si="0"/>
        <v>https://z-n-huang.github.io/resources/manprosody/exp1_white_noise/130504-MOT-399.wav</v>
      </c>
      <c r="D35" s="15" t="str">
        <f t="shared" si="1"/>
        <v>这是____的工具啊</v>
      </c>
      <c r="F35" s="15" t="s">
        <v>357</v>
      </c>
      <c r="H35" s="15" t="s">
        <v>130</v>
      </c>
      <c r="I35" s="15" t="s">
        <v>131</v>
      </c>
      <c r="J35" s="15" t="s">
        <v>23</v>
      </c>
      <c r="K35" s="15" t="s">
        <v>358</v>
      </c>
    </row>
    <row r="36" spans="1:11" x14ac:dyDescent="0.35">
      <c r="A36" s="15">
        <f t="shared" si="2"/>
        <v>35</v>
      </c>
      <c r="B36" s="15" t="s">
        <v>356</v>
      </c>
      <c r="C36" s="15" t="str">
        <f t="shared" si="0"/>
        <v>https://z-n-huang.github.io/resources/manprosody/exp1_white_noise/130504-MOT-401.wav</v>
      </c>
      <c r="D36" s="15" t="str">
        <f t="shared" si="1"/>
        <v>锅子是____的工具啊</v>
      </c>
      <c r="F36" s="15" t="s">
        <v>357</v>
      </c>
      <c r="H36" s="15" t="s">
        <v>132</v>
      </c>
      <c r="I36" s="15" t="s">
        <v>133</v>
      </c>
      <c r="J36" s="15" t="s">
        <v>23</v>
      </c>
      <c r="K36" s="15" t="s">
        <v>358</v>
      </c>
    </row>
    <row r="37" spans="1:11" x14ac:dyDescent="0.35">
      <c r="A37" s="15">
        <f t="shared" si="2"/>
        <v>36</v>
      </c>
      <c r="B37" s="15" t="s">
        <v>356</v>
      </c>
      <c r="C37" s="15" t="str">
        <f t="shared" si="0"/>
        <v>https://z-n-huang.github.io/resources/manprosody/exp1_white_noise/130504-MOT-409.wav</v>
      </c>
      <c r="D37" s="15" t="str">
        <f t="shared" si="1"/>
        <v>厨师拿____炒菜啊</v>
      </c>
      <c r="F37" s="15" t="s">
        <v>357</v>
      </c>
      <c r="H37" s="15" t="s">
        <v>134</v>
      </c>
      <c r="I37" s="15" t="s">
        <v>135</v>
      </c>
      <c r="J37" s="15" t="s">
        <v>136</v>
      </c>
      <c r="K37" s="15" t="s">
        <v>359</v>
      </c>
    </row>
    <row r="38" spans="1:11" x14ac:dyDescent="0.35">
      <c r="A38" s="15">
        <f t="shared" si="2"/>
        <v>37</v>
      </c>
      <c r="B38" s="15" t="s">
        <v>356</v>
      </c>
      <c r="C38" s="15" t="str">
        <f t="shared" si="0"/>
        <v>https://z-n-huang.github.io/resources/manprosody/exp1_white_noise/130504-MOT-410.wav</v>
      </c>
      <c r="D38" s="15" t="str">
        <f t="shared" si="1"/>
        <v>这是____的工具,同同</v>
      </c>
      <c r="F38" s="15" t="s">
        <v>357</v>
      </c>
      <c r="H38" s="15" t="s">
        <v>137</v>
      </c>
      <c r="I38" s="15" t="s">
        <v>138</v>
      </c>
      <c r="J38" s="15" t="s">
        <v>23</v>
      </c>
      <c r="K38" s="15" t="s">
        <v>358</v>
      </c>
    </row>
    <row r="39" spans="1:11" x14ac:dyDescent="0.35">
      <c r="A39" s="15">
        <f t="shared" si="2"/>
        <v>38</v>
      </c>
      <c r="B39" s="15" t="s">
        <v>356</v>
      </c>
      <c r="C39" s="15" t="str">
        <f t="shared" si="0"/>
        <v>https://z-n-huang.github.io/resources/manprosody/exp1_white_noise/130504-MOT-411.wav</v>
      </c>
      <c r="D39" s="15" t="str">
        <f t="shared" si="1"/>
        <v>消防[/]消防罐是____的工具</v>
      </c>
      <c r="F39" s="15" t="s">
        <v>357</v>
      </c>
      <c r="H39" s="15" t="s">
        <v>139</v>
      </c>
      <c r="I39" s="15" t="s">
        <v>140</v>
      </c>
      <c r="J39" s="15" t="s">
        <v>23</v>
      </c>
      <c r="K39" s="15" t="s">
        <v>358</v>
      </c>
    </row>
    <row r="40" spans="1:11" x14ac:dyDescent="0.35">
      <c r="A40" s="15">
        <f t="shared" si="2"/>
        <v>39</v>
      </c>
      <c r="B40" s="15" t="s">
        <v>356</v>
      </c>
      <c r="C40" s="15" t="str">
        <f t="shared" si="0"/>
        <v>https://z-n-huang.github.io/resources/manprosody/exp1_white_noise/130504-MOT-419.wav</v>
      </c>
      <c r="D40" s="15" t="str">
        <f t="shared" si="1"/>
        <v>警车是____的啊</v>
      </c>
      <c r="F40" s="15" t="s">
        <v>357</v>
      </c>
      <c r="H40" s="15" t="s">
        <v>142</v>
      </c>
      <c r="I40" s="15" t="s">
        <v>143</v>
      </c>
      <c r="J40" s="15" t="s">
        <v>23</v>
      </c>
      <c r="K40" s="15" t="s">
        <v>358</v>
      </c>
    </row>
    <row r="41" spans="1:11" x14ac:dyDescent="0.35">
      <c r="A41" s="15">
        <f t="shared" si="2"/>
        <v>40</v>
      </c>
      <c r="B41" s="15" t="s">
        <v>356</v>
      </c>
      <c r="C41" s="15" t="str">
        <f t="shared" si="0"/>
        <v>https://z-n-huang.github.io/resources/manprosody/exp1_white_noise/130504-MOT-424.wav</v>
      </c>
      <c r="D41" s="15" t="str">
        <f t="shared" si="1"/>
        <v>那针筒是____的呀</v>
      </c>
      <c r="F41" s="15" t="s">
        <v>357</v>
      </c>
      <c r="H41" s="15" t="s">
        <v>144</v>
      </c>
      <c r="I41" s="15" t="s">
        <v>145</v>
      </c>
      <c r="J41" s="15" t="s">
        <v>23</v>
      </c>
      <c r="K41" s="15" t="s">
        <v>358</v>
      </c>
    </row>
    <row r="42" spans="1:11" x14ac:dyDescent="0.35">
      <c r="A42" s="15">
        <f t="shared" si="2"/>
        <v>41</v>
      </c>
      <c r="B42" s="15" t="s">
        <v>356</v>
      </c>
      <c r="C42" s="15" t="str">
        <f t="shared" si="0"/>
        <v>https://z-n-huang.github.io/resources/manprosody/exp1_white_noise/130504-MOT-63.wav</v>
      </c>
      <c r="D42" s="15" t="str">
        <f t="shared" si="1"/>
        <v>同同你的裤子上是____呀</v>
      </c>
      <c r="F42" s="15" t="s">
        <v>357</v>
      </c>
      <c r="H42" s="15" t="s">
        <v>147</v>
      </c>
      <c r="I42" s="15" t="s">
        <v>148</v>
      </c>
      <c r="J42" s="15" t="s">
        <v>20</v>
      </c>
      <c r="K42" s="15" t="s">
        <v>358</v>
      </c>
    </row>
    <row r="43" spans="1:11" x14ac:dyDescent="0.35">
      <c r="A43" s="15">
        <f t="shared" si="2"/>
        <v>42</v>
      </c>
      <c r="B43" s="15" t="s">
        <v>356</v>
      </c>
      <c r="C43" s="15" t="str">
        <f t="shared" si="0"/>
        <v>https://z-n-huang.github.io/resources/manprosody/exp1_white_noise/130607-MOT-113.wav</v>
      </c>
      <c r="D43" s="15" t="str">
        <f t="shared" si="1"/>
        <v>这个是____火车</v>
      </c>
      <c r="F43" s="15" t="s">
        <v>357</v>
      </c>
      <c r="H43" s="15" t="s">
        <v>153</v>
      </c>
      <c r="I43" s="15" t="s">
        <v>154</v>
      </c>
      <c r="J43" s="15" t="s">
        <v>155</v>
      </c>
      <c r="K43" s="15" t="s">
        <v>359</v>
      </c>
    </row>
    <row r="44" spans="1:11" x14ac:dyDescent="0.35">
      <c r="A44" s="15">
        <f t="shared" si="2"/>
        <v>43</v>
      </c>
      <c r="B44" s="15" t="s">
        <v>356</v>
      </c>
      <c r="C44" s="15" t="str">
        <f t="shared" si="0"/>
        <v>https://z-n-huang.github.io/resources/manprosody/exp1_white_noise/130607-MOT-168.wav</v>
      </c>
      <c r="D44" s="15" t="str">
        <f t="shared" si="1"/>
        <v>同同看这是____火车啊</v>
      </c>
      <c r="F44" s="15" t="s">
        <v>357</v>
      </c>
      <c r="H44" s="15" t="s">
        <v>162</v>
      </c>
      <c r="I44" s="15" t="s">
        <v>163</v>
      </c>
      <c r="J44" s="15" t="s">
        <v>20</v>
      </c>
      <c r="K44" s="15" t="s">
        <v>358</v>
      </c>
    </row>
    <row r="45" spans="1:11" x14ac:dyDescent="0.35">
      <c r="A45" s="15">
        <f t="shared" si="2"/>
        <v>44</v>
      </c>
      <c r="B45" s="15" t="s">
        <v>356</v>
      </c>
      <c r="C45" s="15" t="str">
        <f t="shared" si="0"/>
        <v>https://z-n-huang.github.io/resources/manprosody/exp1_white_noise/130607-MOT-169.wav</v>
      </c>
      <c r="D45" s="15" t="str">
        <f t="shared" si="1"/>
        <v>这是双层火车</v>
      </c>
      <c r="F45" s="15" t="s">
        <v>357</v>
      </c>
      <c r="H45" s="15" t="s">
        <v>164</v>
      </c>
      <c r="I45" s="15" t="s">
        <v>150</v>
      </c>
      <c r="J45" s="15" t="s">
        <v>151</v>
      </c>
      <c r="K45" s="15" t="s">
        <v>359</v>
      </c>
    </row>
    <row r="46" spans="1:11" x14ac:dyDescent="0.35">
      <c r="A46" s="15">
        <f t="shared" si="2"/>
        <v>45</v>
      </c>
      <c r="B46" s="15" t="s">
        <v>356</v>
      </c>
      <c r="C46" s="15" t="str">
        <f t="shared" si="0"/>
        <v>https://z-n-huang.github.io/resources/manprosody/exp1_white_noise/130607-MOT-196.wav</v>
      </c>
      <c r="D46" s="15" t="str">
        <f t="shared" si="1"/>
        <v>哎,这是____火车</v>
      </c>
      <c r="F46" s="15" t="s">
        <v>357</v>
      </c>
      <c r="H46" s="15" t="s">
        <v>168</v>
      </c>
      <c r="I46" s="15" t="s">
        <v>169</v>
      </c>
      <c r="J46" s="15" t="s">
        <v>170</v>
      </c>
      <c r="K46" s="15" t="s">
        <v>359</v>
      </c>
    </row>
    <row r="47" spans="1:11" x14ac:dyDescent="0.35">
      <c r="A47" s="15">
        <f t="shared" si="2"/>
        <v>46</v>
      </c>
      <c r="B47" s="15" t="s">
        <v>356</v>
      </c>
      <c r="C47" s="15" t="str">
        <f t="shared" si="0"/>
        <v>https://z-n-huang.github.io/resources/manprosody/exp1_white_noise/130607-MOT-198.wav</v>
      </c>
      <c r="D47" s="15" t="str">
        <f t="shared" si="1"/>
        <v>哎,那也是____火车</v>
      </c>
      <c r="F47" s="15" t="s">
        <v>357</v>
      </c>
      <c r="H47" s="15" t="s">
        <v>171</v>
      </c>
      <c r="I47" s="15" t="s">
        <v>172</v>
      </c>
      <c r="J47" s="15" t="s">
        <v>170</v>
      </c>
      <c r="K47" s="15" t="s">
        <v>359</v>
      </c>
    </row>
    <row r="48" spans="1:11" x14ac:dyDescent="0.35">
      <c r="A48" s="15">
        <f t="shared" si="2"/>
        <v>47</v>
      </c>
      <c r="B48" s="15" t="s">
        <v>356</v>
      </c>
      <c r="C48" s="15" t="str">
        <f t="shared" si="0"/>
        <v>https://z-n-huang.github.io/resources/manprosody/exp1_white_noise/130607-MOT-230.wav</v>
      </c>
      <c r="D48" s="15" t="str">
        <f t="shared" si="1"/>
        <v>这是____火车啊</v>
      </c>
      <c r="F48" s="15" t="s">
        <v>357</v>
      </c>
      <c r="H48" s="15" t="s">
        <v>176</v>
      </c>
      <c r="I48" s="15" t="s">
        <v>177</v>
      </c>
      <c r="J48" s="15" t="s">
        <v>178</v>
      </c>
      <c r="K48" s="15" t="s">
        <v>359</v>
      </c>
    </row>
    <row r="49" spans="1:11" x14ac:dyDescent="0.35">
      <c r="A49" s="15">
        <f t="shared" si="2"/>
        <v>48</v>
      </c>
      <c r="B49" s="15" t="s">
        <v>356</v>
      </c>
      <c r="C49" s="15" t="str">
        <f t="shared" si="0"/>
        <v>https://z-n-huang.github.io/resources/manprosody/exp1_white_noise/130607-MOT-235.wav</v>
      </c>
      <c r="D49" s="15" t="str">
        <f t="shared" si="1"/>
        <v>这个是____火车</v>
      </c>
      <c r="F49" s="15" t="s">
        <v>357</v>
      </c>
      <c r="H49" s="15" t="s">
        <v>179</v>
      </c>
      <c r="I49" s="15" t="s">
        <v>180</v>
      </c>
      <c r="J49" s="15" t="s">
        <v>170</v>
      </c>
      <c r="K49" s="15" t="s">
        <v>359</v>
      </c>
    </row>
    <row r="50" spans="1:11" x14ac:dyDescent="0.35">
      <c r="A50" s="15">
        <f t="shared" si="2"/>
        <v>49</v>
      </c>
      <c r="B50" s="15" t="s">
        <v>356</v>
      </c>
      <c r="C50" s="15" t="str">
        <f t="shared" si="0"/>
        <v>https://z-n-huang.github.io/resources/manprosody/exp1_white_noise/130607-MOT-306.wav</v>
      </c>
      <c r="D50" s="15" t="str">
        <f t="shared" si="1"/>
        <v>你____老鼠啊</v>
      </c>
      <c r="F50" s="15" t="s">
        <v>357</v>
      </c>
      <c r="H50" s="15" t="s">
        <v>181</v>
      </c>
      <c r="I50" s="15" t="s">
        <v>182</v>
      </c>
      <c r="J50" s="15" t="s">
        <v>183</v>
      </c>
      <c r="K50" s="15" t="s">
        <v>358</v>
      </c>
    </row>
    <row r="51" spans="1:11" x14ac:dyDescent="0.35">
      <c r="A51" s="15">
        <f t="shared" si="2"/>
        <v>50</v>
      </c>
      <c r="B51" s="15" t="s">
        <v>356</v>
      </c>
      <c r="C51" s="15" t="str">
        <f t="shared" si="0"/>
        <v>https://z-n-huang.github.io/resources/manprosody/exp1_white_noise/130607-MOT-346.wav</v>
      </c>
      <c r="D51" s="15" t="str">
        <f t="shared" si="1"/>
        <v>他拿____打小鸟</v>
      </c>
      <c r="F51" s="15" t="s">
        <v>357</v>
      </c>
      <c r="H51" s="15" t="s">
        <v>202</v>
      </c>
      <c r="I51" s="15" t="s">
        <v>203</v>
      </c>
      <c r="J51" s="15" t="s">
        <v>204</v>
      </c>
      <c r="K51" s="15" t="s">
        <v>359</v>
      </c>
    </row>
    <row r="52" spans="1:11" x14ac:dyDescent="0.35">
      <c r="A52" s="15">
        <f t="shared" si="2"/>
        <v>51</v>
      </c>
      <c r="B52" s="15" t="s">
        <v>356</v>
      </c>
      <c r="C52" s="15" t="str">
        <f t="shared" si="0"/>
        <v>https://z-n-huang.github.io/resources/manprosody/exp1_white_noise/130607-MOT-406.wav</v>
      </c>
      <c r="D52" s="15" t="str">
        <f t="shared" si="1"/>
        <v>这个车是____车牌啊</v>
      </c>
      <c r="F52" s="15" t="s">
        <v>357</v>
      </c>
      <c r="H52" s="15" t="s">
        <v>210</v>
      </c>
      <c r="I52" s="15" t="s">
        <v>211</v>
      </c>
      <c r="J52" s="15" t="s">
        <v>20</v>
      </c>
      <c r="K52" s="15" t="s">
        <v>358</v>
      </c>
    </row>
    <row r="53" spans="1:11" x14ac:dyDescent="0.35">
      <c r="A53" s="15">
        <f t="shared" si="2"/>
        <v>52</v>
      </c>
      <c r="B53" s="15" t="s">
        <v>356</v>
      </c>
      <c r="C53" s="15" t="str">
        <f t="shared" si="0"/>
        <v>https://z-n-huang.github.io/resources/manprosody/exp1_white_noise/130607-MOT-433.wav</v>
      </c>
      <c r="D53" s="15" t="str">
        <f t="shared" si="1"/>
        <v>同同你有____个鼻孔啊</v>
      </c>
      <c r="F53" s="15" t="s">
        <v>357</v>
      </c>
      <c r="H53" s="15" t="s">
        <v>212</v>
      </c>
      <c r="I53" s="15" t="s">
        <v>213</v>
      </c>
      <c r="J53" s="15" t="s">
        <v>30</v>
      </c>
      <c r="K53" s="15" t="s">
        <v>358</v>
      </c>
    </row>
    <row r="54" spans="1:11" x14ac:dyDescent="0.35">
      <c r="A54" s="15">
        <f t="shared" si="2"/>
        <v>53</v>
      </c>
      <c r="B54" s="15" t="s">
        <v>356</v>
      </c>
      <c r="C54" s="15" t="str">
        <f t="shared" si="0"/>
        <v>https://z-n-huang.github.io/resources/manprosody/exp1_white_noise/130607-MOT-44.wav</v>
      </c>
      <c r="D54" s="15" t="str">
        <f t="shared" si="1"/>
        <v>啊,铁轨在____呢</v>
      </c>
      <c r="F54" s="15" t="s">
        <v>357</v>
      </c>
      <c r="H54" s="15" t="s">
        <v>214</v>
      </c>
      <c r="I54" s="15" t="s">
        <v>215</v>
      </c>
      <c r="J54" s="15" t="s">
        <v>216</v>
      </c>
      <c r="K54" s="15" t="s">
        <v>359</v>
      </c>
    </row>
    <row r="55" spans="1:11" x14ac:dyDescent="0.35">
      <c r="A55" s="15">
        <f t="shared" si="2"/>
        <v>54</v>
      </c>
      <c r="B55" s="15" t="s">
        <v>356</v>
      </c>
      <c r="C55" s="15" t="str">
        <f t="shared" si="0"/>
        <v>https://z-n-huang.github.io/resources/manprosody/exp1_white_noise/130607-MOT-477.wav</v>
      </c>
      <c r="D55" s="15" t="str">
        <f t="shared" si="1"/>
        <v>这是____</v>
      </c>
      <c r="F55" s="15" t="s">
        <v>357</v>
      </c>
      <c r="H55" s="15" t="s">
        <v>217</v>
      </c>
      <c r="I55" s="15" t="s">
        <v>218</v>
      </c>
      <c r="J55" s="15" t="s">
        <v>219</v>
      </c>
      <c r="K55" s="15" t="s">
        <v>359</v>
      </c>
    </row>
    <row r="56" spans="1:11" x14ac:dyDescent="0.35">
      <c r="A56" s="15">
        <f t="shared" si="2"/>
        <v>55</v>
      </c>
      <c r="B56" s="15" t="s">
        <v>356</v>
      </c>
      <c r="C56" s="15" t="str">
        <f t="shared" si="0"/>
        <v>https://z-n-huang.github.io/resources/manprosody/exp1_white_noise/130607-MOT-483.wav</v>
      </c>
      <c r="D56" s="15" t="str">
        <f t="shared" si="1"/>
        <v>这个是____里面的零件</v>
      </c>
      <c r="F56" s="15" t="s">
        <v>357</v>
      </c>
      <c r="H56" s="15" t="s">
        <v>220</v>
      </c>
      <c r="I56" s="15" t="s">
        <v>221</v>
      </c>
      <c r="J56" s="15" t="s">
        <v>222</v>
      </c>
      <c r="K56" s="15" t="s">
        <v>359</v>
      </c>
    </row>
    <row r="57" spans="1:11" x14ac:dyDescent="0.35">
      <c r="A57" s="15">
        <f t="shared" si="2"/>
        <v>56</v>
      </c>
      <c r="B57" s="15" t="s">
        <v>356</v>
      </c>
      <c r="C57" s="15" t="str">
        <f t="shared" si="0"/>
        <v>https://z-n-huang.github.io/resources/manprosody/exp1_white_noise/130607-MOT-498.wav</v>
      </c>
      <c r="D57" s="15" t="str">
        <f t="shared" si="1"/>
        <v>同同,这个猫叫____名字啊</v>
      </c>
      <c r="F57" s="15" t="s">
        <v>357</v>
      </c>
      <c r="H57" s="15" t="s">
        <v>224</v>
      </c>
      <c r="I57" s="15" t="s">
        <v>225</v>
      </c>
      <c r="J57" s="15" t="s">
        <v>20</v>
      </c>
      <c r="K57" s="15" t="s">
        <v>358</v>
      </c>
    </row>
    <row r="58" spans="1:11" x14ac:dyDescent="0.35">
      <c r="A58" s="15">
        <f t="shared" si="2"/>
        <v>57</v>
      </c>
      <c r="B58" s="15" t="s">
        <v>356</v>
      </c>
      <c r="C58" s="15" t="str">
        <f t="shared" si="0"/>
        <v>https://z-n-huang.github.io/resources/manprosody/exp1_white_noise/130607-MOT-67.wav</v>
      </c>
      <c r="D58" s="15" t="str">
        <f t="shared" si="1"/>
        <v>同同,观光火车在____</v>
      </c>
      <c r="F58" s="15" t="s">
        <v>357</v>
      </c>
      <c r="H58" s="15" t="s">
        <v>226</v>
      </c>
      <c r="I58" s="15" t="s">
        <v>227</v>
      </c>
      <c r="J58" s="15" t="s">
        <v>42</v>
      </c>
      <c r="K58" s="15" t="s">
        <v>358</v>
      </c>
    </row>
    <row r="59" spans="1:11" x14ac:dyDescent="0.35">
      <c r="A59" s="15">
        <f t="shared" si="2"/>
        <v>58</v>
      </c>
      <c r="B59" s="15" t="s">
        <v>356</v>
      </c>
      <c r="C59" s="15" t="str">
        <f t="shared" si="0"/>
        <v>https://z-n-huang.github.io/resources/manprosody/exp1_white_noise/130607-MOT-79.wav</v>
      </c>
      <c r="D59" s="15" t="str">
        <f t="shared" si="1"/>
        <v>哦,那是____火车</v>
      </c>
      <c r="F59" s="15" t="s">
        <v>357</v>
      </c>
      <c r="H59" s="15" t="s">
        <v>228</v>
      </c>
      <c r="I59" s="15" t="s">
        <v>229</v>
      </c>
      <c r="J59" s="15" t="s">
        <v>230</v>
      </c>
      <c r="K59" s="15" t="s">
        <v>359</v>
      </c>
    </row>
    <row r="60" spans="1:11" x14ac:dyDescent="0.35">
      <c r="A60" s="15">
        <f t="shared" si="2"/>
        <v>59</v>
      </c>
      <c r="B60" s="15" t="s">
        <v>356</v>
      </c>
      <c r="C60" s="15" t="str">
        <f t="shared" si="0"/>
        <v>https://z-n-huang.github.io/resources/manprosody/exp1_white_noise/130705-MOT-105.wav</v>
      </c>
      <c r="D60" s="15" t="str">
        <f t="shared" si="1"/>
        <v>这是____</v>
      </c>
      <c r="F60" s="15" t="s">
        <v>357</v>
      </c>
      <c r="H60" s="15" t="s">
        <v>232</v>
      </c>
      <c r="I60" s="15" t="s">
        <v>19</v>
      </c>
      <c r="J60" s="15" t="s">
        <v>20</v>
      </c>
      <c r="K60" s="15" t="s">
        <v>358</v>
      </c>
    </row>
    <row r="61" spans="1:11" x14ac:dyDescent="0.35">
      <c r="A61" s="15">
        <f t="shared" si="2"/>
        <v>60</v>
      </c>
      <c r="B61" s="15" t="s">
        <v>356</v>
      </c>
      <c r="C61" s="15" t="str">
        <f t="shared" si="0"/>
        <v>https://z-n-huang.github.io/resources/manprosody/exp1_white_noise/130705-MOT-12.wav</v>
      </c>
      <c r="D61" s="15" t="str">
        <f t="shared" si="1"/>
        <v>今天跟____玩啦</v>
      </c>
      <c r="F61" s="15" t="s">
        <v>357</v>
      </c>
      <c r="H61" s="15" t="s">
        <v>233</v>
      </c>
      <c r="I61" s="15" t="s">
        <v>234</v>
      </c>
      <c r="J61" s="15" t="s">
        <v>23</v>
      </c>
      <c r="K61" s="15" t="s">
        <v>358</v>
      </c>
    </row>
    <row r="62" spans="1:11" x14ac:dyDescent="0.35">
      <c r="A62" s="15">
        <f t="shared" si="2"/>
        <v>61</v>
      </c>
      <c r="B62" s="15" t="s">
        <v>356</v>
      </c>
      <c r="C62" s="15" t="str">
        <f t="shared" si="0"/>
        <v>https://z-n-huang.github.io/resources/manprosody/exp1_white_noise/130705-MOT-176.wav</v>
      </c>
      <c r="D62" s="15" t="str">
        <f t="shared" si="1"/>
        <v>这是____</v>
      </c>
      <c r="F62" s="15" t="s">
        <v>357</v>
      </c>
      <c r="H62" s="15" t="s">
        <v>235</v>
      </c>
      <c r="I62" s="15" t="s">
        <v>19</v>
      </c>
      <c r="J62" s="15" t="s">
        <v>20</v>
      </c>
      <c r="K62" s="15" t="s">
        <v>358</v>
      </c>
    </row>
    <row r="63" spans="1:11" x14ac:dyDescent="0.35">
      <c r="A63" s="15">
        <f t="shared" si="2"/>
        <v>62</v>
      </c>
      <c r="B63" s="15" t="s">
        <v>356</v>
      </c>
      <c r="C63" s="15" t="str">
        <f t="shared" si="0"/>
        <v>https://z-n-huang.github.io/resources/manprosody/exp1_white_noise/130705-MOT-214.wav</v>
      </c>
      <c r="D63" s="15" t="str">
        <f t="shared" si="1"/>
        <v>这是____</v>
      </c>
      <c r="F63" s="15" t="s">
        <v>357</v>
      </c>
      <c r="H63" s="15" t="s">
        <v>236</v>
      </c>
      <c r="I63" s="15" t="s">
        <v>19</v>
      </c>
      <c r="J63" s="15" t="s">
        <v>20</v>
      </c>
      <c r="K63" s="15" t="s">
        <v>358</v>
      </c>
    </row>
    <row r="64" spans="1:11" x14ac:dyDescent="0.35">
      <c r="A64" s="15">
        <f t="shared" si="2"/>
        <v>63</v>
      </c>
      <c r="B64" s="15" t="s">
        <v>356</v>
      </c>
      <c r="C64" s="15" t="str">
        <f t="shared" si="0"/>
        <v>https://z-n-huang.github.io/resources/manprosody/exp1_white_noise/130705-MOT-230.wav</v>
      </c>
      <c r="D64" s="15" t="str">
        <f t="shared" si="1"/>
        <v>这是____呢</v>
      </c>
      <c r="F64" s="15" t="s">
        <v>357</v>
      </c>
      <c r="H64" s="15" t="s">
        <v>237</v>
      </c>
      <c r="I64" s="15" t="s">
        <v>238</v>
      </c>
      <c r="J64" s="15" t="s">
        <v>20</v>
      </c>
      <c r="K64" s="15" t="s">
        <v>358</v>
      </c>
    </row>
    <row r="65" spans="1:11" x14ac:dyDescent="0.35">
      <c r="A65" s="15">
        <f t="shared" si="2"/>
        <v>64</v>
      </c>
      <c r="B65" s="15" t="s">
        <v>356</v>
      </c>
      <c r="C65" s="15" t="str">
        <f t="shared" si="0"/>
        <v>https://z-n-huang.github.io/resources/manprosody/exp1_white_noise/130705-MOT-232.wav</v>
      </c>
      <c r="D65" s="15" t="str">
        <f t="shared" si="1"/>
        <v>这个是____</v>
      </c>
      <c r="F65" s="15" t="s">
        <v>357</v>
      </c>
      <c r="H65" s="15" t="s">
        <v>239</v>
      </c>
      <c r="I65" s="15" t="s">
        <v>240</v>
      </c>
      <c r="J65" s="15" t="s">
        <v>20</v>
      </c>
      <c r="K65" s="15" t="s">
        <v>358</v>
      </c>
    </row>
    <row r="66" spans="1:11" x14ac:dyDescent="0.35">
      <c r="A66" s="15">
        <f t="shared" si="2"/>
        <v>65</v>
      </c>
      <c r="B66" s="15" t="s">
        <v>356</v>
      </c>
      <c r="C66" s="15" t="str">
        <f t="shared" si="0"/>
        <v>https://z-n-huang.github.io/resources/manprosody/exp1_white_noise/130705-MOT-254.wav</v>
      </c>
      <c r="D66" s="15" t="str">
        <f t="shared" si="1"/>
        <v>Tom@s猫在____啊</v>
      </c>
      <c r="F66" s="15" t="s">
        <v>357</v>
      </c>
      <c r="H66" s="15" t="s">
        <v>241</v>
      </c>
      <c r="I66" s="15" t="s">
        <v>242</v>
      </c>
      <c r="J66" s="15" t="s">
        <v>243</v>
      </c>
      <c r="K66" s="15" t="s">
        <v>359</v>
      </c>
    </row>
    <row r="67" spans="1:11" x14ac:dyDescent="0.35">
      <c r="A67" s="15">
        <f t="shared" si="2"/>
        <v>66</v>
      </c>
      <c r="B67" s="15" t="s">
        <v>356</v>
      </c>
      <c r="C67" s="15" t="str">
        <f t="shared" ref="C67:C100" si="3">"https://z-n-huang.github.io/resources/manprosody/exp1_white_noise/"&amp;H67&amp;".wav"</f>
        <v>https://z-n-huang.github.io/resources/manprosody/exp1_white_noise/130705-MOT-312.wav</v>
      </c>
      <c r="D67" s="15" t="str">
        <f t="shared" ref="D67:D100" si="4">SUBSTITUTE(SUBSTITUTE(LEFT(I67,LEN(I67)-1),J67,"____")," ","")</f>
        <v>牛奶是____颜色的</v>
      </c>
      <c r="F67" s="15" t="s">
        <v>357</v>
      </c>
      <c r="H67" s="15" t="s">
        <v>244</v>
      </c>
      <c r="I67" s="15" t="s">
        <v>245</v>
      </c>
      <c r="J67" s="15" t="s">
        <v>20</v>
      </c>
      <c r="K67" s="15" t="s">
        <v>358</v>
      </c>
    </row>
    <row r="68" spans="1:11" x14ac:dyDescent="0.35">
      <c r="A68" s="15">
        <f t="shared" ref="A68:A100" si="5">A67+1</f>
        <v>67</v>
      </c>
      <c r="B68" s="15" t="s">
        <v>356</v>
      </c>
      <c r="C68" s="15" t="str">
        <f t="shared" si="3"/>
        <v>https://z-n-huang.github.io/resources/manprosody/exp1_white_noise/130705-MOT-350.wav</v>
      </c>
      <c r="D68" s="15" t="str">
        <f t="shared" si="4"/>
        <v>同同这个是____</v>
      </c>
      <c r="F68" s="15" t="s">
        <v>357</v>
      </c>
      <c r="H68" s="15" t="s">
        <v>247</v>
      </c>
      <c r="I68" s="15" t="s">
        <v>248</v>
      </c>
      <c r="J68" s="15" t="s">
        <v>20</v>
      </c>
      <c r="K68" s="15" t="s">
        <v>358</v>
      </c>
    </row>
    <row r="69" spans="1:11" x14ac:dyDescent="0.35">
      <c r="A69" s="15">
        <f t="shared" si="5"/>
        <v>68</v>
      </c>
      <c r="B69" s="15" t="s">
        <v>356</v>
      </c>
      <c r="C69" s="15" t="str">
        <f t="shared" si="3"/>
        <v>https://z-n-huang.github.io/resources/manprosody/exp1_white_noise/130705-MOT-85.wav</v>
      </c>
      <c r="D69" s="15" t="str">
        <f t="shared" si="4"/>
        <v>这是____呀</v>
      </c>
      <c r="F69" s="15" t="s">
        <v>357</v>
      </c>
      <c r="H69" s="15" t="s">
        <v>258</v>
      </c>
      <c r="I69" s="15" t="s">
        <v>80</v>
      </c>
      <c r="J69" s="15" t="s">
        <v>20</v>
      </c>
      <c r="K69" s="15" t="s">
        <v>358</v>
      </c>
    </row>
    <row r="70" spans="1:11" x14ac:dyDescent="0.35">
      <c r="A70" s="15">
        <f t="shared" si="5"/>
        <v>69</v>
      </c>
      <c r="B70" s="15" t="s">
        <v>356</v>
      </c>
      <c r="C70" s="15" t="str">
        <f t="shared" si="3"/>
        <v>https://z-n-huang.github.io/resources/manprosody/exp1_white_noise/130705-MOT-90.wav</v>
      </c>
      <c r="D70" s="15" t="str">
        <f t="shared" si="4"/>
        <v>这个是____</v>
      </c>
      <c r="F70" s="15" t="s">
        <v>357</v>
      </c>
      <c r="H70" s="15" t="s">
        <v>259</v>
      </c>
      <c r="I70" s="15" t="s">
        <v>240</v>
      </c>
      <c r="J70" s="15" t="s">
        <v>20</v>
      </c>
      <c r="K70" s="15" t="s">
        <v>358</v>
      </c>
    </row>
    <row r="71" spans="1:11" x14ac:dyDescent="0.35">
      <c r="A71" s="15">
        <f t="shared" si="5"/>
        <v>70</v>
      </c>
      <c r="B71" s="15" t="s">
        <v>356</v>
      </c>
      <c r="C71" s="15" t="str">
        <f t="shared" si="3"/>
        <v>https://z-n-huang.github.io/resources/manprosody/exp1_white_noise/130705-MOT-97.wav</v>
      </c>
      <c r="D71" s="15" t="str">
        <f t="shared" si="4"/>
        <v>这是____</v>
      </c>
      <c r="F71" s="15" t="s">
        <v>357</v>
      </c>
      <c r="H71" s="15" t="s">
        <v>260</v>
      </c>
      <c r="I71" s="15" t="s">
        <v>19</v>
      </c>
      <c r="J71" s="15" t="s">
        <v>20</v>
      </c>
      <c r="K71" s="15" t="s">
        <v>358</v>
      </c>
    </row>
    <row r="72" spans="1:11" x14ac:dyDescent="0.35">
      <c r="A72" s="15">
        <f t="shared" si="5"/>
        <v>71</v>
      </c>
      <c r="B72" s="15" t="s">
        <v>356</v>
      </c>
      <c r="C72" s="15" t="str">
        <f t="shared" si="3"/>
        <v>https://z-n-huang.github.io/resources/manprosody/exp1_white_noise/130802-GRA-106.wav</v>
      </c>
      <c r="D72" s="15" t="str">
        <f t="shared" si="4"/>
        <v>这是____</v>
      </c>
      <c r="F72" s="15" t="s">
        <v>357</v>
      </c>
      <c r="H72" s="15" t="s">
        <v>261</v>
      </c>
      <c r="I72" s="15" t="s">
        <v>262</v>
      </c>
      <c r="J72" s="19" t="s">
        <v>392</v>
      </c>
      <c r="K72" s="15" t="s">
        <v>359</v>
      </c>
    </row>
    <row r="73" spans="1:11" x14ac:dyDescent="0.35">
      <c r="A73" s="15">
        <f t="shared" si="5"/>
        <v>72</v>
      </c>
      <c r="B73" s="15" t="s">
        <v>356</v>
      </c>
      <c r="C73" s="15" t="str">
        <f t="shared" si="3"/>
        <v>https://z-n-huang.github.io/resources/manprosody/exp1_white_noise/130802-MOT-100.wav</v>
      </c>
      <c r="D73" s="15" t="str">
        <f t="shared" si="4"/>
        <v>那第一排是____</v>
      </c>
      <c r="F73" s="15" t="s">
        <v>357</v>
      </c>
      <c r="H73" s="15" t="s">
        <v>264</v>
      </c>
      <c r="I73" s="15" t="s">
        <v>265</v>
      </c>
      <c r="J73" s="15" t="s">
        <v>266</v>
      </c>
      <c r="K73" s="15" t="s">
        <v>359</v>
      </c>
    </row>
    <row r="74" spans="1:11" x14ac:dyDescent="0.35">
      <c r="A74" s="15">
        <f t="shared" si="5"/>
        <v>73</v>
      </c>
      <c r="B74" s="15" t="s">
        <v>356</v>
      </c>
      <c r="C74" s="15" t="str">
        <f t="shared" si="3"/>
        <v>https://z-n-huang.github.io/resources/manprosody/exp1_white_noise/130802-MOT-101.wav</v>
      </c>
      <c r="D74" s="15" t="str">
        <f t="shared" si="4"/>
        <v>底下这是____</v>
      </c>
      <c r="F74" s="15" t="s">
        <v>357</v>
      </c>
      <c r="H74" s="15" t="s">
        <v>267</v>
      </c>
      <c r="I74" s="15" t="s">
        <v>268</v>
      </c>
      <c r="J74" s="15" t="s">
        <v>269</v>
      </c>
      <c r="K74" s="15" t="s">
        <v>359</v>
      </c>
    </row>
    <row r="75" spans="1:11" x14ac:dyDescent="0.35">
      <c r="A75" s="15">
        <f t="shared" si="5"/>
        <v>74</v>
      </c>
      <c r="B75" s="15" t="s">
        <v>356</v>
      </c>
      <c r="C75" s="15" t="str">
        <f t="shared" si="3"/>
        <v>https://z-n-huang.github.io/resources/manprosody/exp1_white_noise/130802-MOT-213.wav</v>
      </c>
      <c r="D75" s="15" t="str">
        <f t="shared" si="4"/>
        <v>雷克萨斯里面有____字母</v>
      </c>
      <c r="F75" s="15" t="s">
        <v>357</v>
      </c>
      <c r="H75" s="15" t="s">
        <v>270</v>
      </c>
      <c r="I75" s="15" t="s">
        <v>271</v>
      </c>
      <c r="J75" s="19" t="s">
        <v>391</v>
      </c>
      <c r="K75" s="15" t="s">
        <v>358</v>
      </c>
    </row>
    <row r="76" spans="1:11" x14ac:dyDescent="0.35">
      <c r="A76" s="15">
        <f t="shared" si="5"/>
        <v>75</v>
      </c>
      <c r="B76" s="15" t="s">
        <v>356</v>
      </c>
      <c r="C76" s="15" t="str">
        <f t="shared" si="3"/>
        <v>https://z-n-huang.github.io/resources/manprosody/exp1_white_noise/130802-MOT-214.wav</v>
      </c>
      <c r="D76" s="15" t="str">
        <f t="shared" si="4"/>
        <v>雷克萨斯牌汽车有____字母</v>
      </c>
      <c r="F76" s="15" t="s">
        <v>357</v>
      </c>
      <c r="H76" s="15" t="s">
        <v>273</v>
      </c>
      <c r="I76" s="15" t="s">
        <v>274</v>
      </c>
      <c r="J76" s="19" t="s">
        <v>391</v>
      </c>
      <c r="K76" s="15" t="s">
        <v>358</v>
      </c>
    </row>
    <row r="77" spans="1:11" x14ac:dyDescent="0.35">
      <c r="A77" s="15">
        <f t="shared" si="5"/>
        <v>76</v>
      </c>
      <c r="B77" s="15" t="s">
        <v>356</v>
      </c>
      <c r="C77" s="15" t="str">
        <f t="shared" si="3"/>
        <v>https://z-n-huang.github.io/resources/manprosody/exp1_white_noise/130802-MOT-25.wav</v>
      </c>
      <c r="D77" s="15" t="str">
        <f t="shared" si="4"/>
        <v>这是____</v>
      </c>
      <c r="F77" s="15" t="s">
        <v>357</v>
      </c>
      <c r="H77" s="15" t="s">
        <v>276</v>
      </c>
      <c r="I77" s="15" t="s">
        <v>277</v>
      </c>
      <c r="J77" s="19" t="s">
        <v>393</v>
      </c>
      <c r="K77" s="15" t="s">
        <v>359</v>
      </c>
    </row>
    <row r="78" spans="1:11" x14ac:dyDescent="0.35">
      <c r="A78" s="15">
        <f t="shared" si="5"/>
        <v>77</v>
      </c>
      <c r="B78" s="15" t="s">
        <v>356</v>
      </c>
      <c r="C78" s="15" t="str">
        <f t="shared" si="3"/>
        <v>https://z-n-huang.github.io/resources/manprosody/exp1_white_noise/130802-MOT-27.wav</v>
      </c>
      <c r="D78" s="15" t="str">
        <f t="shared" si="4"/>
        <v>这是____的会员卡</v>
      </c>
      <c r="F78" s="15" t="s">
        <v>357</v>
      </c>
      <c r="H78" s="15" t="s">
        <v>279</v>
      </c>
      <c r="I78" s="15" t="s">
        <v>280</v>
      </c>
      <c r="J78" s="15" t="s">
        <v>281</v>
      </c>
      <c r="K78" s="15" t="s">
        <v>359</v>
      </c>
    </row>
    <row r="79" spans="1:11" x14ac:dyDescent="0.35">
      <c r="A79" s="15">
        <f t="shared" si="5"/>
        <v>78</v>
      </c>
      <c r="B79" s="15" t="s">
        <v>356</v>
      </c>
      <c r="C79" s="15" t="str">
        <f t="shared" si="3"/>
        <v>https://z-n-huang.github.io/resources/manprosody/exp1_white_noise/130802-MOT-298.wav</v>
      </c>
      <c r="D79" s="15" t="str">
        <f t="shared" si="4"/>
        <v>小狗在玩儿____骨头呢</v>
      </c>
      <c r="F79" s="15" t="s">
        <v>357</v>
      </c>
      <c r="H79" s="15" t="s">
        <v>282</v>
      </c>
      <c r="I79" s="15" t="s">
        <v>283</v>
      </c>
      <c r="J79" s="19" t="s">
        <v>394</v>
      </c>
      <c r="K79" s="15" t="s">
        <v>359</v>
      </c>
    </row>
    <row r="80" spans="1:11" x14ac:dyDescent="0.35">
      <c r="A80" s="15">
        <f t="shared" si="5"/>
        <v>79</v>
      </c>
      <c r="B80" s="15" t="s">
        <v>356</v>
      </c>
      <c r="C80" s="15" t="str">
        <f t="shared" si="3"/>
        <v>https://z-n-huang.github.io/resources/manprosody/exp1_white_noise/130802-MOT-348.wav</v>
      </c>
      <c r="D80" s="15" t="str">
        <f t="shared" si="4"/>
        <v>小兔子眼睛是____色的</v>
      </c>
      <c r="F80" s="15" t="s">
        <v>357</v>
      </c>
      <c r="H80" s="15" t="s">
        <v>286</v>
      </c>
      <c r="I80" s="15" t="s">
        <v>287</v>
      </c>
      <c r="J80" s="15" t="s">
        <v>288</v>
      </c>
      <c r="K80" s="15" t="s">
        <v>359</v>
      </c>
    </row>
    <row r="81" spans="1:11" x14ac:dyDescent="0.35">
      <c r="A81" s="15">
        <f t="shared" si="5"/>
        <v>80</v>
      </c>
      <c r="B81" s="15" t="s">
        <v>356</v>
      </c>
      <c r="C81" s="15" t="str">
        <f t="shared" si="3"/>
        <v>https://z-n-huang.github.io/resources/manprosody/exp1_white_noise/130802-MOT-350.wav</v>
      </c>
      <c r="D81" s="15" t="str">
        <f t="shared" si="4"/>
        <v>你的眼睛是____色的</v>
      </c>
      <c r="F81" s="15" t="s">
        <v>357</v>
      </c>
      <c r="H81" s="15" t="s">
        <v>289</v>
      </c>
      <c r="I81" s="15" t="s">
        <v>290</v>
      </c>
      <c r="J81" s="15" t="s">
        <v>291</v>
      </c>
      <c r="K81" s="15" t="s">
        <v>359</v>
      </c>
    </row>
    <row r="82" spans="1:11" x14ac:dyDescent="0.35">
      <c r="A82" s="15">
        <f t="shared" si="5"/>
        <v>81</v>
      </c>
      <c r="B82" s="15" t="s">
        <v>356</v>
      </c>
      <c r="C82" s="15" t="str">
        <f t="shared" si="3"/>
        <v>https://z-n-huang.github.io/resources/manprosody/exp1_white_noise/130802-MOT-374.wav</v>
      </c>
      <c r="D82" s="15" t="str">
        <f t="shared" si="4"/>
        <v>小兔子要用____颜色的橡皮泥捏啊</v>
      </c>
      <c r="F82" s="15" t="s">
        <v>357</v>
      </c>
      <c r="H82" s="15" t="s">
        <v>293</v>
      </c>
      <c r="I82" s="15" t="s">
        <v>294</v>
      </c>
      <c r="J82" s="15" t="s">
        <v>20</v>
      </c>
      <c r="K82" s="15" t="s">
        <v>358</v>
      </c>
    </row>
    <row r="83" spans="1:11" x14ac:dyDescent="0.35">
      <c r="A83" s="15">
        <f t="shared" si="5"/>
        <v>82</v>
      </c>
      <c r="B83" s="15" t="s">
        <v>356</v>
      </c>
      <c r="C83" s="15" t="str">
        <f t="shared" si="3"/>
        <v>https://z-n-huang.github.io/resources/manprosody/exp1_white_noise/130802-MOT-382.wav</v>
      </c>
      <c r="D83" s="15" t="str">
        <f t="shared" si="4"/>
        <v>这个是____</v>
      </c>
      <c r="F83" s="15" t="s">
        <v>357</v>
      </c>
      <c r="H83" s="15" t="s">
        <v>295</v>
      </c>
      <c r="I83" s="15" t="s">
        <v>296</v>
      </c>
      <c r="J83" s="15" t="s">
        <v>297</v>
      </c>
      <c r="K83" s="15" t="s">
        <v>359</v>
      </c>
    </row>
    <row r="84" spans="1:11" x14ac:dyDescent="0.35">
      <c r="A84" s="15">
        <f t="shared" si="5"/>
        <v>83</v>
      </c>
      <c r="B84" s="15" t="s">
        <v>356</v>
      </c>
      <c r="C84" s="15" t="str">
        <f t="shared" si="3"/>
        <v>https://z-n-huang.github.io/resources/manprosody/exp1_white_noise/130802-MOT-383.wav</v>
      </c>
      <c r="D84" s="15" t="str">
        <f t="shared" si="4"/>
        <v>这是小刀</v>
      </c>
      <c r="F84" s="15" t="s">
        <v>357</v>
      </c>
      <c r="H84" s="15" t="s">
        <v>298</v>
      </c>
      <c r="I84" s="15" t="s">
        <v>299</v>
      </c>
      <c r="J84" s="15" t="s">
        <v>300</v>
      </c>
      <c r="K84" s="15" t="s">
        <v>359</v>
      </c>
    </row>
    <row r="85" spans="1:11" x14ac:dyDescent="0.35">
      <c r="A85" s="15">
        <f t="shared" si="5"/>
        <v>84</v>
      </c>
      <c r="B85" s="15" t="s">
        <v>356</v>
      </c>
      <c r="C85" s="15" t="str">
        <f t="shared" si="3"/>
        <v>https://z-n-huang.github.io/resources/manprosody/exp1_white_noise/130802-MOT-410.wav</v>
      </c>
      <c r="D85" s="15" t="str">
        <f t="shared" si="4"/>
        <v>这儿还有铅笔刀</v>
      </c>
      <c r="F85" s="15" t="s">
        <v>357</v>
      </c>
      <c r="H85" s="15" t="s">
        <v>301</v>
      </c>
      <c r="I85" s="15" t="s">
        <v>302</v>
      </c>
      <c r="J85" s="15" t="s">
        <v>303</v>
      </c>
      <c r="K85" s="15" t="s">
        <v>359</v>
      </c>
    </row>
    <row r="86" spans="1:11" x14ac:dyDescent="0.35">
      <c r="A86" s="15">
        <f t="shared" si="5"/>
        <v>85</v>
      </c>
      <c r="B86" s="15" t="s">
        <v>356</v>
      </c>
      <c r="C86" s="15" t="str">
        <f t="shared" si="3"/>
        <v>https://z-n-huang.github.io/resources/manprosody/exp1_white_noise/130802-MOT-413.wav</v>
      </c>
      <c r="D86" s="15" t="str">
        <f t="shared" si="4"/>
        <v>这里还有____</v>
      </c>
      <c r="F86" s="15" t="s">
        <v>357</v>
      </c>
      <c r="H86" s="15" t="s">
        <v>304</v>
      </c>
      <c r="I86" s="15" t="s">
        <v>305</v>
      </c>
      <c r="J86" s="15" t="s">
        <v>306</v>
      </c>
      <c r="K86" s="15" t="s">
        <v>359</v>
      </c>
    </row>
    <row r="87" spans="1:11" x14ac:dyDescent="0.35">
      <c r="A87" s="15">
        <f t="shared" si="5"/>
        <v>86</v>
      </c>
      <c r="B87" s="15" t="s">
        <v>356</v>
      </c>
      <c r="C87" s="15" t="str">
        <f t="shared" si="3"/>
        <v>https://z-n-huang.github.io/resources/manprosody/exp1_white_noise/130802-MOT-427.wav</v>
      </c>
      <c r="D87" s="15" t="str">
        <f t="shared" si="4"/>
        <v>&lt;这是&gt;[/]这是____啊</v>
      </c>
      <c r="F87" s="15" t="s">
        <v>357</v>
      </c>
      <c r="H87" s="15" t="s">
        <v>307</v>
      </c>
      <c r="I87" s="15" t="s">
        <v>308</v>
      </c>
      <c r="J87" s="15" t="s">
        <v>309</v>
      </c>
      <c r="K87" s="15" t="s">
        <v>359</v>
      </c>
    </row>
    <row r="88" spans="1:11" x14ac:dyDescent="0.35">
      <c r="A88" s="15">
        <f t="shared" si="5"/>
        <v>87</v>
      </c>
      <c r="B88" s="15" t="s">
        <v>356</v>
      </c>
      <c r="C88" s="15" t="str">
        <f t="shared" si="3"/>
        <v>https://z-n-huang.github.io/resources/manprosody/exp1_white_noise/130802-MOT-493.wav</v>
      </c>
      <c r="D88" s="15" t="str">
        <f t="shared" si="4"/>
        <v>你飞机在____呢</v>
      </c>
      <c r="F88" s="15" t="s">
        <v>357</v>
      </c>
      <c r="H88" s="15" t="s">
        <v>310</v>
      </c>
      <c r="I88" s="15" t="s">
        <v>311</v>
      </c>
      <c r="J88" s="15" t="s">
        <v>216</v>
      </c>
      <c r="K88" s="15" t="s">
        <v>359</v>
      </c>
    </row>
    <row r="89" spans="1:11" x14ac:dyDescent="0.35">
      <c r="A89" s="15">
        <f t="shared" si="5"/>
        <v>88</v>
      </c>
      <c r="B89" s="15" t="s">
        <v>356</v>
      </c>
      <c r="C89" s="15" t="str">
        <f t="shared" si="3"/>
        <v>https://z-n-huang.github.io/resources/manprosody/exp1_white_noise/130802-MOT-68.wav</v>
      </c>
      <c r="D89" s="15" t="str">
        <f t="shared" si="4"/>
        <v>这是____</v>
      </c>
      <c r="F89" s="15" t="s">
        <v>357</v>
      </c>
      <c r="H89" s="15" t="s">
        <v>312</v>
      </c>
      <c r="I89" s="15" t="s">
        <v>19</v>
      </c>
      <c r="J89" s="15" t="s">
        <v>20</v>
      </c>
      <c r="K89" s="15" t="s">
        <v>358</v>
      </c>
    </row>
    <row r="90" spans="1:11" x14ac:dyDescent="0.35">
      <c r="A90" s="15">
        <f t="shared" si="5"/>
        <v>89</v>
      </c>
      <c r="B90" s="15" t="s">
        <v>356</v>
      </c>
      <c r="C90" s="15" t="str">
        <f t="shared" si="3"/>
        <v>https://z-n-huang.github.io/resources/manprosody/exp1_white_noise/130901-MOT-157.wav</v>
      </c>
      <c r="D90" s="15" t="str">
        <f t="shared" si="4"/>
        <v>这是____呀</v>
      </c>
      <c r="F90" s="15" t="s">
        <v>357</v>
      </c>
      <c r="H90" s="15" t="s">
        <v>315</v>
      </c>
      <c r="I90" s="15" t="s">
        <v>80</v>
      </c>
      <c r="J90" s="15" t="s">
        <v>20</v>
      </c>
      <c r="K90" s="15" t="s">
        <v>358</v>
      </c>
    </row>
    <row r="91" spans="1:11" x14ac:dyDescent="0.35">
      <c r="A91" s="15">
        <f t="shared" si="5"/>
        <v>90</v>
      </c>
      <c r="B91" s="15" t="s">
        <v>356</v>
      </c>
      <c r="C91" s="15" t="str">
        <f t="shared" si="3"/>
        <v>https://z-n-huang.github.io/resources/manprosody/exp1_white_noise/130901-MOT-167.wav</v>
      </c>
      <c r="D91" s="15" t="str">
        <f t="shared" si="4"/>
        <v>这是____</v>
      </c>
      <c r="F91" s="15" t="s">
        <v>357</v>
      </c>
      <c r="H91" s="15" t="s">
        <v>316</v>
      </c>
      <c r="I91" s="15" t="s">
        <v>19</v>
      </c>
      <c r="J91" s="15" t="s">
        <v>20</v>
      </c>
      <c r="K91" s="15" t="s">
        <v>358</v>
      </c>
    </row>
    <row r="92" spans="1:11" x14ac:dyDescent="0.35">
      <c r="A92" s="15">
        <f t="shared" si="5"/>
        <v>91</v>
      </c>
      <c r="B92" s="15" t="s">
        <v>356</v>
      </c>
      <c r="C92" s="15" t="str">
        <f t="shared" si="3"/>
        <v>https://z-n-huang.github.io/resources/manprosody/exp1_white_noise/130901-MOT-168.wav</v>
      </c>
      <c r="D92" s="15" t="str">
        <f t="shared" si="4"/>
        <v>这是____</v>
      </c>
      <c r="F92" s="15" t="s">
        <v>357</v>
      </c>
      <c r="H92" s="15" t="s">
        <v>317</v>
      </c>
      <c r="I92" s="15" t="s">
        <v>19</v>
      </c>
      <c r="J92" s="15" t="s">
        <v>20</v>
      </c>
      <c r="K92" s="15" t="s">
        <v>358</v>
      </c>
    </row>
    <row r="93" spans="1:11" x14ac:dyDescent="0.35">
      <c r="A93" s="15">
        <f t="shared" si="5"/>
        <v>92</v>
      </c>
      <c r="B93" s="15" t="s">
        <v>356</v>
      </c>
      <c r="C93" s="15" t="str">
        <f t="shared" si="3"/>
        <v>https://z-n-huang.github.io/resources/manprosody/exp1_white_noise/130901-MOT-181.wav</v>
      </c>
      <c r="D93" s="15" t="str">
        <f t="shared" si="4"/>
        <v>这个是____</v>
      </c>
      <c r="F93" s="15" t="s">
        <v>357</v>
      </c>
      <c r="H93" s="15" t="s">
        <v>322</v>
      </c>
      <c r="I93" s="15" t="s">
        <v>323</v>
      </c>
      <c r="J93" s="15" t="s">
        <v>320</v>
      </c>
      <c r="K93" s="15" t="s">
        <v>359</v>
      </c>
    </row>
    <row r="94" spans="1:11" x14ac:dyDescent="0.35">
      <c r="A94" s="15">
        <f t="shared" si="5"/>
        <v>93</v>
      </c>
      <c r="B94" s="15" t="s">
        <v>356</v>
      </c>
      <c r="C94" s="15" t="str">
        <f t="shared" si="3"/>
        <v>https://z-n-huang.github.io/resources/manprosody/exp1_white_noise/130901-MOT-279.wav</v>
      </c>
      <c r="D94" s="15" t="str">
        <f t="shared" si="4"/>
        <v>这个里面是三个东西哦</v>
      </c>
      <c r="F94" s="15" t="s">
        <v>357</v>
      </c>
      <c r="H94" s="15" t="s">
        <v>324</v>
      </c>
      <c r="I94" s="15" t="s">
        <v>325</v>
      </c>
      <c r="J94" s="15" t="s">
        <v>326</v>
      </c>
      <c r="K94" s="15" t="s">
        <v>359</v>
      </c>
    </row>
    <row r="95" spans="1:11" x14ac:dyDescent="0.35">
      <c r="A95" s="15">
        <f t="shared" si="5"/>
        <v>94</v>
      </c>
      <c r="B95" s="15" t="s">
        <v>356</v>
      </c>
      <c r="C95" s="15" t="str">
        <f t="shared" si="3"/>
        <v>https://z-n-huang.github.io/resources/manprosody/exp1_white_noise/130901-MOT-309.wav</v>
      </c>
      <c r="D95" s="15" t="str">
        <f t="shared" si="4"/>
        <v>这么高的放在____呀</v>
      </c>
      <c r="F95" s="15" t="s">
        <v>357</v>
      </c>
      <c r="H95" s="15" t="s">
        <v>328</v>
      </c>
      <c r="I95" s="15" t="s">
        <v>329</v>
      </c>
      <c r="J95" s="15" t="s">
        <v>42</v>
      </c>
      <c r="K95" s="15" t="s">
        <v>358</v>
      </c>
    </row>
    <row r="96" spans="1:11" x14ac:dyDescent="0.35">
      <c r="A96" s="15">
        <f t="shared" si="5"/>
        <v>95</v>
      </c>
      <c r="B96" s="15" t="s">
        <v>356</v>
      </c>
      <c r="C96" s="15" t="str">
        <f t="shared" si="3"/>
        <v>https://z-n-huang.github.io/resources/manprosody/exp1_white_noise/130901-MOT-35.wav</v>
      </c>
      <c r="D96" s="15" t="str">
        <f t="shared" si="4"/>
        <v>这本是____故事</v>
      </c>
      <c r="F96" s="15" t="s">
        <v>357</v>
      </c>
      <c r="H96" s="15" t="s">
        <v>330</v>
      </c>
      <c r="I96" s="15" t="s">
        <v>331</v>
      </c>
      <c r="J96" s="15" t="s">
        <v>332</v>
      </c>
      <c r="K96" s="15" t="s">
        <v>359</v>
      </c>
    </row>
    <row r="97" spans="1:11" x14ac:dyDescent="0.35">
      <c r="A97" s="15">
        <f t="shared" si="5"/>
        <v>96</v>
      </c>
      <c r="B97" s="15" t="s">
        <v>356</v>
      </c>
      <c r="C97" s="15" t="str">
        <f t="shared" si="3"/>
        <v>https://z-n-huang.github.io/resources/manprosody/exp1_white_noise/130901-MOT-44.wav</v>
      </c>
      <c r="D97" s="15" t="str">
        <f t="shared" si="4"/>
        <v>哦,这本是____故事书</v>
      </c>
      <c r="F97" s="15" t="s">
        <v>357</v>
      </c>
      <c r="H97" s="15" t="s">
        <v>334</v>
      </c>
      <c r="I97" s="15" t="s">
        <v>335</v>
      </c>
      <c r="J97" s="15" t="s">
        <v>336</v>
      </c>
      <c r="K97" s="15" t="s">
        <v>359</v>
      </c>
    </row>
    <row r="98" spans="1:11" x14ac:dyDescent="0.35">
      <c r="A98" s="15">
        <f t="shared" si="5"/>
        <v>97</v>
      </c>
      <c r="B98" s="15" t="s">
        <v>356</v>
      </c>
      <c r="C98" s="15" t="str">
        <f t="shared" si="3"/>
        <v>https://z-n-huang.github.io/resources/manprosody/exp1_white_noise/130901-MOT-465.wav</v>
      </c>
      <c r="D98" s="15" t="str">
        <f t="shared" si="4"/>
        <v>这是____灯啊</v>
      </c>
      <c r="F98" s="15" t="s">
        <v>357</v>
      </c>
      <c r="H98" s="15" t="s">
        <v>338</v>
      </c>
      <c r="I98" s="15" t="s">
        <v>339</v>
      </c>
      <c r="J98" s="15" t="s">
        <v>20</v>
      </c>
      <c r="K98" s="15" t="s">
        <v>358</v>
      </c>
    </row>
    <row r="99" spans="1:11" x14ac:dyDescent="0.35">
      <c r="A99" s="15">
        <f t="shared" si="5"/>
        <v>98</v>
      </c>
      <c r="B99" s="15" t="s">
        <v>356</v>
      </c>
      <c r="C99" s="15" t="str">
        <f t="shared" si="3"/>
        <v>https://z-n-huang.github.io/resources/manprosody/exp1_white_noise/130901-MOT-47.wav</v>
      </c>
      <c r="D99" s="15" t="str">
        <f t="shared" si="4"/>
        <v>你要听哪个故事</v>
      </c>
      <c r="F99" s="15" t="s">
        <v>357</v>
      </c>
      <c r="H99" s="15" t="s">
        <v>341</v>
      </c>
      <c r="I99" s="15" t="s">
        <v>342</v>
      </c>
      <c r="J99" s="15" t="s">
        <v>272</v>
      </c>
      <c r="K99" s="15" t="s">
        <v>358</v>
      </c>
    </row>
    <row r="100" spans="1:11" x14ac:dyDescent="0.35">
      <c r="A100" s="15">
        <f t="shared" si="5"/>
        <v>99</v>
      </c>
      <c r="B100" s="15" t="s">
        <v>356</v>
      </c>
      <c r="C100" s="15" t="str">
        <f t="shared" si="3"/>
        <v>https://z-n-huang.github.io/resources/manprosody/exp1_white_noise/130901-MOT-6.wav</v>
      </c>
      <c r="D100" s="15" t="str">
        <f t="shared" si="4"/>
        <v>这是____</v>
      </c>
      <c r="F100" s="15" t="s">
        <v>357</v>
      </c>
      <c r="H100" s="15" t="s">
        <v>343</v>
      </c>
      <c r="I100" s="15" t="s">
        <v>344</v>
      </c>
      <c r="J100" s="15" t="s">
        <v>345</v>
      </c>
      <c r="K100" s="1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1.25" defaultRowHeight="15" customHeight="1" x14ac:dyDescent="0.35"/>
  <cols>
    <col min="1" max="1" width="12.75" customWidth="1"/>
    <col min="2" max="2" width="21.58203125" customWidth="1"/>
    <col min="3" max="5" width="10.58203125" customWidth="1"/>
    <col min="6" max="6" width="19.4140625" customWidth="1"/>
    <col min="7" max="9" width="10.58203125" customWidth="1"/>
    <col min="10" max="10" width="22" customWidth="1"/>
    <col min="11" max="26" width="10.58203125" customWidth="1"/>
  </cols>
  <sheetData>
    <row r="1" spans="1:12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1" t="s">
        <v>5</v>
      </c>
      <c r="K1" s="5" t="s">
        <v>9</v>
      </c>
      <c r="L1" s="5" t="s">
        <v>10</v>
      </c>
    </row>
    <row r="2" spans="1:12" ht="15.75" customHeight="1" x14ac:dyDescent="0.35">
      <c r="A2" s="5" t="s">
        <v>11</v>
      </c>
      <c r="B2" s="5" t="s">
        <v>12</v>
      </c>
      <c r="C2" s="5" t="s">
        <v>13</v>
      </c>
      <c r="D2" s="6">
        <v>0.41967300000000002</v>
      </c>
      <c r="E2" s="7">
        <v>0.56909399999999999</v>
      </c>
      <c r="F2" s="3"/>
      <c r="G2" s="5"/>
    </row>
    <row r="3" spans="1:12" ht="15.75" customHeight="1" x14ac:dyDescent="0.35">
      <c r="A3" s="5" t="s">
        <v>14</v>
      </c>
      <c r="B3" s="5" t="s">
        <v>15</v>
      </c>
      <c r="C3" s="5" t="s">
        <v>16</v>
      </c>
      <c r="D3" s="8"/>
      <c r="E3" s="8"/>
      <c r="F3" s="9" t="s">
        <v>17</v>
      </c>
      <c r="G3" s="5"/>
      <c r="K3" s="5" t="s">
        <v>9</v>
      </c>
      <c r="L3" s="5" t="s">
        <v>10</v>
      </c>
    </row>
    <row r="4" spans="1:12" ht="15.75" customHeight="1" x14ac:dyDescent="0.35">
      <c r="A4" s="5" t="s">
        <v>18</v>
      </c>
      <c r="B4" s="5" t="s">
        <v>19</v>
      </c>
      <c r="C4" s="5" t="s">
        <v>20</v>
      </c>
      <c r="D4" s="7">
        <v>0.19628499999999999</v>
      </c>
      <c r="E4" s="7">
        <v>0.42914999999999998</v>
      </c>
      <c r="F4" s="3"/>
      <c r="G4" s="5"/>
      <c r="K4" s="5" t="s">
        <v>9</v>
      </c>
      <c r="L4" s="5" t="s">
        <v>10</v>
      </c>
    </row>
    <row r="5" spans="1:12" ht="15.75" customHeight="1" x14ac:dyDescent="0.35">
      <c r="A5" s="5" t="s">
        <v>21</v>
      </c>
      <c r="B5" s="5" t="s">
        <v>22</v>
      </c>
      <c r="C5" s="5" t="s">
        <v>23</v>
      </c>
      <c r="D5" s="7">
        <v>0.79243399999999997</v>
      </c>
      <c r="E5" s="7">
        <v>0.87786299999999995</v>
      </c>
      <c r="F5" s="9" t="s">
        <v>24</v>
      </c>
      <c r="G5" s="5"/>
    </row>
    <row r="6" spans="1:12" ht="15.75" customHeight="1" x14ac:dyDescent="0.35">
      <c r="A6" s="5" t="s">
        <v>25</v>
      </c>
      <c r="B6" s="5" t="s">
        <v>26</v>
      </c>
      <c r="C6" s="5" t="s">
        <v>27</v>
      </c>
      <c r="D6" s="7">
        <v>0.79327000000000003</v>
      </c>
      <c r="E6" s="7">
        <v>1.3390390000000001</v>
      </c>
      <c r="F6" s="3"/>
      <c r="G6" s="5"/>
      <c r="K6" s="5" t="s">
        <v>9</v>
      </c>
      <c r="L6" s="5" t="s">
        <v>10</v>
      </c>
    </row>
    <row r="7" spans="1:12" ht="15.75" customHeight="1" x14ac:dyDescent="0.35">
      <c r="A7" s="5" t="s">
        <v>28</v>
      </c>
      <c r="B7" s="5" t="s">
        <v>29</v>
      </c>
      <c r="C7" s="5" t="s">
        <v>30</v>
      </c>
      <c r="D7" s="7">
        <v>1.1097399999999999</v>
      </c>
      <c r="E7" s="7">
        <v>1.3890420000000001</v>
      </c>
      <c r="F7" s="3"/>
      <c r="G7" s="5"/>
      <c r="K7" s="5" t="s">
        <v>9</v>
      </c>
      <c r="L7" s="5" t="s">
        <v>10</v>
      </c>
    </row>
    <row r="8" spans="1:12" ht="15.75" customHeight="1" x14ac:dyDescent="0.35">
      <c r="A8" s="5" t="s">
        <v>31</v>
      </c>
      <c r="B8" s="5" t="s">
        <v>32</v>
      </c>
      <c r="C8" s="5" t="s">
        <v>30</v>
      </c>
      <c r="D8" s="7">
        <v>1.754421</v>
      </c>
      <c r="E8" s="7">
        <v>1.879407</v>
      </c>
      <c r="F8" s="9" t="s">
        <v>33</v>
      </c>
      <c r="G8" s="5"/>
      <c r="K8" s="5" t="s">
        <v>9</v>
      </c>
      <c r="L8" s="5" t="s">
        <v>10</v>
      </c>
    </row>
    <row r="9" spans="1:12" ht="15.75" customHeight="1" x14ac:dyDescent="0.35">
      <c r="A9" s="5" t="s">
        <v>34</v>
      </c>
      <c r="B9" s="5" t="s">
        <v>35</v>
      </c>
      <c r="C9" s="5" t="s">
        <v>36</v>
      </c>
      <c r="D9" s="7">
        <v>0.39748</v>
      </c>
      <c r="E9" s="7">
        <v>0.54598999999999998</v>
      </c>
      <c r="F9" s="9" t="s">
        <v>37</v>
      </c>
      <c r="G9" s="5"/>
      <c r="K9" s="5" t="s">
        <v>9</v>
      </c>
      <c r="L9" s="5" t="s">
        <v>10</v>
      </c>
    </row>
    <row r="10" spans="1:12" ht="15.75" customHeight="1" x14ac:dyDescent="0.35">
      <c r="A10" s="5" t="s">
        <v>38</v>
      </c>
      <c r="B10" s="5" t="s">
        <v>39</v>
      </c>
      <c r="C10" s="5" t="s">
        <v>20</v>
      </c>
      <c r="D10" s="7">
        <v>2.1164450000000001</v>
      </c>
      <c r="E10" s="7">
        <v>2.3442470000000002</v>
      </c>
      <c r="F10" s="3"/>
      <c r="G10" s="5"/>
      <c r="K10" s="5" t="s">
        <v>9</v>
      </c>
      <c r="L10" s="5" t="s">
        <v>10</v>
      </c>
    </row>
    <row r="11" spans="1:12" ht="15.75" customHeight="1" x14ac:dyDescent="0.35">
      <c r="A11" s="5" t="s">
        <v>40</v>
      </c>
      <c r="B11" s="5" t="s">
        <v>41</v>
      </c>
      <c r="C11" s="5" t="s">
        <v>42</v>
      </c>
      <c r="D11" s="7">
        <v>0.66948799999999997</v>
      </c>
      <c r="E11" s="7">
        <v>0.93560200000000004</v>
      </c>
      <c r="F11" s="3"/>
      <c r="G11" s="5"/>
      <c r="K11" s="5" t="s">
        <v>9</v>
      </c>
      <c r="L11" s="5" t="s">
        <v>10</v>
      </c>
    </row>
    <row r="12" spans="1:12" ht="15.75" customHeight="1" x14ac:dyDescent="0.35">
      <c r="A12" s="5" t="s">
        <v>43</v>
      </c>
      <c r="B12" s="5" t="s">
        <v>44</v>
      </c>
      <c r="C12" s="5" t="s">
        <v>20</v>
      </c>
      <c r="D12" s="7">
        <v>1.9596370000000001</v>
      </c>
      <c r="E12" s="7">
        <v>2.1915619999999998</v>
      </c>
      <c r="F12" s="3"/>
      <c r="G12" s="5"/>
      <c r="K12" s="5" t="s">
        <v>9</v>
      </c>
      <c r="L12" s="5" t="s">
        <v>10</v>
      </c>
    </row>
    <row r="13" spans="1:12" ht="15.75" customHeight="1" x14ac:dyDescent="0.35">
      <c r="A13" s="5" t="s">
        <v>45</v>
      </c>
      <c r="B13" s="5" t="s">
        <v>46</v>
      </c>
      <c r="C13" s="5" t="s">
        <v>20</v>
      </c>
      <c r="D13" s="7">
        <v>0.250913</v>
      </c>
      <c r="E13" s="7">
        <v>0.41394900000000001</v>
      </c>
      <c r="F13" s="3"/>
      <c r="G13" s="5"/>
    </row>
    <row r="14" spans="1:12" ht="15.75" customHeight="1" x14ac:dyDescent="0.35">
      <c r="A14" s="5" t="s">
        <v>47</v>
      </c>
      <c r="B14" s="5" t="s">
        <v>48</v>
      </c>
      <c r="C14" s="5" t="s">
        <v>49</v>
      </c>
      <c r="D14" s="2">
        <v>2.5098199999999999</v>
      </c>
      <c r="E14" s="2">
        <v>3.152984</v>
      </c>
      <c r="F14" s="3"/>
      <c r="G14" s="5"/>
    </row>
    <row r="15" spans="1:12" ht="15.75" customHeight="1" x14ac:dyDescent="0.35">
      <c r="A15" s="5" t="s">
        <v>50</v>
      </c>
      <c r="B15" s="5" t="s">
        <v>51</v>
      </c>
      <c r="C15" s="5" t="s">
        <v>52</v>
      </c>
      <c r="D15" s="2">
        <v>0.88221300000000002</v>
      </c>
      <c r="E15" s="2">
        <v>1.624476</v>
      </c>
      <c r="F15" s="3"/>
      <c r="G15" s="5"/>
    </row>
    <row r="16" spans="1:12" ht="15.75" customHeight="1" x14ac:dyDescent="0.35">
      <c r="A16" s="5" t="s">
        <v>53</v>
      </c>
      <c r="B16" s="5" t="s">
        <v>54</v>
      </c>
      <c r="C16" s="5" t="s">
        <v>55</v>
      </c>
      <c r="D16" s="2">
        <v>0.10542700000000001</v>
      </c>
      <c r="E16" s="2">
        <v>0.75491799999999998</v>
      </c>
      <c r="F16" s="3"/>
      <c r="G16" s="5"/>
    </row>
    <row r="17" spans="1:12" ht="15.75" customHeight="1" x14ac:dyDescent="0.35">
      <c r="A17" s="5" t="s">
        <v>56</v>
      </c>
      <c r="B17" s="5" t="s">
        <v>57</v>
      </c>
      <c r="C17" s="5" t="s">
        <v>58</v>
      </c>
      <c r="D17" s="2">
        <v>0.27242899999999998</v>
      </c>
      <c r="E17" s="2">
        <v>0.87874300000000005</v>
      </c>
      <c r="F17" s="3"/>
      <c r="G17" s="5"/>
      <c r="K17" s="5" t="s">
        <v>9</v>
      </c>
      <c r="L17" s="5" t="s">
        <v>10</v>
      </c>
    </row>
    <row r="18" spans="1:12" ht="15.75" customHeight="1" x14ac:dyDescent="0.35">
      <c r="A18" s="5" t="s">
        <v>59</v>
      </c>
      <c r="B18" s="5" t="s">
        <v>60</v>
      </c>
      <c r="C18" s="5" t="s">
        <v>20</v>
      </c>
      <c r="D18" s="2">
        <v>0.203433</v>
      </c>
      <c r="E18" s="2">
        <v>0.38366699999999998</v>
      </c>
      <c r="F18" s="3"/>
      <c r="G18" s="5" t="s">
        <v>61</v>
      </c>
      <c r="H18" s="10">
        <v>0.383772</v>
      </c>
      <c r="I18" s="4">
        <v>0.56002300000000005</v>
      </c>
      <c r="J18" s="10" t="s">
        <v>62</v>
      </c>
    </row>
    <row r="19" spans="1:12" ht="15.75" customHeight="1" x14ac:dyDescent="0.35">
      <c r="A19" s="5" t="s">
        <v>63</v>
      </c>
      <c r="B19" s="5" t="s">
        <v>64</v>
      </c>
      <c r="C19" s="5" t="s">
        <v>65</v>
      </c>
      <c r="D19" s="2">
        <v>1.557523</v>
      </c>
      <c r="E19" s="2">
        <v>2.3215949999999999</v>
      </c>
      <c r="F19" s="3"/>
      <c r="G19" s="5"/>
    </row>
    <row r="20" spans="1:12" ht="15.75" customHeight="1" x14ac:dyDescent="0.35">
      <c r="A20" s="5" t="s">
        <v>66</v>
      </c>
      <c r="B20" s="5" t="s">
        <v>67</v>
      </c>
      <c r="C20" s="5" t="s">
        <v>68</v>
      </c>
      <c r="D20" s="11">
        <v>1.460601</v>
      </c>
      <c r="E20" s="2">
        <v>1.977007</v>
      </c>
      <c r="F20" s="9" t="s">
        <v>69</v>
      </c>
      <c r="G20" s="5"/>
      <c r="K20" s="5" t="s">
        <v>9</v>
      </c>
    </row>
    <row r="21" spans="1:12" ht="15.75" customHeight="1" x14ac:dyDescent="0.35">
      <c r="A21" s="5" t="s">
        <v>70</v>
      </c>
      <c r="B21" s="5" t="s">
        <v>71</v>
      </c>
      <c r="C21" s="5" t="s">
        <v>20</v>
      </c>
      <c r="D21" s="11">
        <v>1.716235</v>
      </c>
      <c r="E21" s="2">
        <v>1.9031359999999999</v>
      </c>
      <c r="F21" s="9" t="s">
        <v>72</v>
      </c>
      <c r="G21" s="5" t="s">
        <v>73</v>
      </c>
      <c r="H21" s="10">
        <v>1.9031359999999999</v>
      </c>
      <c r="I21" s="4">
        <v>2.1790020000000001</v>
      </c>
      <c r="J21" s="10" t="s">
        <v>62</v>
      </c>
      <c r="K21" s="5" t="s">
        <v>9</v>
      </c>
      <c r="L21" s="5" t="s">
        <v>10</v>
      </c>
    </row>
    <row r="22" spans="1:12" ht="15.75" customHeight="1" x14ac:dyDescent="0.35">
      <c r="A22" s="5" t="s">
        <v>74</v>
      </c>
      <c r="B22" s="5" t="s">
        <v>75</v>
      </c>
      <c r="C22" s="5" t="s">
        <v>20</v>
      </c>
      <c r="D22" s="11">
        <v>0.79844999999999999</v>
      </c>
      <c r="E22" s="2">
        <v>1.0759559999999999</v>
      </c>
      <c r="F22" s="3"/>
      <c r="G22" s="5"/>
      <c r="K22" s="5" t="s">
        <v>9</v>
      </c>
      <c r="L22" s="5" t="s">
        <v>10</v>
      </c>
    </row>
    <row r="23" spans="1:12" ht="15.75" customHeight="1" x14ac:dyDescent="0.35">
      <c r="A23" s="5" t="s">
        <v>76</v>
      </c>
      <c r="B23" s="5" t="s">
        <v>77</v>
      </c>
      <c r="C23" s="5" t="s">
        <v>20</v>
      </c>
      <c r="D23" s="12"/>
      <c r="E23" s="12"/>
      <c r="F23" s="9" t="s">
        <v>78</v>
      </c>
      <c r="G23" s="5"/>
      <c r="K23" s="5" t="s">
        <v>9</v>
      </c>
      <c r="L23" s="5" t="s">
        <v>10</v>
      </c>
    </row>
    <row r="24" spans="1:12" ht="15.75" customHeight="1" x14ac:dyDescent="0.35">
      <c r="A24" s="5" t="s">
        <v>79</v>
      </c>
      <c r="B24" s="5" t="s">
        <v>80</v>
      </c>
      <c r="C24" s="5" t="s">
        <v>20</v>
      </c>
      <c r="D24" s="11">
        <v>0.509274</v>
      </c>
      <c r="E24" s="2">
        <v>0.68581099999999995</v>
      </c>
      <c r="F24" s="3"/>
      <c r="G24" s="5"/>
    </row>
    <row r="25" spans="1:12" ht="15.75" customHeight="1" x14ac:dyDescent="0.35">
      <c r="A25" s="5" t="s">
        <v>81</v>
      </c>
      <c r="B25" s="5" t="s">
        <v>82</v>
      </c>
      <c r="C25" s="5" t="s">
        <v>83</v>
      </c>
      <c r="D25" s="11">
        <v>0.45273999999999998</v>
      </c>
      <c r="E25" s="2">
        <v>1.400998</v>
      </c>
      <c r="F25" s="3"/>
      <c r="G25" s="5"/>
      <c r="K25" s="5" t="s">
        <v>9</v>
      </c>
      <c r="L25" s="5" t="s">
        <v>10</v>
      </c>
    </row>
    <row r="26" spans="1:12" ht="15.75" customHeight="1" x14ac:dyDescent="0.35">
      <c r="A26" s="5" t="s">
        <v>84</v>
      </c>
      <c r="B26" s="5" t="s">
        <v>85</v>
      </c>
      <c r="C26" s="5" t="s">
        <v>20</v>
      </c>
      <c r="D26" s="11">
        <v>0.65895099999999995</v>
      </c>
      <c r="E26" s="2">
        <v>0.91174100000000002</v>
      </c>
      <c r="F26" s="3"/>
      <c r="G26" s="5" t="s">
        <v>73</v>
      </c>
      <c r="H26" s="10">
        <v>0.91174100000000002</v>
      </c>
      <c r="I26" s="4">
        <v>1.407327</v>
      </c>
      <c r="K26" s="5" t="s">
        <v>9</v>
      </c>
      <c r="L26" s="5" t="s">
        <v>10</v>
      </c>
    </row>
    <row r="27" spans="1:12" ht="15.75" customHeight="1" x14ac:dyDescent="0.35">
      <c r="A27" s="5" t="s">
        <v>86</v>
      </c>
      <c r="B27" s="5" t="s">
        <v>87</v>
      </c>
      <c r="C27" s="5" t="s">
        <v>20</v>
      </c>
      <c r="D27" s="11">
        <v>3.590157</v>
      </c>
      <c r="E27" s="2">
        <v>3.6890019999999999</v>
      </c>
      <c r="F27" s="9" t="s">
        <v>88</v>
      </c>
      <c r="G27" s="5"/>
      <c r="K27" s="5" t="s">
        <v>9</v>
      </c>
      <c r="L27" s="5" t="s">
        <v>10</v>
      </c>
    </row>
    <row r="28" spans="1:12" ht="15.75" customHeight="1" x14ac:dyDescent="0.35">
      <c r="A28" s="5" t="s">
        <v>89</v>
      </c>
      <c r="B28" s="5" t="s">
        <v>90</v>
      </c>
      <c r="C28" s="5" t="s">
        <v>20</v>
      </c>
      <c r="D28" s="11">
        <v>1.4338550000000001</v>
      </c>
      <c r="E28" s="2">
        <v>1.6170070000000001</v>
      </c>
      <c r="F28" s="9" t="s">
        <v>88</v>
      </c>
      <c r="G28" s="5"/>
    </row>
    <row r="29" spans="1:12" ht="15.75" customHeight="1" x14ac:dyDescent="0.35">
      <c r="A29" s="5" t="s">
        <v>91</v>
      </c>
      <c r="B29" s="5" t="s">
        <v>92</v>
      </c>
      <c r="C29" s="5" t="s">
        <v>68</v>
      </c>
      <c r="D29" s="11">
        <v>0.88152399999999997</v>
      </c>
      <c r="E29" s="2">
        <v>1.149637</v>
      </c>
      <c r="F29" s="3"/>
      <c r="G29" s="5"/>
      <c r="K29" s="5" t="s">
        <v>9</v>
      </c>
      <c r="L29" s="5" t="s">
        <v>10</v>
      </c>
    </row>
    <row r="30" spans="1:12" ht="15.75" customHeight="1" x14ac:dyDescent="0.35">
      <c r="A30" s="5" t="s">
        <v>93</v>
      </c>
      <c r="B30" s="5" t="s">
        <v>94</v>
      </c>
      <c r="C30" s="5" t="s">
        <v>20</v>
      </c>
      <c r="D30" s="11">
        <v>0.72873100000000002</v>
      </c>
      <c r="E30" s="2">
        <v>1.0357339999999999</v>
      </c>
      <c r="F30" s="9" t="s">
        <v>95</v>
      </c>
      <c r="G30" s="5"/>
    </row>
    <row r="31" spans="1:12" ht="15.75" customHeight="1" x14ac:dyDescent="0.35">
      <c r="A31" s="5" t="s">
        <v>96</v>
      </c>
      <c r="B31" s="5" t="s">
        <v>97</v>
      </c>
      <c r="C31" s="5" t="s">
        <v>98</v>
      </c>
      <c r="D31" s="11">
        <v>0.391372</v>
      </c>
      <c r="E31" s="2">
        <v>1.0175110000000001</v>
      </c>
      <c r="F31" s="3"/>
      <c r="G31" s="5"/>
      <c r="K31" s="5" t="s">
        <v>9</v>
      </c>
      <c r="L31" s="5" t="s">
        <v>10</v>
      </c>
    </row>
    <row r="32" spans="1:12" ht="15.75" customHeight="1" x14ac:dyDescent="0.35">
      <c r="A32" s="5" t="s">
        <v>99</v>
      </c>
      <c r="B32" s="5" t="s">
        <v>100</v>
      </c>
      <c r="C32" s="5" t="s">
        <v>23</v>
      </c>
      <c r="D32" s="11">
        <v>0.43695699999999998</v>
      </c>
      <c r="E32" s="2">
        <v>0.56191199999999997</v>
      </c>
      <c r="F32" s="3"/>
      <c r="G32" s="5"/>
      <c r="K32" s="5" t="s">
        <v>9</v>
      </c>
    </row>
    <row r="33" spans="1:12" ht="15.75" customHeight="1" x14ac:dyDescent="0.35">
      <c r="A33" s="5" t="s">
        <v>101</v>
      </c>
      <c r="B33" s="5" t="s">
        <v>102</v>
      </c>
      <c r="C33" s="5" t="s">
        <v>23</v>
      </c>
      <c r="D33" s="11">
        <v>1.55796</v>
      </c>
      <c r="E33" s="2">
        <v>1.7193700000000001</v>
      </c>
      <c r="F33" s="3"/>
      <c r="G33" s="5"/>
      <c r="K33" s="5" t="s">
        <v>9</v>
      </c>
    </row>
    <row r="34" spans="1:12" ht="15.75" customHeight="1" x14ac:dyDescent="0.35">
      <c r="A34" s="5" t="s">
        <v>103</v>
      </c>
      <c r="B34" s="5" t="s">
        <v>104</v>
      </c>
      <c r="C34" s="5" t="s">
        <v>23</v>
      </c>
      <c r="D34" s="11">
        <v>2.643383</v>
      </c>
      <c r="E34" s="2">
        <v>2.7959390000000002</v>
      </c>
      <c r="F34" s="3"/>
      <c r="G34" s="5"/>
      <c r="K34" s="5" t="s">
        <v>9</v>
      </c>
    </row>
    <row r="35" spans="1:12" ht="15.75" customHeight="1" x14ac:dyDescent="0.35">
      <c r="A35" s="5" t="s">
        <v>105</v>
      </c>
      <c r="B35" s="5" t="s">
        <v>106</v>
      </c>
      <c r="C35" s="5" t="s">
        <v>23</v>
      </c>
      <c r="D35" s="11">
        <v>0.76584700000000006</v>
      </c>
      <c r="E35" s="2">
        <v>0.96885699999999997</v>
      </c>
      <c r="F35" s="3"/>
      <c r="G35" s="5"/>
      <c r="K35" s="5" t="s">
        <v>9</v>
      </c>
      <c r="L35" s="5" t="s">
        <v>10</v>
      </c>
    </row>
    <row r="36" spans="1:12" ht="15.75" customHeight="1" x14ac:dyDescent="0.35">
      <c r="A36" s="5" t="s">
        <v>107</v>
      </c>
      <c r="B36" s="5" t="s">
        <v>108</v>
      </c>
      <c r="C36" s="5" t="s">
        <v>20</v>
      </c>
      <c r="D36" s="11">
        <v>1.223919</v>
      </c>
      <c r="E36" s="2">
        <v>1.4577979999999999</v>
      </c>
      <c r="F36" s="3"/>
      <c r="G36" s="5" t="s">
        <v>73</v>
      </c>
      <c r="H36" s="10">
        <v>1.4605490000000001</v>
      </c>
      <c r="I36" s="4">
        <v>1.6919489999999999</v>
      </c>
    </row>
    <row r="37" spans="1:12" ht="15.75" customHeight="1" x14ac:dyDescent="0.35">
      <c r="A37" s="5" t="s">
        <v>109</v>
      </c>
      <c r="B37" s="5" t="s">
        <v>110</v>
      </c>
      <c r="C37" s="5" t="s">
        <v>111</v>
      </c>
      <c r="D37" s="11">
        <v>0.37275999999999998</v>
      </c>
      <c r="E37" s="2">
        <v>0.79778499999999997</v>
      </c>
      <c r="F37" s="3"/>
      <c r="G37" s="5" t="s">
        <v>112</v>
      </c>
      <c r="J37" s="9" t="s">
        <v>113</v>
      </c>
    </row>
    <row r="38" spans="1:12" ht="15.75" customHeight="1" x14ac:dyDescent="0.35">
      <c r="A38" s="5" t="s">
        <v>114</v>
      </c>
      <c r="B38" s="5" t="s">
        <v>115</v>
      </c>
      <c r="C38" s="5" t="s">
        <v>116</v>
      </c>
      <c r="D38" s="11">
        <v>0.46430900000000003</v>
      </c>
      <c r="E38" s="2">
        <v>0.96491099999999996</v>
      </c>
      <c r="F38" s="3"/>
      <c r="G38" s="5" t="s">
        <v>112</v>
      </c>
      <c r="H38" s="10">
        <v>1.1135459999999999</v>
      </c>
      <c r="I38" s="4">
        <v>1.3815759999999999</v>
      </c>
      <c r="K38" s="5" t="s">
        <v>9</v>
      </c>
      <c r="L38" s="5" t="s">
        <v>10</v>
      </c>
    </row>
    <row r="39" spans="1:12" ht="15.75" customHeight="1" x14ac:dyDescent="0.35">
      <c r="A39" s="5" t="s">
        <v>117</v>
      </c>
      <c r="B39" s="5" t="s">
        <v>118</v>
      </c>
      <c r="C39" s="5" t="s">
        <v>20</v>
      </c>
      <c r="D39" s="11">
        <v>2.695316</v>
      </c>
      <c r="E39" s="2">
        <v>2.9724930000000001</v>
      </c>
      <c r="F39" s="3"/>
      <c r="G39" s="5"/>
      <c r="K39" s="5" t="s">
        <v>9</v>
      </c>
      <c r="L39" s="5" t="s">
        <v>10</v>
      </c>
    </row>
    <row r="40" spans="1:12" ht="15.75" customHeight="1" x14ac:dyDescent="0.35">
      <c r="A40" s="5" t="s">
        <v>119</v>
      </c>
      <c r="B40" s="5" t="s">
        <v>120</v>
      </c>
      <c r="C40" s="5" t="s">
        <v>42</v>
      </c>
      <c r="D40" s="11">
        <v>0.22473000000000001</v>
      </c>
      <c r="E40" s="2">
        <v>0.59842799999999996</v>
      </c>
      <c r="F40" s="3"/>
      <c r="G40" s="5"/>
    </row>
    <row r="41" spans="1:12" ht="15.75" customHeight="1" x14ac:dyDescent="0.35">
      <c r="A41" s="5" t="s">
        <v>121</v>
      </c>
      <c r="B41" s="5" t="s">
        <v>122</v>
      </c>
      <c r="C41" s="5" t="s">
        <v>123</v>
      </c>
      <c r="D41" s="11">
        <v>0.55327400000000004</v>
      </c>
      <c r="E41" s="2">
        <v>1.0288010000000001</v>
      </c>
      <c r="F41" s="3"/>
      <c r="G41" s="5"/>
      <c r="K41" s="5" t="s">
        <v>9</v>
      </c>
      <c r="L41" s="5" t="s">
        <v>10</v>
      </c>
    </row>
    <row r="42" spans="1:12" ht="15.75" customHeight="1" x14ac:dyDescent="0.35">
      <c r="A42" s="5" t="s">
        <v>124</v>
      </c>
      <c r="B42" s="5" t="s">
        <v>125</v>
      </c>
      <c r="C42" s="5" t="s">
        <v>42</v>
      </c>
      <c r="D42" s="11">
        <v>2.9695499999999999</v>
      </c>
      <c r="E42" s="2">
        <v>3.311922</v>
      </c>
      <c r="F42" s="3"/>
      <c r="G42" s="5"/>
    </row>
    <row r="43" spans="1:12" ht="15.75" customHeight="1" x14ac:dyDescent="0.35">
      <c r="A43" s="5" t="s">
        <v>126</v>
      </c>
      <c r="B43" s="5" t="s">
        <v>127</v>
      </c>
      <c r="C43" s="5" t="s">
        <v>42</v>
      </c>
      <c r="D43" s="11">
        <v>0.95326100000000002</v>
      </c>
      <c r="E43" s="2">
        <v>1.326927</v>
      </c>
      <c r="F43" s="3"/>
      <c r="G43" s="5"/>
    </row>
    <row r="44" spans="1:12" ht="15.75" customHeight="1" x14ac:dyDescent="0.35">
      <c r="A44" s="5" t="s">
        <v>128</v>
      </c>
      <c r="B44" s="5" t="s">
        <v>129</v>
      </c>
      <c r="C44" s="5" t="s">
        <v>42</v>
      </c>
      <c r="D44" s="11">
        <v>1.251492</v>
      </c>
      <c r="E44" s="2">
        <v>1.629378</v>
      </c>
      <c r="F44" s="3"/>
      <c r="G44" s="5"/>
      <c r="K44" s="5" t="s">
        <v>9</v>
      </c>
      <c r="L44" s="5" t="s">
        <v>10</v>
      </c>
    </row>
    <row r="45" spans="1:12" ht="15.75" customHeight="1" x14ac:dyDescent="0.35">
      <c r="A45" s="5" t="s">
        <v>130</v>
      </c>
      <c r="B45" s="5" t="s">
        <v>131</v>
      </c>
      <c r="C45" s="5" t="s">
        <v>23</v>
      </c>
      <c r="D45" s="11">
        <v>1.710809</v>
      </c>
      <c r="E45" s="2">
        <v>1.8696299999999999</v>
      </c>
      <c r="F45" s="3"/>
      <c r="G45" s="5"/>
      <c r="K45" s="5" t="s">
        <v>9</v>
      </c>
      <c r="L45" s="5" t="s">
        <v>10</v>
      </c>
    </row>
    <row r="46" spans="1:12" ht="15.75" customHeight="1" x14ac:dyDescent="0.35">
      <c r="A46" s="5" t="s">
        <v>132</v>
      </c>
      <c r="B46" s="5" t="s">
        <v>133</v>
      </c>
      <c r="C46" s="5" t="s">
        <v>23</v>
      </c>
      <c r="D46" s="11">
        <v>0.70957199999999998</v>
      </c>
      <c r="E46" s="2">
        <v>0.91115500000000005</v>
      </c>
      <c r="F46" s="3"/>
      <c r="G46" s="5"/>
    </row>
    <row r="47" spans="1:12" ht="15.75" customHeight="1" x14ac:dyDescent="0.35">
      <c r="A47" s="5" t="s">
        <v>134</v>
      </c>
      <c r="B47" s="5" t="s">
        <v>135</v>
      </c>
      <c r="C47" s="5" t="s">
        <v>136</v>
      </c>
      <c r="D47" s="11">
        <v>0.49755300000000002</v>
      </c>
      <c r="E47" s="2">
        <v>0.67502499999999999</v>
      </c>
      <c r="F47" s="3"/>
      <c r="G47" s="5"/>
      <c r="K47" s="5" t="s">
        <v>9</v>
      </c>
      <c r="L47" s="5" t="s">
        <v>10</v>
      </c>
    </row>
    <row r="48" spans="1:12" ht="15.75" customHeight="1" x14ac:dyDescent="0.35">
      <c r="A48" s="5" t="s">
        <v>137</v>
      </c>
      <c r="B48" s="5" t="s">
        <v>138</v>
      </c>
      <c r="C48" s="5" t="s">
        <v>23</v>
      </c>
      <c r="D48" s="11">
        <v>3.5445169999999999</v>
      </c>
      <c r="E48" s="2">
        <v>3.6635719999999998</v>
      </c>
      <c r="F48" s="3"/>
      <c r="G48" s="5"/>
      <c r="K48" s="5" t="s">
        <v>9</v>
      </c>
      <c r="L48" s="5" t="s">
        <v>10</v>
      </c>
    </row>
    <row r="49" spans="1:12" ht="15.75" customHeight="1" x14ac:dyDescent="0.35">
      <c r="A49" s="5" t="s">
        <v>139</v>
      </c>
      <c r="B49" s="5" t="s">
        <v>140</v>
      </c>
      <c r="C49" s="5" t="s">
        <v>23</v>
      </c>
      <c r="D49" s="11">
        <v>2.5501580000000001</v>
      </c>
      <c r="E49" s="2">
        <v>2.7423639999999998</v>
      </c>
      <c r="F49" s="3"/>
      <c r="G49" s="5"/>
      <c r="K49" s="5" t="s">
        <v>9</v>
      </c>
      <c r="L49" s="5" t="s">
        <v>141</v>
      </c>
    </row>
    <row r="50" spans="1:12" ht="15.75" customHeight="1" x14ac:dyDescent="0.35">
      <c r="A50" s="5" t="s">
        <v>142</v>
      </c>
      <c r="B50" s="5" t="s">
        <v>143</v>
      </c>
      <c r="C50" s="5" t="s">
        <v>23</v>
      </c>
      <c r="D50" s="11">
        <v>0.81400600000000001</v>
      </c>
      <c r="E50" s="2">
        <v>0.97309800000000002</v>
      </c>
      <c r="F50" s="3"/>
      <c r="G50" s="5"/>
      <c r="K50" s="5" t="s">
        <v>9</v>
      </c>
      <c r="L50" s="5" t="s">
        <v>10</v>
      </c>
    </row>
    <row r="51" spans="1:12" ht="15.75" customHeight="1" x14ac:dyDescent="0.35">
      <c r="A51" s="5" t="s">
        <v>144</v>
      </c>
      <c r="B51" s="5" t="s">
        <v>145</v>
      </c>
      <c r="C51" s="5" t="s">
        <v>23</v>
      </c>
      <c r="D51" s="11">
        <v>2.8607239999999998</v>
      </c>
      <c r="E51" s="2">
        <v>3.0257489999999998</v>
      </c>
      <c r="F51" s="3"/>
      <c r="G51" s="5"/>
      <c r="K51" s="5" t="s">
        <v>146</v>
      </c>
      <c r="L51" s="5" t="s">
        <v>10</v>
      </c>
    </row>
    <row r="52" spans="1:12" ht="15.75" customHeight="1" x14ac:dyDescent="0.35">
      <c r="A52" s="5" t="s">
        <v>147</v>
      </c>
      <c r="B52" s="5" t="s">
        <v>148</v>
      </c>
      <c r="C52" s="5" t="s">
        <v>20</v>
      </c>
      <c r="D52" s="11">
        <v>0.96344700000000005</v>
      </c>
      <c r="E52" s="2">
        <v>1.3204210000000001</v>
      </c>
      <c r="F52" s="3"/>
      <c r="G52" s="5"/>
    </row>
    <row r="53" spans="1:12" ht="15.75" customHeight="1" x14ac:dyDescent="0.35">
      <c r="A53" s="5" t="s">
        <v>149</v>
      </c>
      <c r="B53" s="5" t="s">
        <v>150</v>
      </c>
      <c r="C53" s="5" t="s">
        <v>151</v>
      </c>
      <c r="D53" s="11">
        <v>0.32066499999999998</v>
      </c>
      <c r="E53" s="2">
        <v>0.73768800000000001</v>
      </c>
      <c r="F53" s="9" t="s">
        <v>24</v>
      </c>
      <c r="G53" s="5" t="s">
        <v>152</v>
      </c>
      <c r="H53" s="10">
        <v>0.73768800000000001</v>
      </c>
      <c r="I53" s="4">
        <v>1.2826599999999999</v>
      </c>
    </row>
    <row r="54" spans="1:12" ht="15.75" customHeight="1" x14ac:dyDescent="0.35">
      <c r="A54" s="5" t="s">
        <v>153</v>
      </c>
      <c r="B54" s="5" t="s">
        <v>154</v>
      </c>
      <c r="C54" s="5" t="s">
        <v>155</v>
      </c>
      <c r="D54" s="11">
        <v>0.68431299999999995</v>
      </c>
      <c r="E54" s="2">
        <v>1.065393</v>
      </c>
      <c r="F54" s="3"/>
      <c r="G54" s="5" t="s">
        <v>152</v>
      </c>
      <c r="H54" s="10">
        <v>1.065393</v>
      </c>
      <c r="I54" s="4">
        <v>1.7452540000000001</v>
      </c>
    </row>
    <row r="55" spans="1:12" ht="15.75" customHeight="1" x14ac:dyDescent="0.35">
      <c r="A55" s="5" t="s">
        <v>156</v>
      </c>
      <c r="B55" s="5" t="s">
        <v>157</v>
      </c>
      <c r="C55" s="5" t="s">
        <v>152</v>
      </c>
      <c r="D55" s="11">
        <v>0.383467</v>
      </c>
      <c r="E55" s="2">
        <v>0.65462699999999996</v>
      </c>
      <c r="F55" s="9" t="s">
        <v>95</v>
      </c>
      <c r="G55" s="5"/>
    </row>
    <row r="56" spans="1:12" ht="15.75" customHeight="1" x14ac:dyDescent="0.35">
      <c r="A56" s="5" t="s">
        <v>158</v>
      </c>
      <c r="B56" s="5" t="s">
        <v>159</v>
      </c>
      <c r="C56" s="5" t="s">
        <v>160</v>
      </c>
      <c r="D56" s="12"/>
      <c r="E56" s="12"/>
      <c r="F56" s="9" t="s">
        <v>161</v>
      </c>
      <c r="G56" s="5"/>
      <c r="K56" s="5" t="s">
        <v>9</v>
      </c>
      <c r="L56" s="5" t="s">
        <v>10</v>
      </c>
    </row>
    <row r="57" spans="1:12" ht="15.75" customHeight="1" x14ac:dyDescent="0.35">
      <c r="A57" s="5" t="s">
        <v>162</v>
      </c>
      <c r="B57" s="5" t="s">
        <v>163</v>
      </c>
      <c r="C57" s="5" t="s">
        <v>20</v>
      </c>
      <c r="D57" s="11">
        <v>1.5766659999999999</v>
      </c>
      <c r="E57" s="2">
        <v>1.81613</v>
      </c>
      <c r="F57" s="3"/>
      <c r="G57" s="5" t="s">
        <v>152</v>
      </c>
      <c r="H57" s="10">
        <v>1.81613</v>
      </c>
      <c r="I57" s="4">
        <v>2.0864150000000001</v>
      </c>
    </row>
    <row r="58" spans="1:12" ht="15.75" customHeight="1" x14ac:dyDescent="0.35">
      <c r="A58" s="5" t="s">
        <v>164</v>
      </c>
      <c r="B58" s="5" t="s">
        <v>150</v>
      </c>
      <c r="C58" s="5" t="s">
        <v>151</v>
      </c>
      <c r="D58" s="11">
        <v>2.4669449999999999</v>
      </c>
      <c r="E58" s="2">
        <v>3.0885189999999998</v>
      </c>
      <c r="F58" s="3"/>
      <c r="G58" s="5" t="s">
        <v>152</v>
      </c>
      <c r="H58" s="10">
        <v>3.088765</v>
      </c>
      <c r="I58" s="4">
        <v>3.3940139999999999</v>
      </c>
      <c r="J58" s="10" t="s">
        <v>62</v>
      </c>
    </row>
    <row r="59" spans="1:12" ht="15.75" customHeight="1" x14ac:dyDescent="0.35">
      <c r="A59" s="5" t="s">
        <v>165</v>
      </c>
      <c r="B59" s="5" t="s">
        <v>166</v>
      </c>
      <c r="C59" s="5" t="s">
        <v>151</v>
      </c>
      <c r="D59" s="11">
        <v>0.25451000000000001</v>
      </c>
      <c r="E59" s="2">
        <v>0.70582100000000003</v>
      </c>
      <c r="F59" s="9" t="s">
        <v>167</v>
      </c>
      <c r="G59" s="5" t="s">
        <v>152</v>
      </c>
      <c r="H59" s="10">
        <v>0.70582100000000003</v>
      </c>
      <c r="I59" s="4">
        <v>1.4220010000000001</v>
      </c>
    </row>
    <row r="60" spans="1:12" ht="15.75" customHeight="1" x14ac:dyDescent="0.35">
      <c r="A60" s="5" t="s">
        <v>168</v>
      </c>
      <c r="B60" s="5" t="s">
        <v>169</v>
      </c>
      <c r="C60" s="5" t="s">
        <v>170</v>
      </c>
      <c r="D60" s="11">
        <v>0.480688</v>
      </c>
      <c r="E60" s="2">
        <v>0.86497800000000002</v>
      </c>
      <c r="F60" s="3"/>
      <c r="G60" s="5" t="s">
        <v>152</v>
      </c>
      <c r="H60" s="10">
        <v>0.86497800000000002</v>
      </c>
      <c r="I60" s="4">
        <v>1.2349380000000001</v>
      </c>
    </row>
    <row r="61" spans="1:12" ht="15.75" customHeight="1" x14ac:dyDescent="0.35">
      <c r="A61" s="5" t="s">
        <v>171</v>
      </c>
      <c r="B61" s="5" t="s">
        <v>172</v>
      </c>
      <c r="C61" s="5" t="s">
        <v>170</v>
      </c>
      <c r="D61" s="11">
        <v>0.99723700000000004</v>
      </c>
      <c r="E61" s="2">
        <v>1.5502819999999999</v>
      </c>
      <c r="F61" s="3"/>
      <c r="G61" s="5" t="s">
        <v>152</v>
      </c>
      <c r="H61" s="10">
        <v>1.5502819999999999</v>
      </c>
      <c r="I61" s="4">
        <v>1.7750109999999999</v>
      </c>
      <c r="J61" s="10" t="s">
        <v>62</v>
      </c>
      <c r="K61" s="5" t="s">
        <v>9</v>
      </c>
      <c r="L61" s="5" t="s">
        <v>10</v>
      </c>
    </row>
    <row r="62" spans="1:12" ht="15.75" customHeight="1" x14ac:dyDescent="0.35">
      <c r="A62" s="5" t="s">
        <v>173</v>
      </c>
      <c r="B62" s="5" t="s">
        <v>174</v>
      </c>
      <c r="C62" s="5" t="s">
        <v>170</v>
      </c>
      <c r="D62" s="11">
        <v>1.4854419999999999</v>
      </c>
      <c r="E62" s="2">
        <v>1.7451019999999999</v>
      </c>
      <c r="F62" s="9" t="s">
        <v>175</v>
      </c>
      <c r="G62" s="5" t="s">
        <v>152</v>
      </c>
      <c r="H62" s="10">
        <v>1.7451019999999999</v>
      </c>
      <c r="I62" s="4">
        <v>2.053887</v>
      </c>
    </row>
    <row r="63" spans="1:12" ht="15.75" customHeight="1" x14ac:dyDescent="0.35">
      <c r="A63" s="5" t="s">
        <v>176</v>
      </c>
      <c r="B63" s="5" t="s">
        <v>177</v>
      </c>
      <c r="C63" s="5" t="s">
        <v>178</v>
      </c>
      <c r="D63" s="2">
        <v>0.31429200000000002</v>
      </c>
      <c r="E63" s="2">
        <v>0.94598800000000005</v>
      </c>
      <c r="F63" s="3"/>
      <c r="G63" s="5" t="s">
        <v>152</v>
      </c>
      <c r="H63" s="4">
        <v>0.94598800000000005</v>
      </c>
      <c r="I63" s="4">
        <v>1.4500999999999999</v>
      </c>
    </row>
    <row r="64" spans="1:12" ht="15.75" customHeight="1" x14ac:dyDescent="0.35">
      <c r="A64" s="5" t="s">
        <v>179</v>
      </c>
      <c r="B64" s="5" t="s">
        <v>180</v>
      </c>
      <c r="C64" s="5" t="s">
        <v>170</v>
      </c>
      <c r="D64" s="2">
        <v>0.62133000000000005</v>
      </c>
      <c r="E64" s="2">
        <v>1.1070310000000001</v>
      </c>
      <c r="F64" s="3"/>
      <c r="G64" s="5" t="s">
        <v>152</v>
      </c>
      <c r="H64" s="4">
        <v>1.1070310000000001</v>
      </c>
      <c r="I64" s="4">
        <v>1.6990350000000001</v>
      </c>
      <c r="K64" s="5" t="s">
        <v>9</v>
      </c>
    </row>
    <row r="65" spans="1:12" ht="15.75" customHeight="1" x14ac:dyDescent="0.35">
      <c r="A65" s="5" t="s">
        <v>181</v>
      </c>
      <c r="B65" s="5" t="s">
        <v>182</v>
      </c>
      <c r="C65" s="5" t="s">
        <v>183</v>
      </c>
      <c r="D65" s="2">
        <v>0.39161200000000002</v>
      </c>
      <c r="E65" s="2">
        <v>0.56643900000000003</v>
      </c>
      <c r="F65" s="3"/>
      <c r="G65" s="5"/>
      <c r="K65" s="5" t="s">
        <v>9</v>
      </c>
      <c r="L65" s="5" t="s">
        <v>10</v>
      </c>
    </row>
    <row r="66" spans="1:12" ht="15.75" customHeight="1" x14ac:dyDescent="0.35">
      <c r="A66" s="5" t="s">
        <v>184</v>
      </c>
      <c r="B66" s="5" t="s">
        <v>185</v>
      </c>
      <c r="C66" s="5" t="s">
        <v>20</v>
      </c>
      <c r="D66" s="2">
        <v>0.75308200000000003</v>
      </c>
      <c r="E66" s="2">
        <v>0.94588399999999995</v>
      </c>
      <c r="F66" s="13" t="s">
        <v>186</v>
      </c>
      <c r="G66" s="5" t="s">
        <v>187</v>
      </c>
      <c r="H66" s="4">
        <v>0.94588399999999995</v>
      </c>
      <c r="I66" s="4">
        <v>1.3660939999999999</v>
      </c>
      <c r="J66" s="4" t="s">
        <v>186</v>
      </c>
      <c r="K66" s="5" t="s">
        <v>9</v>
      </c>
      <c r="L66" s="5" t="s">
        <v>10</v>
      </c>
    </row>
    <row r="67" spans="1:12" ht="15.75" customHeight="1" x14ac:dyDescent="0.35">
      <c r="A67" s="5" t="s">
        <v>188</v>
      </c>
      <c r="B67" s="5" t="s">
        <v>189</v>
      </c>
      <c r="C67" s="5" t="s">
        <v>20</v>
      </c>
      <c r="D67" s="2">
        <v>1.6387910000000001</v>
      </c>
      <c r="E67" s="2">
        <v>1.8229709999999999</v>
      </c>
      <c r="F67" s="13" t="s">
        <v>190</v>
      </c>
      <c r="G67" s="5" t="s">
        <v>187</v>
      </c>
      <c r="H67" s="4">
        <v>1.8229709999999999</v>
      </c>
      <c r="I67" s="4">
        <v>2.1159859999999999</v>
      </c>
      <c r="J67" s="13" t="s">
        <v>190</v>
      </c>
      <c r="K67" s="5" t="s">
        <v>9</v>
      </c>
      <c r="L67" s="5" t="s">
        <v>10</v>
      </c>
    </row>
    <row r="68" spans="1:12" ht="15.75" customHeight="1" x14ac:dyDescent="0.35">
      <c r="A68" s="5" t="s">
        <v>191</v>
      </c>
      <c r="B68" s="5" t="s">
        <v>192</v>
      </c>
      <c r="C68" s="5" t="s">
        <v>20</v>
      </c>
      <c r="D68" s="2">
        <v>1.2875890000000001</v>
      </c>
      <c r="E68" s="2">
        <v>1.5808850000000001</v>
      </c>
      <c r="F68" s="13" t="s">
        <v>190</v>
      </c>
      <c r="G68" s="5" t="s">
        <v>187</v>
      </c>
      <c r="H68" s="4">
        <v>1.5808850000000001</v>
      </c>
      <c r="I68" s="4">
        <v>1.7784960000000001</v>
      </c>
      <c r="J68" s="13" t="s">
        <v>190</v>
      </c>
    </row>
    <row r="69" spans="1:12" ht="15.75" customHeight="1" x14ac:dyDescent="0.35">
      <c r="A69" s="5" t="s">
        <v>193</v>
      </c>
      <c r="B69" s="5" t="s">
        <v>194</v>
      </c>
      <c r="C69" s="5" t="s">
        <v>195</v>
      </c>
      <c r="D69" s="12"/>
      <c r="E69" s="12"/>
      <c r="F69" s="13" t="s">
        <v>196</v>
      </c>
      <c r="G69" s="5" t="s">
        <v>197</v>
      </c>
      <c r="H69" s="4">
        <v>1.291139</v>
      </c>
      <c r="I69" s="4">
        <v>1.913991</v>
      </c>
    </row>
    <row r="70" spans="1:12" ht="15.75" customHeight="1" x14ac:dyDescent="0.35">
      <c r="A70" s="5" t="s">
        <v>198</v>
      </c>
      <c r="B70" s="5" t="s">
        <v>199</v>
      </c>
      <c r="C70" s="5" t="s">
        <v>200</v>
      </c>
      <c r="D70" s="2">
        <v>1.525264</v>
      </c>
      <c r="E70" s="2">
        <v>1.8549089999999999</v>
      </c>
      <c r="F70" s="13" t="s">
        <v>186</v>
      </c>
      <c r="G70" s="5" t="s">
        <v>20</v>
      </c>
      <c r="H70" s="4">
        <v>1.8549089999999999</v>
      </c>
      <c r="I70" s="4">
        <v>2.495886</v>
      </c>
      <c r="J70" s="9" t="s">
        <v>201</v>
      </c>
    </row>
    <row r="71" spans="1:12" ht="15.75" customHeight="1" x14ac:dyDescent="0.35">
      <c r="A71" s="5" t="s">
        <v>202</v>
      </c>
      <c r="B71" s="5" t="s">
        <v>203</v>
      </c>
      <c r="C71" s="5" t="s">
        <v>204</v>
      </c>
      <c r="D71" s="2">
        <v>0.199687</v>
      </c>
      <c r="E71" s="2">
        <v>0.43955499999999997</v>
      </c>
      <c r="F71" s="3"/>
      <c r="G71" s="5" t="s">
        <v>205</v>
      </c>
      <c r="H71" s="4">
        <v>0.98747700000000005</v>
      </c>
      <c r="I71" s="4">
        <v>1.230998</v>
      </c>
      <c r="J71" s="4" t="s">
        <v>206</v>
      </c>
      <c r="K71" s="5" t="s">
        <v>146</v>
      </c>
      <c r="L71" s="5" t="s">
        <v>10</v>
      </c>
    </row>
    <row r="72" spans="1:12" ht="15.75" customHeight="1" x14ac:dyDescent="0.35">
      <c r="A72" s="5" t="s">
        <v>207</v>
      </c>
      <c r="B72" s="5" t="s">
        <v>208</v>
      </c>
      <c r="C72" s="5" t="s">
        <v>20</v>
      </c>
      <c r="D72" s="2">
        <v>0.81681400000000004</v>
      </c>
      <c r="E72" s="2">
        <v>1.0330299999999999</v>
      </c>
      <c r="F72" s="13" t="s">
        <v>209</v>
      </c>
      <c r="G72" s="5"/>
      <c r="K72" s="5" t="s">
        <v>9</v>
      </c>
      <c r="L72" s="5" t="s">
        <v>10</v>
      </c>
    </row>
    <row r="73" spans="1:12" ht="15.75" customHeight="1" x14ac:dyDescent="0.35">
      <c r="A73" s="5" t="s">
        <v>210</v>
      </c>
      <c r="B73" s="5" t="s">
        <v>211</v>
      </c>
      <c r="C73" s="5" t="s">
        <v>20</v>
      </c>
      <c r="D73" s="2">
        <v>0.73526800000000003</v>
      </c>
      <c r="E73" s="2">
        <v>0.92281999999999997</v>
      </c>
      <c r="F73" s="3"/>
      <c r="G73" s="5"/>
      <c r="K73" s="5" t="s">
        <v>9</v>
      </c>
      <c r="L73" s="5" t="s">
        <v>10</v>
      </c>
    </row>
    <row r="74" spans="1:12" ht="15.75" customHeight="1" x14ac:dyDescent="0.35">
      <c r="A74" s="5" t="s">
        <v>212</v>
      </c>
      <c r="B74" s="5" t="s">
        <v>213</v>
      </c>
      <c r="C74" s="5" t="s">
        <v>30</v>
      </c>
      <c r="D74" s="2">
        <v>0.58797699999999997</v>
      </c>
      <c r="E74" s="2">
        <v>0.71473600000000004</v>
      </c>
      <c r="F74" s="3"/>
      <c r="G74" s="5"/>
    </row>
    <row r="75" spans="1:12" ht="15.75" customHeight="1" x14ac:dyDescent="0.35">
      <c r="A75" s="5" t="s">
        <v>214</v>
      </c>
      <c r="B75" s="5" t="s">
        <v>215</v>
      </c>
      <c r="C75" s="5" t="s">
        <v>216</v>
      </c>
      <c r="D75" s="2">
        <v>1.993568</v>
      </c>
      <c r="E75" s="2">
        <v>2.4678450000000001</v>
      </c>
      <c r="F75" s="3"/>
      <c r="G75" s="5"/>
    </row>
    <row r="76" spans="1:12" ht="15.75" customHeight="1" x14ac:dyDescent="0.35">
      <c r="A76" s="5" t="s">
        <v>217</v>
      </c>
      <c r="B76" s="5" t="s">
        <v>218</v>
      </c>
      <c r="C76" s="5" t="s">
        <v>219</v>
      </c>
      <c r="D76" s="2">
        <v>0.255104</v>
      </c>
      <c r="E76" s="2">
        <v>1.057007</v>
      </c>
      <c r="F76" s="3"/>
      <c r="G76" s="5"/>
    </row>
    <row r="77" spans="1:12" ht="15.75" customHeight="1" x14ac:dyDescent="0.35">
      <c r="A77" s="5" t="s">
        <v>220</v>
      </c>
      <c r="B77" s="5" t="s">
        <v>221</v>
      </c>
      <c r="C77" s="5" t="s">
        <v>222</v>
      </c>
      <c r="D77" s="2">
        <v>0.85828499999999996</v>
      </c>
      <c r="E77" s="2">
        <v>1.4030640000000001</v>
      </c>
      <c r="F77" s="3"/>
      <c r="G77" s="5" t="s">
        <v>223</v>
      </c>
      <c r="H77" s="4">
        <v>1.9610000000000001</v>
      </c>
      <c r="I77" s="4">
        <v>2.597982</v>
      </c>
      <c r="K77" s="5" t="s">
        <v>9</v>
      </c>
      <c r="L77" s="5" t="s">
        <v>10</v>
      </c>
    </row>
    <row r="78" spans="1:12" ht="15.75" customHeight="1" x14ac:dyDescent="0.35">
      <c r="A78" s="5" t="s">
        <v>224</v>
      </c>
      <c r="B78" s="5" t="s">
        <v>225</v>
      </c>
      <c r="C78" s="5" t="s">
        <v>20</v>
      </c>
      <c r="D78" s="2">
        <v>3.670188</v>
      </c>
      <c r="E78" s="2">
        <v>3.8220580000000002</v>
      </c>
      <c r="F78" s="3"/>
      <c r="G78" s="5" t="s">
        <v>187</v>
      </c>
      <c r="H78" s="4">
        <v>3.8220580000000002</v>
      </c>
      <c r="I78" s="4">
        <v>4.2650110000000003</v>
      </c>
      <c r="K78" s="5" t="s">
        <v>9</v>
      </c>
      <c r="L78" s="5" t="s">
        <v>10</v>
      </c>
    </row>
    <row r="79" spans="1:12" ht="15.75" customHeight="1" x14ac:dyDescent="0.35">
      <c r="A79" s="5" t="s">
        <v>226</v>
      </c>
      <c r="B79" s="5" t="s">
        <v>227</v>
      </c>
      <c r="C79" s="5" t="s">
        <v>42</v>
      </c>
      <c r="D79" s="2">
        <v>1.3645890000000001</v>
      </c>
      <c r="E79" s="2">
        <v>1.832732</v>
      </c>
      <c r="F79" s="3"/>
      <c r="G79" s="5"/>
    </row>
    <row r="80" spans="1:12" ht="15.75" customHeight="1" x14ac:dyDescent="0.35">
      <c r="A80" s="5" t="s">
        <v>228</v>
      </c>
      <c r="B80" s="5" t="s">
        <v>229</v>
      </c>
      <c r="C80" s="5" t="s">
        <v>230</v>
      </c>
      <c r="D80" s="2">
        <v>1.0155179999999999</v>
      </c>
      <c r="E80" s="2">
        <v>1.4234039999999999</v>
      </c>
      <c r="F80" s="3"/>
      <c r="G80" s="5" t="s">
        <v>152</v>
      </c>
      <c r="H80" s="4">
        <v>1.4234039999999999</v>
      </c>
      <c r="I80" s="4">
        <v>1.6970069999999999</v>
      </c>
      <c r="J80" s="14" t="s">
        <v>231</v>
      </c>
      <c r="K80" s="5" t="s">
        <v>9</v>
      </c>
      <c r="L80" s="5" t="s">
        <v>10</v>
      </c>
    </row>
    <row r="81" spans="1:12" ht="15.75" customHeight="1" x14ac:dyDescent="0.35">
      <c r="A81" s="5" t="s">
        <v>232</v>
      </c>
      <c r="B81" s="5" t="s">
        <v>19</v>
      </c>
      <c r="C81" s="5" t="s">
        <v>20</v>
      </c>
      <c r="D81" s="2">
        <v>0.93395600000000001</v>
      </c>
      <c r="E81" s="2">
        <v>1.2759860000000001</v>
      </c>
      <c r="F81" s="3"/>
      <c r="G81" s="5"/>
      <c r="K81" s="5" t="s">
        <v>146</v>
      </c>
      <c r="L81" s="5" t="s">
        <v>10</v>
      </c>
    </row>
    <row r="82" spans="1:12" ht="15.75" customHeight="1" x14ac:dyDescent="0.35">
      <c r="A82" s="5" t="s">
        <v>233</v>
      </c>
      <c r="B82" s="5" t="s">
        <v>234</v>
      </c>
      <c r="C82" s="5" t="s">
        <v>23</v>
      </c>
      <c r="D82" s="2">
        <v>1.0352650000000001</v>
      </c>
      <c r="E82" s="2">
        <v>1.2047030000000001</v>
      </c>
      <c r="F82" s="3"/>
      <c r="G82" s="5"/>
      <c r="K82" s="5" t="s">
        <v>9</v>
      </c>
      <c r="L82" s="5" t="s">
        <v>10</v>
      </c>
    </row>
    <row r="83" spans="1:12" ht="15.75" customHeight="1" x14ac:dyDescent="0.35">
      <c r="A83" s="5" t="s">
        <v>235</v>
      </c>
      <c r="B83" s="5" t="s">
        <v>19</v>
      </c>
      <c r="C83" s="5" t="s">
        <v>20</v>
      </c>
      <c r="D83" s="2">
        <v>0.22239300000000001</v>
      </c>
      <c r="E83" s="2">
        <v>0.74523799999999996</v>
      </c>
      <c r="F83" s="3"/>
      <c r="G83" s="5"/>
      <c r="K83" s="5" t="s">
        <v>9</v>
      </c>
      <c r="L83" s="5" t="s">
        <v>10</v>
      </c>
    </row>
    <row r="84" spans="1:12" ht="15.75" customHeight="1" x14ac:dyDescent="0.35">
      <c r="A84" s="5" t="s">
        <v>236</v>
      </c>
      <c r="B84" s="5" t="s">
        <v>19</v>
      </c>
      <c r="C84" s="5" t="s">
        <v>20</v>
      </c>
      <c r="D84" s="2">
        <v>0.57876499999999997</v>
      </c>
      <c r="E84" s="2">
        <v>0.80882699999999996</v>
      </c>
      <c r="F84" s="3"/>
      <c r="G84" s="5"/>
      <c r="K84" s="5" t="s">
        <v>9</v>
      </c>
    </row>
    <row r="85" spans="1:12" ht="15.75" customHeight="1" x14ac:dyDescent="0.35">
      <c r="A85" s="5" t="s">
        <v>237</v>
      </c>
      <c r="B85" s="5" t="s">
        <v>238</v>
      </c>
      <c r="C85" s="5" t="s">
        <v>20</v>
      </c>
      <c r="D85" s="2">
        <v>0.16852300000000001</v>
      </c>
      <c r="E85" s="2">
        <v>0.37095600000000001</v>
      </c>
      <c r="F85" s="3"/>
      <c r="G85" s="5"/>
      <c r="K85" s="5" t="s">
        <v>9</v>
      </c>
      <c r="L85" s="5" t="s">
        <v>10</v>
      </c>
    </row>
    <row r="86" spans="1:12" ht="15.75" customHeight="1" x14ac:dyDescent="0.35">
      <c r="A86" s="5" t="s">
        <v>239</v>
      </c>
      <c r="B86" s="5" t="s">
        <v>240</v>
      </c>
      <c r="C86" s="5" t="s">
        <v>20</v>
      </c>
      <c r="D86" s="2">
        <v>0.67909699999999995</v>
      </c>
      <c r="E86" s="2">
        <v>1.0354429999999999</v>
      </c>
      <c r="F86" s="3"/>
      <c r="G86" s="5"/>
    </row>
    <row r="87" spans="1:12" ht="15.75" customHeight="1" x14ac:dyDescent="0.35">
      <c r="A87" s="5" t="s">
        <v>241</v>
      </c>
      <c r="B87" s="5" t="s">
        <v>242</v>
      </c>
      <c r="C87" s="5" t="s">
        <v>243</v>
      </c>
      <c r="D87" s="2">
        <v>1.3966700000000001</v>
      </c>
      <c r="E87" s="2">
        <v>1.668185</v>
      </c>
      <c r="F87" s="3"/>
      <c r="G87" s="5"/>
      <c r="K87" s="5" t="s">
        <v>9</v>
      </c>
      <c r="L87" s="5" t="s">
        <v>10</v>
      </c>
    </row>
    <row r="88" spans="1:12" ht="15.75" customHeight="1" x14ac:dyDescent="0.35">
      <c r="A88" s="5" t="s">
        <v>244</v>
      </c>
      <c r="B88" s="5" t="s">
        <v>245</v>
      </c>
      <c r="C88" s="5" t="s">
        <v>20</v>
      </c>
      <c r="D88" s="2">
        <v>0.91406500000000002</v>
      </c>
      <c r="E88" s="2">
        <v>1.1784269999999999</v>
      </c>
      <c r="F88" s="3"/>
      <c r="G88" s="5" t="s">
        <v>73</v>
      </c>
      <c r="H88" s="4">
        <v>1.1784269999999999</v>
      </c>
      <c r="I88" s="4">
        <v>1.51</v>
      </c>
      <c r="J88" s="4" t="s">
        <v>246</v>
      </c>
      <c r="K88" s="5" t="s">
        <v>9</v>
      </c>
      <c r="L88" s="5" t="s">
        <v>10</v>
      </c>
    </row>
    <row r="89" spans="1:12" ht="15.75" customHeight="1" x14ac:dyDescent="0.35">
      <c r="A89" s="5" t="s">
        <v>247</v>
      </c>
      <c r="B89" s="5" t="s">
        <v>248</v>
      </c>
      <c r="C89" s="5" t="s">
        <v>20</v>
      </c>
      <c r="D89" s="2">
        <v>0.71003499999999997</v>
      </c>
      <c r="E89" s="2">
        <v>0.99700699999999998</v>
      </c>
      <c r="F89" s="3"/>
      <c r="G89" s="5"/>
      <c r="K89" s="5" t="s">
        <v>9</v>
      </c>
      <c r="L89" s="5" t="s">
        <v>10</v>
      </c>
    </row>
    <row r="90" spans="1:12" ht="15.75" customHeight="1" x14ac:dyDescent="0.35">
      <c r="A90" s="5" t="s">
        <v>249</v>
      </c>
      <c r="B90" s="5" t="s">
        <v>250</v>
      </c>
      <c r="C90" s="5" t="s">
        <v>20</v>
      </c>
      <c r="D90" s="12"/>
      <c r="E90" s="12"/>
      <c r="F90" s="13" t="s">
        <v>251</v>
      </c>
      <c r="G90" s="5"/>
    </row>
    <row r="91" spans="1:12" ht="15.75" customHeight="1" x14ac:dyDescent="0.35">
      <c r="A91" s="5" t="s">
        <v>252</v>
      </c>
      <c r="B91" s="5" t="s">
        <v>253</v>
      </c>
      <c r="C91" s="5" t="s">
        <v>20</v>
      </c>
      <c r="D91" s="12"/>
      <c r="E91" s="12"/>
      <c r="F91" s="13" t="s">
        <v>254</v>
      </c>
      <c r="G91" s="5"/>
    </row>
    <row r="92" spans="1:12" ht="15.75" customHeight="1" x14ac:dyDescent="0.35">
      <c r="A92" s="5" t="s">
        <v>255</v>
      </c>
      <c r="B92" s="5" t="s">
        <v>256</v>
      </c>
      <c r="C92" s="5" t="s">
        <v>20</v>
      </c>
      <c r="D92" s="12"/>
      <c r="E92" s="12"/>
      <c r="F92" s="13" t="s">
        <v>257</v>
      </c>
      <c r="G92" s="5"/>
      <c r="K92" s="5" t="s">
        <v>9</v>
      </c>
      <c r="L92" s="5" t="s">
        <v>10</v>
      </c>
    </row>
    <row r="93" spans="1:12" ht="15.75" customHeight="1" x14ac:dyDescent="0.35">
      <c r="A93" s="5" t="s">
        <v>258</v>
      </c>
      <c r="B93" s="5" t="s">
        <v>80</v>
      </c>
      <c r="C93" s="5" t="s">
        <v>20</v>
      </c>
      <c r="D93" s="2">
        <v>0.65668899999999997</v>
      </c>
      <c r="E93" s="2">
        <v>0.87908500000000001</v>
      </c>
      <c r="F93" s="3"/>
      <c r="G93" s="5"/>
      <c r="K93" s="5" t="s">
        <v>9</v>
      </c>
      <c r="L93" s="5" t="s">
        <v>10</v>
      </c>
    </row>
    <row r="94" spans="1:12" ht="15.75" customHeight="1" x14ac:dyDescent="0.35">
      <c r="A94" s="5" t="s">
        <v>259</v>
      </c>
      <c r="B94" s="5" t="s">
        <v>240</v>
      </c>
      <c r="C94" s="5" t="s">
        <v>20</v>
      </c>
      <c r="D94" s="2">
        <v>1.497333</v>
      </c>
      <c r="E94" s="2">
        <v>2.096266</v>
      </c>
      <c r="F94" s="3"/>
      <c r="G94" s="5"/>
      <c r="K94" s="5" t="s">
        <v>9</v>
      </c>
      <c r="L94" s="5" t="s">
        <v>10</v>
      </c>
    </row>
    <row r="95" spans="1:12" ht="15.75" customHeight="1" x14ac:dyDescent="0.35">
      <c r="A95" s="5" t="s">
        <v>260</v>
      </c>
      <c r="B95" s="5" t="s">
        <v>19</v>
      </c>
      <c r="C95" s="5" t="s">
        <v>20</v>
      </c>
      <c r="D95" s="2">
        <v>0.190632</v>
      </c>
      <c r="E95" s="2">
        <v>0.46165200000000001</v>
      </c>
      <c r="F95" s="3"/>
      <c r="G95" s="5"/>
    </row>
    <row r="96" spans="1:12" ht="15.75" customHeight="1" x14ac:dyDescent="0.35">
      <c r="A96" s="5" t="s">
        <v>261</v>
      </c>
      <c r="B96" s="5" t="s">
        <v>262</v>
      </c>
      <c r="C96" s="5" t="s">
        <v>263</v>
      </c>
      <c r="D96" s="2">
        <v>0.69462199999999996</v>
      </c>
      <c r="E96" s="2">
        <v>1.102833</v>
      </c>
      <c r="F96" s="3"/>
      <c r="G96" s="5"/>
    </row>
    <row r="97" spans="1:12" ht="15.75" customHeight="1" x14ac:dyDescent="0.35">
      <c r="A97" s="5" t="s">
        <v>264</v>
      </c>
      <c r="B97" s="5" t="s">
        <v>265</v>
      </c>
      <c r="C97" s="5" t="s">
        <v>266</v>
      </c>
      <c r="D97" s="2">
        <v>1.0377590000000001</v>
      </c>
      <c r="E97" s="2">
        <v>1.668005</v>
      </c>
      <c r="F97" s="3"/>
      <c r="G97" s="5"/>
    </row>
    <row r="98" spans="1:12" ht="15.75" customHeight="1" x14ac:dyDescent="0.35">
      <c r="A98" s="5" t="s">
        <v>267</v>
      </c>
      <c r="B98" s="5" t="s">
        <v>268</v>
      </c>
      <c r="C98" s="5" t="s">
        <v>269</v>
      </c>
      <c r="D98" s="2">
        <v>0.57867500000000005</v>
      </c>
      <c r="E98" s="2">
        <v>1.0409980000000001</v>
      </c>
      <c r="F98" s="3"/>
      <c r="G98" s="5"/>
      <c r="K98" s="5" t="s">
        <v>9</v>
      </c>
      <c r="L98" s="5" t="s">
        <v>10</v>
      </c>
    </row>
    <row r="99" spans="1:12" ht="15.75" customHeight="1" x14ac:dyDescent="0.35">
      <c r="A99" s="5" t="s">
        <v>270</v>
      </c>
      <c r="B99" s="5" t="s">
        <v>271</v>
      </c>
      <c r="C99" s="5" t="s">
        <v>272</v>
      </c>
      <c r="D99" s="2">
        <v>1.6740740000000001</v>
      </c>
      <c r="E99" s="2">
        <v>1.9499610000000001</v>
      </c>
      <c r="F99" s="3"/>
      <c r="G99" s="5" t="s">
        <v>269</v>
      </c>
      <c r="H99" s="4">
        <v>1.9499610000000001</v>
      </c>
      <c r="I99" s="4">
        <v>2.4776289999999999</v>
      </c>
      <c r="K99" s="5" t="s">
        <v>9</v>
      </c>
      <c r="L99" s="5" t="s">
        <v>10</v>
      </c>
    </row>
    <row r="100" spans="1:12" ht="15.75" customHeight="1" x14ac:dyDescent="0.35">
      <c r="A100" s="5" t="s">
        <v>273</v>
      </c>
      <c r="B100" s="5" t="s">
        <v>274</v>
      </c>
      <c r="C100" s="5" t="s">
        <v>272</v>
      </c>
      <c r="D100" s="2">
        <v>1.5719959999999999</v>
      </c>
      <c r="E100" s="2">
        <v>2.1497980000000001</v>
      </c>
      <c r="F100" s="3"/>
      <c r="G100" s="5" t="s">
        <v>269</v>
      </c>
      <c r="H100" s="4">
        <v>2.1497980000000001</v>
      </c>
      <c r="I100" s="4">
        <v>2.365011</v>
      </c>
      <c r="J100" s="4" t="s">
        <v>275</v>
      </c>
    </row>
    <row r="101" spans="1:12" ht="15.75" customHeight="1" x14ac:dyDescent="0.35">
      <c r="A101" s="5" t="s">
        <v>276</v>
      </c>
      <c r="B101" s="5" t="s">
        <v>277</v>
      </c>
      <c r="C101" s="5" t="s">
        <v>278</v>
      </c>
      <c r="D101" s="2">
        <v>0.49677500000000002</v>
      </c>
      <c r="E101" s="2">
        <v>1.085974</v>
      </c>
      <c r="F101" s="3"/>
      <c r="G101" s="5"/>
    </row>
    <row r="102" spans="1:12" ht="15.75" customHeight="1" x14ac:dyDescent="0.35">
      <c r="A102" s="5" t="s">
        <v>279</v>
      </c>
      <c r="B102" s="5" t="s">
        <v>280</v>
      </c>
      <c r="C102" s="5" t="s">
        <v>281</v>
      </c>
      <c r="D102" s="2">
        <v>0.31593300000000002</v>
      </c>
      <c r="E102" s="2">
        <v>0.57569999999999999</v>
      </c>
      <c r="F102" s="3"/>
      <c r="G102" s="5" t="s">
        <v>278</v>
      </c>
      <c r="H102" s="4">
        <v>0.72313499999999997</v>
      </c>
      <c r="I102" s="4">
        <v>1.182993</v>
      </c>
    </row>
    <row r="103" spans="1:12" ht="15.75" customHeight="1" x14ac:dyDescent="0.35">
      <c r="A103" s="5" t="s">
        <v>282</v>
      </c>
      <c r="B103" s="5" t="s">
        <v>283</v>
      </c>
      <c r="C103" s="5" t="s">
        <v>284</v>
      </c>
      <c r="D103" s="2">
        <v>1.321439</v>
      </c>
      <c r="E103" s="2">
        <v>1.6325970000000001</v>
      </c>
      <c r="F103" s="3"/>
      <c r="G103" s="5" t="s">
        <v>285</v>
      </c>
      <c r="H103" s="4">
        <v>1.6325970000000001</v>
      </c>
      <c r="I103" s="4">
        <v>1.9004300000000001</v>
      </c>
    </row>
    <row r="104" spans="1:12" ht="15.75" customHeight="1" x14ac:dyDescent="0.35">
      <c r="A104" s="5" t="s">
        <v>286</v>
      </c>
      <c r="B104" s="5" t="s">
        <v>287</v>
      </c>
      <c r="C104" s="5" t="s">
        <v>288</v>
      </c>
      <c r="D104" s="2">
        <v>0.85080100000000003</v>
      </c>
      <c r="E104" s="2">
        <v>1.1150150000000001</v>
      </c>
      <c r="F104" s="3"/>
      <c r="G104" s="5" t="s">
        <v>61</v>
      </c>
      <c r="H104" s="4">
        <v>1.1150150000000001</v>
      </c>
      <c r="I104" s="4">
        <v>1.38089</v>
      </c>
    </row>
    <row r="105" spans="1:12" ht="15.75" customHeight="1" x14ac:dyDescent="0.35">
      <c r="A105" s="5" t="s">
        <v>289</v>
      </c>
      <c r="B105" s="5" t="s">
        <v>290</v>
      </c>
      <c r="C105" s="5" t="s">
        <v>291</v>
      </c>
      <c r="D105" s="2">
        <v>0.99551400000000001</v>
      </c>
      <c r="E105" s="2">
        <v>1.2114849999999999</v>
      </c>
      <c r="F105" s="3"/>
      <c r="G105" s="5" t="s">
        <v>61</v>
      </c>
      <c r="J105" s="9" t="s">
        <v>292</v>
      </c>
      <c r="K105" s="5" t="s">
        <v>9</v>
      </c>
      <c r="L105" s="5" t="s">
        <v>10</v>
      </c>
    </row>
    <row r="106" spans="1:12" ht="15.75" customHeight="1" x14ac:dyDescent="0.35">
      <c r="A106" s="5" t="s">
        <v>293</v>
      </c>
      <c r="B106" s="5" t="s">
        <v>294</v>
      </c>
      <c r="C106" s="5" t="s">
        <v>20</v>
      </c>
      <c r="D106" s="2">
        <v>2.8085089999999999</v>
      </c>
      <c r="E106" s="2">
        <v>3.0642510000000001</v>
      </c>
      <c r="F106" s="3"/>
      <c r="G106" s="5" t="s">
        <v>73</v>
      </c>
      <c r="H106" s="4">
        <v>3.0642510000000001</v>
      </c>
      <c r="I106" s="4">
        <v>3.436239</v>
      </c>
    </row>
    <row r="107" spans="1:12" ht="15.75" customHeight="1" x14ac:dyDescent="0.35">
      <c r="A107" s="5" t="s">
        <v>295</v>
      </c>
      <c r="B107" s="5" t="s">
        <v>296</v>
      </c>
      <c r="C107" s="5" t="s">
        <v>297</v>
      </c>
      <c r="D107" s="2">
        <v>1.3864909999999999</v>
      </c>
      <c r="E107" s="2">
        <v>2.1809729999999998</v>
      </c>
      <c r="F107" s="3"/>
      <c r="G107" s="5"/>
    </row>
    <row r="108" spans="1:12" ht="15.75" customHeight="1" x14ac:dyDescent="0.35">
      <c r="A108" s="5" t="s">
        <v>298</v>
      </c>
      <c r="B108" s="5" t="s">
        <v>299</v>
      </c>
      <c r="C108" s="5" t="s">
        <v>300</v>
      </c>
      <c r="D108" s="2">
        <v>0.64263800000000004</v>
      </c>
      <c r="E108" s="2">
        <v>1.4418580000000001</v>
      </c>
      <c r="F108" s="3"/>
      <c r="G108" s="5"/>
    </row>
    <row r="109" spans="1:12" ht="15.75" customHeight="1" x14ac:dyDescent="0.35">
      <c r="A109" s="5" t="s">
        <v>301</v>
      </c>
      <c r="B109" s="5" t="s">
        <v>302</v>
      </c>
      <c r="C109" s="5" t="s">
        <v>303</v>
      </c>
      <c r="D109" s="2">
        <v>0.97054799999999997</v>
      </c>
      <c r="E109" s="2">
        <v>1.5260089999999999</v>
      </c>
      <c r="F109" s="3"/>
      <c r="G109" s="5"/>
    </row>
    <row r="110" spans="1:12" ht="15.75" customHeight="1" x14ac:dyDescent="0.35">
      <c r="A110" s="5" t="s">
        <v>304</v>
      </c>
      <c r="B110" s="5" t="s">
        <v>305</v>
      </c>
      <c r="C110" s="5" t="s">
        <v>306</v>
      </c>
      <c r="D110" s="2">
        <v>1.6612020000000001</v>
      </c>
      <c r="E110" s="2">
        <v>2.5680049999999999</v>
      </c>
      <c r="F110" s="3"/>
      <c r="G110" s="5"/>
    </row>
    <row r="111" spans="1:12" ht="15.75" customHeight="1" x14ac:dyDescent="0.35">
      <c r="A111" s="5" t="s">
        <v>307</v>
      </c>
      <c r="B111" s="5" t="s">
        <v>308</v>
      </c>
      <c r="C111" s="5" t="s">
        <v>309</v>
      </c>
      <c r="D111" s="2">
        <v>3.165527</v>
      </c>
      <c r="E111" s="2">
        <v>3.3905280000000002</v>
      </c>
      <c r="F111" s="3"/>
      <c r="G111" s="5"/>
    </row>
    <row r="112" spans="1:12" ht="15.75" customHeight="1" x14ac:dyDescent="0.35">
      <c r="A112" s="5" t="s">
        <v>310</v>
      </c>
      <c r="B112" s="5" t="s">
        <v>311</v>
      </c>
      <c r="C112" s="5" t="s">
        <v>216</v>
      </c>
      <c r="D112" s="2">
        <v>0.376969</v>
      </c>
      <c r="E112" s="2">
        <v>0.53142199999999995</v>
      </c>
      <c r="F112" s="3"/>
      <c r="G112" s="5"/>
      <c r="K112" s="5" t="s">
        <v>9</v>
      </c>
      <c r="L112" s="5" t="s">
        <v>10</v>
      </c>
    </row>
    <row r="113" spans="1:12" ht="15.75" customHeight="1" x14ac:dyDescent="0.35">
      <c r="A113" s="5" t="s">
        <v>312</v>
      </c>
      <c r="B113" s="5" t="s">
        <v>19</v>
      </c>
      <c r="C113" s="5" t="s">
        <v>20</v>
      </c>
      <c r="D113" s="2">
        <v>0.73327399999999998</v>
      </c>
      <c r="E113" s="2">
        <v>0.98002999999999996</v>
      </c>
      <c r="F113" s="3"/>
      <c r="G113" s="5"/>
      <c r="K113" s="5" t="s">
        <v>9</v>
      </c>
      <c r="L113" s="5" t="s">
        <v>10</v>
      </c>
    </row>
    <row r="114" spans="1:12" ht="15.75" customHeight="1" x14ac:dyDescent="0.35">
      <c r="A114" s="5" t="s">
        <v>313</v>
      </c>
      <c r="B114" s="5" t="s">
        <v>19</v>
      </c>
      <c r="C114" s="5" t="s">
        <v>20</v>
      </c>
      <c r="D114" s="2">
        <v>8.8210999999999998E-2</v>
      </c>
      <c r="E114" s="2">
        <v>0.26824900000000002</v>
      </c>
      <c r="F114" s="13" t="s">
        <v>314</v>
      </c>
      <c r="G114" s="5"/>
      <c r="K114" s="5" t="s">
        <v>9</v>
      </c>
      <c r="L114" s="5" t="s">
        <v>10</v>
      </c>
    </row>
    <row r="115" spans="1:12" ht="15.75" customHeight="1" x14ac:dyDescent="0.35">
      <c r="A115" s="5" t="s">
        <v>315</v>
      </c>
      <c r="B115" s="5" t="s">
        <v>80</v>
      </c>
      <c r="C115" s="5" t="s">
        <v>20</v>
      </c>
      <c r="D115" s="2">
        <v>1.013501</v>
      </c>
      <c r="E115" s="2">
        <v>1.240356</v>
      </c>
      <c r="F115" s="3"/>
      <c r="G115" s="5"/>
      <c r="K115" s="5" t="s">
        <v>9</v>
      </c>
      <c r="L115" s="5" t="s">
        <v>10</v>
      </c>
    </row>
    <row r="116" spans="1:12" ht="15.75" customHeight="1" x14ac:dyDescent="0.35">
      <c r="A116" s="5" t="s">
        <v>316</v>
      </c>
      <c r="B116" s="5" t="s">
        <v>19</v>
      </c>
      <c r="C116" s="5" t="s">
        <v>20</v>
      </c>
      <c r="D116" s="2">
        <v>0.25908900000000001</v>
      </c>
      <c r="E116" s="2">
        <v>0.48854300000000001</v>
      </c>
      <c r="F116" s="3"/>
      <c r="G116" s="5"/>
      <c r="K116" s="5" t="s">
        <v>9</v>
      </c>
      <c r="L116" s="5" t="s">
        <v>10</v>
      </c>
    </row>
    <row r="117" spans="1:12" ht="15.75" customHeight="1" x14ac:dyDescent="0.35">
      <c r="A117" s="5" t="s">
        <v>317</v>
      </c>
      <c r="B117" s="5" t="s">
        <v>19</v>
      </c>
      <c r="C117" s="5" t="s">
        <v>20</v>
      </c>
      <c r="D117" s="2">
        <v>0.50031700000000001</v>
      </c>
      <c r="E117" s="2">
        <v>0.83991499999999997</v>
      </c>
      <c r="F117" s="3"/>
      <c r="G117" s="5"/>
    </row>
    <row r="118" spans="1:12" ht="15.75" customHeight="1" x14ac:dyDescent="0.35">
      <c r="A118" s="5" t="s">
        <v>318</v>
      </c>
      <c r="B118" s="5" t="s">
        <v>319</v>
      </c>
      <c r="C118" s="5" t="s">
        <v>320</v>
      </c>
      <c r="D118" s="2">
        <v>0.87699000000000005</v>
      </c>
      <c r="E118" s="2">
        <v>1.1590020000000001</v>
      </c>
      <c r="F118" s="13" t="s">
        <v>321</v>
      </c>
      <c r="G118" s="5"/>
    </row>
    <row r="119" spans="1:12" ht="15.75" customHeight="1" x14ac:dyDescent="0.35">
      <c r="A119" s="5" t="s">
        <v>322</v>
      </c>
      <c r="B119" s="5" t="s">
        <v>323</v>
      </c>
      <c r="C119" s="5" t="s">
        <v>320</v>
      </c>
      <c r="D119" s="2">
        <v>0.71465500000000004</v>
      </c>
      <c r="E119" s="2">
        <v>1.189327</v>
      </c>
      <c r="F119" s="3"/>
      <c r="G119" s="5"/>
    </row>
    <row r="120" spans="1:12" ht="15.75" customHeight="1" x14ac:dyDescent="0.35">
      <c r="A120" s="5" t="s">
        <v>324</v>
      </c>
      <c r="B120" s="5" t="s">
        <v>325</v>
      </c>
      <c r="C120" s="5" t="s">
        <v>326</v>
      </c>
      <c r="D120" s="2">
        <v>1.2396199999999999</v>
      </c>
      <c r="E120" s="2">
        <v>1.6504099999999999</v>
      </c>
      <c r="F120" s="3"/>
      <c r="G120" s="5" t="s">
        <v>327</v>
      </c>
      <c r="H120" s="4">
        <v>1.6504099999999999</v>
      </c>
      <c r="I120" s="4">
        <v>1.9717929999999999</v>
      </c>
      <c r="K120" s="5" t="s">
        <v>146</v>
      </c>
      <c r="L120" s="5" t="s">
        <v>10</v>
      </c>
    </row>
    <row r="121" spans="1:12" ht="15.75" customHeight="1" x14ac:dyDescent="0.35">
      <c r="A121" s="5" t="s">
        <v>328</v>
      </c>
      <c r="B121" s="5" t="s">
        <v>329</v>
      </c>
      <c r="C121" s="5" t="s">
        <v>42</v>
      </c>
      <c r="D121" s="2">
        <v>1.163977</v>
      </c>
      <c r="E121" s="2">
        <v>1.491806</v>
      </c>
      <c r="F121" s="3"/>
      <c r="G121" s="5"/>
    </row>
    <row r="122" spans="1:12" ht="15.75" customHeight="1" x14ac:dyDescent="0.35">
      <c r="A122" s="5" t="s">
        <v>330</v>
      </c>
      <c r="B122" s="5" t="s">
        <v>331</v>
      </c>
      <c r="C122" s="5" t="s">
        <v>332</v>
      </c>
      <c r="D122" s="2">
        <v>0.88147799999999998</v>
      </c>
      <c r="E122" s="2">
        <v>1.3812629999999999</v>
      </c>
      <c r="F122" s="3"/>
      <c r="G122" s="5" t="s">
        <v>333</v>
      </c>
      <c r="H122" s="4">
        <v>0.88147799999999998</v>
      </c>
      <c r="I122" s="4">
        <v>1.3812629999999999</v>
      </c>
    </row>
    <row r="123" spans="1:12" ht="15.75" customHeight="1" x14ac:dyDescent="0.35">
      <c r="A123" s="5" t="s">
        <v>334</v>
      </c>
      <c r="B123" s="5" t="s">
        <v>335</v>
      </c>
      <c r="C123" s="5" t="s">
        <v>336</v>
      </c>
      <c r="D123" s="2">
        <v>8.8307760000000002</v>
      </c>
      <c r="E123" s="2">
        <v>9.2896000000000001</v>
      </c>
      <c r="F123" s="3"/>
      <c r="G123" s="5" t="s">
        <v>337</v>
      </c>
      <c r="H123" s="4">
        <v>9.2896000000000001</v>
      </c>
      <c r="I123" s="4">
        <v>10.177982</v>
      </c>
      <c r="K123" s="5" t="s">
        <v>9</v>
      </c>
      <c r="L123" s="5" t="s">
        <v>10</v>
      </c>
    </row>
    <row r="124" spans="1:12" ht="15.75" customHeight="1" x14ac:dyDescent="0.35">
      <c r="A124" s="5" t="s">
        <v>338</v>
      </c>
      <c r="B124" s="5" t="s">
        <v>339</v>
      </c>
      <c r="C124" s="5" t="s">
        <v>20</v>
      </c>
      <c r="D124" s="2">
        <v>2.4826999999999999</v>
      </c>
      <c r="E124" s="2">
        <v>2.7654519999999998</v>
      </c>
      <c r="F124" s="3"/>
      <c r="G124" s="5" t="s">
        <v>340</v>
      </c>
      <c r="H124" s="4">
        <v>2.7654519999999998</v>
      </c>
      <c r="I124" s="4">
        <v>3.1164550000000002</v>
      </c>
      <c r="K124" s="5" t="s">
        <v>9</v>
      </c>
      <c r="L124" s="5" t="s">
        <v>10</v>
      </c>
    </row>
    <row r="125" spans="1:12" ht="15.75" customHeight="1" x14ac:dyDescent="0.35">
      <c r="A125" s="5" t="s">
        <v>341</v>
      </c>
      <c r="B125" s="5" t="s">
        <v>342</v>
      </c>
      <c r="C125" s="5" t="s">
        <v>272</v>
      </c>
      <c r="D125" s="2">
        <v>0.42167700000000002</v>
      </c>
      <c r="E125" s="2">
        <v>0.68550100000000003</v>
      </c>
      <c r="F125" s="3"/>
      <c r="G125" s="5" t="s">
        <v>333</v>
      </c>
      <c r="H125" s="4">
        <v>0.68550100000000003</v>
      </c>
      <c r="I125" s="4">
        <v>1.0806849999999999</v>
      </c>
    </row>
    <row r="126" spans="1:12" ht="15.75" customHeight="1" x14ac:dyDescent="0.35">
      <c r="A126" s="5" t="s">
        <v>343</v>
      </c>
      <c r="B126" s="5" t="s">
        <v>344</v>
      </c>
      <c r="C126" s="5" t="s">
        <v>345</v>
      </c>
      <c r="D126" s="2">
        <v>0.56643699999999997</v>
      </c>
      <c r="E126" s="2">
        <v>1.201624</v>
      </c>
      <c r="F126" s="3"/>
      <c r="G126" s="5"/>
    </row>
    <row r="127" spans="1:12" ht="15.75" customHeight="1" x14ac:dyDescent="0.35">
      <c r="D127" s="12"/>
      <c r="E127" s="12"/>
      <c r="F127" s="3"/>
    </row>
    <row r="128" spans="1:12" ht="15.75" customHeight="1" x14ac:dyDescent="0.35">
      <c r="D128" s="12"/>
      <c r="E128" s="12"/>
      <c r="F128" s="3"/>
    </row>
    <row r="129" spans="4:6" ht="15.75" customHeight="1" x14ac:dyDescent="0.35">
      <c r="D129" s="12"/>
      <c r="E129" s="12"/>
      <c r="F129" s="3"/>
    </row>
    <row r="130" spans="4:6" ht="15.75" customHeight="1" x14ac:dyDescent="0.35">
      <c r="D130" s="12"/>
      <c r="E130" s="12"/>
      <c r="F130" s="3"/>
    </row>
    <row r="131" spans="4:6" ht="15.75" customHeight="1" x14ac:dyDescent="0.35">
      <c r="D131" s="12"/>
      <c r="E131" s="12"/>
      <c r="F131" s="3"/>
    </row>
    <row r="132" spans="4:6" ht="15.75" customHeight="1" x14ac:dyDescent="0.35">
      <c r="D132" s="12"/>
      <c r="E132" s="12"/>
      <c r="F132" s="3"/>
    </row>
    <row r="133" spans="4:6" ht="15.75" customHeight="1" x14ac:dyDescent="0.35">
      <c r="D133" s="12"/>
      <c r="E133" s="12"/>
      <c r="F133" s="3"/>
    </row>
    <row r="134" spans="4:6" ht="15.75" customHeight="1" x14ac:dyDescent="0.35">
      <c r="D134" s="12"/>
      <c r="E134" s="12"/>
      <c r="F134" s="3"/>
    </row>
    <row r="135" spans="4:6" ht="15.75" customHeight="1" x14ac:dyDescent="0.35">
      <c r="D135" s="12"/>
      <c r="E135" s="12"/>
      <c r="F135" s="3"/>
    </row>
    <row r="136" spans="4:6" ht="15.75" customHeight="1" x14ac:dyDescent="0.35">
      <c r="D136" s="12"/>
      <c r="E136" s="12"/>
      <c r="F136" s="3"/>
    </row>
    <row r="137" spans="4:6" ht="15.75" customHeight="1" x14ac:dyDescent="0.35">
      <c r="D137" s="12"/>
      <c r="E137" s="12"/>
      <c r="F137" s="3"/>
    </row>
    <row r="138" spans="4:6" ht="15.75" customHeight="1" x14ac:dyDescent="0.35">
      <c r="D138" s="12"/>
      <c r="E138" s="12"/>
      <c r="F138" s="3"/>
    </row>
    <row r="139" spans="4:6" ht="15.75" customHeight="1" x14ac:dyDescent="0.35">
      <c r="D139" s="12"/>
      <c r="E139" s="12"/>
      <c r="F139" s="3"/>
    </row>
    <row r="140" spans="4:6" ht="15.75" customHeight="1" x14ac:dyDescent="0.35">
      <c r="D140" s="12"/>
      <c r="E140" s="12"/>
      <c r="F140" s="3"/>
    </row>
    <row r="141" spans="4:6" ht="15.75" customHeight="1" x14ac:dyDescent="0.35">
      <c r="D141" s="12"/>
      <c r="E141" s="12"/>
      <c r="F141" s="3"/>
    </row>
    <row r="142" spans="4:6" ht="15.75" customHeight="1" x14ac:dyDescent="0.35">
      <c r="D142" s="12"/>
      <c r="E142" s="12"/>
      <c r="F142" s="3"/>
    </row>
    <row r="143" spans="4:6" ht="15.75" customHeight="1" x14ac:dyDescent="0.35">
      <c r="D143" s="12"/>
      <c r="E143" s="12"/>
      <c r="F143" s="3"/>
    </row>
    <row r="144" spans="4:6" ht="15.75" customHeight="1" x14ac:dyDescent="0.35">
      <c r="D144" s="12"/>
      <c r="E144" s="12"/>
      <c r="F144" s="3"/>
    </row>
    <row r="145" spans="4:6" ht="15.75" customHeight="1" x14ac:dyDescent="0.35">
      <c r="D145" s="12"/>
      <c r="E145" s="12"/>
      <c r="F145" s="3"/>
    </row>
    <row r="146" spans="4:6" ht="15.75" customHeight="1" x14ac:dyDescent="0.35">
      <c r="D146" s="12"/>
      <c r="E146" s="12"/>
      <c r="F146" s="3"/>
    </row>
    <row r="147" spans="4:6" ht="15.75" customHeight="1" x14ac:dyDescent="0.35">
      <c r="D147" s="12"/>
      <c r="E147" s="12"/>
      <c r="F147" s="3"/>
    </row>
    <row r="148" spans="4:6" ht="15.75" customHeight="1" x14ac:dyDescent="0.35">
      <c r="D148" s="12"/>
      <c r="E148" s="12"/>
      <c r="F148" s="3"/>
    </row>
    <row r="149" spans="4:6" ht="15.75" customHeight="1" x14ac:dyDescent="0.35">
      <c r="D149" s="12"/>
      <c r="E149" s="12"/>
      <c r="F149" s="3"/>
    </row>
    <row r="150" spans="4:6" ht="15.75" customHeight="1" x14ac:dyDescent="0.35">
      <c r="D150" s="12"/>
      <c r="E150" s="12"/>
      <c r="F150" s="3"/>
    </row>
    <row r="151" spans="4:6" ht="15.75" customHeight="1" x14ac:dyDescent="0.35">
      <c r="D151" s="12"/>
      <c r="E151" s="12"/>
      <c r="F151" s="3"/>
    </row>
    <row r="152" spans="4:6" ht="15.75" customHeight="1" x14ac:dyDescent="0.35">
      <c r="D152" s="12"/>
      <c r="E152" s="12"/>
      <c r="F152" s="3"/>
    </row>
    <row r="153" spans="4:6" ht="15.75" customHeight="1" x14ac:dyDescent="0.35">
      <c r="D153" s="12"/>
      <c r="E153" s="12"/>
      <c r="F153" s="3"/>
    </row>
    <row r="154" spans="4:6" ht="15.75" customHeight="1" x14ac:dyDescent="0.35">
      <c r="D154" s="12"/>
      <c r="E154" s="12"/>
      <c r="F154" s="3"/>
    </row>
    <row r="155" spans="4:6" ht="15.75" customHeight="1" x14ac:dyDescent="0.35">
      <c r="D155" s="12"/>
      <c r="E155" s="12"/>
      <c r="F155" s="3"/>
    </row>
    <row r="156" spans="4:6" ht="15.75" customHeight="1" x14ac:dyDescent="0.35">
      <c r="D156" s="12"/>
      <c r="E156" s="12"/>
      <c r="F156" s="3"/>
    </row>
    <row r="157" spans="4:6" ht="15.75" customHeight="1" x14ac:dyDescent="0.35">
      <c r="D157" s="12"/>
      <c r="E157" s="12"/>
      <c r="F157" s="3"/>
    </row>
    <row r="158" spans="4:6" ht="15.75" customHeight="1" x14ac:dyDescent="0.35">
      <c r="D158" s="12"/>
      <c r="E158" s="12"/>
      <c r="F158" s="3"/>
    </row>
    <row r="159" spans="4:6" ht="15.75" customHeight="1" x14ac:dyDescent="0.35">
      <c r="D159" s="12"/>
      <c r="E159" s="12"/>
      <c r="F159" s="3"/>
    </row>
    <row r="160" spans="4:6" ht="15.75" customHeight="1" x14ac:dyDescent="0.35">
      <c r="D160" s="12"/>
      <c r="E160" s="12"/>
      <c r="F160" s="3"/>
    </row>
    <row r="161" spans="4:6" ht="15.75" customHeight="1" x14ac:dyDescent="0.35">
      <c r="D161" s="12"/>
      <c r="E161" s="12"/>
      <c r="F161" s="3"/>
    </row>
    <row r="162" spans="4:6" ht="15.75" customHeight="1" x14ac:dyDescent="0.35">
      <c r="D162" s="12"/>
      <c r="E162" s="12"/>
      <c r="F162" s="3"/>
    </row>
    <row r="163" spans="4:6" ht="15.75" customHeight="1" x14ac:dyDescent="0.35">
      <c r="D163" s="12"/>
      <c r="E163" s="12"/>
      <c r="F163" s="3"/>
    </row>
    <row r="164" spans="4:6" ht="15.75" customHeight="1" x14ac:dyDescent="0.35">
      <c r="D164" s="12"/>
      <c r="E164" s="12"/>
      <c r="F164" s="3"/>
    </row>
    <row r="165" spans="4:6" ht="15.75" customHeight="1" x14ac:dyDescent="0.35">
      <c r="D165" s="12"/>
      <c r="E165" s="12"/>
      <c r="F165" s="3"/>
    </row>
    <row r="166" spans="4:6" ht="15.75" customHeight="1" x14ac:dyDescent="0.35">
      <c r="D166" s="12"/>
      <c r="E166" s="12"/>
      <c r="F166" s="3"/>
    </row>
    <row r="167" spans="4:6" ht="15.75" customHeight="1" x14ac:dyDescent="0.35">
      <c r="D167" s="12"/>
      <c r="E167" s="12"/>
      <c r="F167" s="3"/>
    </row>
    <row r="168" spans="4:6" ht="15.75" customHeight="1" x14ac:dyDescent="0.35">
      <c r="D168" s="12"/>
      <c r="E168" s="12"/>
      <c r="F168" s="3"/>
    </row>
    <row r="169" spans="4:6" ht="15.75" customHeight="1" x14ac:dyDescent="0.35">
      <c r="D169" s="12"/>
      <c r="E169" s="12"/>
      <c r="F169" s="3"/>
    </row>
    <row r="170" spans="4:6" ht="15.75" customHeight="1" x14ac:dyDescent="0.35">
      <c r="D170" s="12"/>
      <c r="E170" s="12"/>
      <c r="F170" s="3"/>
    </row>
    <row r="171" spans="4:6" ht="15.75" customHeight="1" x14ac:dyDescent="0.35">
      <c r="D171" s="12"/>
      <c r="E171" s="12"/>
      <c r="F171" s="3"/>
    </row>
    <row r="172" spans="4:6" ht="15.75" customHeight="1" x14ac:dyDescent="0.35">
      <c r="D172" s="12"/>
      <c r="E172" s="12"/>
      <c r="F172" s="3"/>
    </row>
    <row r="173" spans="4:6" ht="15.75" customHeight="1" x14ac:dyDescent="0.35">
      <c r="D173" s="12"/>
      <c r="E173" s="12"/>
      <c r="F173" s="3"/>
    </row>
    <row r="174" spans="4:6" ht="15.75" customHeight="1" x14ac:dyDescent="0.35">
      <c r="D174" s="12"/>
      <c r="E174" s="12"/>
      <c r="F174" s="3"/>
    </row>
    <row r="175" spans="4:6" ht="15.75" customHeight="1" x14ac:dyDescent="0.35">
      <c r="D175" s="12"/>
      <c r="E175" s="12"/>
      <c r="F175" s="3"/>
    </row>
    <row r="176" spans="4:6" ht="15.75" customHeight="1" x14ac:dyDescent="0.35">
      <c r="D176" s="12"/>
      <c r="E176" s="12"/>
      <c r="F176" s="3"/>
    </row>
    <row r="177" spans="4:6" ht="15.75" customHeight="1" x14ac:dyDescent="0.35">
      <c r="D177" s="12"/>
      <c r="E177" s="12"/>
      <c r="F177" s="3"/>
    </row>
    <row r="178" spans="4:6" ht="15.75" customHeight="1" x14ac:dyDescent="0.35">
      <c r="D178" s="12"/>
      <c r="E178" s="12"/>
      <c r="F178" s="3"/>
    </row>
    <row r="179" spans="4:6" ht="15.75" customHeight="1" x14ac:dyDescent="0.35">
      <c r="D179" s="12"/>
      <c r="E179" s="12"/>
      <c r="F179" s="3"/>
    </row>
    <row r="180" spans="4:6" ht="15.75" customHeight="1" x14ac:dyDescent="0.35">
      <c r="D180" s="12"/>
      <c r="E180" s="12"/>
      <c r="F180" s="3"/>
    </row>
    <row r="181" spans="4:6" ht="15.75" customHeight="1" x14ac:dyDescent="0.35">
      <c r="D181" s="12"/>
      <c r="E181" s="12"/>
      <c r="F181" s="3"/>
    </row>
    <row r="182" spans="4:6" ht="15.75" customHeight="1" x14ac:dyDescent="0.35">
      <c r="D182" s="12"/>
      <c r="E182" s="12"/>
      <c r="F182" s="3"/>
    </row>
    <row r="183" spans="4:6" ht="15.75" customHeight="1" x14ac:dyDescent="0.35">
      <c r="D183" s="12"/>
      <c r="E183" s="12"/>
      <c r="F183" s="3"/>
    </row>
    <row r="184" spans="4:6" ht="15.75" customHeight="1" x14ac:dyDescent="0.35">
      <c r="D184" s="12"/>
      <c r="E184" s="12"/>
      <c r="F184" s="3"/>
    </row>
    <row r="185" spans="4:6" ht="15.75" customHeight="1" x14ac:dyDescent="0.35">
      <c r="D185" s="12"/>
      <c r="E185" s="12"/>
      <c r="F185" s="3"/>
    </row>
    <row r="186" spans="4:6" ht="15.75" customHeight="1" x14ac:dyDescent="0.35">
      <c r="D186" s="12"/>
      <c r="E186" s="12"/>
      <c r="F186" s="3"/>
    </row>
    <row r="187" spans="4:6" ht="15.75" customHeight="1" x14ac:dyDescent="0.35">
      <c r="D187" s="12"/>
      <c r="E187" s="12"/>
      <c r="F187" s="3"/>
    </row>
    <row r="188" spans="4:6" ht="15.75" customHeight="1" x14ac:dyDescent="0.35">
      <c r="D188" s="12"/>
      <c r="E188" s="12"/>
      <c r="F188" s="3"/>
    </row>
    <row r="189" spans="4:6" ht="15.75" customHeight="1" x14ac:dyDescent="0.35">
      <c r="D189" s="12"/>
      <c r="E189" s="12"/>
      <c r="F189" s="3"/>
    </row>
    <row r="190" spans="4:6" ht="15.75" customHeight="1" x14ac:dyDescent="0.35">
      <c r="D190" s="12"/>
      <c r="E190" s="12"/>
      <c r="F190" s="3"/>
    </row>
    <row r="191" spans="4:6" ht="15.75" customHeight="1" x14ac:dyDescent="0.35">
      <c r="D191" s="12"/>
      <c r="E191" s="12"/>
      <c r="F191" s="3"/>
    </row>
    <row r="192" spans="4:6" ht="15.75" customHeight="1" x14ac:dyDescent="0.35">
      <c r="D192" s="12"/>
      <c r="E192" s="12"/>
      <c r="F192" s="3"/>
    </row>
    <row r="193" spans="4:6" ht="15.75" customHeight="1" x14ac:dyDescent="0.35">
      <c r="D193" s="12"/>
      <c r="E193" s="12"/>
      <c r="F193" s="3"/>
    </row>
    <row r="194" spans="4:6" ht="15.75" customHeight="1" x14ac:dyDescent="0.35">
      <c r="D194" s="12"/>
      <c r="E194" s="12"/>
      <c r="F194" s="3"/>
    </row>
    <row r="195" spans="4:6" ht="15.75" customHeight="1" x14ac:dyDescent="0.35">
      <c r="D195" s="12"/>
      <c r="E195" s="12"/>
      <c r="F195" s="3"/>
    </row>
    <row r="196" spans="4:6" ht="15.75" customHeight="1" x14ac:dyDescent="0.35">
      <c r="D196" s="12"/>
      <c r="E196" s="12"/>
      <c r="F196" s="3"/>
    </row>
    <row r="197" spans="4:6" ht="15.75" customHeight="1" x14ac:dyDescent="0.35">
      <c r="D197" s="12"/>
      <c r="E197" s="12"/>
      <c r="F197" s="3"/>
    </row>
    <row r="198" spans="4:6" ht="15.75" customHeight="1" x14ac:dyDescent="0.35">
      <c r="D198" s="12"/>
      <c r="E198" s="12"/>
      <c r="F198" s="3"/>
    </row>
    <row r="199" spans="4:6" ht="15.75" customHeight="1" x14ac:dyDescent="0.35">
      <c r="D199" s="12"/>
      <c r="E199" s="12"/>
      <c r="F199" s="3"/>
    </row>
    <row r="200" spans="4:6" ht="15.75" customHeight="1" x14ac:dyDescent="0.35">
      <c r="D200" s="12"/>
      <c r="E200" s="12"/>
      <c r="F200" s="3"/>
    </row>
    <row r="201" spans="4:6" ht="15.75" customHeight="1" x14ac:dyDescent="0.35">
      <c r="D201" s="12"/>
      <c r="E201" s="12"/>
      <c r="F201" s="3"/>
    </row>
    <row r="202" spans="4:6" ht="15.75" customHeight="1" x14ac:dyDescent="0.35">
      <c r="D202" s="12"/>
      <c r="E202" s="12"/>
      <c r="F202" s="3"/>
    </row>
    <row r="203" spans="4:6" ht="15.75" customHeight="1" x14ac:dyDescent="0.35">
      <c r="D203" s="12"/>
      <c r="E203" s="12"/>
      <c r="F203" s="3"/>
    </row>
    <row r="204" spans="4:6" ht="15.75" customHeight="1" x14ac:dyDescent="0.35">
      <c r="D204" s="12"/>
      <c r="E204" s="12"/>
      <c r="F204" s="3"/>
    </row>
    <row r="205" spans="4:6" ht="15.75" customHeight="1" x14ac:dyDescent="0.35">
      <c r="D205" s="12"/>
      <c r="E205" s="12"/>
      <c r="F205" s="3"/>
    </row>
    <row r="206" spans="4:6" ht="15.75" customHeight="1" x14ac:dyDescent="0.35">
      <c r="D206" s="12"/>
      <c r="E206" s="12"/>
      <c r="F206" s="3"/>
    </row>
    <row r="207" spans="4:6" ht="15.75" customHeight="1" x14ac:dyDescent="0.35">
      <c r="D207" s="12"/>
      <c r="E207" s="12"/>
      <c r="F207" s="3"/>
    </row>
    <row r="208" spans="4:6" ht="15.75" customHeight="1" x14ac:dyDescent="0.35">
      <c r="D208" s="12"/>
      <c r="E208" s="12"/>
      <c r="F208" s="3"/>
    </row>
    <row r="209" spans="4:6" ht="15.75" customHeight="1" x14ac:dyDescent="0.35">
      <c r="D209" s="12"/>
      <c r="E209" s="12"/>
      <c r="F209" s="3"/>
    </row>
    <row r="210" spans="4:6" ht="15.75" customHeight="1" x14ac:dyDescent="0.35">
      <c r="D210" s="12"/>
      <c r="E210" s="12"/>
      <c r="F210" s="3"/>
    </row>
    <row r="211" spans="4:6" ht="15.75" customHeight="1" x14ac:dyDescent="0.35">
      <c r="D211" s="12"/>
      <c r="E211" s="12"/>
      <c r="F211" s="3"/>
    </row>
    <row r="212" spans="4:6" ht="15.75" customHeight="1" x14ac:dyDescent="0.35">
      <c r="D212" s="12"/>
      <c r="E212" s="12"/>
      <c r="F212" s="3"/>
    </row>
    <row r="213" spans="4:6" ht="15.75" customHeight="1" x14ac:dyDescent="0.35">
      <c r="D213" s="12"/>
      <c r="E213" s="12"/>
      <c r="F213" s="3"/>
    </row>
    <row r="214" spans="4:6" ht="15.75" customHeight="1" x14ac:dyDescent="0.35">
      <c r="D214" s="12"/>
      <c r="E214" s="12"/>
      <c r="F214" s="3"/>
    </row>
    <row r="215" spans="4:6" ht="15.75" customHeight="1" x14ac:dyDescent="0.35">
      <c r="D215" s="12"/>
      <c r="E215" s="12"/>
      <c r="F215" s="3"/>
    </row>
    <row r="216" spans="4:6" ht="15.75" customHeight="1" x14ac:dyDescent="0.35">
      <c r="D216" s="12"/>
      <c r="E216" s="12"/>
      <c r="F216" s="3"/>
    </row>
    <row r="217" spans="4:6" ht="15.75" customHeight="1" x14ac:dyDescent="0.35">
      <c r="D217" s="12"/>
      <c r="E217" s="12"/>
      <c r="F217" s="3"/>
    </row>
    <row r="218" spans="4:6" ht="15.75" customHeight="1" x14ac:dyDescent="0.35">
      <c r="D218" s="12"/>
      <c r="E218" s="12"/>
      <c r="F218" s="3"/>
    </row>
    <row r="219" spans="4:6" ht="15.75" customHeight="1" x14ac:dyDescent="0.35">
      <c r="D219" s="12"/>
      <c r="E219" s="12"/>
      <c r="F219" s="3"/>
    </row>
    <row r="220" spans="4:6" ht="15.75" customHeight="1" x14ac:dyDescent="0.35">
      <c r="D220" s="12"/>
      <c r="E220" s="12"/>
      <c r="F220" s="3"/>
    </row>
    <row r="221" spans="4:6" ht="15.75" customHeight="1" x14ac:dyDescent="0.35">
      <c r="D221" s="12"/>
      <c r="E221" s="12"/>
      <c r="F221" s="3"/>
    </row>
    <row r="222" spans="4:6" ht="15.75" customHeight="1" x14ac:dyDescent="0.35">
      <c r="D222" s="12"/>
      <c r="E222" s="12"/>
      <c r="F222" s="3"/>
    </row>
    <row r="223" spans="4:6" ht="15.75" customHeight="1" x14ac:dyDescent="0.35">
      <c r="D223" s="12"/>
      <c r="E223" s="12"/>
      <c r="F223" s="3"/>
    </row>
    <row r="224" spans="4:6" ht="15.75" customHeight="1" x14ac:dyDescent="0.35">
      <c r="D224" s="12"/>
      <c r="E224" s="12"/>
      <c r="F224" s="3"/>
    </row>
    <row r="225" spans="4:6" ht="15.75" customHeight="1" x14ac:dyDescent="0.35">
      <c r="D225" s="12"/>
      <c r="E225" s="12"/>
      <c r="F225" s="3"/>
    </row>
    <row r="226" spans="4:6" ht="15.75" customHeight="1" x14ac:dyDescent="0.35">
      <c r="D226" s="12"/>
      <c r="E226" s="12"/>
      <c r="F226" s="3"/>
    </row>
    <row r="227" spans="4:6" ht="15.75" customHeight="1" x14ac:dyDescent="0.35">
      <c r="D227" s="12"/>
      <c r="E227" s="12"/>
      <c r="F227" s="3"/>
    </row>
    <row r="228" spans="4:6" ht="15.75" customHeight="1" x14ac:dyDescent="0.35">
      <c r="D228" s="12"/>
      <c r="E228" s="12"/>
      <c r="F228" s="3"/>
    </row>
    <row r="229" spans="4:6" ht="15.75" customHeight="1" x14ac:dyDescent="0.35">
      <c r="D229" s="12"/>
      <c r="E229" s="12"/>
      <c r="F229" s="3"/>
    </row>
    <row r="230" spans="4:6" ht="15.75" customHeight="1" x14ac:dyDescent="0.35">
      <c r="D230" s="12"/>
      <c r="E230" s="12"/>
      <c r="F230" s="3"/>
    </row>
    <row r="231" spans="4:6" ht="15.75" customHeight="1" x14ac:dyDescent="0.35">
      <c r="D231" s="12"/>
      <c r="E231" s="12"/>
      <c r="F231" s="3"/>
    </row>
    <row r="232" spans="4:6" ht="15.75" customHeight="1" x14ac:dyDescent="0.35">
      <c r="D232" s="12"/>
      <c r="E232" s="12"/>
      <c r="F232" s="3"/>
    </row>
    <row r="233" spans="4:6" ht="15.75" customHeight="1" x14ac:dyDescent="0.35">
      <c r="D233" s="12"/>
      <c r="E233" s="12"/>
      <c r="F233" s="3"/>
    </row>
    <row r="234" spans="4:6" ht="15.75" customHeight="1" x14ac:dyDescent="0.35">
      <c r="D234" s="12"/>
      <c r="E234" s="12"/>
      <c r="F234" s="3"/>
    </row>
    <row r="235" spans="4:6" ht="15.75" customHeight="1" x14ac:dyDescent="0.35">
      <c r="D235" s="12"/>
      <c r="E235" s="12"/>
      <c r="F235" s="3"/>
    </row>
    <row r="236" spans="4:6" ht="15.75" customHeight="1" x14ac:dyDescent="0.35">
      <c r="D236" s="12"/>
      <c r="E236" s="12"/>
      <c r="F236" s="3"/>
    </row>
    <row r="237" spans="4:6" ht="15.75" customHeight="1" x14ac:dyDescent="0.35">
      <c r="D237" s="12"/>
      <c r="E237" s="12"/>
      <c r="F237" s="3"/>
    </row>
    <row r="238" spans="4:6" ht="15.75" customHeight="1" x14ac:dyDescent="0.35">
      <c r="D238" s="12"/>
      <c r="E238" s="12"/>
      <c r="F238" s="3"/>
    </row>
    <row r="239" spans="4:6" ht="15.75" customHeight="1" x14ac:dyDescent="0.35">
      <c r="D239" s="12"/>
      <c r="E239" s="12"/>
      <c r="F239" s="3"/>
    </row>
    <row r="240" spans="4:6" ht="15.75" customHeight="1" x14ac:dyDescent="0.35">
      <c r="D240" s="12"/>
      <c r="E240" s="12"/>
      <c r="F240" s="3"/>
    </row>
    <row r="241" spans="4:6" ht="15.75" customHeight="1" x14ac:dyDescent="0.35">
      <c r="D241" s="12"/>
      <c r="E241" s="12"/>
      <c r="F241" s="3"/>
    </row>
    <row r="242" spans="4:6" ht="15.75" customHeight="1" x14ac:dyDescent="0.35">
      <c r="D242" s="12"/>
      <c r="E242" s="12"/>
      <c r="F242" s="3"/>
    </row>
    <row r="243" spans="4:6" ht="15.75" customHeight="1" x14ac:dyDescent="0.35">
      <c r="D243" s="12"/>
      <c r="E243" s="12"/>
      <c r="F243" s="3"/>
    </row>
    <row r="244" spans="4:6" ht="15.75" customHeight="1" x14ac:dyDescent="0.35">
      <c r="D244" s="12"/>
      <c r="E244" s="12"/>
      <c r="F244" s="3"/>
    </row>
    <row r="245" spans="4:6" ht="15.75" customHeight="1" x14ac:dyDescent="0.35">
      <c r="D245" s="12"/>
      <c r="E245" s="12"/>
      <c r="F245" s="3"/>
    </row>
    <row r="246" spans="4:6" ht="15.75" customHeight="1" x14ac:dyDescent="0.35">
      <c r="D246" s="12"/>
      <c r="E246" s="12"/>
      <c r="F246" s="3"/>
    </row>
    <row r="247" spans="4:6" ht="15.75" customHeight="1" x14ac:dyDescent="0.35">
      <c r="D247" s="12"/>
      <c r="E247" s="12"/>
      <c r="F247" s="3"/>
    </row>
    <row r="248" spans="4:6" ht="15.75" customHeight="1" x14ac:dyDescent="0.35">
      <c r="D248" s="12"/>
      <c r="E248" s="12"/>
      <c r="F248" s="3"/>
    </row>
    <row r="249" spans="4:6" ht="15.75" customHeight="1" x14ac:dyDescent="0.35">
      <c r="D249" s="12"/>
      <c r="E249" s="12"/>
      <c r="F249" s="3"/>
    </row>
    <row r="250" spans="4:6" ht="15.75" customHeight="1" x14ac:dyDescent="0.35">
      <c r="D250" s="12"/>
      <c r="E250" s="12"/>
      <c r="F250" s="3"/>
    </row>
    <row r="251" spans="4:6" ht="15.75" customHeight="1" x14ac:dyDescent="0.35">
      <c r="D251" s="12"/>
      <c r="E251" s="12"/>
      <c r="F251" s="3"/>
    </row>
    <row r="252" spans="4:6" ht="15.75" customHeight="1" x14ac:dyDescent="0.35">
      <c r="D252" s="12"/>
      <c r="E252" s="12"/>
      <c r="F252" s="3"/>
    </row>
    <row r="253" spans="4:6" ht="15.75" customHeight="1" x14ac:dyDescent="0.35">
      <c r="D253" s="12"/>
      <c r="E253" s="12"/>
      <c r="F253" s="3"/>
    </row>
    <row r="254" spans="4:6" ht="15.75" customHeight="1" x14ac:dyDescent="0.35">
      <c r="D254" s="12"/>
      <c r="E254" s="12"/>
      <c r="F254" s="3"/>
    </row>
    <row r="255" spans="4:6" ht="15.75" customHeight="1" x14ac:dyDescent="0.35">
      <c r="D255" s="12"/>
      <c r="E255" s="12"/>
      <c r="F255" s="3"/>
    </row>
    <row r="256" spans="4:6" ht="15.75" customHeight="1" x14ac:dyDescent="0.35">
      <c r="D256" s="12"/>
      <c r="E256" s="12"/>
      <c r="F256" s="3"/>
    </row>
    <row r="257" spans="4:6" ht="15.75" customHeight="1" x14ac:dyDescent="0.35">
      <c r="D257" s="12"/>
      <c r="E257" s="12"/>
      <c r="F257" s="3"/>
    </row>
    <row r="258" spans="4:6" ht="15.75" customHeight="1" x14ac:dyDescent="0.35">
      <c r="D258" s="12"/>
      <c r="E258" s="12"/>
      <c r="F258" s="3"/>
    </row>
    <row r="259" spans="4:6" ht="15.75" customHeight="1" x14ac:dyDescent="0.35">
      <c r="D259" s="12"/>
      <c r="E259" s="12"/>
      <c r="F259" s="3"/>
    </row>
    <row r="260" spans="4:6" ht="15.75" customHeight="1" x14ac:dyDescent="0.35">
      <c r="D260" s="12"/>
      <c r="E260" s="12"/>
      <c r="F260" s="3"/>
    </row>
    <row r="261" spans="4:6" ht="15.75" customHeight="1" x14ac:dyDescent="0.35">
      <c r="D261" s="12"/>
      <c r="E261" s="12"/>
      <c r="F261" s="3"/>
    </row>
    <row r="262" spans="4:6" ht="15.75" customHeight="1" x14ac:dyDescent="0.35">
      <c r="D262" s="12"/>
      <c r="E262" s="12"/>
      <c r="F262" s="3"/>
    </row>
    <row r="263" spans="4:6" ht="15.75" customHeight="1" x14ac:dyDescent="0.35">
      <c r="D263" s="12"/>
      <c r="E263" s="12"/>
      <c r="F263" s="3"/>
    </row>
    <row r="264" spans="4:6" ht="15.75" customHeight="1" x14ac:dyDescent="0.35">
      <c r="D264" s="12"/>
      <c r="E264" s="12"/>
      <c r="F264" s="3"/>
    </row>
    <row r="265" spans="4:6" ht="15.75" customHeight="1" x14ac:dyDescent="0.35">
      <c r="D265" s="12"/>
      <c r="E265" s="12"/>
      <c r="F265" s="3"/>
    </row>
    <row r="266" spans="4:6" ht="15.75" customHeight="1" x14ac:dyDescent="0.35">
      <c r="D266" s="12"/>
      <c r="E266" s="12"/>
      <c r="F266" s="3"/>
    </row>
    <row r="267" spans="4:6" ht="15.75" customHeight="1" x14ac:dyDescent="0.35">
      <c r="D267" s="12"/>
      <c r="E267" s="12"/>
      <c r="F267" s="3"/>
    </row>
    <row r="268" spans="4:6" ht="15.75" customHeight="1" x14ac:dyDescent="0.35">
      <c r="D268" s="12"/>
      <c r="E268" s="12"/>
      <c r="F268" s="3"/>
    </row>
    <row r="269" spans="4:6" ht="15.75" customHeight="1" x14ac:dyDescent="0.35">
      <c r="D269" s="12"/>
      <c r="E269" s="12"/>
      <c r="F269" s="3"/>
    </row>
    <row r="270" spans="4:6" ht="15.75" customHeight="1" x14ac:dyDescent="0.35">
      <c r="D270" s="12"/>
      <c r="E270" s="12"/>
      <c r="F270" s="3"/>
    </row>
    <row r="271" spans="4:6" ht="15.75" customHeight="1" x14ac:dyDescent="0.35">
      <c r="D271" s="12"/>
      <c r="E271" s="12"/>
      <c r="F271" s="3"/>
    </row>
    <row r="272" spans="4:6" ht="15.75" customHeight="1" x14ac:dyDescent="0.35">
      <c r="D272" s="12"/>
      <c r="E272" s="12"/>
      <c r="F272" s="3"/>
    </row>
    <row r="273" spans="4:6" ht="15.75" customHeight="1" x14ac:dyDescent="0.35">
      <c r="D273" s="12"/>
      <c r="E273" s="12"/>
      <c r="F273" s="3"/>
    </row>
    <row r="274" spans="4:6" ht="15.75" customHeight="1" x14ac:dyDescent="0.35">
      <c r="D274" s="12"/>
      <c r="E274" s="12"/>
      <c r="F274" s="3"/>
    </row>
    <row r="275" spans="4:6" ht="15.75" customHeight="1" x14ac:dyDescent="0.35">
      <c r="D275" s="12"/>
      <c r="E275" s="12"/>
      <c r="F275" s="3"/>
    </row>
    <row r="276" spans="4:6" ht="15.75" customHeight="1" x14ac:dyDescent="0.35">
      <c r="D276" s="12"/>
      <c r="E276" s="12"/>
      <c r="F276" s="3"/>
    </row>
    <row r="277" spans="4:6" ht="15.75" customHeight="1" x14ac:dyDescent="0.35">
      <c r="D277" s="12"/>
      <c r="E277" s="12"/>
      <c r="F277" s="3"/>
    </row>
    <row r="278" spans="4:6" ht="15.75" customHeight="1" x14ac:dyDescent="0.35">
      <c r="D278" s="12"/>
      <c r="E278" s="12"/>
      <c r="F278" s="3"/>
    </row>
    <row r="279" spans="4:6" ht="15.75" customHeight="1" x14ac:dyDescent="0.35">
      <c r="D279" s="12"/>
      <c r="E279" s="12"/>
      <c r="F279" s="3"/>
    </row>
    <row r="280" spans="4:6" ht="15.75" customHeight="1" x14ac:dyDescent="0.35">
      <c r="D280" s="12"/>
      <c r="E280" s="12"/>
      <c r="F280" s="3"/>
    </row>
    <row r="281" spans="4:6" ht="15.75" customHeight="1" x14ac:dyDescent="0.35">
      <c r="D281" s="12"/>
      <c r="E281" s="12"/>
      <c r="F281" s="3"/>
    </row>
    <row r="282" spans="4:6" ht="15.75" customHeight="1" x14ac:dyDescent="0.35">
      <c r="D282" s="12"/>
      <c r="E282" s="12"/>
      <c r="F282" s="3"/>
    </row>
    <row r="283" spans="4:6" ht="15.75" customHeight="1" x14ac:dyDescent="0.35">
      <c r="D283" s="12"/>
      <c r="E283" s="12"/>
      <c r="F283" s="3"/>
    </row>
    <row r="284" spans="4:6" ht="15.75" customHeight="1" x14ac:dyDescent="0.35">
      <c r="D284" s="12"/>
      <c r="E284" s="12"/>
      <c r="F284" s="3"/>
    </row>
    <row r="285" spans="4:6" ht="15.75" customHeight="1" x14ac:dyDescent="0.35">
      <c r="D285" s="12"/>
      <c r="E285" s="12"/>
      <c r="F285" s="3"/>
    </row>
    <row r="286" spans="4:6" ht="15.75" customHeight="1" x14ac:dyDescent="0.35">
      <c r="D286" s="12"/>
      <c r="E286" s="12"/>
      <c r="F286" s="3"/>
    </row>
    <row r="287" spans="4:6" ht="15.75" customHeight="1" x14ac:dyDescent="0.35">
      <c r="D287" s="12"/>
      <c r="E287" s="12"/>
      <c r="F287" s="3"/>
    </row>
    <row r="288" spans="4:6" ht="15.75" customHeight="1" x14ac:dyDescent="0.35">
      <c r="D288" s="12"/>
      <c r="E288" s="12"/>
      <c r="F288" s="3"/>
    </row>
    <row r="289" spans="4:6" ht="15.75" customHeight="1" x14ac:dyDescent="0.35">
      <c r="D289" s="12"/>
      <c r="E289" s="12"/>
      <c r="F289" s="3"/>
    </row>
    <row r="290" spans="4:6" ht="15.75" customHeight="1" x14ac:dyDescent="0.35">
      <c r="D290" s="12"/>
      <c r="E290" s="12"/>
      <c r="F290" s="3"/>
    </row>
    <row r="291" spans="4:6" ht="15.75" customHeight="1" x14ac:dyDescent="0.35">
      <c r="D291" s="12"/>
      <c r="E291" s="12"/>
      <c r="F291" s="3"/>
    </row>
    <row r="292" spans="4:6" ht="15.75" customHeight="1" x14ac:dyDescent="0.35">
      <c r="D292" s="12"/>
      <c r="E292" s="12"/>
      <c r="F292" s="3"/>
    </row>
    <row r="293" spans="4:6" ht="15.75" customHeight="1" x14ac:dyDescent="0.35">
      <c r="D293" s="12"/>
      <c r="E293" s="12"/>
      <c r="F293" s="3"/>
    </row>
    <row r="294" spans="4:6" ht="15.75" customHeight="1" x14ac:dyDescent="0.35">
      <c r="D294" s="12"/>
      <c r="E294" s="12"/>
      <c r="F294" s="3"/>
    </row>
    <row r="295" spans="4:6" ht="15.75" customHeight="1" x14ac:dyDescent="0.35">
      <c r="D295" s="12"/>
      <c r="E295" s="12"/>
      <c r="F295" s="3"/>
    </row>
    <row r="296" spans="4:6" ht="15.75" customHeight="1" x14ac:dyDescent="0.35">
      <c r="D296" s="12"/>
      <c r="E296" s="12"/>
      <c r="F296" s="3"/>
    </row>
    <row r="297" spans="4:6" ht="15.75" customHeight="1" x14ac:dyDescent="0.35">
      <c r="D297" s="12"/>
      <c r="E297" s="12"/>
      <c r="F297" s="3"/>
    </row>
    <row r="298" spans="4:6" ht="15.75" customHeight="1" x14ac:dyDescent="0.35">
      <c r="D298" s="12"/>
      <c r="E298" s="12"/>
      <c r="F298" s="3"/>
    </row>
    <row r="299" spans="4:6" ht="15.75" customHeight="1" x14ac:dyDescent="0.35">
      <c r="D299" s="12"/>
      <c r="E299" s="12"/>
      <c r="F299" s="3"/>
    </row>
    <row r="300" spans="4:6" ht="15.75" customHeight="1" x14ac:dyDescent="0.35">
      <c r="D300" s="12"/>
      <c r="E300" s="12"/>
      <c r="F300" s="3"/>
    </row>
    <row r="301" spans="4:6" ht="15.75" customHeight="1" x14ac:dyDescent="0.35">
      <c r="D301" s="12"/>
      <c r="E301" s="12"/>
      <c r="F301" s="3"/>
    </row>
    <row r="302" spans="4:6" ht="15.75" customHeight="1" x14ac:dyDescent="0.35">
      <c r="D302" s="12"/>
      <c r="E302" s="12"/>
      <c r="F302" s="3"/>
    </row>
    <row r="303" spans="4:6" ht="15.75" customHeight="1" x14ac:dyDescent="0.35">
      <c r="D303" s="12"/>
      <c r="E303" s="12"/>
      <c r="F303" s="3"/>
    </row>
    <row r="304" spans="4:6" ht="15.75" customHeight="1" x14ac:dyDescent="0.35">
      <c r="D304" s="12"/>
      <c r="E304" s="12"/>
      <c r="F304" s="3"/>
    </row>
    <row r="305" spans="4:6" ht="15.75" customHeight="1" x14ac:dyDescent="0.35">
      <c r="D305" s="12"/>
      <c r="E305" s="12"/>
      <c r="F305" s="3"/>
    </row>
    <row r="306" spans="4:6" ht="15.75" customHeight="1" x14ac:dyDescent="0.35">
      <c r="D306" s="12"/>
      <c r="E306" s="12"/>
      <c r="F306" s="3"/>
    </row>
    <row r="307" spans="4:6" ht="15.75" customHeight="1" x14ac:dyDescent="0.35">
      <c r="D307" s="12"/>
      <c r="E307" s="12"/>
      <c r="F307" s="3"/>
    </row>
    <row r="308" spans="4:6" ht="15.75" customHeight="1" x14ac:dyDescent="0.35">
      <c r="D308" s="12"/>
      <c r="E308" s="12"/>
      <c r="F308" s="3"/>
    </row>
    <row r="309" spans="4:6" ht="15.75" customHeight="1" x14ac:dyDescent="0.35">
      <c r="D309" s="12"/>
      <c r="E309" s="12"/>
      <c r="F309" s="3"/>
    </row>
    <row r="310" spans="4:6" ht="15.75" customHeight="1" x14ac:dyDescent="0.35">
      <c r="D310" s="12"/>
      <c r="E310" s="12"/>
      <c r="F310" s="3"/>
    </row>
    <row r="311" spans="4:6" ht="15.75" customHeight="1" x14ac:dyDescent="0.35">
      <c r="D311" s="12"/>
      <c r="E311" s="12"/>
      <c r="F311" s="3"/>
    </row>
    <row r="312" spans="4:6" ht="15.75" customHeight="1" x14ac:dyDescent="0.35">
      <c r="D312" s="12"/>
      <c r="E312" s="12"/>
      <c r="F312" s="3"/>
    </row>
    <row r="313" spans="4:6" ht="15.75" customHeight="1" x14ac:dyDescent="0.35">
      <c r="D313" s="12"/>
      <c r="E313" s="12"/>
      <c r="F313" s="3"/>
    </row>
    <row r="314" spans="4:6" ht="15.75" customHeight="1" x14ac:dyDescent="0.35">
      <c r="D314" s="12"/>
      <c r="E314" s="12"/>
      <c r="F314" s="3"/>
    </row>
    <row r="315" spans="4:6" ht="15.75" customHeight="1" x14ac:dyDescent="0.35">
      <c r="D315" s="12"/>
      <c r="E315" s="12"/>
      <c r="F315" s="3"/>
    </row>
    <row r="316" spans="4:6" ht="15.75" customHeight="1" x14ac:dyDescent="0.35">
      <c r="D316" s="12"/>
      <c r="E316" s="12"/>
      <c r="F316" s="3"/>
    </row>
    <row r="317" spans="4:6" ht="15.75" customHeight="1" x14ac:dyDescent="0.35">
      <c r="D317" s="12"/>
      <c r="E317" s="12"/>
      <c r="F317" s="3"/>
    </row>
    <row r="318" spans="4:6" ht="15.75" customHeight="1" x14ac:dyDescent="0.35">
      <c r="D318" s="12"/>
      <c r="E318" s="12"/>
      <c r="F318" s="3"/>
    </row>
    <row r="319" spans="4:6" ht="15.75" customHeight="1" x14ac:dyDescent="0.35">
      <c r="D319" s="12"/>
      <c r="E319" s="12"/>
      <c r="F319" s="3"/>
    </row>
    <row r="320" spans="4:6" ht="15.75" customHeight="1" x14ac:dyDescent="0.35">
      <c r="D320" s="12"/>
      <c r="E320" s="12"/>
      <c r="F320" s="3"/>
    </row>
    <row r="321" spans="4:6" ht="15.75" customHeight="1" x14ac:dyDescent="0.35">
      <c r="D321" s="12"/>
      <c r="E321" s="12"/>
      <c r="F321" s="3"/>
    </row>
    <row r="322" spans="4:6" ht="15.75" customHeight="1" x14ac:dyDescent="0.35">
      <c r="D322" s="12"/>
      <c r="E322" s="12"/>
      <c r="F322" s="3"/>
    </row>
    <row r="323" spans="4:6" ht="15.75" customHeight="1" x14ac:dyDescent="0.35">
      <c r="D323" s="12"/>
      <c r="E323" s="12"/>
      <c r="F323" s="3"/>
    </row>
    <row r="324" spans="4:6" ht="15.75" customHeight="1" x14ac:dyDescent="0.35">
      <c r="D324" s="12"/>
      <c r="E324" s="12"/>
      <c r="F324" s="3"/>
    </row>
    <row r="325" spans="4:6" ht="15.75" customHeight="1" x14ac:dyDescent="0.35">
      <c r="D325" s="12"/>
      <c r="E325" s="12"/>
      <c r="F325" s="3"/>
    </row>
    <row r="326" spans="4:6" ht="15.75" customHeight="1" x14ac:dyDescent="0.35">
      <c r="D326" s="12"/>
      <c r="E326" s="12"/>
      <c r="F326" s="3"/>
    </row>
    <row r="327" spans="4:6" ht="15.75" customHeight="1" x14ac:dyDescent="0.35">
      <c r="D327" s="12"/>
      <c r="E327" s="12"/>
      <c r="F327" s="3"/>
    </row>
    <row r="328" spans="4:6" ht="15.75" customHeight="1" x14ac:dyDescent="0.35">
      <c r="D328" s="12"/>
      <c r="E328" s="12"/>
      <c r="F328" s="3"/>
    </row>
    <row r="329" spans="4:6" ht="15.75" customHeight="1" x14ac:dyDescent="0.35">
      <c r="D329" s="12"/>
      <c r="E329" s="12"/>
      <c r="F329" s="3"/>
    </row>
    <row r="330" spans="4:6" ht="15.75" customHeight="1" x14ac:dyDescent="0.35">
      <c r="D330" s="12"/>
      <c r="E330" s="12"/>
      <c r="F330" s="3"/>
    </row>
    <row r="331" spans="4:6" ht="15.75" customHeight="1" x14ac:dyDescent="0.35">
      <c r="D331" s="12"/>
      <c r="E331" s="12"/>
      <c r="F331" s="3"/>
    </row>
    <row r="332" spans="4:6" ht="15.75" customHeight="1" x14ac:dyDescent="0.35">
      <c r="D332" s="12"/>
      <c r="E332" s="12"/>
      <c r="F332" s="3"/>
    </row>
    <row r="333" spans="4:6" ht="15.75" customHeight="1" x14ac:dyDescent="0.35">
      <c r="D333" s="12"/>
      <c r="E333" s="12"/>
      <c r="F333" s="3"/>
    </row>
    <row r="334" spans="4:6" ht="15.75" customHeight="1" x14ac:dyDescent="0.35">
      <c r="D334" s="12"/>
      <c r="E334" s="12"/>
      <c r="F334" s="3"/>
    </row>
    <row r="335" spans="4:6" ht="15.75" customHeight="1" x14ac:dyDescent="0.35">
      <c r="D335" s="12"/>
      <c r="E335" s="12"/>
      <c r="F335" s="3"/>
    </row>
    <row r="336" spans="4:6" ht="15.75" customHeight="1" x14ac:dyDescent="0.35">
      <c r="D336" s="12"/>
      <c r="E336" s="12"/>
      <c r="F336" s="3"/>
    </row>
    <row r="337" spans="4:6" ht="15.75" customHeight="1" x14ac:dyDescent="0.35">
      <c r="D337" s="12"/>
      <c r="E337" s="12"/>
      <c r="F337" s="3"/>
    </row>
    <row r="338" spans="4:6" ht="15.75" customHeight="1" x14ac:dyDescent="0.35">
      <c r="D338" s="12"/>
      <c r="E338" s="12"/>
      <c r="F338" s="3"/>
    </row>
    <row r="339" spans="4:6" ht="15.75" customHeight="1" x14ac:dyDescent="0.35">
      <c r="D339" s="12"/>
      <c r="E339" s="12"/>
      <c r="F339" s="3"/>
    </row>
    <row r="340" spans="4:6" ht="15.75" customHeight="1" x14ac:dyDescent="0.35">
      <c r="D340" s="12"/>
      <c r="E340" s="12"/>
      <c r="F340" s="3"/>
    </row>
    <row r="341" spans="4:6" ht="15.75" customHeight="1" x14ac:dyDescent="0.35">
      <c r="D341" s="12"/>
      <c r="E341" s="12"/>
      <c r="F341" s="3"/>
    </row>
    <row r="342" spans="4:6" ht="15.75" customHeight="1" x14ac:dyDescent="0.35">
      <c r="D342" s="12"/>
      <c r="E342" s="12"/>
      <c r="F342" s="3"/>
    </row>
    <row r="343" spans="4:6" ht="15.75" customHeight="1" x14ac:dyDescent="0.35">
      <c r="D343" s="12"/>
      <c r="E343" s="12"/>
      <c r="F343" s="3"/>
    </row>
    <row r="344" spans="4:6" ht="15.75" customHeight="1" x14ac:dyDescent="0.35">
      <c r="D344" s="12"/>
      <c r="E344" s="12"/>
      <c r="F344" s="3"/>
    </row>
    <row r="345" spans="4:6" ht="15.75" customHeight="1" x14ac:dyDescent="0.35">
      <c r="D345" s="12"/>
      <c r="E345" s="12"/>
      <c r="F345" s="3"/>
    </row>
    <row r="346" spans="4:6" ht="15.75" customHeight="1" x14ac:dyDescent="0.35">
      <c r="D346" s="12"/>
      <c r="E346" s="12"/>
      <c r="F346" s="3"/>
    </row>
    <row r="347" spans="4:6" ht="15.75" customHeight="1" x14ac:dyDescent="0.35">
      <c r="D347" s="12"/>
      <c r="E347" s="12"/>
      <c r="F347" s="3"/>
    </row>
    <row r="348" spans="4:6" ht="15.75" customHeight="1" x14ac:dyDescent="0.35">
      <c r="D348" s="12"/>
      <c r="E348" s="12"/>
      <c r="F348" s="3"/>
    </row>
    <row r="349" spans="4:6" ht="15.75" customHeight="1" x14ac:dyDescent="0.35">
      <c r="D349" s="12"/>
      <c r="E349" s="12"/>
      <c r="F349" s="3"/>
    </row>
    <row r="350" spans="4:6" ht="15.75" customHeight="1" x14ac:dyDescent="0.35">
      <c r="D350" s="12"/>
      <c r="E350" s="12"/>
      <c r="F350" s="3"/>
    </row>
    <row r="351" spans="4:6" ht="15.75" customHeight="1" x14ac:dyDescent="0.35">
      <c r="D351" s="12"/>
      <c r="E351" s="12"/>
      <c r="F351" s="3"/>
    </row>
    <row r="352" spans="4:6" ht="15.75" customHeight="1" x14ac:dyDescent="0.35">
      <c r="D352" s="12"/>
      <c r="E352" s="12"/>
      <c r="F352" s="3"/>
    </row>
    <row r="353" spans="4:6" ht="15.75" customHeight="1" x14ac:dyDescent="0.35">
      <c r="D353" s="12"/>
      <c r="E353" s="12"/>
      <c r="F353" s="3"/>
    </row>
    <row r="354" spans="4:6" ht="15.75" customHeight="1" x14ac:dyDescent="0.35">
      <c r="D354" s="12"/>
      <c r="E354" s="12"/>
      <c r="F354" s="3"/>
    </row>
    <row r="355" spans="4:6" ht="15.75" customHeight="1" x14ac:dyDescent="0.35">
      <c r="D355" s="12"/>
      <c r="E355" s="12"/>
      <c r="F355" s="3"/>
    </row>
    <row r="356" spans="4:6" ht="15.75" customHeight="1" x14ac:dyDescent="0.35">
      <c r="D356" s="12"/>
      <c r="E356" s="12"/>
      <c r="F356" s="3"/>
    </row>
    <row r="357" spans="4:6" ht="15.75" customHeight="1" x14ac:dyDescent="0.35">
      <c r="D357" s="12"/>
      <c r="E357" s="12"/>
      <c r="F357" s="3"/>
    </row>
    <row r="358" spans="4:6" ht="15.75" customHeight="1" x14ac:dyDescent="0.35">
      <c r="D358" s="12"/>
      <c r="E358" s="12"/>
      <c r="F358" s="3"/>
    </row>
    <row r="359" spans="4:6" ht="15.75" customHeight="1" x14ac:dyDescent="0.35">
      <c r="D359" s="12"/>
      <c r="E359" s="12"/>
      <c r="F359" s="3"/>
    </row>
    <row r="360" spans="4:6" ht="15.75" customHeight="1" x14ac:dyDescent="0.35">
      <c r="D360" s="12"/>
      <c r="E360" s="12"/>
      <c r="F360" s="3"/>
    </row>
    <row r="361" spans="4:6" ht="15.75" customHeight="1" x14ac:dyDescent="0.35">
      <c r="D361" s="12"/>
      <c r="E361" s="12"/>
      <c r="F361" s="3"/>
    </row>
    <row r="362" spans="4:6" ht="15.75" customHeight="1" x14ac:dyDescent="0.35">
      <c r="D362" s="12"/>
      <c r="E362" s="12"/>
      <c r="F362" s="3"/>
    </row>
    <row r="363" spans="4:6" ht="15.75" customHeight="1" x14ac:dyDescent="0.35">
      <c r="D363" s="12"/>
      <c r="E363" s="12"/>
      <c r="F363" s="3"/>
    </row>
    <row r="364" spans="4:6" ht="15.75" customHeight="1" x14ac:dyDescent="0.35">
      <c r="D364" s="12"/>
      <c r="E364" s="12"/>
      <c r="F364" s="3"/>
    </row>
    <row r="365" spans="4:6" ht="15.75" customHeight="1" x14ac:dyDescent="0.35">
      <c r="D365" s="12"/>
      <c r="E365" s="12"/>
      <c r="F365" s="3"/>
    </row>
    <row r="366" spans="4:6" ht="15.75" customHeight="1" x14ac:dyDescent="0.35">
      <c r="D366" s="12"/>
      <c r="E366" s="12"/>
      <c r="F366" s="3"/>
    </row>
    <row r="367" spans="4:6" ht="15.75" customHeight="1" x14ac:dyDescent="0.35">
      <c r="D367" s="12"/>
      <c r="E367" s="12"/>
      <c r="F367" s="3"/>
    </row>
    <row r="368" spans="4:6" ht="15.75" customHeight="1" x14ac:dyDescent="0.35">
      <c r="D368" s="12"/>
      <c r="E368" s="12"/>
      <c r="F368" s="3"/>
    </row>
    <row r="369" spans="4:6" ht="15.75" customHeight="1" x14ac:dyDescent="0.35">
      <c r="D369" s="12"/>
      <c r="E369" s="12"/>
      <c r="F369" s="3"/>
    </row>
    <row r="370" spans="4:6" ht="15.75" customHeight="1" x14ac:dyDescent="0.35">
      <c r="D370" s="12"/>
      <c r="E370" s="12"/>
      <c r="F370" s="3"/>
    </row>
    <row r="371" spans="4:6" ht="15.75" customHeight="1" x14ac:dyDescent="0.35">
      <c r="D371" s="12"/>
      <c r="E371" s="12"/>
      <c r="F371" s="3"/>
    </row>
    <row r="372" spans="4:6" ht="15.75" customHeight="1" x14ac:dyDescent="0.35">
      <c r="D372" s="12"/>
      <c r="E372" s="12"/>
      <c r="F372" s="3"/>
    </row>
    <row r="373" spans="4:6" ht="15.75" customHeight="1" x14ac:dyDescent="0.35">
      <c r="D373" s="12"/>
      <c r="E373" s="12"/>
      <c r="F373" s="3"/>
    </row>
    <row r="374" spans="4:6" ht="15.75" customHeight="1" x14ac:dyDescent="0.35">
      <c r="D374" s="12"/>
      <c r="E374" s="12"/>
      <c r="F374" s="3"/>
    </row>
    <row r="375" spans="4:6" ht="15.75" customHeight="1" x14ac:dyDescent="0.35">
      <c r="D375" s="12"/>
      <c r="E375" s="12"/>
      <c r="F375" s="3"/>
    </row>
    <row r="376" spans="4:6" ht="15.75" customHeight="1" x14ac:dyDescent="0.35">
      <c r="D376" s="12"/>
      <c r="E376" s="12"/>
      <c r="F376" s="3"/>
    </row>
    <row r="377" spans="4:6" ht="15.75" customHeight="1" x14ac:dyDescent="0.35">
      <c r="D377" s="12"/>
      <c r="E377" s="12"/>
      <c r="F377" s="3"/>
    </row>
    <row r="378" spans="4:6" ht="15.75" customHeight="1" x14ac:dyDescent="0.35">
      <c r="D378" s="12"/>
      <c r="E378" s="12"/>
      <c r="F378" s="3"/>
    </row>
    <row r="379" spans="4:6" ht="15.75" customHeight="1" x14ac:dyDescent="0.35">
      <c r="D379" s="12"/>
      <c r="E379" s="12"/>
      <c r="F379" s="3"/>
    </row>
    <row r="380" spans="4:6" ht="15.75" customHeight="1" x14ac:dyDescent="0.35">
      <c r="D380" s="12"/>
      <c r="E380" s="12"/>
      <c r="F380" s="3"/>
    </row>
    <row r="381" spans="4:6" ht="15.75" customHeight="1" x14ac:dyDescent="0.35">
      <c r="D381" s="12"/>
      <c r="E381" s="12"/>
      <c r="F381" s="3"/>
    </row>
    <row r="382" spans="4:6" ht="15.75" customHeight="1" x14ac:dyDescent="0.35">
      <c r="D382" s="12"/>
      <c r="E382" s="12"/>
      <c r="F382" s="3"/>
    </row>
    <row r="383" spans="4:6" ht="15.75" customHeight="1" x14ac:dyDescent="0.35">
      <c r="D383" s="12"/>
      <c r="E383" s="12"/>
      <c r="F383" s="3"/>
    </row>
    <row r="384" spans="4:6" ht="15.75" customHeight="1" x14ac:dyDescent="0.35">
      <c r="D384" s="12"/>
      <c r="E384" s="12"/>
      <c r="F384" s="3"/>
    </row>
    <row r="385" spans="4:6" ht="15.75" customHeight="1" x14ac:dyDescent="0.35">
      <c r="D385" s="12"/>
      <c r="E385" s="12"/>
      <c r="F385" s="3"/>
    </row>
    <row r="386" spans="4:6" ht="15.75" customHeight="1" x14ac:dyDescent="0.35">
      <c r="D386" s="12"/>
      <c r="E386" s="12"/>
      <c r="F386" s="3"/>
    </row>
    <row r="387" spans="4:6" ht="15.75" customHeight="1" x14ac:dyDescent="0.35">
      <c r="D387" s="12"/>
      <c r="E387" s="12"/>
      <c r="F387" s="3"/>
    </row>
    <row r="388" spans="4:6" ht="15.75" customHeight="1" x14ac:dyDescent="0.35">
      <c r="D388" s="12"/>
      <c r="E388" s="12"/>
      <c r="F388" s="3"/>
    </row>
    <row r="389" spans="4:6" ht="15.75" customHeight="1" x14ac:dyDescent="0.35">
      <c r="D389" s="12"/>
      <c r="E389" s="12"/>
      <c r="F389" s="3"/>
    </row>
    <row r="390" spans="4:6" ht="15.75" customHeight="1" x14ac:dyDescent="0.35">
      <c r="D390" s="12"/>
      <c r="E390" s="12"/>
      <c r="F390" s="3"/>
    </row>
    <row r="391" spans="4:6" ht="15.75" customHeight="1" x14ac:dyDescent="0.35">
      <c r="D391" s="12"/>
      <c r="E391" s="12"/>
      <c r="F391" s="3"/>
    </row>
    <row r="392" spans="4:6" ht="15.75" customHeight="1" x14ac:dyDescent="0.35">
      <c r="D392" s="12"/>
      <c r="E392" s="12"/>
      <c r="F392" s="3"/>
    </row>
    <row r="393" spans="4:6" ht="15.75" customHeight="1" x14ac:dyDescent="0.35">
      <c r="D393" s="12"/>
      <c r="E393" s="12"/>
      <c r="F393" s="3"/>
    </row>
    <row r="394" spans="4:6" ht="15.75" customHeight="1" x14ac:dyDescent="0.35">
      <c r="D394" s="12"/>
      <c r="E394" s="12"/>
      <c r="F394" s="3"/>
    </row>
    <row r="395" spans="4:6" ht="15.75" customHeight="1" x14ac:dyDescent="0.35">
      <c r="D395" s="12"/>
      <c r="E395" s="12"/>
      <c r="F395" s="3"/>
    </row>
    <row r="396" spans="4:6" ht="15.75" customHeight="1" x14ac:dyDescent="0.35">
      <c r="D396" s="12"/>
      <c r="E396" s="12"/>
      <c r="F396" s="3"/>
    </row>
    <row r="397" spans="4:6" ht="15.75" customHeight="1" x14ac:dyDescent="0.35">
      <c r="D397" s="12"/>
      <c r="E397" s="12"/>
      <c r="F397" s="3"/>
    </row>
    <row r="398" spans="4:6" ht="15.75" customHeight="1" x14ac:dyDescent="0.35">
      <c r="D398" s="12"/>
      <c r="E398" s="12"/>
      <c r="F398" s="3"/>
    </row>
    <row r="399" spans="4:6" ht="15.75" customHeight="1" x14ac:dyDescent="0.35">
      <c r="D399" s="12"/>
      <c r="E399" s="12"/>
      <c r="F399" s="3"/>
    </row>
    <row r="400" spans="4:6" ht="15.75" customHeight="1" x14ac:dyDescent="0.35">
      <c r="D400" s="12"/>
      <c r="E400" s="12"/>
      <c r="F400" s="3"/>
    </row>
    <row r="401" spans="4:6" ht="15.75" customHeight="1" x14ac:dyDescent="0.35">
      <c r="D401" s="12"/>
      <c r="E401" s="12"/>
      <c r="F401" s="3"/>
    </row>
    <row r="402" spans="4:6" ht="15.75" customHeight="1" x14ac:dyDescent="0.35">
      <c r="D402" s="12"/>
      <c r="E402" s="12"/>
      <c r="F402" s="3"/>
    </row>
    <row r="403" spans="4:6" ht="15.75" customHeight="1" x14ac:dyDescent="0.35">
      <c r="D403" s="12"/>
      <c r="E403" s="12"/>
      <c r="F403" s="3"/>
    </row>
    <row r="404" spans="4:6" ht="15.75" customHeight="1" x14ac:dyDescent="0.35">
      <c r="D404" s="12"/>
      <c r="E404" s="12"/>
      <c r="F404" s="3"/>
    </row>
    <row r="405" spans="4:6" ht="15.75" customHeight="1" x14ac:dyDescent="0.35">
      <c r="D405" s="12"/>
      <c r="E405" s="12"/>
      <c r="F405" s="3"/>
    </row>
    <row r="406" spans="4:6" ht="15.75" customHeight="1" x14ac:dyDescent="0.35">
      <c r="D406" s="12"/>
      <c r="E406" s="12"/>
      <c r="F406" s="3"/>
    </row>
    <row r="407" spans="4:6" ht="15.75" customHeight="1" x14ac:dyDescent="0.35">
      <c r="D407" s="12"/>
      <c r="E407" s="12"/>
      <c r="F407" s="3"/>
    </row>
    <row r="408" spans="4:6" ht="15.75" customHeight="1" x14ac:dyDescent="0.35">
      <c r="D408" s="12"/>
      <c r="E408" s="12"/>
      <c r="F408" s="3"/>
    </row>
    <row r="409" spans="4:6" ht="15.75" customHeight="1" x14ac:dyDescent="0.35">
      <c r="D409" s="12"/>
      <c r="E409" s="12"/>
      <c r="F409" s="3"/>
    </row>
    <row r="410" spans="4:6" ht="15.75" customHeight="1" x14ac:dyDescent="0.35">
      <c r="D410" s="12"/>
      <c r="E410" s="12"/>
      <c r="F410" s="3"/>
    </row>
    <row r="411" spans="4:6" ht="15.75" customHeight="1" x14ac:dyDescent="0.35">
      <c r="D411" s="12"/>
      <c r="E411" s="12"/>
      <c r="F411" s="3"/>
    </row>
    <row r="412" spans="4:6" ht="15.75" customHeight="1" x14ac:dyDescent="0.35">
      <c r="D412" s="12"/>
      <c r="E412" s="12"/>
      <c r="F412" s="3"/>
    </row>
    <row r="413" spans="4:6" ht="15.75" customHeight="1" x14ac:dyDescent="0.35">
      <c r="D413" s="12"/>
      <c r="E413" s="12"/>
      <c r="F413" s="3"/>
    </row>
    <row r="414" spans="4:6" ht="15.75" customHeight="1" x14ac:dyDescent="0.35">
      <c r="D414" s="12"/>
      <c r="E414" s="12"/>
      <c r="F414" s="3"/>
    </row>
    <row r="415" spans="4:6" ht="15.75" customHeight="1" x14ac:dyDescent="0.35">
      <c r="D415" s="12"/>
      <c r="E415" s="12"/>
      <c r="F415" s="3"/>
    </row>
    <row r="416" spans="4:6" ht="15.75" customHeight="1" x14ac:dyDescent="0.35">
      <c r="D416" s="12"/>
      <c r="E416" s="12"/>
      <c r="F416" s="3"/>
    </row>
    <row r="417" spans="4:6" ht="15.75" customHeight="1" x14ac:dyDescent="0.35">
      <c r="D417" s="12"/>
      <c r="E417" s="12"/>
      <c r="F417" s="3"/>
    </row>
    <row r="418" spans="4:6" ht="15.75" customHeight="1" x14ac:dyDescent="0.35">
      <c r="D418" s="12"/>
      <c r="E418" s="12"/>
      <c r="F418" s="3"/>
    </row>
    <row r="419" spans="4:6" ht="15.75" customHeight="1" x14ac:dyDescent="0.35">
      <c r="D419" s="12"/>
      <c r="E419" s="12"/>
      <c r="F419" s="3"/>
    </row>
    <row r="420" spans="4:6" ht="15.75" customHeight="1" x14ac:dyDescent="0.35">
      <c r="D420" s="12"/>
      <c r="E420" s="12"/>
      <c r="F420" s="3"/>
    </row>
    <row r="421" spans="4:6" ht="15.75" customHeight="1" x14ac:dyDescent="0.35">
      <c r="D421" s="12"/>
      <c r="E421" s="12"/>
      <c r="F421" s="3"/>
    </row>
    <row r="422" spans="4:6" ht="15.75" customHeight="1" x14ac:dyDescent="0.35">
      <c r="D422" s="12"/>
      <c r="E422" s="12"/>
      <c r="F422" s="3"/>
    </row>
    <row r="423" spans="4:6" ht="15.75" customHeight="1" x14ac:dyDescent="0.35">
      <c r="D423" s="12"/>
      <c r="E423" s="12"/>
      <c r="F423" s="3"/>
    </row>
    <row r="424" spans="4:6" ht="15.75" customHeight="1" x14ac:dyDescent="0.35">
      <c r="D424" s="12"/>
      <c r="E424" s="12"/>
      <c r="F424" s="3"/>
    </row>
    <row r="425" spans="4:6" ht="15.75" customHeight="1" x14ac:dyDescent="0.35">
      <c r="D425" s="12"/>
      <c r="E425" s="12"/>
      <c r="F425" s="3"/>
    </row>
    <row r="426" spans="4:6" ht="15.75" customHeight="1" x14ac:dyDescent="0.35">
      <c r="D426" s="12"/>
      <c r="E426" s="12"/>
      <c r="F426" s="3"/>
    </row>
    <row r="427" spans="4:6" ht="15.75" customHeight="1" x14ac:dyDescent="0.35">
      <c r="D427" s="12"/>
      <c r="E427" s="12"/>
      <c r="F427" s="3"/>
    </row>
    <row r="428" spans="4:6" ht="15.75" customHeight="1" x14ac:dyDescent="0.35">
      <c r="D428" s="12"/>
      <c r="E428" s="12"/>
      <c r="F428" s="3"/>
    </row>
    <row r="429" spans="4:6" ht="15.75" customHeight="1" x14ac:dyDescent="0.35">
      <c r="D429" s="12"/>
      <c r="E429" s="12"/>
      <c r="F429" s="3"/>
    </row>
    <row r="430" spans="4:6" ht="15.75" customHeight="1" x14ac:dyDescent="0.35">
      <c r="D430" s="12"/>
      <c r="E430" s="12"/>
      <c r="F430" s="3"/>
    </row>
    <row r="431" spans="4:6" ht="15.75" customHeight="1" x14ac:dyDescent="0.35">
      <c r="D431" s="12"/>
      <c r="E431" s="12"/>
      <c r="F431" s="3"/>
    </row>
    <row r="432" spans="4:6" ht="15.75" customHeight="1" x14ac:dyDescent="0.35">
      <c r="D432" s="12"/>
      <c r="E432" s="12"/>
      <c r="F432" s="3"/>
    </row>
    <row r="433" spans="4:6" ht="15.75" customHeight="1" x14ac:dyDescent="0.35">
      <c r="D433" s="12"/>
      <c r="E433" s="12"/>
      <c r="F433" s="3"/>
    </row>
    <row r="434" spans="4:6" ht="15.75" customHeight="1" x14ac:dyDescent="0.35">
      <c r="D434" s="12"/>
      <c r="E434" s="12"/>
      <c r="F434" s="3"/>
    </row>
    <row r="435" spans="4:6" ht="15.75" customHeight="1" x14ac:dyDescent="0.35">
      <c r="D435" s="12"/>
      <c r="E435" s="12"/>
      <c r="F435" s="3"/>
    </row>
    <row r="436" spans="4:6" ht="15.75" customHeight="1" x14ac:dyDescent="0.35">
      <c r="D436" s="12"/>
      <c r="E436" s="12"/>
      <c r="F436" s="3"/>
    </row>
    <row r="437" spans="4:6" ht="15.75" customHeight="1" x14ac:dyDescent="0.35">
      <c r="D437" s="12"/>
      <c r="E437" s="12"/>
      <c r="F437" s="3"/>
    </row>
    <row r="438" spans="4:6" ht="15.75" customHeight="1" x14ac:dyDescent="0.35">
      <c r="D438" s="12"/>
      <c r="E438" s="12"/>
      <c r="F438" s="3"/>
    </row>
    <row r="439" spans="4:6" ht="15.75" customHeight="1" x14ac:dyDescent="0.35">
      <c r="D439" s="12"/>
      <c r="E439" s="12"/>
      <c r="F439" s="3"/>
    </row>
    <row r="440" spans="4:6" ht="15.75" customHeight="1" x14ac:dyDescent="0.35">
      <c r="D440" s="12"/>
      <c r="E440" s="12"/>
      <c r="F440" s="3"/>
    </row>
    <row r="441" spans="4:6" ht="15.75" customHeight="1" x14ac:dyDescent="0.35">
      <c r="D441" s="12"/>
      <c r="E441" s="12"/>
      <c r="F441" s="3"/>
    </row>
    <row r="442" spans="4:6" ht="15.75" customHeight="1" x14ac:dyDescent="0.35">
      <c r="D442" s="12"/>
      <c r="E442" s="12"/>
      <c r="F442" s="3"/>
    </row>
    <row r="443" spans="4:6" ht="15.75" customHeight="1" x14ac:dyDescent="0.35">
      <c r="D443" s="12"/>
      <c r="E443" s="12"/>
      <c r="F443" s="3"/>
    </row>
    <row r="444" spans="4:6" ht="15.75" customHeight="1" x14ac:dyDescent="0.35">
      <c r="D444" s="12"/>
      <c r="E444" s="12"/>
      <c r="F444" s="3"/>
    </row>
    <row r="445" spans="4:6" ht="15.75" customHeight="1" x14ac:dyDescent="0.35">
      <c r="D445" s="12"/>
      <c r="E445" s="12"/>
      <c r="F445" s="3"/>
    </row>
    <row r="446" spans="4:6" ht="15.75" customHeight="1" x14ac:dyDescent="0.35">
      <c r="D446" s="12"/>
      <c r="E446" s="12"/>
      <c r="F446" s="3"/>
    </row>
    <row r="447" spans="4:6" ht="15.75" customHeight="1" x14ac:dyDescent="0.35">
      <c r="D447" s="12"/>
      <c r="E447" s="12"/>
      <c r="F447" s="3"/>
    </row>
    <row r="448" spans="4:6" ht="15.75" customHeight="1" x14ac:dyDescent="0.35">
      <c r="D448" s="12"/>
      <c r="E448" s="12"/>
      <c r="F448" s="3"/>
    </row>
    <row r="449" spans="4:6" ht="15.75" customHeight="1" x14ac:dyDescent="0.35">
      <c r="D449" s="12"/>
      <c r="E449" s="12"/>
      <c r="F449" s="3"/>
    </row>
    <row r="450" spans="4:6" ht="15.75" customHeight="1" x14ac:dyDescent="0.35">
      <c r="D450" s="12"/>
      <c r="E450" s="12"/>
      <c r="F450" s="3"/>
    </row>
    <row r="451" spans="4:6" ht="15.75" customHeight="1" x14ac:dyDescent="0.35">
      <c r="D451" s="12"/>
      <c r="E451" s="12"/>
      <c r="F451" s="3"/>
    </row>
    <row r="452" spans="4:6" ht="15.75" customHeight="1" x14ac:dyDescent="0.35">
      <c r="D452" s="12"/>
      <c r="E452" s="12"/>
      <c r="F452" s="3"/>
    </row>
    <row r="453" spans="4:6" ht="15.75" customHeight="1" x14ac:dyDescent="0.35">
      <c r="D453" s="12"/>
      <c r="E453" s="12"/>
      <c r="F453" s="3"/>
    </row>
    <row r="454" spans="4:6" ht="15.75" customHeight="1" x14ac:dyDescent="0.35">
      <c r="D454" s="12"/>
      <c r="E454" s="12"/>
      <c r="F454" s="3"/>
    </row>
    <row r="455" spans="4:6" ht="15.75" customHeight="1" x14ac:dyDescent="0.35">
      <c r="D455" s="12"/>
      <c r="E455" s="12"/>
      <c r="F455" s="3"/>
    </row>
    <row r="456" spans="4:6" ht="15.75" customHeight="1" x14ac:dyDescent="0.35">
      <c r="D456" s="12"/>
      <c r="E456" s="12"/>
      <c r="F456" s="3"/>
    </row>
    <row r="457" spans="4:6" ht="15.75" customHeight="1" x14ac:dyDescent="0.35">
      <c r="D457" s="12"/>
      <c r="E457" s="12"/>
      <c r="F457" s="3"/>
    </row>
    <row r="458" spans="4:6" ht="15.75" customHeight="1" x14ac:dyDescent="0.35">
      <c r="D458" s="12"/>
      <c r="E458" s="12"/>
      <c r="F458" s="3"/>
    </row>
    <row r="459" spans="4:6" ht="15.75" customHeight="1" x14ac:dyDescent="0.35">
      <c r="D459" s="12"/>
      <c r="E459" s="12"/>
      <c r="F459" s="3"/>
    </row>
    <row r="460" spans="4:6" ht="15.75" customHeight="1" x14ac:dyDescent="0.35">
      <c r="D460" s="12"/>
      <c r="E460" s="12"/>
      <c r="F460" s="3"/>
    </row>
    <row r="461" spans="4:6" ht="15.75" customHeight="1" x14ac:dyDescent="0.35">
      <c r="D461" s="12"/>
      <c r="E461" s="12"/>
      <c r="F461" s="3"/>
    </row>
    <row r="462" spans="4:6" ht="15.75" customHeight="1" x14ac:dyDescent="0.35">
      <c r="D462" s="12"/>
      <c r="E462" s="12"/>
      <c r="F462" s="3"/>
    </row>
    <row r="463" spans="4:6" ht="15.75" customHeight="1" x14ac:dyDescent="0.35">
      <c r="D463" s="12"/>
      <c r="E463" s="12"/>
      <c r="F463" s="3"/>
    </row>
    <row r="464" spans="4:6" ht="15.75" customHeight="1" x14ac:dyDescent="0.35">
      <c r="D464" s="12"/>
      <c r="E464" s="12"/>
      <c r="F464" s="3"/>
    </row>
    <row r="465" spans="4:6" ht="15.75" customHeight="1" x14ac:dyDescent="0.35">
      <c r="D465" s="12"/>
      <c r="E465" s="12"/>
      <c r="F465" s="3"/>
    </row>
    <row r="466" spans="4:6" ht="15.75" customHeight="1" x14ac:dyDescent="0.35">
      <c r="D466" s="12"/>
      <c r="E466" s="12"/>
      <c r="F466" s="3"/>
    </row>
    <row r="467" spans="4:6" ht="15.75" customHeight="1" x14ac:dyDescent="0.35">
      <c r="D467" s="12"/>
      <c r="E467" s="12"/>
      <c r="F467" s="3"/>
    </row>
    <row r="468" spans="4:6" ht="15.75" customHeight="1" x14ac:dyDescent="0.35">
      <c r="D468" s="12"/>
      <c r="E468" s="12"/>
      <c r="F468" s="3"/>
    </row>
    <row r="469" spans="4:6" ht="15.75" customHeight="1" x14ac:dyDescent="0.35">
      <c r="D469" s="12"/>
      <c r="E469" s="12"/>
      <c r="F469" s="3"/>
    </row>
    <row r="470" spans="4:6" ht="15.75" customHeight="1" x14ac:dyDescent="0.35">
      <c r="D470" s="12"/>
      <c r="E470" s="12"/>
      <c r="F470" s="3"/>
    </row>
    <row r="471" spans="4:6" ht="15.75" customHeight="1" x14ac:dyDescent="0.35">
      <c r="D471" s="12"/>
      <c r="E471" s="12"/>
      <c r="F471" s="3"/>
    </row>
    <row r="472" spans="4:6" ht="15.75" customHeight="1" x14ac:dyDescent="0.35">
      <c r="D472" s="12"/>
      <c r="E472" s="12"/>
      <c r="F472" s="3"/>
    </row>
    <row r="473" spans="4:6" ht="15.75" customHeight="1" x14ac:dyDescent="0.35">
      <c r="D473" s="12"/>
      <c r="E473" s="12"/>
      <c r="F473" s="3"/>
    </row>
    <row r="474" spans="4:6" ht="15.75" customHeight="1" x14ac:dyDescent="0.35">
      <c r="D474" s="12"/>
      <c r="E474" s="12"/>
      <c r="F474" s="3"/>
    </row>
    <row r="475" spans="4:6" ht="15.75" customHeight="1" x14ac:dyDescent="0.35">
      <c r="D475" s="12"/>
      <c r="E475" s="12"/>
      <c r="F475" s="3"/>
    </row>
    <row r="476" spans="4:6" ht="15.75" customHeight="1" x14ac:dyDescent="0.35">
      <c r="D476" s="12"/>
      <c r="E476" s="12"/>
      <c r="F476" s="3"/>
    </row>
    <row r="477" spans="4:6" ht="15.75" customHeight="1" x14ac:dyDescent="0.35">
      <c r="D477" s="12"/>
      <c r="E477" s="12"/>
      <c r="F477" s="3"/>
    </row>
    <row r="478" spans="4:6" ht="15.75" customHeight="1" x14ac:dyDescent="0.35">
      <c r="D478" s="12"/>
      <c r="E478" s="12"/>
      <c r="F478" s="3"/>
    </row>
    <row r="479" spans="4:6" ht="15.75" customHeight="1" x14ac:dyDescent="0.35">
      <c r="D479" s="12"/>
      <c r="E479" s="12"/>
      <c r="F479" s="3"/>
    </row>
    <row r="480" spans="4:6" ht="15.75" customHeight="1" x14ac:dyDescent="0.35">
      <c r="D480" s="12"/>
      <c r="E480" s="12"/>
      <c r="F480" s="3"/>
    </row>
    <row r="481" spans="4:6" ht="15.75" customHeight="1" x14ac:dyDescent="0.35">
      <c r="D481" s="12"/>
      <c r="E481" s="12"/>
      <c r="F481" s="3"/>
    </row>
    <row r="482" spans="4:6" ht="15.75" customHeight="1" x14ac:dyDescent="0.35">
      <c r="D482" s="12"/>
      <c r="E482" s="12"/>
      <c r="F482" s="3"/>
    </row>
    <row r="483" spans="4:6" ht="15.75" customHeight="1" x14ac:dyDescent="0.35">
      <c r="D483" s="12"/>
      <c r="E483" s="12"/>
      <c r="F483" s="3"/>
    </row>
    <row r="484" spans="4:6" ht="15.75" customHeight="1" x14ac:dyDescent="0.35">
      <c r="D484" s="12"/>
      <c r="E484" s="12"/>
      <c r="F484" s="3"/>
    </row>
    <row r="485" spans="4:6" ht="15.75" customHeight="1" x14ac:dyDescent="0.35">
      <c r="D485" s="12"/>
      <c r="E485" s="12"/>
      <c r="F485" s="3"/>
    </row>
    <row r="486" spans="4:6" ht="15.75" customHeight="1" x14ac:dyDescent="0.35">
      <c r="D486" s="12"/>
      <c r="E486" s="12"/>
      <c r="F486" s="3"/>
    </row>
    <row r="487" spans="4:6" ht="15.75" customHeight="1" x14ac:dyDescent="0.35">
      <c r="D487" s="12"/>
      <c r="E487" s="12"/>
      <c r="F487" s="3"/>
    </row>
    <row r="488" spans="4:6" ht="15.75" customHeight="1" x14ac:dyDescent="0.35">
      <c r="D488" s="12"/>
      <c r="E488" s="12"/>
      <c r="F488" s="3"/>
    </row>
    <row r="489" spans="4:6" ht="15.75" customHeight="1" x14ac:dyDescent="0.35">
      <c r="D489" s="12"/>
      <c r="E489" s="12"/>
      <c r="F489" s="3"/>
    </row>
    <row r="490" spans="4:6" ht="15.75" customHeight="1" x14ac:dyDescent="0.35">
      <c r="D490" s="12"/>
      <c r="E490" s="12"/>
      <c r="F490" s="3"/>
    </row>
    <row r="491" spans="4:6" ht="15.75" customHeight="1" x14ac:dyDescent="0.35">
      <c r="D491" s="12"/>
      <c r="E491" s="12"/>
      <c r="F491" s="3"/>
    </row>
    <row r="492" spans="4:6" ht="15.75" customHeight="1" x14ac:dyDescent="0.35">
      <c r="D492" s="12"/>
      <c r="E492" s="12"/>
      <c r="F492" s="3"/>
    </row>
    <row r="493" spans="4:6" ht="15.75" customHeight="1" x14ac:dyDescent="0.35">
      <c r="D493" s="12"/>
      <c r="E493" s="12"/>
      <c r="F493" s="3"/>
    </row>
    <row r="494" spans="4:6" ht="15.75" customHeight="1" x14ac:dyDescent="0.35">
      <c r="D494" s="12"/>
      <c r="E494" s="12"/>
      <c r="F494" s="3"/>
    </row>
    <row r="495" spans="4:6" ht="15.75" customHeight="1" x14ac:dyDescent="0.35">
      <c r="D495" s="12"/>
      <c r="E495" s="12"/>
      <c r="F495" s="3"/>
    </row>
    <row r="496" spans="4:6" ht="15.75" customHeight="1" x14ac:dyDescent="0.35">
      <c r="D496" s="12"/>
      <c r="E496" s="12"/>
      <c r="F496" s="3"/>
    </row>
    <row r="497" spans="4:6" ht="15.75" customHeight="1" x14ac:dyDescent="0.35">
      <c r="D497" s="12"/>
      <c r="E497" s="12"/>
      <c r="F497" s="3"/>
    </row>
    <row r="498" spans="4:6" ht="15.75" customHeight="1" x14ac:dyDescent="0.35">
      <c r="D498" s="12"/>
      <c r="E498" s="12"/>
      <c r="F498" s="3"/>
    </row>
    <row r="499" spans="4:6" ht="15.75" customHeight="1" x14ac:dyDescent="0.35">
      <c r="D499" s="12"/>
      <c r="E499" s="12"/>
      <c r="F499" s="3"/>
    </row>
    <row r="500" spans="4:6" ht="15.75" customHeight="1" x14ac:dyDescent="0.35">
      <c r="D500" s="12"/>
      <c r="E500" s="12"/>
      <c r="F500" s="3"/>
    </row>
    <row r="501" spans="4:6" ht="15.75" customHeight="1" x14ac:dyDescent="0.35">
      <c r="D501" s="12"/>
      <c r="E501" s="12"/>
      <c r="F501" s="3"/>
    </row>
    <row r="502" spans="4:6" ht="15.75" customHeight="1" x14ac:dyDescent="0.35">
      <c r="D502" s="12"/>
      <c r="E502" s="12"/>
      <c r="F502" s="3"/>
    </row>
    <row r="503" spans="4:6" ht="15.75" customHeight="1" x14ac:dyDescent="0.35">
      <c r="D503" s="12"/>
      <c r="E503" s="12"/>
      <c r="F503" s="3"/>
    </row>
    <row r="504" spans="4:6" ht="15.75" customHeight="1" x14ac:dyDescent="0.35">
      <c r="D504" s="12"/>
      <c r="E504" s="12"/>
      <c r="F504" s="3"/>
    </row>
    <row r="505" spans="4:6" ht="15.75" customHeight="1" x14ac:dyDescent="0.35">
      <c r="D505" s="12"/>
      <c r="E505" s="12"/>
      <c r="F505" s="3"/>
    </row>
    <row r="506" spans="4:6" ht="15.75" customHeight="1" x14ac:dyDescent="0.35">
      <c r="D506" s="12"/>
      <c r="E506" s="12"/>
      <c r="F506" s="3"/>
    </row>
    <row r="507" spans="4:6" ht="15.75" customHeight="1" x14ac:dyDescent="0.35">
      <c r="D507" s="12"/>
      <c r="E507" s="12"/>
      <c r="F507" s="3"/>
    </row>
    <row r="508" spans="4:6" ht="15.75" customHeight="1" x14ac:dyDescent="0.35">
      <c r="D508" s="12"/>
      <c r="E508" s="12"/>
      <c r="F508" s="3"/>
    </row>
    <row r="509" spans="4:6" ht="15.75" customHeight="1" x14ac:dyDescent="0.35">
      <c r="D509" s="12"/>
      <c r="E509" s="12"/>
      <c r="F509" s="3"/>
    </row>
    <row r="510" spans="4:6" ht="15.75" customHeight="1" x14ac:dyDescent="0.35">
      <c r="D510" s="12"/>
      <c r="E510" s="12"/>
      <c r="F510" s="3"/>
    </row>
    <row r="511" spans="4:6" ht="15.75" customHeight="1" x14ac:dyDescent="0.35">
      <c r="D511" s="12"/>
      <c r="E511" s="12"/>
      <c r="F511" s="3"/>
    </row>
    <row r="512" spans="4:6" ht="15.75" customHeight="1" x14ac:dyDescent="0.35">
      <c r="D512" s="12"/>
      <c r="E512" s="12"/>
      <c r="F512" s="3"/>
    </row>
    <row r="513" spans="4:6" ht="15.75" customHeight="1" x14ac:dyDescent="0.35">
      <c r="D513" s="12"/>
      <c r="E513" s="12"/>
      <c r="F513" s="3"/>
    </row>
    <row r="514" spans="4:6" ht="15.75" customHeight="1" x14ac:dyDescent="0.35">
      <c r="D514" s="12"/>
      <c r="E514" s="12"/>
      <c r="F514" s="3"/>
    </row>
    <row r="515" spans="4:6" ht="15.75" customHeight="1" x14ac:dyDescent="0.35">
      <c r="D515" s="12"/>
      <c r="E515" s="12"/>
      <c r="F515" s="3"/>
    </row>
    <row r="516" spans="4:6" ht="15.75" customHeight="1" x14ac:dyDescent="0.35">
      <c r="D516" s="12"/>
      <c r="E516" s="12"/>
      <c r="F516" s="3"/>
    </row>
    <row r="517" spans="4:6" ht="15.75" customHeight="1" x14ac:dyDescent="0.35">
      <c r="D517" s="12"/>
      <c r="E517" s="12"/>
      <c r="F517" s="3"/>
    </row>
    <row r="518" spans="4:6" ht="15.75" customHeight="1" x14ac:dyDescent="0.35">
      <c r="D518" s="12"/>
      <c r="E518" s="12"/>
      <c r="F518" s="3"/>
    </row>
    <row r="519" spans="4:6" ht="15.75" customHeight="1" x14ac:dyDescent="0.35">
      <c r="D519" s="12"/>
      <c r="E519" s="12"/>
      <c r="F519" s="3"/>
    </row>
    <row r="520" spans="4:6" ht="15.75" customHeight="1" x14ac:dyDescent="0.35">
      <c r="D520" s="12"/>
      <c r="E520" s="12"/>
      <c r="F520" s="3"/>
    </row>
    <row r="521" spans="4:6" ht="15.75" customHeight="1" x14ac:dyDescent="0.35">
      <c r="D521" s="12"/>
      <c r="E521" s="12"/>
      <c r="F521" s="3"/>
    </row>
    <row r="522" spans="4:6" ht="15.75" customHeight="1" x14ac:dyDescent="0.35">
      <c r="D522" s="12"/>
      <c r="E522" s="12"/>
      <c r="F522" s="3"/>
    </row>
    <row r="523" spans="4:6" ht="15.75" customHeight="1" x14ac:dyDescent="0.35">
      <c r="D523" s="12"/>
      <c r="E523" s="12"/>
      <c r="F523" s="3"/>
    </row>
    <row r="524" spans="4:6" ht="15.75" customHeight="1" x14ac:dyDescent="0.35">
      <c r="D524" s="12"/>
      <c r="E524" s="12"/>
      <c r="F524" s="3"/>
    </row>
    <row r="525" spans="4:6" ht="15.75" customHeight="1" x14ac:dyDescent="0.35">
      <c r="D525" s="12"/>
      <c r="E525" s="12"/>
      <c r="F525" s="3"/>
    </row>
    <row r="526" spans="4:6" ht="15.75" customHeight="1" x14ac:dyDescent="0.35">
      <c r="D526" s="12"/>
      <c r="E526" s="12"/>
      <c r="F526" s="3"/>
    </row>
    <row r="527" spans="4:6" ht="15.75" customHeight="1" x14ac:dyDescent="0.35">
      <c r="D527" s="12"/>
      <c r="E527" s="12"/>
      <c r="F527" s="3"/>
    </row>
    <row r="528" spans="4:6" ht="15.75" customHeight="1" x14ac:dyDescent="0.35">
      <c r="D528" s="12"/>
      <c r="E528" s="12"/>
      <c r="F528" s="3"/>
    </row>
    <row r="529" spans="4:6" ht="15.75" customHeight="1" x14ac:dyDescent="0.35">
      <c r="D529" s="12"/>
      <c r="E529" s="12"/>
      <c r="F529" s="3"/>
    </row>
    <row r="530" spans="4:6" ht="15.75" customHeight="1" x14ac:dyDescent="0.35">
      <c r="D530" s="12"/>
      <c r="E530" s="12"/>
      <c r="F530" s="3"/>
    </row>
    <row r="531" spans="4:6" ht="15.75" customHeight="1" x14ac:dyDescent="0.35">
      <c r="D531" s="12"/>
      <c r="E531" s="12"/>
      <c r="F531" s="3"/>
    </row>
    <row r="532" spans="4:6" ht="15.75" customHeight="1" x14ac:dyDescent="0.35">
      <c r="D532" s="12"/>
      <c r="E532" s="12"/>
      <c r="F532" s="3"/>
    </row>
    <row r="533" spans="4:6" ht="15.75" customHeight="1" x14ac:dyDescent="0.35">
      <c r="D533" s="12"/>
      <c r="E533" s="12"/>
      <c r="F533" s="3"/>
    </row>
    <row r="534" spans="4:6" ht="15.75" customHeight="1" x14ac:dyDescent="0.35">
      <c r="D534" s="12"/>
      <c r="E534" s="12"/>
      <c r="F534" s="3"/>
    </row>
    <row r="535" spans="4:6" ht="15.75" customHeight="1" x14ac:dyDescent="0.35">
      <c r="D535" s="12"/>
      <c r="E535" s="12"/>
      <c r="F535" s="3"/>
    </row>
    <row r="536" spans="4:6" ht="15.75" customHeight="1" x14ac:dyDescent="0.35">
      <c r="D536" s="12"/>
      <c r="E536" s="12"/>
      <c r="F536" s="3"/>
    </row>
    <row r="537" spans="4:6" ht="15.75" customHeight="1" x14ac:dyDescent="0.35">
      <c r="D537" s="12"/>
      <c r="E537" s="12"/>
      <c r="F537" s="3"/>
    </row>
    <row r="538" spans="4:6" ht="15.75" customHeight="1" x14ac:dyDescent="0.35">
      <c r="D538" s="12"/>
      <c r="E538" s="12"/>
      <c r="F538" s="3"/>
    </row>
    <row r="539" spans="4:6" ht="15.75" customHeight="1" x14ac:dyDescent="0.35">
      <c r="D539" s="12"/>
      <c r="E539" s="12"/>
      <c r="F539" s="3"/>
    </row>
    <row r="540" spans="4:6" ht="15.75" customHeight="1" x14ac:dyDescent="0.35">
      <c r="D540" s="12"/>
      <c r="E540" s="12"/>
      <c r="F540" s="3"/>
    </row>
    <row r="541" spans="4:6" ht="15.75" customHeight="1" x14ac:dyDescent="0.35">
      <c r="D541" s="12"/>
      <c r="E541" s="12"/>
      <c r="F541" s="3"/>
    </row>
    <row r="542" spans="4:6" ht="15.75" customHeight="1" x14ac:dyDescent="0.35">
      <c r="D542" s="12"/>
      <c r="E542" s="12"/>
      <c r="F542" s="3"/>
    </row>
    <row r="543" spans="4:6" ht="15.75" customHeight="1" x14ac:dyDescent="0.35">
      <c r="D543" s="12"/>
      <c r="E543" s="12"/>
      <c r="F543" s="3"/>
    </row>
    <row r="544" spans="4:6" ht="15.75" customHeight="1" x14ac:dyDescent="0.35">
      <c r="D544" s="12"/>
      <c r="E544" s="12"/>
      <c r="F544" s="3"/>
    </row>
    <row r="545" spans="4:6" ht="15.75" customHeight="1" x14ac:dyDescent="0.35">
      <c r="D545" s="12"/>
      <c r="E545" s="12"/>
      <c r="F545" s="3"/>
    </row>
    <row r="546" spans="4:6" ht="15.75" customHeight="1" x14ac:dyDescent="0.35">
      <c r="D546" s="12"/>
      <c r="E546" s="12"/>
      <c r="F546" s="3"/>
    </row>
    <row r="547" spans="4:6" ht="15.75" customHeight="1" x14ac:dyDescent="0.35">
      <c r="D547" s="12"/>
      <c r="E547" s="12"/>
      <c r="F547" s="3"/>
    </row>
    <row r="548" spans="4:6" ht="15.75" customHeight="1" x14ac:dyDescent="0.35">
      <c r="D548" s="12"/>
      <c r="E548" s="12"/>
      <c r="F548" s="3"/>
    </row>
    <row r="549" spans="4:6" ht="15.75" customHeight="1" x14ac:dyDescent="0.35">
      <c r="D549" s="12"/>
      <c r="E549" s="12"/>
      <c r="F549" s="3"/>
    </row>
    <row r="550" spans="4:6" ht="15.75" customHeight="1" x14ac:dyDescent="0.35">
      <c r="D550" s="12"/>
      <c r="E550" s="12"/>
      <c r="F550" s="3"/>
    </row>
    <row r="551" spans="4:6" ht="15.75" customHeight="1" x14ac:dyDescent="0.35">
      <c r="D551" s="12"/>
      <c r="E551" s="12"/>
      <c r="F551" s="3"/>
    </row>
    <row r="552" spans="4:6" ht="15.75" customHeight="1" x14ac:dyDescent="0.35">
      <c r="D552" s="12"/>
      <c r="E552" s="12"/>
      <c r="F552" s="3"/>
    </row>
    <row r="553" spans="4:6" ht="15.75" customHeight="1" x14ac:dyDescent="0.35">
      <c r="D553" s="12"/>
      <c r="E553" s="12"/>
      <c r="F553" s="3"/>
    </row>
    <row r="554" spans="4:6" ht="15.75" customHeight="1" x14ac:dyDescent="0.35">
      <c r="D554" s="12"/>
      <c r="E554" s="12"/>
      <c r="F554" s="3"/>
    </row>
    <row r="555" spans="4:6" ht="15.75" customHeight="1" x14ac:dyDescent="0.35">
      <c r="D555" s="12"/>
      <c r="E555" s="12"/>
      <c r="F555" s="3"/>
    </row>
    <row r="556" spans="4:6" ht="15.75" customHeight="1" x14ac:dyDescent="0.35">
      <c r="D556" s="12"/>
      <c r="E556" s="12"/>
      <c r="F556" s="3"/>
    </row>
    <row r="557" spans="4:6" ht="15.75" customHeight="1" x14ac:dyDescent="0.35">
      <c r="D557" s="12"/>
      <c r="E557" s="12"/>
      <c r="F557" s="3"/>
    </row>
    <row r="558" spans="4:6" ht="15.75" customHeight="1" x14ac:dyDescent="0.35">
      <c r="D558" s="12"/>
      <c r="E558" s="12"/>
      <c r="F558" s="3"/>
    </row>
    <row r="559" spans="4:6" ht="15.75" customHeight="1" x14ac:dyDescent="0.35">
      <c r="D559" s="12"/>
      <c r="E559" s="12"/>
      <c r="F559" s="3"/>
    </row>
    <row r="560" spans="4:6" ht="15.75" customHeight="1" x14ac:dyDescent="0.35">
      <c r="D560" s="12"/>
      <c r="E560" s="12"/>
      <c r="F560" s="3"/>
    </row>
    <row r="561" spans="4:6" ht="15.75" customHeight="1" x14ac:dyDescent="0.35">
      <c r="D561" s="12"/>
      <c r="E561" s="12"/>
      <c r="F561" s="3"/>
    </row>
    <row r="562" spans="4:6" ht="15.75" customHeight="1" x14ac:dyDescent="0.35">
      <c r="D562" s="12"/>
      <c r="E562" s="12"/>
      <c r="F562" s="3"/>
    </row>
    <row r="563" spans="4:6" ht="15.75" customHeight="1" x14ac:dyDescent="0.35">
      <c r="D563" s="12"/>
      <c r="E563" s="12"/>
      <c r="F563" s="3"/>
    </row>
    <row r="564" spans="4:6" ht="15.75" customHeight="1" x14ac:dyDescent="0.35">
      <c r="D564" s="12"/>
      <c r="E564" s="12"/>
      <c r="F564" s="3"/>
    </row>
    <row r="565" spans="4:6" ht="15.75" customHeight="1" x14ac:dyDescent="0.35">
      <c r="D565" s="12"/>
      <c r="E565" s="12"/>
      <c r="F565" s="3"/>
    </row>
    <row r="566" spans="4:6" ht="15.75" customHeight="1" x14ac:dyDescent="0.35">
      <c r="D566" s="12"/>
      <c r="E566" s="12"/>
      <c r="F566" s="3"/>
    </row>
    <row r="567" spans="4:6" ht="15.75" customHeight="1" x14ac:dyDescent="0.35">
      <c r="D567" s="12"/>
      <c r="E567" s="12"/>
      <c r="F567" s="3"/>
    </row>
    <row r="568" spans="4:6" ht="15.75" customHeight="1" x14ac:dyDescent="0.35">
      <c r="D568" s="12"/>
      <c r="E568" s="12"/>
      <c r="F568" s="3"/>
    </row>
    <row r="569" spans="4:6" ht="15.75" customHeight="1" x14ac:dyDescent="0.35">
      <c r="D569" s="12"/>
      <c r="E569" s="12"/>
      <c r="F569" s="3"/>
    </row>
    <row r="570" spans="4:6" ht="15.75" customHeight="1" x14ac:dyDescent="0.35">
      <c r="D570" s="12"/>
      <c r="E570" s="12"/>
      <c r="F570" s="3"/>
    </row>
    <row r="571" spans="4:6" ht="15.75" customHeight="1" x14ac:dyDescent="0.35">
      <c r="D571" s="12"/>
      <c r="E571" s="12"/>
      <c r="F571" s="3"/>
    </row>
    <row r="572" spans="4:6" ht="15.75" customHeight="1" x14ac:dyDescent="0.35">
      <c r="D572" s="12"/>
      <c r="E572" s="12"/>
      <c r="F572" s="3"/>
    </row>
    <row r="573" spans="4:6" ht="15.75" customHeight="1" x14ac:dyDescent="0.35">
      <c r="D573" s="12"/>
      <c r="E573" s="12"/>
      <c r="F573" s="3"/>
    </row>
    <row r="574" spans="4:6" ht="15.75" customHeight="1" x14ac:dyDescent="0.35">
      <c r="D574" s="12"/>
      <c r="E574" s="12"/>
      <c r="F574" s="3"/>
    </row>
    <row r="575" spans="4:6" ht="15.75" customHeight="1" x14ac:dyDescent="0.35">
      <c r="D575" s="12"/>
      <c r="E575" s="12"/>
      <c r="F575" s="3"/>
    </row>
    <row r="576" spans="4:6" ht="15.75" customHeight="1" x14ac:dyDescent="0.35">
      <c r="D576" s="12"/>
      <c r="E576" s="12"/>
      <c r="F576" s="3"/>
    </row>
    <row r="577" spans="4:6" ht="15.75" customHeight="1" x14ac:dyDescent="0.35">
      <c r="D577" s="12"/>
      <c r="E577" s="12"/>
      <c r="F577" s="3"/>
    </row>
    <row r="578" spans="4:6" ht="15.75" customHeight="1" x14ac:dyDescent="0.35">
      <c r="D578" s="12"/>
      <c r="E578" s="12"/>
      <c r="F578" s="3"/>
    </row>
    <row r="579" spans="4:6" ht="15.75" customHeight="1" x14ac:dyDescent="0.35">
      <c r="D579" s="12"/>
      <c r="E579" s="12"/>
      <c r="F579" s="3"/>
    </row>
    <row r="580" spans="4:6" ht="15.75" customHeight="1" x14ac:dyDescent="0.35">
      <c r="D580" s="12"/>
      <c r="E580" s="12"/>
      <c r="F580" s="3"/>
    </row>
    <row r="581" spans="4:6" ht="15.75" customHeight="1" x14ac:dyDescent="0.35">
      <c r="D581" s="12"/>
      <c r="E581" s="12"/>
      <c r="F581" s="3"/>
    </row>
    <row r="582" spans="4:6" ht="15.75" customHeight="1" x14ac:dyDescent="0.35">
      <c r="D582" s="12"/>
      <c r="E582" s="12"/>
      <c r="F582" s="3"/>
    </row>
    <row r="583" spans="4:6" ht="15.75" customHeight="1" x14ac:dyDescent="0.35">
      <c r="D583" s="12"/>
      <c r="E583" s="12"/>
      <c r="F583" s="3"/>
    </row>
    <row r="584" spans="4:6" ht="15.75" customHeight="1" x14ac:dyDescent="0.35">
      <c r="D584" s="12"/>
      <c r="E584" s="12"/>
      <c r="F584" s="3"/>
    </row>
    <row r="585" spans="4:6" ht="15.75" customHeight="1" x14ac:dyDescent="0.35">
      <c r="D585" s="12"/>
      <c r="E585" s="12"/>
      <c r="F585" s="3"/>
    </row>
    <row r="586" spans="4:6" ht="15.75" customHeight="1" x14ac:dyDescent="0.35">
      <c r="D586" s="12"/>
      <c r="E586" s="12"/>
      <c r="F586" s="3"/>
    </row>
    <row r="587" spans="4:6" ht="15.75" customHeight="1" x14ac:dyDescent="0.35">
      <c r="D587" s="12"/>
      <c r="E587" s="12"/>
      <c r="F587" s="3"/>
    </row>
    <row r="588" spans="4:6" ht="15.75" customHeight="1" x14ac:dyDescent="0.35">
      <c r="D588" s="12"/>
      <c r="E588" s="12"/>
      <c r="F588" s="3"/>
    </row>
    <row r="589" spans="4:6" ht="15.75" customHeight="1" x14ac:dyDescent="0.35">
      <c r="D589" s="12"/>
      <c r="E589" s="12"/>
      <c r="F589" s="3"/>
    </row>
    <row r="590" spans="4:6" ht="15.75" customHeight="1" x14ac:dyDescent="0.35">
      <c r="D590" s="12"/>
      <c r="E590" s="12"/>
      <c r="F590" s="3"/>
    </row>
    <row r="591" spans="4:6" ht="15.75" customHeight="1" x14ac:dyDescent="0.35">
      <c r="D591" s="12"/>
      <c r="E591" s="12"/>
      <c r="F591" s="3"/>
    </row>
    <row r="592" spans="4:6" ht="15.75" customHeight="1" x14ac:dyDescent="0.35">
      <c r="D592" s="12"/>
      <c r="E592" s="12"/>
      <c r="F592" s="3"/>
    </row>
    <row r="593" spans="4:6" ht="15.75" customHeight="1" x14ac:dyDescent="0.35">
      <c r="D593" s="12"/>
      <c r="E593" s="12"/>
      <c r="F593" s="3"/>
    </row>
    <row r="594" spans="4:6" ht="15.75" customHeight="1" x14ac:dyDescent="0.35">
      <c r="D594" s="12"/>
      <c r="E594" s="12"/>
      <c r="F594" s="3"/>
    </row>
    <row r="595" spans="4:6" ht="15.75" customHeight="1" x14ac:dyDescent="0.35">
      <c r="D595" s="12"/>
      <c r="E595" s="12"/>
      <c r="F595" s="3"/>
    </row>
    <row r="596" spans="4:6" ht="15.75" customHeight="1" x14ac:dyDescent="0.35">
      <c r="D596" s="12"/>
      <c r="E596" s="12"/>
      <c r="F596" s="3"/>
    </row>
    <row r="597" spans="4:6" ht="15.75" customHeight="1" x14ac:dyDescent="0.35">
      <c r="D597" s="12"/>
      <c r="E597" s="12"/>
      <c r="F597" s="3"/>
    </row>
    <row r="598" spans="4:6" ht="15.75" customHeight="1" x14ac:dyDescent="0.35">
      <c r="D598" s="12"/>
      <c r="E598" s="12"/>
      <c r="F598" s="3"/>
    </row>
    <row r="599" spans="4:6" ht="15.75" customHeight="1" x14ac:dyDescent="0.35">
      <c r="D599" s="12"/>
      <c r="E599" s="12"/>
      <c r="F599" s="3"/>
    </row>
    <row r="600" spans="4:6" ht="15.75" customHeight="1" x14ac:dyDescent="0.35">
      <c r="D600" s="12"/>
      <c r="E600" s="12"/>
      <c r="F600" s="3"/>
    </row>
    <row r="601" spans="4:6" ht="15.75" customHeight="1" x14ac:dyDescent="0.35">
      <c r="D601" s="12"/>
      <c r="E601" s="12"/>
      <c r="F601" s="3"/>
    </row>
    <row r="602" spans="4:6" ht="15.75" customHeight="1" x14ac:dyDescent="0.35">
      <c r="D602" s="12"/>
      <c r="E602" s="12"/>
      <c r="F602" s="3"/>
    </row>
    <row r="603" spans="4:6" ht="15.75" customHeight="1" x14ac:dyDescent="0.35">
      <c r="D603" s="12"/>
      <c r="E603" s="12"/>
      <c r="F603" s="3"/>
    </row>
    <row r="604" spans="4:6" ht="15.75" customHeight="1" x14ac:dyDescent="0.35">
      <c r="D604" s="12"/>
      <c r="E604" s="12"/>
      <c r="F604" s="3"/>
    </row>
    <row r="605" spans="4:6" ht="15.75" customHeight="1" x14ac:dyDescent="0.35">
      <c r="D605" s="12"/>
      <c r="E605" s="12"/>
      <c r="F605" s="3"/>
    </row>
    <row r="606" spans="4:6" ht="15.75" customHeight="1" x14ac:dyDescent="0.35">
      <c r="D606" s="12"/>
      <c r="E606" s="12"/>
      <c r="F606" s="3"/>
    </row>
    <row r="607" spans="4:6" ht="15.75" customHeight="1" x14ac:dyDescent="0.35">
      <c r="D607" s="12"/>
      <c r="E607" s="12"/>
      <c r="F607" s="3"/>
    </row>
    <row r="608" spans="4:6" ht="15.75" customHeight="1" x14ac:dyDescent="0.35">
      <c r="D608" s="12"/>
      <c r="E608" s="12"/>
      <c r="F608" s="3"/>
    </row>
    <row r="609" spans="4:6" ht="15.75" customHeight="1" x14ac:dyDescent="0.35">
      <c r="D609" s="12"/>
      <c r="E609" s="12"/>
      <c r="F609" s="3"/>
    </row>
    <row r="610" spans="4:6" ht="15.75" customHeight="1" x14ac:dyDescent="0.35">
      <c r="D610" s="12"/>
      <c r="E610" s="12"/>
      <c r="F610" s="3"/>
    </row>
    <row r="611" spans="4:6" ht="15.75" customHeight="1" x14ac:dyDescent="0.35">
      <c r="D611" s="12"/>
      <c r="E611" s="12"/>
      <c r="F611" s="3"/>
    </row>
    <row r="612" spans="4:6" ht="15.75" customHeight="1" x14ac:dyDescent="0.35">
      <c r="D612" s="12"/>
      <c r="E612" s="12"/>
      <c r="F612" s="3"/>
    </row>
    <row r="613" spans="4:6" ht="15.75" customHeight="1" x14ac:dyDescent="0.35">
      <c r="D613" s="12"/>
      <c r="E613" s="12"/>
      <c r="F613" s="3"/>
    </row>
    <row r="614" spans="4:6" ht="15.75" customHeight="1" x14ac:dyDescent="0.35">
      <c r="D614" s="12"/>
      <c r="E614" s="12"/>
      <c r="F614" s="3"/>
    </row>
    <row r="615" spans="4:6" ht="15.75" customHeight="1" x14ac:dyDescent="0.35">
      <c r="D615" s="12"/>
      <c r="E615" s="12"/>
      <c r="F615" s="3"/>
    </row>
    <row r="616" spans="4:6" ht="15.75" customHeight="1" x14ac:dyDescent="0.35">
      <c r="D616" s="12"/>
      <c r="E616" s="12"/>
      <c r="F616" s="3"/>
    </row>
    <row r="617" spans="4:6" ht="15.75" customHeight="1" x14ac:dyDescent="0.35">
      <c r="D617" s="12"/>
      <c r="E617" s="12"/>
      <c r="F617" s="3"/>
    </row>
    <row r="618" spans="4:6" ht="15.75" customHeight="1" x14ac:dyDescent="0.35">
      <c r="D618" s="12"/>
      <c r="E618" s="12"/>
      <c r="F618" s="3"/>
    </row>
    <row r="619" spans="4:6" ht="15.75" customHeight="1" x14ac:dyDescent="0.35">
      <c r="D619" s="12"/>
      <c r="E619" s="12"/>
      <c r="F619" s="3"/>
    </row>
    <row r="620" spans="4:6" ht="15.75" customHeight="1" x14ac:dyDescent="0.35">
      <c r="D620" s="12"/>
      <c r="E620" s="12"/>
      <c r="F620" s="3"/>
    </row>
    <row r="621" spans="4:6" ht="15.75" customHeight="1" x14ac:dyDescent="0.35">
      <c r="D621" s="12"/>
      <c r="E621" s="12"/>
      <c r="F621" s="3"/>
    </row>
    <row r="622" spans="4:6" ht="15.75" customHeight="1" x14ac:dyDescent="0.35">
      <c r="D622" s="12"/>
      <c r="E622" s="12"/>
      <c r="F622" s="3"/>
    </row>
    <row r="623" spans="4:6" ht="15.75" customHeight="1" x14ac:dyDescent="0.35">
      <c r="D623" s="12"/>
      <c r="E623" s="12"/>
      <c r="F623" s="3"/>
    </row>
    <row r="624" spans="4:6" ht="15.75" customHeight="1" x14ac:dyDescent="0.35">
      <c r="D624" s="12"/>
      <c r="E624" s="12"/>
      <c r="F624" s="3"/>
    </row>
    <row r="625" spans="4:6" ht="15.75" customHeight="1" x14ac:dyDescent="0.35">
      <c r="D625" s="12"/>
      <c r="E625" s="12"/>
      <c r="F625" s="3"/>
    </row>
    <row r="626" spans="4:6" ht="15.75" customHeight="1" x14ac:dyDescent="0.35">
      <c r="D626" s="12"/>
      <c r="E626" s="12"/>
      <c r="F626" s="3"/>
    </row>
    <row r="627" spans="4:6" ht="15.75" customHeight="1" x14ac:dyDescent="0.35">
      <c r="D627" s="12"/>
      <c r="E627" s="12"/>
      <c r="F627" s="3"/>
    </row>
    <row r="628" spans="4:6" ht="15.75" customHeight="1" x14ac:dyDescent="0.35">
      <c r="D628" s="12"/>
      <c r="E628" s="12"/>
      <c r="F628" s="3"/>
    </row>
    <row r="629" spans="4:6" ht="15.75" customHeight="1" x14ac:dyDescent="0.35">
      <c r="D629" s="12"/>
      <c r="E629" s="12"/>
      <c r="F629" s="3"/>
    </row>
    <row r="630" spans="4:6" ht="15.75" customHeight="1" x14ac:dyDescent="0.35">
      <c r="D630" s="12"/>
      <c r="E630" s="12"/>
      <c r="F630" s="3"/>
    </row>
    <row r="631" spans="4:6" ht="15.75" customHeight="1" x14ac:dyDescent="0.35">
      <c r="D631" s="12"/>
      <c r="E631" s="12"/>
      <c r="F631" s="3"/>
    </row>
    <row r="632" spans="4:6" ht="15.75" customHeight="1" x14ac:dyDescent="0.35">
      <c r="D632" s="12"/>
      <c r="E632" s="12"/>
      <c r="F632" s="3"/>
    </row>
    <row r="633" spans="4:6" ht="15.75" customHeight="1" x14ac:dyDescent="0.35">
      <c r="D633" s="12"/>
      <c r="E633" s="12"/>
      <c r="F633" s="3"/>
    </row>
    <row r="634" spans="4:6" ht="15.75" customHeight="1" x14ac:dyDescent="0.35">
      <c r="D634" s="12"/>
      <c r="E634" s="12"/>
      <c r="F634" s="3"/>
    </row>
    <row r="635" spans="4:6" ht="15.75" customHeight="1" x14ac:dyDescent="0.35">
      <c r="D635" s="12"/>
      <c r="E635" s="12"/>
      <c r="F635" s="3"/>
    </row>
    <row r="636" spans="4:6" ht="15.75" customHeight="1" x14ac:dyDescent="0.35">
      <c r="D636" s="12"/>
      <c r="E636" s="12"/>
      <c r="F636" s="3"/>
    </row>
    <row r="637" spans="4:6" ht="15.75" customHeight="1" x14ac:dyDescent="0.35">
      <c r="D637" s="12"/>
      <c r="E637" s="12"/>
      <c r="F637" s="3"/>
    </row>
    <row r="638" spans="4:6" ht="15.75" customHeight="1" x14ac:dyDescent="0.35">
      <c r="D638" s="12"/>
      <c r="E638" s="12"/>
      <c r="F638" s="3"/>
    </row>
    <row r="639" spans="4:6" ht="15.75" customHeight="1" x14ac:dyDescent="0.35">
      <c r="D639" s="12"/>
      <c r="E639" s="12"/>
      <c r="F639" s="3"/>
    </row>
    <row r="640" spans="4:6" ht="15.75" customHeight="1" x14ac:dyDescent="0.35">
      <c r="D640" s="12"/>
      <c r="E640" s="12"/>
      <c r="F640" s="3"/>
    </row>
    <row r="641" spans="4:6" ht="15.75" customHeight="1" x14ac:dyDescent="0.35">
      <c r="D641" s="12"/>
      <c r="E641" s="12"/>
      <c r="F641" s="3"/>
    </row>
    <row r="642" spans="4:6" ht="15.75" customHeight="1" x14ac:dyDescent="0.35">
      <c r="D642" s="12"/>
      <c r="E642" s="12"/>
      <c r="F642" s="3"/>
    </row>
    <row r="643" spans="4:6" ht="15.75" customHeight="1" x14ac:dyDescent="0.35">
      <c r="D643" s="12"/>
      <c r="E643" s="12"/>
      <c r="F643" s="3"/>
    </row>
    <row r="644" spans="4:6" ht="15.75" customHeight="1" x14ac:dyDescent="0.35">
      <c r="D644" s="12"/>
      <c r="E644" s="12"/>
      <c r="F644" s="3"/>
    </row>
    <row r="645" spans="4:6" ht="15.75" customHeight="1" x14ac:dyDescent="0.35">
      <c r="D645" s="12"/>
      <c r="E645" s="12"/>
      <c r="F645" s="3"/>
    </row>
    <row r="646" spans="4:6" ht="15.75" customHeight="1" x14ac:dyDescent="0.35">
      <c r="D646" s="12"/>
      <c r="E646" s="12"/>
      <c r="F646" s="3"/>
    </row>
    <row r="647" spans="4:6" ht="15.75" customHeight="1" x14ac:dyDescent="0.35">
      <c r="D647" s="12"/>
      <c r="E647" s="12"/>
      <c r="F647" s="3"/>
    </row>
    <row r="648" spans="4:6" ht="15.75" customHeight="1" x14ac:dyDescent="0.35">
      <c r="D648" s="12"/>
      <c r="E648" s="12"/>
      <c r="F648" s="3"/>
    </row>
    <row r="649" spans="4:6" ht="15.75" customHeight="1" x14ac:dyDescent="0.35">
      <c r="D649" s="12"/>
      <c r="E649" s="12"/>
      <c r="F649" s="3"/>
    </row>
    <row r="650" spans="4:6" ht="15.75" customHeight="1" x14ac:dyDescent="0.35">
      <c r="D650" s="12"/>
      <c r="E650" s="12"/>
      <c r="F650" s="3"/>
    </row>
    <row r="651" spans="4:6" ht="15.75" customHeight="1" x14ac:dyDescent="0.35">
      <c r="D651" s="12"/>
      <c r="E651" s="12"/>
      <c r="F651" s="3"/>
    </row>
    <row r="652" spans="4:6" ht="15.75" customHeight="1" x14ac:dyDescent="0.35">
      <c r="D652" s="12"/>
      <c r="E652" s="12"/>
      <c r="F652" s="3"/>
    </row>
    <row r="653" spans="4:6" ht="15.75" customHeight="1" x14ac:dyDescent="0.35">
      <c r="D653" s="12"/>
      <c r="E653" s="12"/>
      <c r="F653" s="3"/>
    </row>
    <row r="654" spans="4:6" ht="15.75" customHeight="1" x14ac:dyDescent="0.35">
      <c r="D654" s="12"/>
      <c r="E654" s="12"/>
      <c r="F654" s="3"/>
    </row>
    <row r="655" spans="4:6" ht="15.75" customHeight="1" x14ac:dyDescent="0.35">
      <c r="D655" s="12"/>
      <c r="E655" s="12"/>
      <c r="F655" s="3"/>
    </row>
    <row r="656" spans="4:6" ht="15.75" customHeight="1" x14ac:dyDescent="0.35">
      <c r="D656" s="12"/>
      <c r="E656" s="12"/>
      <c r="F656" s="3"/>
    </row>
    <row r="657" spans="4:6" ht="15.75" customHeight="1" x14ac:dyDescent="0.35">
      <c r="D657" s="12"/>
      <c r="E657" s="12"/>
      <c r="F657" s="3"/>
    </row>
    <row r="658" spans="4:6" ht="15.75" customHeight="1" x14ac:dyDescent="0.35">
      <c r="D658" s="12"/>
      <c r="E658" s="12"/>
      <c r="F658" s="3"/>
    </row>
    <row r="659" spans="4:6" ht="15.75" customHeight="1" x14ac:dyDescent="0.35">
      <c r="D659" s="12"/>
      <c r="E659" s="12"/>
      <c r="F659" s="3"/>
    </row>
    <row r="660" spans="4:6" ht="15.75" customHeight="1" x14ac:dyDescent="0.35">
      <c r="D660" s="12"/>
      <c r="E660" s="12"/>
      <c r="F660" s="3"/>
    </row>
    <row r="661" spans="4:6" ht="15.75" customHeight="1" x14ac:dyDescent="0.35">
      <c r="D661" s="12"/>
      <c r="E661" s="12"/>
      <c r="F661" s="3"/>
    </row>
    <row r="662" spans="4:6" ht="15.75" customHeight="1" x14ac:dyDescent="0.35">
      <c r="D662" s="12"/>
      <c r="E662" s="12"/>
      <c r="F662" s="3"/>
    </row>
    <row r="663" spans="4:6" ht="15.75" customHeight="1" x14ac:dyDescent="0.35">
      <c r="D663" s="12"/>
      <c r="E663" s="12"/>
      <c r="F663" s="3"/>
    </row>
    <row r="664" spans="4:6" ht="15.75" customHeight="1" x14ac:dyDescent="0.35">
      <c r="D664" s="12"/>
      <c r="E664" s="12"/>
      <c r="F664" s="3"/>
    </row>
    <row r="665" spans="4:6" ht="15.75" customHeight="1" x14ac:dyDescent="0.35">
      <c r="D665" s="12"/>
      <c r="E665" s="12"/>
      <c r="F665" s="3"/>
    </row>
    <row r="666" spans="4:6" ht="15.75" customHeight="1" x14ac:dyDescent="0.35">
      <c r="D666" s="12"/>
      <c r="E666" s="12"/>
      <c r="F666" s="3"/>
    </row>
    <row r="667" spans="4:6" ht="15.75" customHeight="1" x14ac:dyDescent="0.35">
      <c r="D667" s="12"/>
      <c r="E667" s="12"/>
      <c r="F667" s="3"/>
    </row>
    <row r="668" spans="4:6" ht="15.75" customHeight="1" x14ac:dyDescent="0.35">
      <c r="D668" s="12"/>
      <c r="E668" s="12"/>
      <c r="F668" s="3"/>
    </row>
    <row r="669" spans="4:6" ht="15.75" customHeight="1" x14ac:dyDescent="0.35">
      <c r="D669" s="12"/>
      <c r="E669" s="12"/>
      <c r="F669" s="3"/>
    </row>
    <row r="670" spans="4:6" ht="15.75" customHeight="1" x14ac:dyDescent="0.35">
      <c r="D670" s="12"/>
      <c r="E670" s="12"/>
      <c r="F670" s="3"/>
    </row>
    <row r="671" spans="4:6" ht="15.75" customHeight="1" x14ac:dyDescent="0.35">
      <c r="D671" s="12"/>
      <c r="E671" s="12"/>
      <c r="F671" s="3"/>
    </row>
    <row r="672" spans="4:6" ht="15.75" customHeight="1" x14ac:dyDescent="0.35">
      <c r="D672" s="12"/>
      <c r="E672" s="12"/>
      <c r="F672" s="3"/>
    </row>
    <row r="673" spans="4:6" ht="15.75" customHeight="1" x14ac:dyDescent="0.35">
      <c r="D673" s="12"/>
      <c r="E673" s="12"/>
      <c r="F673" s="3"/>
    </row>
    <row r="674" spans="4:6" ht="15.75" customHeight="1" x14ac:dyDescent="0.35">
      <c r="D674" s="12"/>
      <c r="E674" s="12"/>
      <c r="F674" s="3"/>
    </row>
    <row r="675" spans="4:6" ht="15.75" customHeight="1" x14ac:dyDescent="0.35">
      <c r="D675" s="12"/>
      <c r="E675" s="12"/>
      <c r="F675" s="3"/>
    </row>
    <row r="676" spans="4:6" ht="15.75" customHeight="1" x14ac:dyDescent="0.35">
      <c r="D676" s="12"/>
      <c r="E676" s="12"/>
      <c r="F676" s="3"/>
    </row>
    <row r="677" spans="4:6" ht="15.75" customHeight="1" x14ac:dyDescent="0.35">
      <c r="D677" s="12"/>
      <c r="E677" s="12"/>
      <c r="F677" s="3"/>
    </row>
    <row r="678" spans="4:6" ht="15.75" customHeight="1" x14ac:dyDescent="0.35">
      <c r="D678" s="12"/>
      <c r="E678" s="12"/>
      <c r="F678" s="3"/>
    </row>
    <row r="679" spans="4:6" ht="15.75" customHeight="1" x14ac:dyDescent="0.35">
      <c r="D679" s="12"/>
      <c r="E679" s="12"/>
      <c r="F679" s="3"/>
    </row>
    <row r="680" spans="4:6" ht="15.75" customHeight="1" x14ac:dyDescent="0.35">
      <c r="D680" s="12"/>
      <c r="E680" s="12"/>
      <c r="F680" s="3"/>
    </row>
    <row r="681" spans="4:6" ht="15.75" customHeight="1" x14ac:dyDescent="0.35">
      <c r="D681" s="12"/>
      <c r="E681" s="12"/>
      <c r="F681" s="3"/>
    </row>
    <row r="682" spans="4:6" ht="15.75" customHeight="1" x14ac:dyDescent="0.35">
      <c r="D682" s="12"/>
      <c r="E682" s="12"/>
      <c r="F682" s="3"/>
    </row>
    <row r="683" spans="4:6" ht="15.75" customHeight="1" x14ac:dyDescent="0.35">
      <c r="D683" s="12"/>
      <c r="E683" s="12"/>
      <c r="F683" s="3"/>
    </row>
    <row r="684" spans="4:6" ht="15.75" customHeight="1" x14ac:dyDescent="0.35">
      <c r="D684" s="12"/>
      <c r="E684" s="12"/>
      <c r="F684" s="3"/>
    </row>
    <row r="685" spans="4:6" ht="15.75" customHeight="1" x14ac:dyDescent="0.35">
      <c r="D685" s="12"/>
      <c r="E685" s="12"/>
      <c r="F685" s="3"/>
    </row>
    <row r="686" spans="4:6" ht="15.75" customHeight="1" x14ac:dyDescent="0.35">
      <c r="D686" s="12"/>
      <c r="E686" s="12"/>
      <c r="F686" s="3"/>
    </row>
    <row r="687" spans="4:6" ht="15.75" customHeight="1" x14ac:dyDescent="0.35">
      <c r="D687" s="12"/>
      <c r="E687" s="12"/>
      <c r="F687" s="3"/>
    </row>
    <row r="688" spans="4:6" ht="15.75" customHeight="1" x14ac:dyDescent="0.35">
      <c r="D688" s="12"/>
      <c r="E688" s="12"/>
      <c r="F688" s="3"/>
    </row>
    <row r="689" spans="4:6" ht="15.75" customHeight="1" x14ac:dyDescent="0.35">
      <c r="D689" s="12"/>
      <c r="E689" s="12"/>
      <c r="F689" s="3"/>
    </row>
    <row r="690" spans="4:6" ht="15.75" customHeight="1" x14ac:dyDescent="0.35">
      <c r="D690" s="12"/>
      <c r="E690" s="12"/>
      <c r="F690" s="3"/>
    </row>
    <row r="691" spans="4:6" ht="15.75" customHeight="1" x14ac:dyDescent="0.35">
      <c r="D691" s="12"/>
      <c r="E691" s="12"/>
      <c r="F691" s="3"/>
    </row>
    <row r="692" spans="4:6" ht="15.75" customHeight="1" x14ac:dyDescent="0.35">
      <c r="D692" s="12"/>
      <c r="E692" s="12"/>
      <c r="F692" s="3"/>
    </row>
    <row r="693" spans="4:6" ht="15.75" customHeight="1" x14ac:dyDescent="0.35">
      <c r="D693" s="12"/>
      <c r="E693" s="12"/>
      <c r="F693" s="3"/>
    </row>
    <row r="694" spans="4:6" ht="15.75" customHeight="1" x14ac:dyDescent="0.35">
      <c r="D694" s="12"/>
      <c r="E694" s="12"/>
      <c r="F694" s="3"/>
    </row>
    <row r="695" spans="4:6" ht="15.75" customHeight="1" x14ac:dyDescent="0.35">
      <c r="D695" s="12"/>
      <c r="E695" s="12"/>
      <c r="F695" s="3"/>
    </row>
    <row r="696" spans="4:6" ht="15.75" customHeight="1" x14ac:dyDescent="0.35">
      <c r="D696" s="12"/>
      <c r="E696" s="12"/>
      <c r="F696" s="3"/>
    </row>
    <row r="697" spans="4:6" ht="15.75" customHeight="1" x14ac:dyDescent="0.35">
      <c r="D697" s="12"/>
      <c r="E697" s="12"/>
      <c r="F697" s="3"/>
    </row>
    <row r="698" spans="4:6" ht="15.75" customHeight="1" x14ac:dyDescent="0.35">
      <c r="D698" s="12"/>
      <c r="E698" s="12"/>
      <c r="F698" s="3"/>
    </row>
    <row r="699" spans="4:6" ht="15.75" customHeight="1" x14ac:dyDescent="0.35">
      <c r="D699" s="12"/>
      <c r="E699" s="12"/>
      <c r="F699" s="3"/>
    </row>
    <row r="700" spans="4:6" ht="15.75" customHeight="1" x14ac:dyDescent="0.35">
      <c r="D700" s="12"/>
      <c r="E700" s="12"/>
      <c r="F700" s="3"/>
    </row>
    <row r="701" spans="4:6" ht="15.75" customHeight="1" x14ac:dyDescent="0.35">
      <c r="D701" s="12"/>
      <c r="E701" s="12"/>
      <c r="F701" s="3"/>
    </row>
    <row r="702" spans="4:6" ht="15.75" customHeight="1" x14ac:dyDescent="0.35">
      <c r="D702" s="12"/>
      <c r="E702" s="12"/>
      <c r="F702" s="3"/>
    </row>
    <row r="703" spans="4:6" ht="15.75" customHeight="1" x14ac:dyDescent="0.35">
      <c r="D703" s="12"/>
      <c r="E703" s="12"/>
      <c r="F703" s="3"/>
    </row>
    <row r="704" spans="4:6" ht="15.75" customHeight="1" x14ac:dyDescent="0.35">
      <c r="D704" s="12"/>
      <c r="E704" s="12"/>
      <c r="F704" s="3"/>
    </row>
    <row r="705" spans="4:6" ht="15.75" customHeight="1" x14ac:dyDescent="0.35">
      <c r="D705" s="12"/>
      <c r="E705" s="12"/>
      <c r="F705" s="3"/>
    </row>
    <row r="706" spans="4:6" ht="15.75" customHeight="1" x14ac:dyDescent="0.35">
      <c r="D706" s="12"/>
      <c r="E706" s="12"/>
      <c r="F706" s="3"/>
    </row>
    <row r="707" spans="4:6" ht="15.75" customHeight="1" x14ac:dyDescent="0.35">
      <c r="D707" s="12"/>
      <c r="E707" s="12"/>
      <c r="F707" s="3"/>
    </row>
    <row r="708" spans="4:6" ht="15.75" customHeight="1" x14ac:dyDescent="0.35">
      <c r="D708" s="12"/>
      <c r="E708" s="12"/>
      <c r="F708" s="3"/>
    </row>
    <row r="709" spans="4:6" ht="15.75" customHeight="1" x14ac:dyDescent="0.35">
      <c r="D709" s="12"/>
      <c r="E709" s="12"/>
      <c r="F709" s="3"/>
    </row>
    <row r="710" spans="4:6" ht="15.75" customHeight="1" x14ac:dyDescent="0.35">
      <c r="D710" s="12"/>
      <c r="E710" s="12"/>
      <c r="F710" s="3"/>
    </row>
    <row r="711" spans="4:6" ht="15.75" customHeight="1" x14ac:dyDescent="0.35">
      <c r="D711" s="12"/>
      <c r="E711" s="12"/>
      <c r="F711" s="3"/>
    </row>
    <row r="712" spans="4:6" ht="15.75" customHeight="1" x14ac:dyDescent="0.35">
      <c r="D712" s="12"/>
      <c r="E712" s="12"/>
      <c r="F712" s="3"/>
    </row>
    <row r="713" spans="4:6" ht="15.75" customHeight="1" x14ac:dyDescent="0.35">
      <c r="D713" s="12"/>
      <c r="E713" s="12"/>
      <c r="F713" s="3"/>
    </row>
    <row r="714" spans="4:6" ht="15.75" customHeight="1" x14ac:dyDescent="0.35">
      <c r="D714" s="12"/>
      <c r="E714" s="12"/>
      <c r="F714" s="3"/>
    </row>
    <row r="715" spans="4:6" ht="15.75" customHeight="1" x14ac:dyDescent="0.35">
      <c r="D715" s="12"/>
      <c r="E715" s="12"/>
      <c r="F715" s="3"/>
    </row>
    <row r="716" spans="4:6" ht="15.75" customHeight="1" x14ac:dyDescent="0.35">
      <c r="D716" s="12"/>
      <c r="E716" s="12"/>
      <c r="F716" s="3"/>
    </row>
    <row r="717" spans="4:6" ht="15.75" customHeight="1" x14ac:dyDescent="0.35">
      <c r="D717" s="12"/>
      <c r="E717" s="12"/>
      <c r="F717" s="3"/>
    </row>
    <row r="718" spans="4:6" ht="15.75" customHeight="1" x14ac:dyDescent="0.35">
      <c r="D718" s="12"/>
      <c r="E718" s="12"/>
      <c r="F718" s="3"/>
    </row>
    <row r="719" spans="4:6" ht="15.75" customHeight="1" x14ac:dyDescent="0.35">
      <c r="D719" s="12"/>
      <c r="E719" s="12"/>
      <c r="F719" s="3"/>
    </row>
    <row r="720" spans="4:6" ht="15.75" customHeight="1" x14ac:dyDescent="0.35">
      <c r="D720" s="12"/>
      <c r="E720" s="12"/>
      <c r="F720" s="3"/>
    </row>
    <row r="721" spans="4:6" ht="15.75" customHeight="1" x14ac:dyDescent="0.35">
      <c r="D721" s="12"/>
      <c r="E721" s="12"/>
      <c r="F721" s="3"/>
    </row>
    <row r="722" spans="4:6" ht="15.75" customHeight="1" x14ac:dyDescent="0.35">
      <c r="D722" s="12"/>
      <c r="E722" s="12"/>
      <c r="F722" s="3"/>
    </row>
    <row r="723" spans="4:6" ht="15.75" customHeight="1" x14ac:dyDescent="0.35">
      <c r="D723" s="12"/>
      <c r="E723" s="12"/>
      <c r="F723" s="3"/>
    </row>
    <row r="724" spans="4:6" ht="15.75" customHeight="1" x14ac:dyDescent="0.35">
      <c r="D724" s="12"/>
      <c r="E724" s="12"/>
      <c r="F724" s="3"/>
    </row>
    <row r="725" spans="4:6" ht="15.75" customHeight="1" x14ac:dyDescent="0.35">
      <c r="D725" s="12"/>
      <c r="E725" s="12"/>
      <c r="F725" s="3"/>
    </row>
    <row r="726" spans="4:6" ht="15.75" customHeight="1" x14ac:dyDescent="0.35">
      <c r="D726" s="12"/>
      <c r="E726" s="12"/>
      <c r="F726" s="3"/>
    </row>
    <row r="727" spans="4:6" ht="15.75" customHeight="1" x14ac:dyDescent="0.35">
      <c r="D727" s="12"/>
      <c r="E727" s="12"/>
      <c r="F727" s="3"/>
    </row>
    <row r="728" spans="4:6" ht="15.75" customHeight="1" x14ac:dyDescent="0.35">
      <c r="D728" s="12"/>
      <c r="E728" s="12"/>
      <c r="F728" s="3"/>
    </row>
    <row r="729" spans="4:6" ht="15.75" customHeight="1" x14ac:dyDescent="0.35">
      <c r="D729" s="12"/>
      <c r="E729" s="12"/>
      <c r="F729" s="3"/>
    </row>
    <row r="730" spans="4:6" ht="15.75" customHeight="1" x14ac:dyDescent="0.35">
      <c r="D730" s="12"/>
      <c r="E730" s="12"/>
      <c r="F730" s="3"/>
    </row>
    <row r="731" spans="4:6" ht="15.75" customHeight="1" x14ac:dyDescent="0.35">
      <c r="D731" s="12"/>
      <c r="E731" s="12"/>
      <c r="F731" s="3"/>
    </row>
    <row r="732" spans="4:6" ht="15.75" customHeight="1" x14ac:dyDescent="0.35">
      <c r="D732" s="12"/>
      <c r="E732" s="12"/>
      <c r="F732" s="3"/>
    </row>
    <row r="733" spans="4:6" ht="15.75" customHeight="1" x14ac:dyDescent="0.35">
      <c r="D733" s="12"/>
      <c r="E733" s="12"/>
      <c r="F733" s="3"/>
    </row>
    <row r="734" spans="4:6" ht="15.75" customHeight="1" x14ac:dyDescent="0.35">
      <c r="D734" s="12"/>
      <c r="E734" s="12"/>
      <c r="F734" s="3"/>
    </row>
    <row r="735" spans="4:6" ht="15.75" customHeight="1" x14ac:dyDescent="0.35">
      <c r="D735" s="12"/>
      <c r="E735" s="12"/>
      <c r="F735" s="3"/>
    </row>
    <row r="736" spans="4:6" ht="15.75" customHeight="1" x14ac:dyDescent="0.35">
      <c r="D736" s="12"/>
      <c r="E736" s="12"/>
      <c r="F736" s="3"/>
    </row>
    <row r="737" spans="4:6" ht="15.75" customHeight="1" x14ac:dyDescent="0.35">
      <c r="D737" s="12"/>
      <c r="E737" s="12"/>
      <c r="F737" s="3"/>
    </row>
    <row r="738" spans="4:6" ht="15.75" customHeight="1" x14ac:dyDescent="0.35">
      <c r="D738" s="12"/>
      <c r="E738" s="12"/>
      <c r="F738" s="3"/>
    </row>
    <row r="739" spans="4:6" ht="15.75" customHeight="1" x14ac:dyDescent="0.35">
      <c r="D739" s="12"/>
      <c r="E739" s="12"/>
      <c r="F739" s="3"/>
    </row>
    <row r="740" spans="4:6" ht="15.75" customHeight="1" x14ac:dyDescent="0.35">
      <c r="D740" s="12"/>
      <c r="E740" s="12"/>
      <c r="F740" s="3"/>
    </row>
    <row r="741" spans="4:6" ht="15.75" customHeight="1" x14ac:dyDescent="0.35">
      <c r="D741" s="12"/>
      <c r="E741" s="12"/>
      <c r="F741" s="3"/>
    </row>
    <row r="742" spans="4:6" ht="15.75" customHeight="1" x14ac:dyDescent="0.35">
      <c r="D742" s="12"/>
      <c r="E742" s="12"/>
      <c r="F742" s="3"/>
    </row>
    <row r="743" spans="4:6" ht="15.75" customHeight="1" x14ac:dyDescent="0.35">
      <c r="D743" s="12"/>
      <c r="E743" s="12"/>
      <c r="F743" s="3"/>
    </row>
    <row r="744" spans="4:6" ht="15.75" customHeight="1" x14ac:dyDescent="0.35">
      <c r="D744" s="12"/>
      <c r="E744" s="12"/>
      <c r="F744" s="3"/>
    </row>
    <row r="745" spans="4:6" ht="15.75" customHeight="1" x14ac:dyDescent="0.35">
      <c r="D745" s="12"/>
      <c r="E745" s="12"/>
      <c r="F745" s="3"/>
    </row>
    <row r="746" spans="4:6" ht="15.75" customHeight="1" x14ac:dyDescent="0.35">
      <c r="D746" s="12"/>
      <c r="E746" s="12"/>
      <c r="F746" s="3"/>
    </row>
    <row r="747" spans="4:6" ht="15.75" customHeight="1" x14ac:dyDescent="0.35">
      <c r="D747" s="12"/>
      <c r="E747" s="12"/>
      <c r="F747" s="3"/>
    </row>
    <row r="748" spans="4:6" ht="15.75" customHeight="1" x14ac:dyDescent="0.35">
      <c r="D748" s="12"/>
      <c r="E748" s="12"/>
      <c r="F748" s="3"/>
    </row>
    <row r="749" spans="4:6" ht="15.75" customHeight="1" x14ac:dyDescent="0.35">
      <c r="D749" s="12"/>
      <c r="E749" s="12"/>
      <c r="F749" s="3"/>
    </row>
    <row r="750" spans="4:6" ht="15.75" customHeight="1" x14ac:dyDescent="0.35">
      <c r="D750" s="12"/>
      <c r="E750" s="12"/>
      <c r="F750" s="3"/>
    </row>
    <row r="751" spans="4:6" ht="15.75" customHeight="1" x14ac:dyDescent="0.35">
      <c r="D751" s="12"/>
      <c r="E751" s="12"/>
      <c r="F751" s="3"/>
    </row>
    <row r="752" spans="4:6" ht="15.75" customHeight="1" x14ac:dyDescent="0.35">
      <c r="D752" s="12"/>
      <c r="E752" s="12"/>
      <c r="F752" s="3"/>
    </row>
    <row r="753" spans="4:6" ht="15.75" customHeight="1" x14ac:dyDescent="0.35">
      <c r="D753" s="12"/>
      <c r="E753" s="12"/>
      <c r="F753" s="3"/>
    </row>
    <row r="754" spans="4:6" ht="15.75" customHeight="1" x14ac:dyDescent="0.35">
      <c r="D754" s="12"/>
      <c r="E754" s="12"/>
      <c r="F754" s="3"/>
    </row>
    <row r="755" spans="4:6" ht="15.75" customHeight="1" x14ac:dyDescent="0.35">
      <c r="D755" s="12"/>
      <c r="E755" s="12"/>
      <c r="F755" s="3"/>
    </row>
    <row r="756" spans="4:6" ht="15.75" customHeight="1" x14ac:dyDescent="0.35">
      <c r="D756" s="12"/>
      <c r="E756" s="12"/>
      <c r="F756" s="3"/>
    </row>
    <row r="757" spans="4:6" ht="15.75" customHeight="1" x14ac:dyDescent="0.35">
      <c r="D757" s="12"/>
      <c r="E757" s="12"/>
      <c r="F757" s="3"/>
    </row>
    <row r="758" spans="4:6" ht="15.75" customHeight="1" x14ac:dyDescent="0.35">
      <c r="D758" s="12"/>
      <c r="E758" s="12"/>
      <c r="F758" s="3"/>
    </row>
    <row r="759" spans="4:6" ht="15.75" customHeight="1" x14ac:dyDescent="0.35">
      <c r="D759" s="12"/>
      <c r="E759" s="12"/>
      <c r="F759" s="3"/>
    </row>
    <row r="760" spans="4:6" ht="15.75" customHeight="1" x14ac:dyDescent="0.35">
      <c r="D760" s="12"/>
      <c r="E760" s="12"/>
      <c r="F760" s="3"/>
    </row>
    <row r="761" spans="4:6" ht="15.75" customHeight="1" x14ac:dyDescent="0.35">
      <c r="D761" s="12"/>
      <c r="E761" s="12"/>
      <c r="F761" s="3"/>
    </row>
    <row r="762" spans="4:6" ht="15.75" customHeight="1" x14ac:dyDescent="0.35">
      <c r="D762" s="12"/>
      <c r="E762" s="12"/>
      <c r="F762" s="3"/>
    </row>
    <row r="763" spans="4:6" ht="15.75" customHeight="1" x14ac:dyDescent="0.35">
      <c r="D763" s="12"/>
      <c r="E763" s="12"/>
      <c r="F763" s="3"/>
    </row>
    <row r="764" spans="4:6" ht="15.75" customHeight="1" x14ac:dyDescent="0.35">
      <c r="D764" s="12"/>
      <c r="E764" s="12"/>
      <c r="F764" s="3"/>
    </row>
    <row r="765" spans="4:6" ht="15.75" customHeight="1" x14ac:dyDescent="0.35">
      <c r="D765" s="12"/>
      <c r="E765" s="12"/>
      <c r="F765" s="3"/>
    </row>
    <row r="766" spans="4:6" ht="15.75" customHeight="1" x14ac:dyDescent="0.35">
      <c r="D766" s="12"/>
      <c r="E766" s="12"/>
      <c r="F766" s="3"/>
    </row>
    <row r="767" spans="4:6" ht="15.75" customHeight="1" x14ac:dyDescent="0.35">
      <c r="D767" s="12"/>
      <c r="E767" s="12"/>
      <c r="F767" s="3"/>
    </row>
    <row r="768" spans="4:6" ht="15.75" customHeight="1" x14ac:dyDescent="0.35">
      <c r="D768" s="12"/>
      <c r="E768" s="12"/>
      <c r="F768" s="3"/>
    </row>
    <row r="769" spans="4:6" ht="15.75" customHeight="1" x14ac:dyDescent="0.35">
      <c r="D769" s="12"/>
      <c r="E769" s="12"/>
      <c r="F769" s="3"/>
    </row>
    <row r="770" spans="4:6" ht="15.75" customHeight="1" x14ac:dyDescent="0.35">
      <c r="D770" s="12"/>
      <c r="E770" s="12"/>
      <c r="F770" s="3"/>
    </row>
    <row r="771" spans="4:6" ht="15.75" customHeight="1" x14ac:dyDescent="0.35">
      <c r="D771" s="12"/>
      <c r="E771" s="12"/>
      <c r="F771" s="3"/>
    </row>
    <row r="772" spans="4:6" ht="15.75" customHeight="1" x14ac:dyDescent="0.35">
      <c r="D772" s="12"/>
      <c r="E772" s="12"/>
      <c r="F772" s="3"/>
    </row>
    <row r="773" spans="4:6" ht="15.75" customHeight="1" x14ac:dyDescent="0.35">
      <c r="D773" s="12"/>
      <c r="E773" s="12"/>
      <c r="F773" s="3"/>
    </row>
    <row r="774" spans="4:6" ht="15.75" customHeight="1" x14ac:dyDescent="0.35">
      <c r="D774" s="12"/>
      <c r="E774" s="12"/>
      <c r="F774" s="3"/>
    </row>
    <row r="775" spans="4:6" ht="15.75" customHeight="1" x14ac:dyDescent="0.35">
      <c r="D775" s="12"/>
      <c r="E775" s="12"/>
      <c r="F775" s="3"/>
    </row>
    <row r="776" spans="4:6" ht="15.75" customHeight="1" x14ac:dyDescent="0.35">
      <c r="D776" s="12"/>
      <c r="E776" s="12"/>
      <c r="F776" s="3"/>
    </row>
    <row r="777" spans="4:6" ht="15.75" customHeight="1" x14ac:dyDescent="0.35">
      <c r="D777" s="12"/>
      <c r="E777" s="12"/>
      <c r="F777" s="3"/>
    </row>
    <row r="778" spans="4:6" ht="15.75" customHeight="1" x14ac:dyDescent="0.35">
      <c r="D778" s="12"/>
      <c r="E778" s="12"/>
      <c r="F778" s="3"/>
    </row>
    <row r="779" spans="4:6" ht="15.75" customHeight="1" x14ac:dyDescent="0.35">
      <c r="D779" s="12"/>
      <c r="E779" s="12"/>
      <c r="F779" s="3"/>
    </row>
    <row r="780" spans="4:6" ht="15.75" customHeight="1" x14ac:dyDescent="0.35">
      <c r="D780" s="12"/>
      <c r="E780" s="12"/>
      <c r="F780" s="3"/>
    </row>
    <row r="781" spans="4:6" ht="15.75" customHeight="1" x14ac:dyDescent="0.35">
      <c r="D781" s="12"/>
      <c r="E781" s="12"/>
      <c r="F781" s="3"/>
    </row>
    <row r="782" spans="4:6" ht="15.75" customHeight="1" x14ac:dyDescent="0.35">
      <c r="D782" s="12"/>
      <c r="E782" s="12"/>
      <c r="F782" s="3"/>
    </row>
    <row r="783" spans="4:6" ht="15.75" customHeight="1" x14ac:dyDescent="0.35">
      <c r="D783" s="12"/>
      <c r="E783" s="12"/>
      <c r="F783" s="3"/>
    </row>
    <row r="784" spans="4:6" ht="15.75" customHeight="1" x14ac:dyDescent="0.35">
      <c r="D784" s="12"/>
      <c r="E784" s="12"/>
      <c r="F784" s="3"/>
    </row>
    <row r="785" spans="4:6" ht="15.75" customHeight="1" x14ac:dyDescent="0.35">
      <c r="D785" s="12"/>
      <c r="E785" s="12"/>
      <c r="F785" s="3"/>
    </row>
    <row r="786" spans="4:6" ht="15.75" customHeight="1" x14ac:dyDescent="0.35">
      <c r="D786" s="12"/>
      <c r="E786" s="12"/>
      <c r="F786" s="3"/>
    </row>
    <row r="787" spans="4:6" ht="15.75" customHeight="1" x14ac:dyDescent="0.35">
      <c r="D787" s="12"/>
      <c r="E787" s="12"/>
      <c r="F787" s="3"/>
    </row>
    <row r="788" spans="4:6" ht="15.75" customHeight="1" x14ac:dyDescent="0.35">
      <c r="D788" s="12"/>
      <c r="E788" s="12"/>
      <c r="F788" s="3"/>
    </row>
    <row r="789" spans="4:6" ht="15.75" customHeight="1" x14ac:dyDescent="0.35">
      <c r="D789" s="12"/>
      <c r="E789" s="12"/>
      <c r="F789" s="3"/>
    </row>
    <row r="790" spans="4:6" ht="15.75" customHeight="1" x14ac:dyDescent="0.35">
      <c r="D790" s="12"/>
      <c r="E790" s="12"/>
      <c r="F790" s="3"/>
    </row>
    <row r="791" spans="4:6" ht="15.75" customHeight="1" x14ac:dyDescent="0.35">
      <c r="D791" s="12"/>
      <c r="E791" s="12"/>
      <c r="F791" s="3"/>
    </row>
    <row r="792" spans="4:6" ht="15.75" customHeight="1" x14ac:dyDescent="0.35">
      <c r="D792" s="12"/>
      <c r="E792" s="12"/>
      <c r="F792" s="3"/>
    </row>
    <row r="793" spans="4:6" ht="15.75" customHeight="1" x14ac:dyDescent="0.35">
      <c r="D793" s="12"/>
      <c r="E793" s="12"/>
      <c r="F793" s="3"/>
    </row>
    <row r="794" spans="4:6" ht="15.75" customHeight="1" x14ac:dyDescent="0.35">
      <c r="D794" s="12"/>
      <c r="E794" s="12"/>
      <c r="F794" s="3"/>
    </row>
    <row r="795" spans="4:6" ht="15.75" customHeight="1" x14ac:dyDescent="0.35">
      <c r="D795" s="12"/>
      <c r="E795" s="12"/>
      <c r="F795" s="3"/>
    </row>
    <row r="796" spans="4:6" ht="15.75" customHeight="1" x14ac:dyDescent="0.35">
      <c r="D796" s="12"/>
      <c r="E796" s="12"/>
      <c r="F796" s="3"/>
    </row>
    <row r="797" spans="4:6" ht="15.75" customHeight="1" x14ac:dyDescent="0.35">
      <c r="D797" s="12"/>
      <c r="E797" s="12"/>
      <c r="F797" s="3"/>
    </row>
    <row r="798" spans="4:6" ht="15.75" customHeight="1" x14ac:dyDescent="0.35">
      <c r="D798" s="12"/>
      <c r="E798" s="12"/>
      <c r="F798" s="3"/>
    </row>
    <row r="799" spans="4:6" ht="15.75" customHeight="1" x14ac:dyDescent="0.35">
      <c r="D799" s="12"/>
      <c r="E799" s="12"/>
      <c r="F799" s="3"/>
    </row>
    <row r="800" spans="4:6" ht="15.75" customHeight="1" x14ac:dyDescent="0.35">
      <c r="D800" s="12"/>
      <c r="E800" s="12"/>
      <c r="F800" s="3"/>
    </row>
    <row r="801" spans="4:6" ht="15.75" customHeight="1" x14ac:dyDescent="0.35">
      <c r="D801" s="12"/>
      <c r="E801" s="12"/>
      <c r="F801" s="3"/>
    </row>
    <row r="802" spans="4:6" ht="15.75" customHeight="1" x14ac:dyDescent="0.35">
      <c r="D802" s="12"/>
      <c r="E802" s="12"/>
      <c r="F802" s="3"/>
    </row>
    <row r="803" spans="4:6" ht="15.75" customHeight="1" x14ac:dyDescent="0.35">
      <c r="D803" s="12"/>
      <c r="E803" s="12"/>
      <c r="F803" s="3"/>
    </row>
    <row r="804" spans="4:6" ht="15.75" customHeight="1" x14ac:dyDescent="0.35">
      <c r="D804" s="12"/>
      <c r="E804" s="12"/>
      <c r="F804" s="3"/>
    </row>
    <row r="805" spans="4:6" ht="15.75" customHeight="1" x14ac:dyDescent="0.35">
      <c r="D805" s="12"/>
      <c r="E805" s="12"/>
      <c r="F805" s="3"/>
    </row>
    <row r="806" spans="4:6" ht="15.75" customHeight="1" x14ac:dyDescent="0.35">
      <c r="D806" s="12"/>
      <c r="E806" s="12"/>
      <c r="F806" s="3"/>
    </row>
    <row r="807" spans="4:6" ht="15.75" customHeight="1" x14ac:dyDescent="0.35">
      <c r="D807" s="12"/>
      <c r="E807" s="12"/>
      <c r="F807" s="3"/>
    </row>
    <row r="808" spans="4:6" ht="15.75" customHeight="1" x14ac:dyDescent="0.35">
      <c r="D808" s="12"/>
      <c r="E808" s="12"/>
      <c r="F808" s="3"/>
    </row>
    <row r="809" spans="4:6" ht="15.75" customHeight="1" x14ac:dyDescent="0.35">
      <c r="D809" s="12"/>
      <c r="E809" s="12"/>
      <c r="F809" s="3"/>
    </row>
    <row r="810" spans="4:6" ht="15.75" customHeight="1" x14ac:dyDescent="0.35">
      <c r="D810" s="12"/>
      <c r="E810" s="12"/>
      <c r="F810" s="3"/>
    </row>
    <row r="811" spans="4:6" ht="15.75" customHeight="1" x14ac:dyDescent="0.35">
      <c r="D811" s="12"/>
      <c r="E811" s="12"/>
      <c r="F811" s="3"/>
    </row>
    <row r="812" spans="4:6" ht="15.75" customHeight="1" x14ac:dyDescent="0.35">
      <c r="D812" s="12"/>
      <c r="E812" s="12"/>
      <c r="F812" s="3"/>
    </row>
    <row r="813" spans="4:6" ht="15.75" customHeight="1" x14ac:dyDescent="0.35">
      <c r="D813" s="12"/>
      <c r="E813" s="12"/>
      <c r="F813" s="3"/>
    </row>
    <row r="814" spans="4:6" ht="15.75" customHeight="1" x14ac:dyDescent="0.35">
      <c r="D814" s="12"/>
      <c r="E814" s="12"/>
      <c r="F814" s="3"/>
    </row>
    <row r="815" spans="4:6" ht="15.75" customHeight="1" x14ac:dyDescent="0.35">
      <c r="D815" s="12"/>
      <c r="E815" s="12"/>
      <c r="F815" s="3"/>
    </row>
    <row r="816" spans="4:6" ht="15.75" customHeight="1" x14ac:dyDescent="0.35">
      <c r="D816" s="12"/>
      <c r="E816" s="12"/>
      <c r="F816" s="3"/>
    </row>
    <row r="817" spans="4:6" ht="15.75" customHeight="1" x14ac:dyDescent="0.35">
      <c r="D817" s="12"/>
      <c r="E817" s="12"/>
      <c r="F817" s="3"/>
    </row>
    <row r="818" spans="4:6" ht="15.75" customHeight="1" x14ac:dyDescent="0.35">
      <c r="D818" s="12"/>
      <c r="E818" s="12"/>
      <c r="F818" s="3"/>
    </row>
    <row r="819" spans="4:6" ht="15.75" customHeight="1" x14ac:dyDescent="0.35">
      <c r="D819" s="12"/>
      <c r="E819" s="12"/>
      <c r="F819" s="3"/>
    </row>
    <row r="820" spans="4:6" ht="15.75" customHeight="1" x14ac:dyDescent="0.35">
      <c r="D820" s="12"/>
      <c r="E820" s="12"/>
      <c r="F820" s="3"/>
    </row>
    <row r="821" spans="4:6" ht="15.75" customHeight="1" x14ac:dyDescent="0.35">
      <c r="D821" s="12"/>
      <c r="E821" s="12"/>
      <c r="F821" s="3"/>
    </row>
    <row r="822" spans="4:6" ht="15.75" customHeight="1" x14ac:dyDescent="0.35">
      <c r="D822" s="12"/>
      <c r="E822" s="12"/>
      <c r="F822" s="3"/>
    </row>
    <row r="823" spans="4:6" ht="15.75" customHeight="1" x14ac:dyDescent="0.35">
      <c r="D823" s="12"/>
      <c r="E823" s="12"/>
      <c r="F823" s="3"/>
    </row>
    <row r="824" spans="4:6" ht="15.75" customHeight="1" x14ac:dyDescent="0.35">
      <c r="D824" s="12"/>
      <c r="E824" s="12"/>
      <c r="F824" s="3"/>
    </row>
    <row r="825" spans="4:6" ht="15.75" customHeight="1" x14ac:dyDescent="0.35">
      <c r="D825" s="12"/>
      <c r="E825" s="12"/>
      <c r="F825" s="3"/>
    </row>
    <row r="826" spans="4:6" ht="15.75" customHeight="1" x14ac:dyDescent="0.35">
      <c r="D826" s="12"/>
      <c r="E826" s="12"/>
      <c r="F826" s="3"/>
    </row>
    <row r="827" spans="4:6" ht="15.75" customHeight="1" x14ac:dyDescent="0.35">
      <c r="D827" s="12"/>
      <c r="E827" s="12"/>
      <c r="F827" s="3"/>
    </row>
    <row r="828" spans="4:6" ht="15.75" customHeight="1" x14ac:dyDescent="0.35">
      <c r="D828" s="12"/>
      <c r="E828" s="12"/>
      <c r="F828" s="3"/>
    </row>
    <row r="829" spans="4:6" ht="15.75" customHeight="1" x14ac:dyDescent="0.35">
      <c r="D829" s="12"/>
      <c r="E829" s="12"/>
      <c r="F829" s="3"/>
    </row>
    <row r="830" spans="4:6" ht="15.75" customHeight="1" x14ac:dyDescent="0.35">
      <c r="D830" s="12"/>
      <c r="E830" s="12"/>
      <c r="F830" s="3"/>
    </row>
    <row r="831" spans="4:6" ht="15.75" customHeight="1" x14ac:dyDescent="0.35">
      <c r="D831" s="12"/>
      <c r="E831" s="12"/>
      <c r="F831" s="3"/>
    </row>
    <row r="832" spans="4:6" ht="15.75" customHeight="1" x14ac:dyDescent="0.35">
      <c r="D832" s="12"/>
      <c r="E832" s="12"/>
      <c r="F832" s="3"/>
    </row>
    <row r="833" spans="4:6" ht="15.75" customHeight="1" x14ac:dyDescent="0.35">
      <c r="D833" s="12"/>
      <c r="E833" s="12"/>
      <c r="F833" s="3"/>
    </row>
    <row r="834" spans="4:6" ht="15.75" customHeight="1" x14ac:dyDescent="0.35">
      <c r="D834" s="12"/>
      <c r="E834" s="12"/>
      <c r="F834" s="3"/>
    </row>
    <row r="835" spans="4:6" ht="15.75" customHeight="1" x14ac:dyDescent="0.35">
      <c r="D835" s="12"/>
      <c r="E835" s="12"/>
      <c r="F835" s="3"/>
    </row>
    <row r="836" spans="4:6" ht="15.75" customHeight="1" x14ac:dyDescent="0.35">
      <c r="D836" s="12"/>
      <c r="E836" s="12"/>
      <c r="F836" s="3"/>
    </row>
    <row r="837" spans="4:6" ht="15.75" customHeight="1" x14ac:dyDescent="0.35">
      <c r="D837" s="12"/>
      <c r="E837" s="12"/>
      <c r="F837" s="3"/>
    </row>
    <row r="838" spans="4:6" ht="15.75" customHeight="1" x14ac:dyDescent="0.35">
      <c r="D838" s="12"/>
      <c r="E838" s="12"/>
      <c r="F838" s="3"/>
    </row>
    <row r="839" spans="4:6" ht="15.75" customHeight="1" x14ac:dyDescent="0.35">
      <c r="D839" s="12"/>
      <c r="E839" s="12"/>
      <c r="F839" s="3"/>
    </row>
    <row r="840" spans="4:6" ht="15.75" customHeight="1" x14ac:dyDescent="0.35">
      <c r="D840" s="12"/>
      <c r="E840" s="12"/>
      <c r="F840" s="3"/>
    </row>
    <row r="841" spans="4:6" ht="15.75" customHeight="1" x14ac:dyDescent="0.35">
      <c r="D841" s="12"/>
      <c r="E841" s="12"/>
      <c r="F841" s="3"/>
    </row>
    <row r="842" spans="4:6" ht="15.75" customHeight="1" x14ac:dyDescent="0.35">
      <c r="D842" s="12"/>
      <c r="E842" s="12"/>
      <c r="F842" s="3"/>
    </row>
    <row r="843" spans="4:6" ht="15.75" customHeight="1" x14ac:dyDescent="0.35">
      <c r="D843" s="12"/>
      <c r="E843" s="12"/>
      <c r="F843" s="3"/>
    </row>
    <row r="844" spans="4:6" ht="15.75" customHeight="1" x14ac:dyDescent="0.35">
      <c r="D844" s="12"/>
      <c r="E844" s="12"/>
      <c r="F844" s="3"/>
    </row>
    <row r="845" spans="4:6" ht="15.75" customHeight="1" x14ac:dyDescent="0.35">
      <c r="D845" s="12"/>
      <c r="E845" s="12"/>
      <c r="F845" s="3"/>
    </row>
    <row r="846" spans="4:6" ht="15.75" customHeight="1" x14ac:dyDescent="0.35">
      <c r="D846" s="12"/>
      <c r="E846" s="12"/>
      <c r="F846" s="3"/>
    </row>
    <row r="847" spans="4:6" ht="15.75" customHeight="1" x14ac:dyDescent="0.35">
      <c r="D847" s="12"/>
      <c r="E847" s="12"/>
      <c r="F847" s="3"/>
    </row>
    <row r="848" spans="4:6" ht="15.75" customHeight="1" x14ac:dyDescent="0.35">
      <c r="D848" s="12"/>
      <c r="E848" s="12"/>
      <c r="F848" s="3"/>
    </row>
    <row r="849" spans="4:6" ht="15.75" customHeight="1" x14ac:dyDescent="0.35">
      <c r="D849" s="12"/>
      <c r="E849" s="12"/>
      <c r="F849" s="3"/>
    </row>
    <row r="850" spans="4:6" ht="15.75" customHeight="1" x14ac:dyDescent="0.35">
      <c r="D850" s="12"/>
      <c r="E850" s="12"/>
      <c r="F850" s="3"/>
    </row>
    <row r="851" spans="4:6" ht="15.75" customHeight="1" x14ac:dyDescent="0.35">
      <c r="D851" s="12"/>
      <c r="E851" s="12"/>
      <c r="F851" s="3"/>
    </row>
    <row r="852" spans="4:6" ht="15.75" customHeight="1" x14ac:dyDescent="0.35">
      <c r="D852" s="12"/>
      <c r="E852" s="12"/>
      <c r="F852" s="3"/>
    </row>
    <row r="853" spans="4:6" ht="15.75" customHeight="1" x14ac:dyDescent="0.35">
      <c r="D853" s="12"/>
      <c r="E853" s="12"/>
      <c r="F853" s="3"/>
    </row>
    <row r="854" spans="4:6" ht="15.75" customHeight="1" x14ac:dyDescent="0.35">
      <c r="D854" s="12"/>
      <c r="E854" s="12"/>
      <c r="F854" s="3"/>
    </row>
    <row r="855" spans="4:6" ht="15.75" customHeight="1" x14ac:dyDescent="0.35">
      <c r="D855" s="12"/>
      <c r="E855" s="12"/>
      <c r="F855" s="3"/>
    </row>
    <row r="856" spans="4:6" ht="15.75" customHeight="1" x14ac:dyDescent="0.35">
      <c r="D856" s="12"/>
      <c r="E856" s="12"/>
      <c r="F856" s="3"/>
    </row>
    <row r="857" spans="4:6" ht="15.75" customHeight="1" x14ac:dyDescent="0.35">
      <c r="D857" s="12"/>
      <c r="E857" s="12"/>
      <c r="F857" s="3"/>
    </row>
    <row r="858" spans="4:6" ht="15.75" customHeight="1" x14ac:dyDescent="0.35">
      <c r="D858" s="12"/>
      <c r="E858" s="12"/>
      <c r="F858" s="3"/>
    </row>
    <row r="859" spans="4:6" ht="15.75" customHeight="1" x14ac:dyDescent="0.35">
      <c r="D859" s="12"/>
      <c r="E859" s="12"/>
      <c r="F859" s="3"/>
    </row>
    <row r="860" spans="4:6" ht="15.75" customHeight="1" x14ac:dyDescent="0.35">
      <c r="D860" s="12"/>
      <c r="E860" s="12"/>
      <c r="F860" s="3"/>
    </row>
    <row r="861" spans="4:6" ht="15.75" customHeight="1" x14ac:dyDescent="0.35">
      <c r="D861" s="12"/>
      <c r="E861" s="12"/>
      <c r="F861" s="3"/>
    </row>
    <row r="862" spans="4:6" ht="15.75" customHeight="1" x14ac:dyDescent="0.35">
      <c r="D862" s="12"/>
      <c r="E862" s="12"/>
      <c r="F862" s="3"/>
    </row>
    <row r="863" spans="4:6" ht="15.75" customHeight="1" x14ac:dyDescent="0.35">
      <c r="D863" s="12"/>
      <c r="E863" s="12"/>
      <c r="F863" s="3"/>
    </row>
    <row r="864" spans="4:6" ht="15.75" customHeight="1" x14ac:dyDescent="0.35">
      <c r="D864" s="12"/>
      <c r="E864" s="12"/>
      <c r="F864" s="3"/>
    </row>
    <row r="865" spans="4:6" ht="15.75" customHeight="1" x14ac:dyDescent="0.35">
      <c r="D865" s="12"/>
      <c r="E865" s="12"/>
      <c r="F865" s="3"/>
    </row>
    <row r="866" spans="4:6" ht="15.75" customHeight="1" x14ac:dyDescent="0.35">
      <c r="D866" s="12"/>
      <c r="E866" s="12"/>
      <c r="F866" s="3"/>
    </row>
    <row r="867" spans="4:6" ht="15.75" customHeight="1" x14ac:dyDescent="0.35">
      <c r="D867" s="12"/>
      <c r="E867" s="12"/>
      <c r="F867" s="3"/>
    </row>
    <row r="868" spans="4:6" ht="15.75" customHeight="1" x14ac:dyDescent="0.35">
      <c r="D868" s="12"/>
      <c r="E868" s="12"/>
      <c r="F868" s="3"/>
    </row>
    <row r="869" spans="4:6" ht="15.75" customHeight="1" x14ac:dyDescent="0.35">
      <c r="D869" s="12"/>
      <c r="E869" s="12"/>
      <c r="F869" s="3"/>
    </row>
    <row r="870" spans="4:6" ht="15.75" customHeight="1" x14ac:dyDescent="0.35">
      <c r="D870" s="12"/>
      <c r="E870" s="12"/>
      <c r="F870" s="3"/>
    </row>
    <row r="871" spans="4:6" ht="15.75" customHeight="1" x14ac:dyDescent="0.35">
      <c r="D871" s="12"/>
      <c r="E871" s="12"/>
      <c r="F871" s="3"/>
    </row>
    <row r="872" spans="4:6" ht="15.75" customHeight="1" x14ac:dyDescent="0.35">
      <c r="D872" s="12"/>
      <c r="E872" s="12"/>
      <c r="F872" s="3"/>
    </row>
    <row r="873" spans="4:6" ht="15.75" customHeight="1" x14ac:dyDescent="0.35">
      <c r="D873" s="12"/>
      <c r="E873" s="12"/>
      <c r="F873" s="3"/>
    </row>
    <row r="874" spans="4:6" ht="15.75" customHeight="1" x14ac:dyDescent="0.35">
      <c r="D874" s="12"/>
      <c r="E874" s="12"/>
      <c r="F874" s="3"/>
    </row>
    <row r="875" spans="4:6" ht="15.75" customHeight="1" x14ac:dyDescent="0.35">
      <c r="D875" s="12"/>
      <c r="E875" s="12"/>
      <c r="F875" s="3"/>
    </row>
    <row r="876" spans="4:6" ht="15.75" customHeight="1" x14ac:dyDescent="0.35">
      <c r="D876" s="12"/>
      <c r="E876" s="12"/>
      <c r="F876" s="3"/>
    </row>
    <row r="877" spans="4:6" ht="15.75" customHeight="1" x14ac:dyDescent="0.35">
      <c r="D877" s="12"/>
      <c r="E877" s="12"/>
      <c r="F877" s="3"/>
    </row>
    <row r="878" spans="4:6" ht="15.75" customHeight="1" x14ac:dyDescent="0.35">
      <c r="D878" s="12"/>
      <c r="E878" s="12"/>
      <c r="F878" s="3"/>
    </row>
    <row r="879" spans="4:6" ht="15.75" customHeight="1" x14ac:dyDescent="0.35">
      <c r="D879" s="12"/>
      <c r="E879" s="12"/>
      <c r="F879" s="3"/>
    </row>
    <row r="880" spans="4:6" ht="15.75" customHeight="1" x14ac:dyDescent="0.35">
      <c r="D880" s="12"/>
      <c r="E880" s="12"/>
      <c r="F880" s="3"/>
    </row>
    <row r="881" spans="4:6" ht="15.75" customHeight="1" x14ac:dyDescent="0.35">
      <c r="D881" s="12"/>
      <c r="E881" s="12"/>
      <c r="F881" s="3"/>
    </row>
    <row r="882" spans="4:6" ht="15.75" customHeight="1" x14ac:dyDescent="0.35">
      <c r="D882" s="12"/>
      <c r="E882" s="12"/>
      <c r="F882" s="3"/>
    </row>
    <row r="883" spans="4:6" ht="15.75" customHeight="1" x14ac:dyDescent="0.35">
      <c r="D883" s="12"/>
      <c r="E883" s="12"/>
      <c r="F883" s="3"/>
    </row>
    <row r="884" spans="4:6" ht="15.75" customHeight="1" x14ac:dyDescent="0.35">
      <c r="D884" s="12"/>
      <c r="E884" s="12"/>
      <c r="F884" s="3"/>
    </row>
    <row r="885" spans="4:6" ht="15.75" customHeight="1" x14ac:dyDescent="0.35">
      <c r="D885" s="12"/>
      <c r="E885" s="12"/>
      <c r="F885" s="3"/>
    </row>
    <row r="886" spans="4:6" ht="15.75" customHeight="1" x14ac:dyDescent="0.35">
      <c r="D886" s="12"/>
      <c r="E886" s="12"/>
      <c r="F886" s="3"/>
    </row>
    <row r="887" spans="4:6" ht="15.75" customHeight="1" x14ac:dyDescent="0.35">
      <c r="D887" s="12"/>
      <c r="E887" s="12"/>
      <c r="F887" s="3"/>
    </row>
    <row r="888" spans="4:6" ht="15.75" customHeight="1" x14ac:dyDescent="0.35">
      <c r="D888" s="12"/>
      <c r="E888" s="12"/>
      <c r="F888" s="3"/>
    </row>
    <row r="889" spans="4:6" ht="15.75" customHeight="1" x14ac:dyDescent="0.35">
      <c r="D889" s="12"/>
      <c r="E889" s="12"/>
      <c r="F889" s="3"/>
    </row>
    <row r="890" spans="4:6" ht="15.75" customHeight="1" x14ac:dyDescent="0.35">
      <c r="D890" s="12"/>
      <c r="E890" s="12"/>
      <c r="F890" s="3"/>
    </row>
    <row r="891" spans="4:6" ht="15.75" customHeight="1" x14ac:dyDescent="0.35">
      <c r="D891" s="12"/>
      <c r="E891" s="12"/>
      <c r="F891" s="3"/>
    </row>
    <row r="892" spans="4:6" ht="15.75" customHeight="1" x14ac:dyDescent="0.35">
      <c r="D892" s="12"/>
      <c r="E892" s="12"/>
      <c r="F892" s="3"/>
    </row>
    <row r="893" spans="4:6" ht="15.75" customHeight="1" x14ac:dyDescent="0.35">
      <c r="D893" s="12"/>
      <c r="E893" s="12"/>
      <c r="F893" s="3"/>
    </row>
    <row r="894" spans="4:6" ht="15.75" customHeight="1" x14ac:dyDescent="0.35">
      <c r="D894" s="12"/>
      <c r="E894" s="12"/>
      <c r="F894" s="3"/>
    </row>
    <row r="895" spans="4:6" ht="15.75" customHeight="1" x14ac:dyDescent="0.35">
      <c r="D895" s="12"/>
      <c r="E895" s="12"/>
      <c r="F895" s="3"/>
    </row>
    <row r="896" spans="4:6" ht="15.75" customHeight="1" x14ac:dyDescent="0.35">
      <c r="D896" s="12"/>
      <c r="E896" s="12"/>
      <c r="F896" s="3"/>
    </row>
    <row r="897" spans="4:6" ht="15.75" customHeight="1" x14ac:dyDescent="0.35">
      <c r="D897" s="12"/>
      <c r="E897" s="12"/>
      <c r="F897" s="3"/>
    </row>
    <row r="898" spans="4:6" ht="15.75" customHeight="1" x14ac:dyDescent="0.35">
      <c r="D898" s="12"/>
      <c r="E898" s="12"/>
      <c r="F898" s="3"/>
    </row>
    <row r="899" spans="4:6" ht="15.75" customHeight="1" x14ac:dyDescent="0.35">
      <c r="D899" s="12"/>
      <c r="E899" s="12"/>
      <c r="F899" s="3"/>
    </row>
    <row r="900" spans="4:6" ht="15.75" customHeight="1" x14ac:dyDescent="0.35">
      <c r="D900" s="12"/>
      <c r="E900" s="12"/>
      <c r="F900" s="3"/>
    </row>
    <row r="901" spans="4:6" ht="15.75" customHeight="1" x14ac:dyDescent="0.35">
      <c r="D901" s="12"/>
      <c r="E901" s="12"/>
      <c r="F901" s="3"/>
    </row>
    <row r="902" spans="4:6" ht="15.75" customHeight="1" x14ac:dyDescent="0.35">
      <c r="D902" s="12"/>
      <c r="E902" s="12"/>
      <c r="F902" s="3"/>
    </row>
    <row r="903" spans="4:6" ht="15.75" customHeight="1" x14ac:dyDescent="0.35">
      <c r="D903" s="12"/>
      <c r="E903" s="12"/>
      <c r="F903" s="3"/>
    </row>
    <row r="904" spans="4:6" ht="15.75" customHeight="1" x14ac:dyDescent="0.35">
      <c r="D904" s="12"/>
      <c r="E904" s="12"/>
      <c r="F904" s="3"/>
    </row>
    <row r="905" spans="4:6" ht="15.75" customHeight="1" x14ac:dyDescent="0.35">
      <c r="D905" s="12"/>
      <c r="E905" s="12"/>
      <c r="F905" s="3"/>
    </row>
    <row r="906" spans="4:6" ht="15.75" customHeight="1" x14ac:dyDescent="0.35">
      <c r="D906" s="12"/>
      <c r="E906" s="12"/>
      <c r="F906" s="3"/>
    </row>
    <row r="907" spans="4:6" ht="15.75" customHeight="1" x14ac:dyDescent="0.35">
      <c r="D907" s="12"/>
      <c r="E907" s="12"/>
      <c r="F907" s="3"/>
    </row>
    <row r="908" spans="4:6" ht="15.75" customHeight="1" x14ac:dyDescent="0.35">
      <c r="D908" s="12"/>
      <c r="E908" s="12"/>
      <c r="F908" s="3"/>
    </row>
    <row r="909" spans="4:6" ht="15.75" customHeight="1" x14ac:dyDescent="0.35">
      <c r="D909" s="12"/>
      <c r="E909" s="12"/>
      <c r="F909" s="3"/>
    </row>
    <row r="910" spans="4:6" ht="15.75" customHeight="1" x14ac:dyDescent="0.35">
      <c r="D910" s="12"/>
      <c r="E910" s="12"/>
      <c r="F910" s="3"/>
    </row>
    <row r="911" spans="4:6" ht="15.75" customHeight="1" x14ac:dyDescent="0.35">
      <c r="D911" s="12"/>
      <c r="E911" s="12"/>
      <c r="F911" s="3"/>
    </row>
    <row r="912" spans="4:6" ht="15.75" customHeight="1" x14ac:dyDescent="0.35">
      <c r="D912" s="12"/>
      <c r="E912" s="12"/>
      <c r="F912" s="3"/>
    </row>
    <row r="913" spans="4:6" ht="15.75" customHeight="1" x14ac:dyDescent="0.35">
      <c r="D913" s="12"/>
      <c r="E913" s="12"/>
      <c r="F913" s="3"/>
    </row>
    <row r="914" spans="4:6" ht="15.75" customHeight="1" x14ac:dyDescent="0.35">
      <c r="D914" s="12"/>
      <c r="E914" s="12"/>
      <c r="F914" s="3"/>
    </row>
    <row r="915" spans="4:6" ht="15.75" customHeight="1" x14ac:dyDescent="0.35">
      <c r="D915" s="12"/>
      <c r="E915" s="12"/>
      <c r="F915" s="3"/>
    </row>
    <row r="916" spans="4:6" ht="15.75" customHeight="1" x14ac:dyDescent="0.35">
      <c r="D916" s="12"/>
      <c r="E916" s="12"/>
      <c r="F916" s="3"/>
    </row>
    <row r="917" spans="4:6" ht="15.75" customHeight="1" x14ac:dyDescent="0.35">
      <c r="D917" s="12"/>
      <c r="E917" s="12"/>
      <c r="F917" s="3"/>
    </row>
    <row r="918" spans="4:6" ht="15.75" customHeight="1" x14ac:dyDescent="0.35">
      <c r="D918" s="12"/>
      <c r="E918" s="12"/>
      <c r="F918" s="3"/>
    </row>
    <row r="919" spans="4:6" ht="15.75" customHeight="1" x14ac:dyDescent="0.35">
      <c r="D919" s="12"/>
      <c r="E919" s="12"/>
      <c r="F919" s="3"/>
    </row>
    <row r="920" spans="4:6" ht="15.75" customHeight="1" x14ac:dyDescent="0.35">
      <c r="D920" s="12"/>
      <c r="E920" s="12"/>
      <c r="F920" s="3"/>
    </row>
    <row r="921" spans="4:6" ht="15.75" customHeight="1" x14ac:dyDescent="0.35">
      <c r="D921" s="12"/>
      <c r="E921" s="12"/>
      <c r="F921" s="3"/>
    </row>
    <row r="922" spans="4:6" ht="15.75" customHeight="1" x14ac:dyDescent="0.35">
      <c r="D922" s="12"/>
      <c r="E922" s="12"/>
      <c r="F922" s="3"/>
    </row>
    <row r="923" spans="4:6" ht="15.75" customHeight="1" x14ac:dyDescent="0.35">
      <c r="D923" s="12"/>
      <c r="E923" s="12"/>
      <c r="F923" s="3"/>
    </row>
    <row r="924" spans="4:6" ht="15.75" customHeight="1" x14ac:dyDescent="0.35">
      <c r="D924" s="12"/>
      <c r="E924" s="12"/>
      <c r="F924" s="3"/>
    </row>
    <row r="925" spans="4:6" ht="15.75" customHeight="1" x14ac:dyDescent="0.35">
      <c r="D925" s="12"/>
      <c r="E925" s="12"/>
      <c r="F925" s="3"/>
    </row>
    <row r="926" spans="4:6" ht="15.75" customHeight="1" x14ac:dyDescent="0.35">
      <c r="D926" s="12"/>
      <c r="E926" s="12"/>
      <c r="F926" s="3"/>
    </row>
    <row r="927" spans="4:6" ht="15.75" customHeight="1" x14ac:dyDescent="0.35">
      <c r="D927" s="12"/>
      <c r="E927" s="12"/>
      <c r="F927" s="3"/>
    </row>
    <row r="928" spans="4:6" ht="15.75" customHeight="1" x14ac:dyDescent="0.35">
      <c r="D928" s="12"/>
      <c r="E928" s="12"/>
      <c r="F928" s="3"/>
    </row>
    <row r="929" spans="4:6" ht="15.75" customHeight="1" x14ac:dyDescent="0.35">
      <c r="D929" s="12"/>
      <c r="E929" s="12"/>
      <c r="F929" s="3"/>
    </row>
    <row r="930" spans="4:6" ht="15.75" customHeight="1" x14ac:dyDescent="0.35">
      <c r="D930" s="12"/>
      <c r="E930" s="12"/>
      <c r="F930" s="3"/>
    </row>
    <row r="931" spans="4:6" ht="15.75" customHeight="1" x14ac:dyDescent="0.35">
      <c r="D931" s="12"/>
      <c r="E931" s="12"/>
      <c r="F931" s="3"/>
    </row>
    <row r="932" spans="4:6" ht="15.75" customHeight="1" x14ac:dyDescent="0.35">
      <c r="D932" s="12"/>
      <c r="E932" s="12"/>
      <c r="F932" s="3"/>
    </row>
    <row r="933" spans="4:6" ht="15.75" customHeight="1" x14ac:dyDescent="0.35">
      <c r="D933" s="12"/>
      <c r="E933" s="12"/>
      <c r="F933" s="3"/>
    </row>
    <row r="934" spans="4:6" ht="15.75" customHeight="1" x14ac:dyDescent="0.35">
      <c r="D934" s="12"/>
      <c r="E934" s="12"/>
      <c r="F934" s="3"/>
    </row>
    <row r="935" spans="4:6" ht="15.75" customHeight="1" x14ac:dyDescent="0.35">
      <c r="D935" s="12"/>
      <c r="E935" s="12"/>
      <c r="F935" s="3"/>
    </row>
    <row r="936" spans="4:6" ht="15.75" customHeight="1" x14ac:dyDescent="0.35">
      <c r="D936" s="12"/>
      <c r="E936" s="12"/>
      <c r="F936" s="3"/>
    </row>
    <row r="937" spans="4:6" ht="15.75" customHeight="1" x14ac:dyDescent="0.35">
      <c r="D937" s="12"/>
      <c r="E937" s="12"/>
      <c r="F937" s="3"/>
    </row>
    <row r="938" spans="4:6" ht="15.75" customHeight="1" x14ac:dyDescent="0.35">
      <c r="D938" s="12"/>
      <c r="E938" s="12"/>
      <c r="F938" s="3"/>
    </row>
    <row r="939" spans="4:6" ht="15.75" customHeight="1" x14ac:dyDescent="0.35">
      <c r="D939" s="12"/>
      <c r="E939" s="12"/>
      <c r="F939" s="3"/>
    </row>
    <row r="940" spans="4:6" ht="15.75" customHeight="1" x14ac:dyDescent="0.35">
      <c r="D940" s="12"/>
      <c r="E940" s="12"/>
      <c r="F940" s="3"/>
    </row>
    <row r="941" spans="4:6" ht="15.75" customHeight="1" x14ac:dyDescent="0.35">
      <c r="D941" s="12"/>
      <c r="E941" s="12"/>
      <c r="F941" s="3"/>
    </row>
    <row r="942" spans="4:6" ht="15.75" customHeight="1" x14ac:dyDescent="0.35">
      <c r="D942" s="12"/>
      <c r="E942" s="12"/>
      <c r="F942" s="3"/>
    </row>
    <row r="943" spans="4:6" ht="15.75" customHeight="1" x14ac:dyDescent="0.35">
      <c r="D943" s="12"/>
      <c r="E943" s="12"/>
      <c r="F943" s="3"/>
    </row>
    <row r="944" spans="4:6" ht="15.75" customHeight="1" x14ac:dyDescent="0.35">
      <c r="D944" s="12"/>
      <c r="E944" s="12"/>
      <c r="F944" s="3"/>
    </row>
    <row r="945" spans="4:6" ht="15.75" customHeight="1" x14ac:dyDescent="0.35">
      <c r="D945" s="12"/>
      <c r="E945" s="12"/>
      <c r="F945" s="3"/>
    </row>
    <row r="946" spans="4:6" ht="15.75" customHeight="1" x14ac:dyDescent="0.35">
      <c r="D946" s="12"/>
      <c r="E946" s="12"/>
      <c r="F946" s="3"/>
    </row>
    <row r="947" spans="4:6" ht="15.75" customHeight="1" x14ac:dyDescent="0.35">
      <c r="D947" s="12"/>
      <c r="E947" s="12"/>
      <c r="F947" s="3"/>
    </row>
    <row r="948" spans="4:6" ht="15.75" customHeight="1" x14ac:dyDescent="0.35">
      <c r="D948" s="12"/>
      <c r="E948" s="12"/>
      <c r="F948" s="3"/>
    </row>
    <row r="949" spans="4:6" ht="15.75" customHeight="1" x14ac:dyDescent="0.35">
      <c r="D949" s="12"/>
      <c r="E949" s="12"/>
      <c r="F949" s="3"/>
    </row>
    <row r="950" spans="4:6" ht="15.75" customHeight="1" x14ac:dyDescent="0.35">
      <c r="D950" s="12"/>
      <c r="E950" s="12"/>
      <c r="F950" s="3"/>
    </row>
    <row r="951" spans="4:6" ht="15.75" customHeight="1" x14ac:dyDescent="0.35">
      <c r="D951" s="12"/>
      <c r="E951" s="12"/>
      <c r="F951" s="3"/>
    </row>
    <row r="952" spans="4:6" ht="15.75" customHeight="1" x14ac:dyDescent="0.35">
      <c r="D952" s="12"/>
      <c r="E952" s="12"/>
      <c r="F952" s="3"/>
    </row>
    <row r="953" spans="4:6" ht="15.75" customHeight="1" x14ac:dyDescent="0.35">
      <c r="D953" s="12"/>
      <c r="E953" s="12"/>
      <c r="F953" s="3"/>
    </row>
    <row r="954" spans="4:6" ht="15.75" customHeight="1" x14ac:dyDescent="0.35">
      <c r="D954" s="12"/>
      <c r="E954" s="12"/>
      <c r="F954" s="3"/>
    </row>
    <row r="955" spans="4:6" ht="15.75" customHeight="1" x14ac:dyDescent="0.35">
      <c r="D955" s="12"/>
      <c r="E955" s="12"/>
      <c r="F955" s="3"/>
    </row>
    <row r="956" spans="4:6" ht="15.75" customHeight="1" x14ac:dyDescent="0.35">
      <c r="D956" s="12"/>
      <c r="E956" s="12"/>
      <c r="F956" s="3"/>
    </row>
    <row r="957" spans="4:6" ht="15.75" customHeight="1" x14ac:dyDescent="0.35">
      <c r="D957" s="12"/>
      <c r="E957" s="12"/>
      <c r="F957" s="3"/>
    </row>
    <row r="958" spans="4:6" ht="15.75" customHeight="1" x14ac:dyDescent="0.35">
      <c r="D958" s="12"/>
      <c r="E958" s="12"/>
      <c r="F958" s="3"/>
    </row>
    <row r="959" spans="4:6" ht="15.75" customHeight="1" x14ac:dyDescent="0.35">
      <c r="D959" s="12"/>
      <c r="E959" s="12"/>
      <c r="F959" s="3"/>
    </row>
    <row r="960" spans="4:6" ht="15.75" customHeight="1" x14ac:dyDescent="0.35">
      <c r="D960" s="12"/>
      <c r="E960" s="12"/>
      <c r="F960" s="3"/>
    </row>
    <row r="961" spans="4:6" ht="15.75" customHeight="1" x14ac:dyDescent="0.35">
      <c r="D961" s="12"/>
      <c r="E961" s="12"/>
      <c r="F961" s="3"/>
    </row>
    <row r="962" spans="4:6" ht="15.75" customHeight="1" x14ac:dyDescent="0.35">
      <c r="D962" s="12"/>
      <c r="E962" s="12"/>
      <c r="F962" s="3"/>
    </row>
    <row r="963" spans="4:6" ht="15.75" customHeight="1" x14ac:dyDescent="0.35">
      <c r="D963" s="12"/>
      <c r="E963" s="12"/>
      <c r="F963" s="3"/>
    </row>
    <row r="964" spans="4:6" ht="15.75" customHeight="1" x14ac:dyDescent="0.35">
      <c r="D964" s="12"/>
      <c r="E964" s="12"/>
      <c r="F964" s="3"/>
    </row>
    <row r="965" spans="4:6" ht="15.75" customHeight="1" x14ac:dyDescent="0.35">
      <c r="D965" s="12"/>
      <c r="E965" s="12"/>
      <c r="F965" s="3"/>
    </row>
    <row r="966" spans="4:6" ht="15.75" customHeight="1" x14ac:dyDescent="0.35">
      <c r="D966" s="12"/>
      <c r="E966" s="12"/>
      <c r="F966" s="3"/>
    </row>
    <row r="967" spans="4:6" ht="15.75" customHeight="1" x14ac:dyDescent="0.35">
      <c r="D967" s="12"/>
      <c r="E967" s="12"/>
      <c r="F967" s="3"/>
    </row>
    <row r="968" spans="4:6" ht="15.75" customHeight="1" x14ac:dyDescent="0.35">
      <c r="D968" s="12"/>
      <c r="E968" s="12"/>
      <c r="F968" s="3"/>
    </row>
    <row r="969" spans="4:6" ht="15.75" customHeight="1" x14ac:dyDescent="0.35">
      <c r="D969" s="12"/>
      <c r="E969" s="12"/>
      <c r="F969" s="3"/>
    </row>
    <row r="970" spans="4:6" ht="15.75" customHeight="1" x14ac:dyDescent="0.35">
      <c r="D970" s="12"/>
      <c r="E970" s="12"/>
      <c r="F970" s="3"/>
    </row>
    <row r="971" spans="4:6" ht="15.75" customHeight="1" x14ac:dyDescent="0.35">
      <c r="D971" s="12"/>
      <c r="E971" s="12"/>
      <c r="F971" s="3"/>
    </row>
    <row r="972" spans="4:6" ht="15.75" customHeight="1" x14ac:dyDescent="0.35">
      <c r="D972" s="12"/>
      <c r="E972" s="12"/>
      <c r="F972" s="3"/>
    </row>
    <row r="973" spans="4:6" ht="15.75" customHeight="1" x14ac:dyDescent="0.35">
      <c r="D973" s="12"/>
      <c r="E973" s="12"/>
      <c r="F973" s="3"/>
    </row>
    <row r="974" spans="4:6" ht="15.75" customHeight="1" x14ac:dyDescent="0.35">
      <c r="D974" s="12"/>
      <c r="E974" s="12"/>
      <c r="F974" s="3"/>
    </row>
    <row r="975" spans="4:6" ht="15.75" customHeight="1" x14ac:dyDescent="0.35">
      <c r="D975" s="12"/>
      <c r="E975" s="12"/>
      <c r="F975" s="3"/>
    </row>
    <row r="976" spans="4:6" ht="15.75" customHeight="1" x14ac:dyDescent="0.35">
      <c r="D976" s="12"/>
      <c r="E976" s="12"/>
      <c r="F976" s="3"/>
    </row>
    <row r="977" spans="4:6" ht="15.75" customHeight="1" x14ac:dyDescent="0.35">
      <c r="D977" s="12"/>
      <c r="E977" s="12"/>
      <c r="F977" s="3"/>
    </row>
    <row r="978" spans="4:6" ht="15.75" customHeight="1" x14ac:dyDescent="0.35">
      <c r="D978" s="12"/>
      <c r="E978" s="12"/>
      <c r="F978" s="3"/>
    </row>
    <row r="979" spans="4:6" ht="15.75" customHeight="1" x14ac:dyDescent="0.35">
      <c r="D979" s="12"/>
      <c r="E979" s="12"/>
      <c r="F979" s="3"/>
    </row>
    <row r="980" spans="4:6" ht="15.75" customHeight="1" x14ac:dyDescent="0.35">
      <c r="D980" s="12"/>
      <c r="E980" s="12"/>
      <c r="F980" s="3"/>
    </row>
    <row r="981" spans="4:6" ht="15.75" customHeight="1" x14ac:dyDescent="0.35">
      <c r="D981" s="12"/>
      <c r="E981" s="12"/>
      <c r="F981" s="3"/>
    </row>
    <row r="982" spans="4:6" ht="15.75" customHeight="1" x14ac:dyDescent="0.35">
      <c r="D982" s="12"/>
      <c r="E982" s="12"/>
      <c r="F982" s="3"/>
    </row>
    <row r="983" spans="4:6" ht="15.75" customHeight="1" x14ac:dyDescent="0.35">
      <c r="D983" s="12"/>
      <c r="E983" s="12"/>
      <c r="F983" s="3"/>
    </row>
    <row r="984" spans="4:6" ht="15.75" customHeight="1" x14ac:dyDescent="0.35">
      <c r="D984" s="12"/>
      <c r="E984" s="12"/>
      <c r="F984" s="3"/>
    </row>
    <row r="985" spans="4:6" ht="15.75" customHeight="1" x14ac:dyDescent="0.35">
      <c r="D985" s="12"/>
      <c r="E985" s="12"/>
      <c r="F985" s="3"/>
    </row>
    <row r="986" spans="4:6" ht="15.75" customHeight="1" x14ac:dyDescent="0.35">
      <c r="D986" s="12"/>
      <c r="E986" s="12"/>
      <c r="F986" s="3"/>
    </row>
    <row r="987" spans="4:6" ht="15.75" customHeight="1" x14ac:dyDescent="0.35">
      <c r="D987" s="12"/>
      <c r="E987" s="12"/>
      <c r="F987" s="3"/>
    </row>
    <row r="988" spans="4:6" ht="15.75" customHeight="1" x14ac:dyDescent="0.35">
      <c r="D988" s="12"/>
      <c r="E988" s="12"/>
      <c r="F988" s="3"/>
    </row>
    <row r="989" spans="4:6" ht="15.75" customHeight="1" x14ac:dyDescent="0.35">
      <c r="D989" s="12"/>
      <c r="E989" s="12"/>
      <c r="F989" s="3"/>
    </row>
    <row r="990" spans="4:6" ht="15.75" customHeight="1" x14ac:dyDescent="0.35">
      <c r="D990" s="12"/>
      <c r="E990" s="12"/>
      <c r="F990" s="3"/>
    </row>
    <row r="991" spans="4:6" ht="15.75" customHeight="1" x14ac:dyDescent="0.35">
      <c r="D991" s="12"/>
      <c r="E991" s="12"/>
      <c r="F991" s="3"/>
    </row>
    <row r="992" spans="4:6" ht="15.75" customHeight="1" x14ac:dyDescent="0.35">
      <c r="D992" s="12"/>
      <c r="E992" s="12"/>
      <c r="F992" s="3"/>
    </row>
    <row r="993" spans="4:6" ht="15.75" customHeight="1" x14ac:dyDescent="0.35">
      <c r="D993" s="12"/>
      <c r="E993" s="12"/>
      <c r="F993" s="3"/>
    </row>
    <row r="994" spans="4:6" ht="15.75" customHeight="1" x14ac:dyDescent="0.35">
      <c r="D994" s="12"/>
      <c r="E994" s="12"/>
      <c r="F994" s="3"/>
    </row>
    <row r="995" spans="4:6" ht="15.75" customHeight="1" x14ac:dyDescent="0.35">
      <c r="D995" s="12"/>
      <c r="E995" s="12"/>
      <c r="F995" s="3"/>
    </row>
    <row r="996" spans="4:6" ht="15.75" customHeight="1" x14ac:dyDescent="0.35">
      <c r="D996" s="12"/>
      <c r="E996" s="12"/>
      <c r="F996" s="3"/>
    </row>
    <row r="997" spans="4:6" ht="15.75" customHeight="1" x14ac:dyDescent="0.35">
      <c r="D997" s="12"/>
      <c r="E997" s="12"/>
      <c r="F997" s="3"/>
    </row>
    <row r="998" spans="4:6" ht="15.75" customHeight="1" x14ac:dyDescent="0.35">
      <c r="D998" s="12"/>
      <c r="E998" s="12"/>
      <c r="F998" s="3"/>
    </row>
    <row r="999" spans="4:6" ht="15.75" customHeight="1" x14ac:dyDescent="0.35">
      <c r="D999" s="12"/>
      <c r="E999" s="12"/>
      <c r="F999" s="3"/>
    </row>
    <row r="1000" spans="4:6" ht="15.75" customHeight="1" x14ac:dyDescent="0.35">
      <c r="D1000" s="12"/>
      <c r="E1000" s="12"/>
      <c r="F1000" s="3"/>
    </row>
  </sheetData>
  <autoFilter ref="A1:L1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PCIbex generate</vt:lpstr>
      <vt:lpstr>PCIbex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Huang</cp:lastModifiedBy>
  <dcterms:created xsi:type="dcterms:W3CDTF">2023-02-07T00:30:13Z</dcterms:created>
  <dcterms:modified xsi:type="dcterms:W3CDTF">2023-04-12T06:23:39Z</dcterms:modified>
</cp:coreProperties>
</file>