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eni\Desktop\UTB\2023 LS\AUIUI-AK8MI Matematická informatika\"/>
    </mc:Choice>
  </mc:AlternateContent>
  <xr:revisionPtr revIDLastSave="0" documentId="13_ncr:1_{022C5CA1-AE4F-4208-9B49-08D282967621}" xr6:coauthVersionLast="47" xr6:coauthVersionMax="47" xr10:uidLastSave="{00000000-0000-0000-0000-000000000000}"/>
  <bookViews>
    <workbookView xWindow="-108" yWindow="-108" windowWidth="23256" windowHeight="12456" xr2:uid="{5A39A335-1297-4B51-91CF-8A12DA7EC98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M6" i="1"/>
  <c r="M7" i="1"/>
  <c r="M8" i="1"/>
  <c r="M9" i="1"/>
  <c r="M10" i="1"/>
  <c r="M11" i="1"/>
  <c r="M12" i="1"/>
  <c r="M13" i="1"/>
  <c r="M14" i="1"/>
  <c r="M15" i="1"/>
  <c r="M16" i="1"/>
  <c r="M5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10" i="1"/>
  <c r="F10" i="1"/>
  <c r="I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3" i="1"/>
  <c r="F12" i="1"/>
  <c r="F13" i="1"/>
  <c r="F14" i="1"/>
  <c r="F15" i="1"/>
  <c r="F16" i="1"/>
  <c r="F17" i="1"/>
  <c r="F18" i="1"/>
  <c r="F19" i="1"/>
  <c r="F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<sst xmlns="http://schemas.openxmlformats.org/spreadsheetml/2006/main" count="72" uniqueCount="62">
  <si>
    <t>Categories</t>
  </si>
  <si>
    <t>Items per category</t>
  </si>
  <si>
    <t>Total solutions</t>
  </si>
  <si>
    <t>Time to bruteforce</t>
  </si>
  <si>
    <t>&lt;1 ms</t>
  </si>
  <si>
    <t>2 ms</t>
  </si>
  <si>
    <t>5 ms</t>
  </si>
  <si>
    <t>14 ms</t>
  </si>
  <si>
    <t>48 ms</t>
  </si>
  <si>
    <t>129 ms</t>
  </si>
  <si>
    <t>460 ms</t>
  </si>
  <si>
    <t>1,5 s</t>
  </si>
  <si>
    <t>4,5 s</t>
  </si>
  <si>
    <t>14,5 s</t>
  </si>
  <si>
    <t>42 s</t>
  </si>
  <si>
    <t>2 min 11 s</t>
  </si>
  <si>
    <t>7 min</t>
  </si>
  <si>
    <t>20 min</t>
  </si>
  <si>
    <t>57 min</t>
  </si>
  <si>
    <t>3 h 11 min</t>
  </si>
  <si>
    <t>9 h 11 min</t>
  </si>
  <si>
    <t>Best possible solution</t>
  </si>
  <si>
    <t>Best SA result</t>
  </si>
  <si>
    <t>Total SA iterations</t>
  </si>
  <si>
    <t>101,5 ms</t>
  </si>
  <si>
    <t>41 ms</t>
  </si>
  <si>
    <t>30 SA runs time</t>
  </si>
  <si>
    <t>201 ms</t>
  </si>
  <si>
    <t>487 ms</t>
  </si>
  <si>
    <t>1,4 s</t>
  </si>
  <si>
    <t>4,4 s</t>
  </si>
  <si>
    <t>13,2 s</t>
  </si>
  <si>
    <t>41 s</t>
  </si>
  <si>
    <t>28 s</t>
  </si>
  <si>
    <t>38 s</t>
  </si>
  <si>
    <t>43 s</t>
  </si>
  <si>
    <t>56 s</t>
  </si>
  <si>
    <t>NENALEZENO</t>
  </si>
  <si>
    <t>50 s</t>
  </si>
  <si>
    <t>Perfection</t>
  </si>
  <si>
    <t>48 s</t>
  </si>
  <si>
    <t>58 s</t>
  </si>
  <si>
    <t>51 S</t>
  </si>
  <si>
    <t>29 S</t>
  </si>
  <si>
    <t>-</t>
  </si>
  <si>
    <t>Configuration A</t>
  </si>
  <si>
    <t>Configuration B</t>
  </si>
  <si>
    <t>151 ms</t>
  </si>
  <si>
    <t>179 ms</t>
  </si>
  <si>
    <t>212 ms</t>
  </si>
  <si>
    <t>243 ms</t>
  </si>
  <si>
    <t>288 ms</t>
  </si>
  <si>
    <t>311 ms</t>
  </si>
  <si>
    <t>386 ms</t>
  </si>
  <si>
    <t>411 ms</t>
  </si>
  <si>
    <t>450 ms</t>
  </si>
  <si>
    <t>503 ms</t>
  </si>
  <si>
    <t>500 ms</t>
  </si>
  <si>
    <t>577 ms</t>
  </si>
  <si>
    <t>604 ms</t>
  </si>
  <si>
    <t>614 ms</t>
  </si>
  <si>
    <t>645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</si>
</sst>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lightUp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7" borderId="1" xfId="1" applyNumberFormat="1" applyFont="1" applyFill="1" applyBorder="1" applyAlignment="1">
      <alignment vertical="center"/>
    </xf>
    <xf numFmtId="10" fontId="0" fillId="2" borderId="1" xfId="1" applyNumberFormat="1" applyFont="1" applyFill="1" applyBorder="1" applyAlignment="1">
      <alignment vertical="center"/>
    </xf>
    <xf numFmtId="10" fontId="0" fillId="3" borderId="1" xfId="1" applyNumberFormat="1" applyFont="1" applyFill="1" applyBorder="1" applyAlignment="1">
      <alignment vertical="center"/>
    </xf>
    <xf numFmtId="10" fontId="0" fillId="5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0" fontId="0" fillId="4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C003-BF57-4D49-810E-58A0E8525976}">
  <dimension ref="A1:M19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RowHeight="14.4" x14ac:dyDescent="0.3"/>
  <cols>
    <col min="1" max="1" width="9.6640625" bestFit="1" customWidth="1"/>
    <col min="2" max="2" width="16.33203125" hidden="1" customWidth="1"/>
    <col min="3" max="3" width="13.109375" hidden="1" customWidth="1"/>
    <col min="4" max="4" width="10.5546875" customWidth="1"/>
    <col min="5" max="5" width="11.77734375" customWidth="1"/>
    <col min="6" max="6" width="9.77734375" customWidth="1"/>
    <col min="7" max="7" width="13.5546875" bestFit="1" customWidth="1"/>
    <col min="8" max="8" width="12" bestFit="1" customWidth="1"/>
    <col min="10" max="10" width="16" bestFit="1" customWidth="1"/>
    <col min="11" max="11" width="13.5546875" bestFit="1" customWidth="1"/>
    <col min="12" max="12" width="12" bestFit="1" customWidth="1"/>
    <col min="13" max="13" width="9.44140625" bestFit="1" customWidth="1"/>
  </cols>
  <sheetData>
    <row r="1" spans="1:13" x14ac:dyDescent="0.3">
      <c r="A1" s="1" t="s">
        <v>0</v>
      </c>
      <c r="B1" s="2"/>
      <c r="C1" s="2"/>
      <c r="D1" s="12" t="s">
        <v>3</v>
      </c>
      <c r="E1" s="11" t="s">
        <v>21</v>
      </c>
      <c r="F1" s="1" t="s">
        <v>45</v>
      </c>
      <c r="G1" s="1"/>
      <c r="H1" s="1"/>
      <c r="I1" s="1"/>
      <c r="J1" s="1" t="s">
        <v>46</v>
      </c>
      <c r="K1" s="1"/>
      <c r="L1" s="1"/>
      <c r="M1" s="1"/>
    </row>
    <row r="2" spans="1:13" ht="28.8" x14ac:dyDescent="0.3">
      <c r="A2" s="1"/>
      <c r="B2" s="2" t="s">
        <v>1</v>
      </c>
      <c r="C2" s="2" t="s">
        <v>2</v>
      </c>
      <c r="D2" s="12"/>
      <c r="E2" s="11"/>
      <c r="F2" s="13" t="s">
        <v>23</v>
      </c>
      <c r="G2" s="14" t="s">
        <v>26</v>
      </c>
      <c r="H2" s="3" t="s">
        <v>22</v>
      </c>
      <c r="I2" s="3" t="s">
        <v>39</v>
      </c>
      <c r="J2" s="3" t="s">
        <v>23</v>
      </c>
      <c r="K2" s="3" t="s">
        <v>26</v>
      </c>
      <c r="L2" s="3" t="s">
        <v>22</v>
      </c>
      <c r="M2" s="3" t="s">
        <v>39</v>
      </c>
    </row>
    <row r="3" spans="1:13" x14ac:dyDescent="0.3">
      <c r="A3" s="2">
        <v>5</v>
      </c>
      <c r="B3" s="2">
        <v>3</v>
      </c>
      <c r="C3" s="2">
        <f>POWER(B3,A3)</f>
        <v>243</v>
      </c>
      <c r="D3" s="2" t="s">
        <v>4</v>
      </c>
      <c r="E3" s="2">
        <v>139</v>
      </c>
      <c r="F3" s="2">
        <f t="shared" ref="F3:F8" si="0">FLOOR(C3/B3/A3,1)*A3</f>
        <v>80</v>
      </c>
      <c r="G3" s="2" t="s">
        <v>25</v>
      </c>
      <c r="H3" s="2">
        <v>139</v>
      </c>
      <c r="I3" s="4">
        <f>H3/E3</f>
        <v>1</v>
      </c>
      <c r="J3" s="15"/>
      <c r="K3" s="15"/>
      <c r="L3" s="15"/>
      <c r="M3" s="15"/>
    </row>
    <row r="4" spans="1:13" x14ac:dyDescent="0.3">
      <c r="A4" s="2">
        <v>6</v>
      </c>
      <c r="B4" s="2">
        <v>3</v>
      </c>
      <c r="C4" s="2">
        <f t="shared" ref="C4:C19" si="1">POWER(B4,A4)</f>
        <v>729</v>
      </c>
      <c r="D4" s="2" t="s">
        <v>5</v>
      </c>
      <c r="E4" s="2">
        <v>150</v>
      </c>
      <c r="F4" s="2">
        <f t="shared" si="0"/>
        <v>240</v>
      </c>
      <c r="G4" s="2" t="s">
        <v>24</v>
      </c>
      <c r="H4" s="2">
        <v>150</v>
      </c>
      <c r="I4" s="4">
        <f>H4/E4</f>
        <v>1</v>
      </c>
      <c r="J4" s="15"/>
      <c r="K4" s="15"/>
      <c r="L4" s="15"/>
      <c r="M4" s="15"/>
    </row>
    <row r="5" spans="1:13" x14ac:dyDescent="0.3">
      <c r="A5" s="2">
        <v>7</v>
      </c>
      <c r="B5" s="2">
        <v>3</v>
      </c>
      <c r="C5" s="2">
        <f t="shared" si="1"/>
        <v>2187</v>
      </c>
      <c r="D5" s="2" t="s">
        <v>6</v>
      </c>
      <c r="E5" s="2">
        <v>243</v>
      </c>
      <c r="F5" s="2">
        <f t="shared" si="0"/>
        <v>728</v>
      </c>
      <c r="G5" s="2" t="s">
        <v>27</v>
      </c>
      <c r="H5" s="2">
        <v>243</v>
      </c>
      <c r="I5" s="4">
        <f>H5/E5</f>
        <v>1</v>
      </c>
      <c r="J5" s="2">
        <f t="shared" ref="J4:J9" si="2">A5*100</f>
        <v>700</v>
      </c>
      <c r="K5" s="2" t="s">
        <v>47</v>
      </c>
      <c r="L5" s="2">
        <v>243</v>
      </c>
      <c r="M5" s="4">
        <f>L5/E5</f>
        <v>1</v>
      </c>
    </row>
    <row r="6" spans="1:13" x14ac:dyDescent="0.3">
      <c r="A6" s="2">
        <v>8</v>
      </c>
      <c r="B6" s="2">
        <v>3</v>
      </c>
      <c r="C6" s="2">
        <f t="shared" si="1"/>
        <v>6561</v>
      </c>
      <c r="D6" s="2" t="s">
        <v>7</v>
      </c>
      <c r="E6" s="2">
        <v>356</v>
      </c>
      <c r="F6" s="2">
        <f t="shared" si="0"/>
        <v>2184</v>
      </c>
      <c r="G6" s="2" t="s">
        <v>28</v>
      </c>
      <c r="H6" s="2">
        <v>356</v>
      </c>
      <c r="I6" s="4">
        <f>H6/E6</f>
        <v>1</v>
      </c>
      <c r="J6" s="2">
        <f t="shared" si="2"/>
        <v>800</v>
      </c>
      <c r="K6" s="2" t="s">
        <v>48</v>
      </c>
      <c r="L6" s="2">
        <v>356</v>
      </c>
      <c r="M6" s="4">
        <f t="shared" ref="M6:M19" si="3">L6/E6</f>
        <v>1</v>
      </c>
    </row>
    <row r="7" spans="1:13" x14ac:dyDescent="0.3">
      <c r="A7" s="2">
        <v>9</v>
      </c>
      <c r="B7" s="2">
        <v>3</v>
      </c>
      <c r="C7" s="2">
        <f t="shared" si="1"/>
        <v>19683</v>
      </c>
      <c r="D7" s="2" t="s">
        <v>8</v>
      </c>
      <c r="E7" s="2">
        <v>305</v>
      </c>
      <c r="F7" s="2">
        <f t="shared" si="0"/>
        <v>6561</v>
      </c>
      <c r="G7" s="2" t="s">
        <v>29</v>
      </c>
      <c r="H7" s="2">
        <v>305</v>
      </c>
      <c r="I7" s="4">
        <f>H7/E7</f>
        <v>1</v>
      </c>
      <c r="J7" s="2">
        <f t="shared" si="2"/>
        <v>900</v>
      </c>
      <c r="K7" s="2" t="s">
        <v>49</v>
      </c>
      <c r="L7" s="2">
        <v>305</v>
      </c>
      <c r="M7" s="4">
        <f t="shared" si="3"/>
        <v>1</v>
      </c>
    </row>
    <row r="8" spans="1:13" x14ac:dyDescent="0.3">
      <c r="A8" s="2">
        <v>10</v>
      </c>
      <c r="B8" s="2">
        <v>3</v>
      </c>
      <c r="C8" s="2">
        <f t="shared" si="1"/>
        <v>59049</v>
      </c>
      <c r="D8" s="2" t="s">
        <v>9</v>
      </c>
      <c r="E8" s="2">
        <v>358</v>
      </c>
      <c r="F8" s="2">
        <f t="shared" si="0"/>
        <v>19680</v>
      </c>
      <c r="G8" s="2" t="s">
        <v>30</v>
      </c>
      <c r="H8" s="2">
        <v>358</v>
      </c>
      <c r="I8" s="4">
        <f>H8/E8</f>
        <v>1</v>
      </c>
      <c r="J8" s="2">
        <f t="shared" si="2"/>
        <v>1000</v>
      </c>
      <c r="K8" s="2" t="s">
        <v>50</v>
      </c>
      <c r="L8" s="2">
        <v>356</v>
      </c>
      <c r="M8" s="5">
        <f t="shared" si="3"/>
        <v>0.994413407821229</v>
      </c>
    </row>
    <row r="9" spans="1:13" x14ac:dyDescent="0.3">
      <c r="A9" s="2">
        <v>11</v>
      </c>
      <c r="B9" s="2">
        <v>3</v>
      </c>
      <c r="C9" s="2">
        <f t="shared" si="1"/>
        <v>177147</v>
      </c>
      <c r="D9" s="2" t="s">
        <v>10</v>
      </c>
      <c r="E9" s="2">
        <v>418</v>
      </c>
      <c r="F9" s="2">
        <f>FLOOR(C9/B9/A9,1)*A9</f>
        <v>59048</v>
      </c>
      <c r="G9" s="2" t="s">
        <v>31</v>
      </c>
      <c r="H9" s="2">
        <v>418</v>
      </c>
      <c r="I9" s="4">
        <f>H9/E9</f>
        <v>1</v>
      </c>
      <c r="J9" s="2">
        <f t="shared" si="2"/>
        <v>1100</v>
      </c>
      <c r="K9" s="2" t="s">
        <v>51</v>
      </c>
      <c r="L9" s="2">
        <v>404</v>
      </c>
      <c r="M9" s="5">
        <f t="shared" si="3"/>
        <v>0.96650717703349287</v>
      </c>
    </row>
    <row r="10" spans="1:13" x14ac:dyDescent="0.3">
      <c r="A10" s="2">
        <v>12</v>
      </c>
      <c r="B10" s="2">
        <v>3</v>
      </c>
      <c r="C10" s="2">
        <f t="shared" si="1"/>
        <v>531441</v>
      </c>
      <c r="D10" s="2" t="s">
        <v>11</v>
      </c>
      <c r="E10" s="2">
        <v>435</v>
      </c>
      <c r="F10" s="2">
        <f>A10*10000</f>
        <v>120000</v>
      </c>
      <c r="G10" s="2" t="s">
        <v>33</v>
      </c>
      <c r="H10" s="2">
        <v>435</v>
      </c>
      <c r="I10" s="4">
        <f>H10/E10</f>
        <v>1</v>
      </c>
      <c r="J10" s="2">
        <f>A10*100</f>
        <v>1200</v>
      </c>
      <c r="K10" s="2" t="s">
        <v>52</v>
      </c>
      <c r="L10" s="2">
        <v>430</v>
      </c>
      <c r="M10" s="5">
        <f t="shared" si="3"/>
        <v>0.9885057471264368</v>
      </c>
    </row>
    <row r="11" spans="1:13" x14ac:dyDescent="0.3">
      <c r="A11" s="2">
        <v>13</v>
      </c>
      <c r="B11" s="2">
        <v>3</v>
      </c>
      <c r="C11" s="2">
        <f t="shared" si="1"/>
        <v>1594323</v>
      </c>
      <c r="D11" s="2" t="s">
        <v>12</v>
      </c>
      <c r="E11" s="2">
        <v>458</v>
      </c>
      <c r="F11" s="2">
        <f>A11*10000</f>
        <v>130000</v>
      </c>
      <c r="G11" s="2" t="s">
        <v>43</v>
      </c>
      <c r="H11" s="2">
        <v>457</v>
      </c>
      <c r="I11" s="5">
        <f>H11/E11</f>
        <v>0.99781659388646293</v>
      </c>
      <c r="J11" s="2">
        <f t="shared" ref="J11:J19" si="4">A11*100</f>
        <v>1300</v>
      </c>
      <c r="K11" s="2" t="s">
        <v>53</v>
      </c>
      <c r="L11" s="2">
        <v>435</v>
      </c>
      <c r="M11" s="6">
        <f t="shared" si="3"/>
        <v>0.94978165938864634</v>
      </c>
    </row>
    <row r="12" spans="1:13" x14ac:dyDescent="0.3">
      <c r="A12" s="2">
        <v>14</v>
      </c>
      <c r="B12" s="2">
        <v>3</v>
      </c>
      <c r="C12" s="2">
        <f t="shared" si="1"/>
        <v>4782969</v>
      </c>
      <c r="D12" s="2" t="s">
        <v>13</v>
      </c>
      <c r="E12" s="2">
        <v>526</v>
      </c>
      <c r="F12" s="2">
        <f>A12*10000</f>
        <v>140000</v>
      </c>
      <c r="G12" s="2" t="s">
        <v>34</v>
      </c>
      <c r="H12" s="2">
        <v>526</v>
      </c>
      <c r="I12" s="4">
        <f>H12/E12</f>
        <v>1</v>
      </c>
      <c r="J12" s="2">
        <f t="shared" si="4"/>
        <v>1400</v>
      </c>
      <c r="K12" s="2" t="s">
        <v>54</v>
      </c>
      <c r="L12" s="2">
        <v>480</v>
      </c>
      <c r="M12" s="6">
        <f t="shared" si="3"/>
        <v>0.9125475285171103</v>
      </c>
    </row>
    <row r="13" spans="1:13" x14ac:dyDescent="0.3">
      <c r="A13" s="2">
        <v>15</v>
      </c>
      <c r="B13" s="2">
        <v>3</v>
      </c>
      <c r="C13" s="2">
        <f t="shared" si="1"/>
        <v>14348907</v>
      </c>
      <c r="D13" s="2" t="s">
        <v>14</v>
      </c>
      <c r="E13" s="2">
        <v>578</v>
      </c>
      <c r="F13" s="2">
        <f>A13*10000</f>
        <v>150000</v>
      </c>
      <c r="G13" s="2" t="s">
        <v>32</v>
      </c>
      <c r="H13" s="2">
        <v>575</v>
      </c>
      <c r="I13" s="5">
        <f>H13/E13</f>
        <v>0.99480968858131491</v>
      </c>
      <c r="J13" s="2">
        <f t="shared" si="4"/>
        <v>1500</v>
      </c>
      <c r="K13" s="2" t="s">
        <v>55</v>
      </c>
      <c r="L13" s="2">
        <v>530</v>
      </c>
      <c r="M13" s="6">
        <f t="shared" si="3"/>
        <v>0.91695501730103801</v>
      </c>
    </row>
    <row r="14" spans="1:13" x14ac:dyDescent="0.3">
      <c r="A14" s="2">
        <v>16</v>
      </c>
      <c r="B14" s="2">
        <v>3</v>
      </c>
      <c r="C14" s="2">
        <f t="shared" si="1"/>
        <v>43046721</v>
      </c>
      <c r="D14" s="2" t="s">
        <v>15</v>
      </c>
      <c r="E14" s="2">
        <v>498</v>
      </c>
      <c r="F14" s="2">
        <f>A14*10000</f>
        <v>160000</v>
      </c>
      <c r="G14" s="2" t="s">
        <v>35</v>
      </c>
      <c r="H14" s="2">
        <v>485</v>
      </c>
      <c r="I14" s="5">
        <f>H14/E14</f>
        <v>0.97389558232931728</v>
      </c>
      <c r="J14" s="2">
        <f t="shared" si="4"/>
        <v>1600</v>
      </c>
      <c r="K14" s="2" t="s">
        <v>56</v>
      </c>
      <c r="L14" s="2">
        <v>399</v>
      </c>
      <c r="M14" s="7">
        <f t="shared" si="3"/>
        <v>0.8012048192771084</v>
      </c>
    </row>
    <row r="15" spans="1:13" x14ac:dyDescent="0.3">
      <c r="A15" s="2">
        <v>17</v>
      </c>
      <c r="B15" s="2">
        <v>3</v>
      </c>
      <c r="C15" s="2">
        <f t="shared" si="1"/>
        <v>129140163</v>
      </c>
      <c r="D15" s="2" t="s">
        <v>16</v>
      </c>
      <c r="E15" s="2">
        <v>551</v>
      </c>
      <c r="F15" s="2">
        <f>A15*10000</f>
        <v>170000</v>
      </c>
      <c r="G15" s="2" t="s">
        <v>40</v>
      </c>
      <c r="H15" s="2">
        <v>540</v>
      </c>
      <c r="I15" s="5">
        <f>H15/E15</f>
        <v>0.98003629764065336</v>
      </c>
      <c r="J15" s="2">
        <f t="shared" si="4"/>
        <v>1700</v>
      </c>
      <c r="K15" s="2" t="s">
        <v>57</v>
      </c>
      <c r="L15" s="2">
        <v>509</v>
      </c>
      <c r="M15" s="6">
        <f t="shared" si="3"/>
        <v>0.92377495462794923</v>
      </c>
    </row>
    <row r="16" spans="1:13" x14ac:dyDescent="0.3">
      <c r="A16" s="2">
        <v>18</v>
      </c>
      <c r="B16" s="2">
        <v>3</v>
      </c>
      <c r="C16" s="2">
        <f t="shared" si="1"/>
        <v>387420489</v>
      </c>
      <c r="D16" s="2" t="s">
        <v>17</v>
      </c>
      <c r="E16" s="2">
        <v>657</v>
      </c>
      <c r="F16" s="2">
        <f>A16*10000</f>
        <v>180000</v>
      </c>
      <c r="G16" s="2" t="s">
        <v>38</v>
      </c>
      <c r="H16" s="2">
        <v>645</v>
      </c>
      <c r="I16" s="5">
        <f>H16/E16</f>
        <v>0.9817351598173516</v>
      </c>
      <c r="J16" s="2">
        <f t="shared" si="4"/>
        <v>1800</v>
      </c>
      <c r="K16" s="2" t="s">
        <v>58</v>
      </c>
      <c r="L16" s="2">
        <v>607</v>
      </c>
      <c r="M16" s="6">
        <f t="shared" si="3"/>
        <v>0.923896499238965</v>
      </c>
    </row>
    <row r="17" spans="1:13" x14ac:dyDescent="0.3">
      <c r="A17" s="8">
        <v>19</v>
      </c>
      <c r="B17" s="8">
        <v>3</v>
      </c>
      <c r="C17" s="8">
        <f t="shared" si="1"/>
        <v>1162261467</v>
      </c>
      <c r="D17" s="8" t="s">
        <v>18</v>
      </c>
      <c r="E17" s="2">
        <v>555</v>
      </c>
      <c r="F17" s="2">
        <f>A17*10000</f>
        <v>190000</v>
      </c>
      <c r="G17" s="2" t="s">
        <v>42</v>
      </c>
      <c r="H17" s="2">
        <v>500</v>
      </c>
      <c r="I17" s="6">
        <f>H17/E17</f>
        <v>0.90090090090090091</v>
      </c>
      <c r="J17" s="2">
        <f t="shared" si="4"/>
        <v>1900</v>
      </c>
      <c r="K17" s="2" t="s">
        <v>59</v>
      </c>
      <c r="L17" s="9" t="s">
        <v>37</v>
      </c>
      <c r="M17" s="10" t="s">
        <v>44</v>
      </c>
    </row>
    <row r="18" spans="1:13" x14ac:dyDescent="0.3">
      <c r="A18" s="2">
        <v>20</v>
      </c>
      <c r="B18" s="2">
        <v>3</v>
      </c>
      <c r="C18" s="2">
        <f t="shared" si="1"/>
        <v>3486784401</v>
      </c>
      <c r="D18" s="2" t="s">
        <v>19</v>
      </c>
      <c r="E18" s="2">
        <v>676</v>
      </c>
      <c r="F18" s="2">
        <f>A18*10000</f>
        <v>200000</v>
      </c>
      <c r="G18" s="2" t="s">
        <v>36</v>
      </c>
      <c r="H18" s="2">
        <v>610</v>
      </c>
      <c r="I18" s="6">
        <f>H18/E18</f>
        <v>0.90236686390532539</v>
      </c>
      <c r="J18" s="2">
        <f t="shared" si="4"/>
        <v>2000</v>
      </c>
      <c r="K18" s="2" t="s">
        <v>60</v>
      </c>
      <c r="L18" s="9" t="s">
        <v>37</v>
      </c>
      <c r="M18" s="10" t="s">
        <v>44</v>
      </c>
    </row>
    <row r="19" spans="1:13" x14ac:dyDescent="0.3">
      <c r="A19" s="2">
        <v>21</v>
      </c>
      <c r="B19" s="2">
        <v>3</v>
      </c>
      <c r="C19" s="2">
        <f t="shared" si="1"/>
        <v>10460353203</v>
      </c>
      <c r="D19" s="2" t="s">
        <v>20</v>
      </c>
      <c r="E19" s="2">
        <v>580</v>
      </c>
      <c r="F19" s="2">
        <f>A19*10000</f>
        <v>210000</v>
      </c>
      <c r="G19" s="2" t="s">
        <v>41</v>
      </c>
      <c r="H19" s="9" t="s">
        <v>37</v>
      </c>
      <c r="I19" s="10" t="s">
        <v>44</v>
      </c>
      <c r="J19" s="2">
        <f t="shared" si="4"/>
        <v>2100</v>
      </c>
      <c r="K19" s="2" t="s">
        <v>61</v>
      </c>
      <c r="L19" s="9" t="s">
        <v>37</v>
      </c>
      <c r="M19" s="10" t="s">
        <v>44</v>
      </c>
    </row>
  </sheetData>
  <mergeCells count="5">
    <mergeCell ref="F1:I1"/>
    <mergeCell ref="J1:M1"/>
    <mergeCell ref="A1:A2"/>
    <mergeCell ref="D1:D2"/>
    <mergeCell ref="E1:E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Zdeni</dc:creator>
  <cp:lastModifiedBy>Zdeni</cp:lastModifiedBy>
  <dcterms:created xsi:type="dcterms:W3CDTF">2023-06-15T19:01:45Z</dcterms:created>
  <dcterms:modified xsi:type="dcterms:W3CDTF">2023-06-16T16:51:46Z</dcterms:modified>
</cp:coreProperties>
</file>