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m" sheetId="1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E17" i="1" l="1"/>
  <c r="E16" i="1"/>
  <c r="E14" i="1"/>
  <c r="E13" i="1"/>
  <c r="E12" i="1"/>
  <c r="E18" i="1" l="1"/>
  <c r="E15" i="1"/>
  <c r="E13" i="3" l="1"/>
  <c r="G13" i="3"/>
  <c r="I13" i="3"/>
  <c r="K13" i="3"/>
  <c r="C13" i="3"/>
  <c r="I12" i="3"/>
  <c r="K12" i="3"/>
  <c r="E12" i="3"/>
  <c r="G12" i="3"/>
  <c r="C12" i="3"/>
  <c r="E11" i="1"/>
  <c r="E7" i="1" l="1"/>
  <c r="E8" i="1"/>
  <c r="E9" i="1"/>
  <c r="E10" i="1"/>
  <c r="E6" i="1"/>
</calcChain>
</file>

<file path=xl/sharedStrings.xml><?xml version="1.0" encoding="utf-8"?>
<sst xmlns="http://schemas.openxmlformats.org/spreadsheetml/2006/main" count="84" uniqueCount="47">
  <si>
    <t>appid:</t>
    <phoneticPr fontId="2" type="noConversion"/>
  </si>
  <si>
    <t>计费点代码</t>
    <phoneticPr fontId="2" type="noConversion"/>
  </si>
  <si>
    <t>商品名称</t>
    <phoneticPr fontId="2" type="noConversion"/>
  </si>
  <si>
    <t>计费点描述</t>
    <phoneticPr fontId="2" type="noConversion"/>
  </si>
  <si>
    <t>计费点位置</t>
    <phoneticPr fontId="2" type="noConversion"/>
  </si>
  <si>
    <t>备注</t>
    <phoneticPr fontId="2" type="noConversion"/>
  </si>
  <si>
    <t>appkey(32位):</t>
    <phoneticPr fontId="2" type="noConversion"/>
  </si>
  <si>
    <t>计费类型</t>
    <phoneticPr fontId="2" type="noConversion"/>
  </si>
  <si>
    <t>短信类-可重复购买</t>
    <phoneticPr fontId="2" type="noConversion"/>
  </si>
  <si>
    <t>资费（元）</t>
    <phoneticPr fontId="2" type="noConversion"/>
  </si>
  <si>
    <t>超值礼包</t>
    <phoneticPr fontId="2" type="noConversion"/>
  </si>
  <si>
    <t>新手礼包</t>
    <phoneticPr fontId="2" type="noConversion"/>
  </si>
  <si>
    <t>翻倍：</t>
    <phoneticPr fontId="2" type="noConversion"/>
  </si>
  <si>
    <t>获得金币：</t>
    <phoneticPr fontId="2" type="noConversion"/>
  </si>
  <si>
    <t>怒：</t>
    <phoneticPr fontId="2" type="noConversion"/>
  </si>
  <si>
    <t>首页礼包按钮</t>
    <phoneticPr fontId="2" type="noConversion"/>
  </si>
  <si>
    <t>拼图</t>
    <phoneticPr fontId="2" type="noConversion"/>
  </si>
  <si>
    <t>1元</t>
    <phoneticPr fontId="2" type="noConversion"/>
  </si>
  <si>
    <t>2元</t>
    <phoneticPr fontId="2" type="noConversion"/>
  </si>
  <si>
    <t>3元</t>
    <phoneticPr fontId="2" type="noConversion"/>
  </si>
  <si>
    <t>快速提示x3</t>
    <phoneticPr fontId="2" type="noConversion"/>
  </si>
  <si>
    <t>快速提示x7</t>
    <phoneticPr fontId="2" type="noConversion"/>
  </si>
  <si>
    <t>快速提示x12</t>
    <phoneticPr fontId="2" type="noConversion"/>
  </si>
  <si>
    <t>天空之眼x5</t>
    <phoneticPr fontId="2" type="noConversion"/>
  </si>
  <si>
    <t>天空之眼x12</t>
    <phoneticPr fontId="2" type="noConversion"/>
  </si>
  <si>
    <t>天空之眼x20</t>
    <phoneticPr fontId="2" type="noConversion"/>
  </si>
  <si>
    <t>时间倒流x3</t>
    <phoneticPr fontId="2" type="noConversion"/>
  </si>
  <si>
    <t>时间倒流x7</t>
    <phoneticPr fontId="2" type="noConversion"/>
  </si>
  <si>
    <t>时间倒流x12</t>
    <phoneticPr fontId="2" type="noConversion"/>
  </si>
  <si>
    <t>首页商城</t>
    <phoneticPr fontId="2" type="noConversion"/>
  </si>
  <si>
    <t>特惠礼包</t>
    <phoneticPr fontId="2" type="noConversion"/>
  </si>
  <si>
    <t>闯关礼包</t>
    <phoneticPr fontId="2" type="noConversion"/>
  </si>
  <si>
    <t>300009690183</t>
    <phoneticPr fontId="2" type="noConversion"/>
  </si>
  <si>
    <t>2632F299805F76A0BE39F9FE20F49B28</t>
    <phoneticPr fontId="2" type="noConversion"/>
  </si>
  <si>
    <t>30000969018301</t>
    <phoneticPr fontId="2" type="noConversion"/>
  </si>
  <si>
    <t>30000969018302</t>
    <phoneticPr fontId="2" type="noConversion"/>
  </si>
  <si>
    <t>30000969018303</t>
    <phoneticPr fontId="2" type="noConversion"/>
  </si>
  <si>
    <t>30000969018304</t>
    <phoneticPr fontId="2" type="noConversion"/>
  </si>
  <si>
    <t>30000969018305</t>
    <phoneticPr fontId="2" type="noConversion"/>
  </si>
  <si>
    <t>30000969018306</t>
    <phoneticPr fontId="2" type="noConversion"/>
  </si>
  <si>
    <t>30000969018307</t>
    <phoneticPr fontId="2" type="noConversion"/>
  </si>
  <si>
    <t>30000969018308</t>
    <phoneticPr fontId="2" type="noConversion"/>
  </si>
  <si>
    <t>30000969018309</t>
    <phoneticPr fontId="2" type="noConversion"/>
  </si>
  <si>
    <t>30000969018310</t>
    <phoneticPr fontId="2" type="noConversion"/>
  </si>
  <si>
    <t>30000969018311</t>
    <phoneticPr fontId="2" type="noConversion"/>
  </si>
  <si>
    <t>30000969018312</t>
    <phoneticPr fontId="2" type="noConversion"/>
  </si>
  <si>
    <t>30000969018313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</si>
</sst>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333333"/>
      <name val="Microsoft Yahei"/>
      <family val="2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11" sqref="K11"/>
    </sheetView>
  </sheetViews>
  <sheetFormatPr defaultRowHeight="16.5"/>
  <cols>
    <col min="1" max="1" width="12.75" style="1" customWidth="1"/>
    <col min="2" max="2" width="10.75" style="9" customWidth="1"/>
    <col min="3" max="3" width="10.125" style="10" customWidth="1"/>
    <col min="4" max="4" width="12.375" style="10" customWidth="1"/>
    <col min="5" max="5" width="18.625" style="9" customWidth="1"/>
    <col min="6" max="6" width="15.375" style="1" customWidth="1"/>
    <col min="7" max="7" width="13.5" style="1" customWidth="1"/>
    <col min="8" max="16384" width="9" style="1"/>
  </cols>
  <sheetData>
    <row r="1" spans="1:7">
      <c r="A1" s="14" t="s">
        <v>16</v>
      </c>
      <c r="B1" s="14"/>
      <c r="C1" s="14"/>
      <c r="D1" s="14"/>
      <c r="E1" s="14"/>
      <c r="F1" s="14"/>
      <c r="G1" s="14"/>
    </row>
    <row r="2" spans="1:7">
      <c r="A2" s="2" t="s">
        <v>0</v>
      </c>
      <c r="B2" s="14" t="s">
        <v>32</v>
      </c>
      <c r="C2" s="14"/>
      <c r="D2" s="14"/>
      <c r="E2" s="14"/>
      <c r="F2" s="14"/>
      <c r="G2" s="14"/>
    </row>
    <row r="3" spans="1:7">
      <c r="A3" s="2" t="s">
        <v>6</v>
      </c>
      <c r="B3" s="14" t="s">
        <v>33</v>
      </c>
      <c r="C3" s="14"/>
      <c r="D3" s="14"/>
      <c r="E3" s="14"/>
      <c r="F3" s="14"/>
      <c r="G3" s="14"/>
    </row>
    <row r="4" spans="1:7">
      <c r="A4" s="14"/>
      <c r="B4" s="14"/>
      <c r="C4" s="14"/>
      <c r="D4" s="14"/>
      <c r="E4" s="14"/>
      <c r="F4" s="14"/>
      <c r="G4" s="14"/>
    </row>
    <row r="5" spans="1:7">
      <c r="A5" s="2" t="s">
        <v>1</v>
      </c>
      <c r="B5" s="6" t="s">
        <v>2</v>
      </c>
      <c r="C5" s="7" t="s">
        <v>9</v>
      </c>
      <c r="D5" s="7" t="s">
        <v>7</v>
      </c>
      <c r="E5" s="6" t="s">
        <v>3</v>
      </c>
      <c r="F5" s="2" t="s">
        <v>4</v>
      </c>
      <c r="G5" s="2" t="s">
        <v>5</v>
      </c>
    </row>
    <row r="6" spans="1:7" ht="33">
      <c r="A6" s="3" t="s">
        <v>34</v>
      </c>
      <c r="B6" s="8" t="s">
        <v>20</v>
      </c>
      <c r="C6" s="8" t="s">
        <v>17</v>
      </c>
      <c r="D6" s="8" t="s">
        <v>8</v>
      </c>
      <c r="E6" s="8" t="str">
        <f>C6&amp;"元购买"&amp;B6</f>
        <v>1元元购买快速提示x3</v>
      </c>
      <c r="F6" s="4" t="s">
        <v>29</v>
      </c>
      <c r="G6" s="5"/>
    </row>
    <row r="7" spans="1:7" ht="33">
      <c r="A7" s="3" t="s">
        <v>35</v>
      </c>
      <c r="B7" s="8" t="s">
        <v>21</v>
      </c>
      <c r="C7" s="8" t="s">
        <v>18</v>
      </c>
      <c r="D7" s="8" t="s">
        <v>8</v>
      </c>
      <c r="E7" s="8" t="str">
        <f t="shared" ref="E7:E11" si="0">C7&amp;"元购买"&amp;B7</f>
        <v>2元元购买快速提示x7</v>
      </c>
      <c r="F7" s="4" t="s">
        <v>29</v>
      </c>
      <c r="G7" s="5"/>
    </row>
    <row r="8" spans="1:7" ht="33">
      <c r="A8" s="3" t="s">
        <v>36</v>
      </c>
      <c r="B8" s="8" t="s">
        <v>22</v>
      </c>
      <c r="C8" s="8" t="s">
        <v>19</v>
      </c>
      <c r="D8" s="8" t="s">
        <v>8</v>
      </c>
      <c r="E8" s="8" t="str">
        <f t="shared" si="0"/>
        <v>3元元购买快速提示x12</v>
      </c>
      <c r="F8" s="4" t="s">
        <v>29</v>
      </c>
      <c r="G8" s="5"/>
    </row>
    <row r="9" spans="1:7" ht="33">
      <c r="A9" s="3" t="s">
        <v>37</v>
      </c>
      <c r="B9" s="8" t="s">
        <v>23</v>
      </c>
      <c r="C9" s="8" t="s">
        <v>17</v>
      </c>
      <c r="D9" s="8" t="s">
        <v>8</v>
      </c>
      <c r="E9" s="8" t="str">
        <f t="shared" si="0"/>
        <v>1元元购买天空之眼x5</v>
      </c>
      <c r="F9" s="4" t="s">
        <v>29</v>
      </c>
      <c r="G9" s="5"/>
    </row>
    <row r="10" spans="1:7" ht="33">
      <c r="A10" s="3" t="s">
        <v>38</v>
      </c>
      <c r="B10" s="8" t="s">
        <v>24</v>
      </c>
      <c r="C10" s="8" t="s">
        <v>18</v>
      </c>
      <c r="D10" s="8" t="s">
        <v>8</v>
      </c>
      <c r="E10" s="8" t="str">
        <f t="shared" si="0"/>
        <v>2元元购买天空之眼x12</v>
      </c>
      <c r="F10" s="4" t="s">
        <v>29</v>
      </c>
      <c r="G10" s="5"/>
    </row>
    <row r="11" spans="1:7" ht="33">
      <c r="A11" s="3" t="s">
        <v>39</v>
      </c>
      <c r="B11" s="8" t="s">
        <v>25</v>
      </c>
      <c r="C11" s="8" t="s">
        <v>19</v>
      </c>
      <c r="D11" s="8" t="s">
        <v>8</v>
      </c>
      <c r="E11" s="8" t="str">
        <f t="shared" si="0"/>
        <v>3元元购买天空之眼x20</v>
      </c>
      <c r="F11" s="4" t="s">
        <v>29</v>
      </c>
      <c r="G11" s="5"/>
    </row>
    <row r="12" spans="1:7" ht="33">
      <c r="A12" s="3" t="s">
        <v>40</v>
      </c>
      <c r="B12" s="8" t="s">
        <v>26</v>
      </c>
      <c r="C12" s="8" t="s">
        <v>17</v>
      </c>
      <c r="D12" s="8" t="s">
        <v>8</v>
      </c>
      <c r="E12" s="8" t="str">
        <f>C12&amp;"元购买"&amp;B12</f>
        <v>1元元购买时间倒流x3</v>
      </c>
      <c r="F12" s="4" t="s">
        <v>29</v>
      </c>
      <c r="G12" s="5"/>
    </row>
    <row r="13" spans="1:7" ht="33">
      <c r="A13" s="3" t="s">
        <v>41</v>
      </c>
      <c r="B13" s="8" t="s">
        <v>27</v>
      </c>
      <c r="C13" s="8" t="s">
        <v>18</v>
      </c>
      <c r="D13" s="8" t="s">
        <v>8</v>
      </c>
      <c r="E13" s="8" t="str">
        <f>C13&amp;"元购买"&amp;B13</f>
        <v>2元元购买时间倒流x7</v>
      </c>
      <c r="F13" s="4" t="s">
        <v>29</v>
      </c>
      <c r="G13" s="5"/>
    </row>
    <row r="14" spans="1:7" ht="33">
      <c r="A14" s="3" t="s">
        <v>42</v>
      </c>
      <c r="B14" s="8" t="s">
        <v>28</v>
      </c>
      <c r="C14" s="8" t="s">
        <v>19</v>
      </c>
      <c r="D14" s="8" t="s">
        <v>8</v>
      </c>
      <c r="E14" s="8" t="str">
        <f>C14&amp;"元购买"&amp;B14</f>
        <v>3元元购买时间倒流x12</v>
      </c>
      <c r="F14" s="4" t="s">
        <v>29</v>
      </c>
      <c r="G14" s="5"/>
    </row>
    <row r="15" spans="1:7" ht="66">
      <c r="A15" s="3" t="s">
        <v>43</v>
      </c>
      <c r="B15" s="8" t="s">
        <v>10</v>
      </c>
      <c r="C15" s="8">
        <v>6</v>
      </c>
      <c r="D15" s="8" t="s">
        <v>8</v>
      </c>
      <c r="E15" s="8" t="str">
        <f>C15&amp;"元购买"&amp;B15&amp;"礼包内含快速提示x12，天空之眼x20，时间倒流x12"</f>
        <v>6元购买超值礼包礼包内含快速提示x12，天空之眼x20，时间倒流x12</v>
      </c>
      <c r="F15" s="4" t="s">
        <v>29</v>
      </c>
      <c r="G15" s="5"/>
    </row>
    <row r="16" spans="1:7" ht="66">
      <c r="A16" s="3" t="s">
        <v>44</v>
      </c>
      <c r="B16" s="8" t="s">
        <v>31</v>
      </c>
      <c r="C16" s="8">
        <v>10</v>
      </c>
      <c r="D16" s="8" t="s">
        <v>8</v>
      </c>
      <c r="E16" s="8" t="str">
        <f>C16&amp;"元购买"&amp;B16&amp;"礼包内含快速提示x24，天空之眼x12，时间倒流x16"</f>
        <v>10元购买闯关礼包礼包内含快速提示x24，天空之眼x12，时间倒流x16</v>
      </c>
      <c r="F16" s="4" t="s">
        <v>29</v>
      </c>
      <c r="G16" s="5"/>
    </row>
    <row r="17" spans="1:7" ht="66">
      <c r="A17" s="3" t="s">
        <v>45</v>
      </c>
      <c r="B17" s="8" t="s">
        <v>30</v>
      </c>
      <c r="C17" s="8">
        <v>12</v>
      </c>
      <c r="D17" s="8" t="s">
        <v>8</v>
      </c>
      <c r="E17" s="8" t="str">
        <f>C17&amp;"元购买"&amp;B17&amp;"礼包内含快速提示x24，天空之眼x24，时间倒流x24"</f>
        <v>12元购买特惠礼包礼包内含快速提示x24，天空之眼x24，时间倒流x24</v>
      </c>
      <c r="F17" s="4" t="s">
        <v>29</v>
      </c>
      <c r="G17" s="5"/>
    </row>
    <row r="18" spans="1:7" ht="66">
      <c r="A18" s="3" t="s">
        <v>46</v>
      </c>
      <c r="B18" s="8" t="s">
        <v>11</v>
      </c>
      <c r="C18" s="8">
        <v>0.1</v>
      </c>
      <c r="D18" s="8" t="s">
        <v>8</v>
      </c>
      <c r="E18" s="8" t="str">
        <f>C18&amp;"元购买"&amp;B18&amp;"礼包内含快速提示x1，天空之眼x1，时间倒流x1"</f>
        <v>0.1元购买新手礼包礼包内含快速提示x1，天空之眼x1，时间倒流x1</v>
      </c>
      <c r="F18" s="4" t="s">
        <v>15</v>
      </c>
      <c r="G18" s="5"/>
    </row>
  </sheetData>
  <mergeCells count="4">
    <mergeCell ref="A1:G1"/>
    <mergeCell ref="B2:G2"/>
    <mergeCell ref="B3:G3"/>
    <mergeCell ref="A4:G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3"/>
  <sheetViews>
    <sheetView workbookViewId="0">
      <selection activeCell="I24" sqref="I24"/>
    </sheetView>
  </sheetViews>
  <sheetFormatPr defaultRowHeight="16.5"/>
  <cols>
    <col min="1" max="2" width="9" style="11"/>
    <col min="3" max="3" width="9.625" style="11" bestFit="1" customWidth="1"/>
    <col min="4" max="16384" width="9" style="11"/>
  </cols>
  <sheetData>
    <row r="6" spans="2:12">
      <c r="B6" s="16">
        <v>1</v>
      </c>
      <c r="C6" s="16"/>
      <c r="D6" s="16">
        <v>2</v>
      </c>
      <c r="E6" s="16"/>
      <c r="F6" s="16">
        <v>3</v>
      </c>
      <c r="G6" s="16"/>
      <c r="H6" s="16">
        <v>4</v>
      </c>
      <c r="I6" s="16"/>
      <c r="J6" s="16">
        <v>5</v>
      </c>
      <c r="K6" s="16"/>
    </row>
    <row r="7" spans="2:12">
      <c r="B7" s="13" t="s">
        <v>12</v>
      </c>
      <c r="C7" s="13" t="s">
        <v>13</v>
      </c>
      <c r="D7" s="13" t="s">
        <v>12</v>
      </c>
      <c r="E7" s="13" t="s">
        <v>13</v>
      </c>
      <c r="F7" s="13" t="s">
        <v>12</v>
      </c>
      <c r="G7" s="13" t="s">
        <v>13</v>
      </c>
      <c r="H7" s="13" t="s">
        <v>12</v>
      </c>
      <c r="I7" s="13" t="s">
        <v>13</v>
      </c>
      <c r="J7" s="13" t="s">
        <v>12</v>
      </c>
      <c r="K7" s="13" t="s">
        <v>13</v>
      </c>
    </row>
    <row r="8" spans="2:12">
      <c r="B8" s="15">
        <v>3</v>
      </c>
      <c r="C8" s="11">
        <v>1</v>
      </c>
      <c r="D8" s="15">
        <v>3</v>
      </c>
      <c r="E8" s="11">
        <v>2</v>
      </c>
      <c r="F8" s="15">
        <v>3</v>
      </c>
      <c r="G8" s="11">
        <v>3</v>
      </c>
      <c r="H8" s="15">
        <v>3</v>
      </c>
      <c r="I8" s="11">
        <v>4</v>
      </c>
      <c r="J8" s="15">
        <v>3</v>
      </c>
      <c r="K8" s="11">
        <v>4</v>
      </c>
      <c r="L8" s="15"/>
    </row>
    <row r="9" spans="2:12">
      <c r="B9" s="15"/>
      <c r="C9" s="11">
        <v>1</v>
      </c>
      <c r="D9" s="15"/>
      <c r="E9" s="11">
        <v>2</v>
      </c>
      <c r="F9" s="15"/>
      <c r="G9" s="11">
        <v>3</v>
      </c>
      <c r="H9" s="15"/>
      <c r="I9" s="11">
        <v>4</v>
      </c>
      <c r="J9" s="15"/>
      <c r="K9" s="11">
        <v>4</v>
      </c>
      <c r="L9" s="15"/>
    </row>
    <row r="10" spans="2:12">
      <c r="B10" s="15"/>
      <c r="C10" s="11">
        <v>1</v>
      </c>
      <c r="D10" s="15"/>
      <c r="E10" s="11">
        <v>2</v>
      </c>
      <c r="F10" s="15"/>
      <c r="G10" s="11">
        <v>3</v>
      </c>
      <c r="H10" s="15"/>
      <c r="I10" s="11">
        <v>4</v>
      </c>
      <c r="J10" s="15"/>
      <c r="K10" s="11">
        <v>4</v>
      </c>
      <c r="L10" s="15"/>
    </row>
    <row r="11" spans="2:12">
      <c r="B11" s="12" t="s">
        <v>14</v>
      </c>
      <c r="C11" s="11">
        <v>3</v>
      </c>
      <c r="D11" s="12"/>
      <c r="E11" s="11">
        <v>3</v>
      </c>
      <c r="F11" s="12"/>
      <c r="G11" s="11">
        <v>3</v>
      </c>
      <c r="H11" s="12"/>
      <c r="I11" s="11">
        <v>3</v>
      </c>
      <c r="J11" s="12"/>
      <c r="K11" s="11">
        <v>3</v>
      </c>
      <c r="L11" s="12"/>
    </row>
    <row r="12" spans="2:12">
      <c r="C12" s="11">
        <f>B8*(SUM(C8:C10))</f>
        <v>9</v>
      </c>
      <c r="E12" s="11">
        <f t="shared" ref="E12" si="0">D8*(SUM(E8:E10))</f>
        <v>18</v>
      </c>
      <c r="G12" s="11">
        <f t="shared" ref="G12" si="1">F8*(SUM(G8:G10))</f>
        <v>27</v>
      </c>
      <c r="I12" s="11">
        <f>H8*(SUM(I8:I10))</f>
        <v>36</v>
      </c>
      <c r="K12" s="11">
        <f t="shared" ref="K12" si="2">J8*(SUM(K8:K10))</f>
        <v>36</v>
      </c>
    </row>
    <row r="13" spans="2:12">
      <c r="C13" s="11">
        <f>C12+B8*C11</f>
        <v>18</v>
      </c>
      <c r="E13" s="11">
        <f t="shared" ref="E13:K13" si="3">E12+D8*E11</f>
        <v>27</v>
      </c>
      <c r="G13" s="11">
        <f t="shared" si="3"/>
        <v>36</v>
      </c>
      <c r="I13" s="11">
        <f t="shared" si="3"/>
        <v>45</v>
      </c>
      <c r="K13" s="11">
        <f t="shared" si="3"/>
        <v>45</v>
      </c>
    </row>
  </sheetData>
  <mergeCells count="11">
    <mergeCell ref="L8:L10"/>
    <mergeCell ref="B6:C6"/>
    <mergeCell ref="D6:E6"/>
    <mergeCell ref="F6:G6"/>
    <mergeCell ref="H6:I6"/>
    <mergeCell ref="J6:K6"/>
    <mergeCell ref="B8:B10"/>
    <mergeCell ref="D8:D10"/>
    <mergeCell ref="F8:F10"/>
    <mergeCell ref="H8:H10"/>
    <mergeCell ref="J8:J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mm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2016-05-26T02:20:28Z</dcterms:modified>
</cp:coreProperties>
</file>