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ed\Downloads\"/>
    </mc:Choice>
  </mc:AlternateContent>
  <xr:revisionPtr revIDLastSave="0" documentId="13_ncr:1_{8D69D78E-6B94-4657-89A8-526BD5D187FC}" xr6:coauthVersionLast="47" xr6:coauthVersionMax="47" xr10:uidLastSave="{00000000-0000-0000-0000-000000000000}"/>
  <bookViews>
    <workbookView xWindow="28680" yWindow="255" windowWidth="25440" windowHeight="15990" xr2:uid="{D4A1CF74-2247-42E2-9EEA-8DD8A2168AF8}"/>
  </bookViews>
  <sheets>
    <sheet name="Master_Table" sheetId="7" r:id="rId1"/>
    <sheet name="Temperature" sheetId="8" r:id="rId2"/>
    <sheet name="GDP" sheetId="1" r:id="rId3"/>
    <sheet name="Population" sheetId="2" r:id="rId4"/>
    <sheet name="Coal_raw_prices" sheetId="3" r:id="rId5"/>
    <sheet name="Coal_consolidated_prices" sheetId="4" r:id="rId6"/>
    <sheet name="Fuel_Prices" sheetId="6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10" i="3"/>
  <c r="B58" i="2"/>
</calcChain>
</file>

<file path=xl/sharedStrings.xml><?xml version="1.0" encoding="utf-8"?>
<sst xmlns="http://schemas.openxmlformats.org/spreadsheetml/2006/main" count="445" uniqueCount="97">
  <si>
    <t>Time Period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</si>
  <si>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</si>
  <si>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</si>
  <si>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</si>
  <si>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</si>
  <si>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</si>
  <si>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</si>
  <si>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</si>
  <si>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</si>
  <si>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</si>
  <si>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</si>
  <si>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</si>
  <si>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</si>
  <si>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</si>
  <si>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</si>
  <si>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</si>
  <si>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</si>
  <si>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</si>
  <si>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</si>
  <si>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</si>
  <si>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</si>
  <si>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</si>
  <si>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</si>
  <si>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</si>
  <si>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</si>
  <si>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</si>
  <si>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</si>
  <si>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</si>
  <si>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</si>
  <si>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</si>
  <si>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</si>
  <si>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</si>
  <si>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</si>
  <si>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</si>
  <si>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</si>
  <si>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</si>
  <si>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</si>
  <si>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</si>
  <si>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</si>
  <si>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</si>
  <si>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</si>
  <si>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</si>
  <si>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</si>
  <si>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</si>
  <si>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</si>
  <si>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Gross domestic product (AUD, Millions)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</si>
  <si>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</si>
  <si>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</si>
  <si>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</si>
  <si>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</si>
  <si>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</si>
  <si>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</si>
  <si>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</si>
  <si>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</si>
  <si>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</si>
  <si>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</si>
  <si>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</si>
  <si>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</si>
  <si>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r>
      <rPr>
        <b/>
        <sz val="11"/>
        <color theme="1"/>
        <rFont val="Aptos Narrow"/>
        <family val="2"/>
        <scheme val="minor"/>
      </rPr>
      <t xml:space="preserve">Note: </t>
    </r>
    <r>
      <rPr>
        <sz val="11"/>
        <color theme="1"/>
        <rFont val="Aptos Narrow"/>
        <family val="2"/>
        <scheme val="minor"/>
      </rPr>
      <t>2023 Q-4 Value is missing, hence average of 2023 other quarters was taken</t>
    </r>
  </si>
  <si>
    <t>Time period</t>
  </si>
  <si>
    <t>Population (000,s)</t>
  </si>
  <si>
    <t>Coal</t>
  </si>
  <si>
    <t>Natural gas</t>
  </si>
  <si>
    <t>1996–97</t>
  </si>
  <si>
    <t>2001–02</t>
  </si>
  <si>
    <t>2006–07</t>
  </si>
  <si>
    <t>2011–12</t>
  </si>
  <si>
    <t>2016–17</t>
  </si>
  <si>
    <t>2021–22</t>
  </si>
  <si>
    <t>Renewables</t>
  </si>
  <si>
    <t>Other</t>
  </si>
  <si>
    <t>2022</t>
  </si>
  <si>
    <t>Fossil Fuel</t>
  </si>
  <si>
    <t>https://www.energy.gov.au/energy-data/australian-energy-statistics/data-charts/australian-electricity-generation-fuel-mix</t>
  </si>
  <si>
    <t>PCOALAUUSDM</t>
  </si>
  <si>
    <t>Global price of Coal, Australia, U.S. Dollars per Metric Ton, Monthly, Not Seasonally Adjusted</t>
  </si>
  <si>
    <t>Quarter</t>
  </si>
  <si>
    <t>Year</t>
  </si>
  <si>
    <t>Row Labels</t>
  </si>
  <si>
    <t>Grand Total</t>
  </si>
  <si>
    <t>Sum of PCOALAUUSDM</t>
  </si>
  <si>
    <t>Premium unleaded petrol (95 RON) (cpl)</t>
  </si>
  <si>
    <t>Regular unleaded petrol (91 RON) (cpl)</t>
  </si>
  <si>
    <t>Automotive diesel (cpl)</t>
  </si>
  <si>
    <t>Automotive LPG (cpl)</t>
  </si>
  <si>
    <t>Q1</t>
  </si>
  <si>
    <t>Q2</t>
  </si>
  <si>
    <t>Q3</t>
  </si>
  <si>
    <t>Q4</t>
  </si>
  <si>
    <t>GDP (AUD, Millions)</t>
  </si>
  <si>
    <t>Coal_Price (PCOALAUUSDM)</t>
  </si>
  <si>
    <t>Electricity</t>
  </si>
  <si>
    <t>Renewables?</t>
  </si>
  <si>
    <t>Temperature(min)</t>
  </si>
  <si>
    <t>Temperature(max)</t>
  </si>
  <si>
    <t>Total Demand</t>
  </si>
  <si>
    <t>Temperature(avg)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</si>
</sst>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0.000000000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 applyNumberFormat="0" applyFill="0" applyBorder="0" applyAlignment="0" applyProtection="0"/>
    <xf numFmtId="0" fontId="6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165" fontId="6" fillId="0" borderId="0" xfId="2" applyNumberFormat="1"/>
    <xf numFmtId="166" fontId="6" fillId="0" borderId="0" xfId="2" applyNumberFormat="1"/>
    <xf numFmtId="0" fontId="7" fillId="0" borderId="0" xfId="2" applyFont="1"/>
    <xf numFmtId="0" fontId="6" fillId="0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7">
    <cellStyle name="Hyperlink 2" xfId="4" xr:uid="{0E1DD31C-6888-4A26-B057-12EDEF7CA826}"/>
    <cellStyle name="Normal" xfId="0" builtinId="0"/>
    <cellStyle name="Normal 2" xfId="2" xr:uid="{0C95DF98-8524-4852-B987-0B3EED451538}"/>
    <cellStyle name="Normal 2 2" xfId="6" xr:uid="{5917117F-0A70-49E3-A51A-53529198889E}"/>
    <cellStyle name="Normal 2 2 2" xfId="5" xr:uid="{ACEC8F47-73FA-4328-AA1E-ECFB8F92694C}"/>
    <cellStyle name="Normal 3" xfId="3" xr:uid="{8260DDE0-036F-47F8-8D38-73FB59796907}"/>
    <cellStyle name="Percent" xfId="1" builtinId="5"/>
  </cellStyles>
  <dxfs count="10">
    <dxf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3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" refreshedDate="45382.00458252315" createdVersion="8" refreshedVersion="8" minRefreshableVersion="3" recordCount="410" xr:uid="{AF45371B-631F-4FC3-8E22-7BF0732BC6A4}">
  <cacheSource type="worksheet">
    <worksheetSource ref="A9:D419" sheet="Coal_raw_prices"/>
  </cacheSource>
  <cacheFields count="4">
    <cacheField name="Time period" numFmtId="165">
      <sharedItems containsSemiMixedTypes="0" containsNonDate="0" containsDate="1" containsString="0" minDate="1990-01-01T00:00:00" maxDate="2024-02-02T00:00:00"/>
    </cacheField>
    <cacheField name="PCOALAUUSDM" numFmtId="166">
      <sharedItems containsSemiMixedTypes="0" containsString="0" containsNumber="1" minValue="24" maxValue="467.783673469392"/>
    </cacheField>
    <cacheField name="Year" numFmtId="0">
      <sharedItems containsSemiMixedTypes="0" containsString="0" containsNumber="1" containsInteger="1" minValue="1990" maxValue="2024" count="3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d v="1990-01-01T00:00:00"/>
    <n v="38"/>
    <x v="0"/>
    <x v="0"/>
  </r>
  <r>
    <d v="1990-02-01T00:00:00"/>
    <n v="38"/>
    <x v="0"/>
    <x v="0"/>
  </r>
  <r>
    <d v="1990-03-01T00:00:00"/>
    <n v="38"/>
    <x v="0"/>
    <x v="0"/>
  </r>
  <r>
    <d v="1990-04-01T00:00:00"/>
    <n v="38"/>
    <x v="0"/>
    <x v="1"/>
  </r>
  <r>
    <d v="1990-05-01T00:00:00"/>
    <n v="40.5"/>
    <x v="0"/>
    <x v="1"/>
  </r>
  <r>
    <d v="1990-06-01T00:00:00"/>
    <n v="40.5"/>
    <x v="0"/>
    <x v="1"/>
  </r>
  <r>
    <d v="1990-07-01T00:00:00"/>
    <n v="40.5"/>
    <x v="0"/>
    <x v="2"/>
  </r>
  <r>
    <d v="1990-08-01T00:00:00"/>
    <n v="40.5"/>
    <x v="0"/>
    <x v="2"/>
  </r>
  <r>
    <d v="1990-09-01T00:00:00"/>
    <n v="40.5"/>
    <x v="0"/>
    <x v="2"/>
  </r>
  <r>
    <d v="1990-10-01T00:00:00"/>
    <n v="40.5"/>
    <x v="0"/>
    <x v="3"/>
  </r>
  <r>
    <d v="1990-11-01T00:00:00"/>
    <n v="40.5"/>
    <x v="0"/>
    <x v="3"/>
  </r>
  <r>
    <d v="1990-12-01T00:00:00"/>
    <n v="40.5"/>
    <x v="0"/>
    <x v="3"/>
  </r>
  <r>
    <d v="1991-01-01T00:00:00"/>
    <n v="40.5"/>
    <x v="1"/>
    <x v="0"/>
  </r>
  <r>
    <d v="1991-02-01T00:00:00"/>
    <n v="40.5"/>
    <x v="1"/>
    <x v="0"/>
  </r>
  <r>
    <d v="1991-03-01T00:00:00"/>
    <n v="39.5"/>
    <x v="1"/>
    <x v="0"/>
  </r>
  <r>
    <d v="1991-04-01T00:00:00"/>
    <n v="39.5"/>
    <x v="1"/>
    <x v="1"/>
  </r>
  <r>
    <d v="1991-05-01T00:00:00"/>
    <n v="39.5"/>
    <x v="1"/>
    <x v="1"/>
  </r>
  <r>
    <d v="1991-06-01T00:00:00"/>
    <n v="39.5"/>
    <x v="1"/>
    <x v="1"/>
  </r>
  <r>
    <d v="1991-07-01T00:00:00"/>
    <n v="39.5"/>
    <x v="1"/>
    <x v="2"/>
  </r>
  <r>
    <d v="1991-08-01T00:00:00"/>
    <n v="39.5"/>
    <x v="1"/>
    <x v="2"/>
  </r>
  <r>
    <d v="1991-09-01T00:00:00"/>
    <n v="39.5"/>
    <x v="1"/>
    <x v="2"/>
  </r>
  <r>
    <d v="1991-10-01T00:00:00"/>
    <n v="39.5"/>
    <x v="1"/>
    <x v="3"/>
  </r>
  <r>
    <d v="1991-11-01T00:00:00"/>
    <n v="39.5"/>
    <x v="1"/>
    <x v="3"/>
  </r>
  <r>
    <d v="1991-12-01T00:00:00"/>
    <n v="39.5"/>
    <x v="1"/>
    <x v="3"/>
  </r>
  <r>
    <d v="1992-01-01T00:00:00"/>
    <n v="39.5"/>
    <x v="2"/>
    <x v="0"/>
  </r>
  <r>
    <d v="1992-02-01T00:00:00"/>
    <n v="39.5"/>
    <x v="2"/>
    <x v="0"/>
  </r>
  <r>
    <d v="1992-03-01T00:00:00"/>
    <n v="39.5"/>
    <x v="2"/>
    <x v="0"/>
  </r>
  <r>
    <d v="1992-04-01T00:00:00"/>
    <n v="39.5"/>
    <x v="2"/>
    <x v="1"/>
  </r>
  <r>
    <d v="1992-05-01T00:00:00"/>
    <n v="39.5"/>
    <x v="2"/>
    <x v="1"/>
  </r>
  <r>
    <d v="1992-06-01T00:00:00"/>
    <n v="39.5"/>
    <x v="2"/>
    <x v="1"/>
  </r>
  <r>
    <d v="1992-07-01T00:00:00"/>
    <n v="39.5"/>
    <x v="2"/>
    <x v="2"/>
  </r>
  <r>
    <d v="1992-08-01T00:00:00"/>
    <n v="39.5"/>
    <x v="2"/>
    <x v="2"/>
  </r>
  <r>
    <d v="1992-09-01T00:00:00"/>
    <n v="39.5"/>
    <x v="2"/>
    <x v="2"/>
  </r>
  <r>
    <d v="1992-10-01T00:00:00"/>
    <n v="37.25"/>
    <x v="2"/>
    <x v="3"/>
  </r>
  <r>
    <d v="1992-11-01T00:00:00"/>
    <n v="35"/>
    <x v="2"/>
    <x v="3"/>
  </r>
  <r>
    <d v="1992-12-01T00:00:00"/>
    <n v="35"/>
    <x v="2"/>
    <x v="3"/>
  </r>
  <r>
    <d v="1993-01-01T00:00:00"/>
    <n v="35"/>
    <x v="3"/>
    <x v="0"/>
  </r>
  <r>
    <d v="1993-02-01T00:00:00"/>
    <n v="31"/>
    <x v="3"/>
    <x v="0"/>
  </r>
  <r>
    <d v="1993-03-01T00:00:00"/>
    <n v="31"/>
    <x v="3"/>
    <x v="0"/>
  </r>
  <r>
    <d v="1993-04-01T00:00:00"/>
    <n v="31"/>
    <x v="3"/>
    <x v="1"/>
  </r>
  <r>
    <d v="1993-05-01T00:00:00"/>
    <n v="31"/>
    <x v="3"/>
    <x v="1"/>
  </r>
  <r>
    <d v="1993-06-01T00:00:00"/>
    <n v="31"/>
    <x v="3"/>
    <x v="1"/>
  </r>
  <r>
    <d v="1993-07-01T00:00:00"/>
    <n v="31"/>
    <x v="3"/>
    <x v="2"/>
  </r>
  <r>
    <d v="1993-08-01T00:00:00"/>
    <n v="31"/>
    <x v="3"/>
    <x v="2"/>
  </r>
  <r>
    <d v="1993-09-01T00:00:00"/>
    <n v="31"/>
    <x v="3"/>
    <x v="2"/>
  </r>
  <r>
    <d v="1993-10-01T00:00:00"/>
    <n v="31"/>
    <x v="3"/>
    <x v="3"/>
  </r>
  <r>
    <d v="1993-11-01T00:00:00"/>
    <n v="31"/>
    <x v="3"/>
    <x v="3"/>
  </r>
  <r>
    <d v="1993-12-01T00:00:00"/>
    <n v="31"/>
    <x v="3"/>
    <x v="3"/>
  </r>
  <r>
    <d v="1994-01-01T00:00:00"/>
    <n v="31"/>
    <x v="4"/>
    <x v="0"/>
  </r>
  <r>
    <d v="1994-02-01T00:00:00"/>
    <n v="31"/>
    <x v="4"/>
    <x v="0"/>
  </r>
  <r>
    <d v="1994-03-01T00:00:00"/>
    <n v="29.5"/>
    <x v="4"/>
    <x v="0"/>
  </r>
  <r>
    <d v="1994-04-01T00:00:00"/>
    <n v="29.5"/>
    <x v="4"/>
    <x v="1"/>
  </r>
  <r>
    <d v="1994-05-01T00:00:00"/>
    <n v="31.4"/>
    <x v="4"/>
    <x v="1"/>
  </r>
  <r>
    <d v="1994-06-01T00:00:00"/>
    <n v="33.6"/>
    <x v="4"/>
    <x v="1"/>
  </r>
  <r>
    <d v="1994-07-01T00:00:00"/>
    <n v="33.1"/>
    <x v="4"/>
    <x v="2"/>
  </r>
  <r>
    <d v="1994-08-01T00:00:00"/>
    <n v="33.1"/>
    <x v="4"/>
    <x v="2"/>
  </r>
  <r>
    <d v="1994-09-01T00:00:00"/>
    <n v="33.1"/>
    <x v="4"/>
    <x v="2"/>
  </r>
  <r>
    <d v="1994-10-01T00:00:00"/>
    <n v="33.1"/>
    <x v="4"/>
    <x v="3"/>
  </r>
  <r>
    <d v="1994-11-01T00:00:00"/>
    <n v="33.1"/>
    <x v="4"/>
    <x v="3"/>
  </r>
  <r>
    <d v="1994-12-01T00:00:00"/>
    <n v="36.1"/>
    <x v="4"/>
    <x v="3"/>
  </r>
  <r>
    <d v="1995-01-01T00:00:00"/>
    <n v="37.1"/>
    <x v="5"/>
    <x v="0"/>
  </r>
  <r>
    <d v="1995-02-01T00:00:00"/>
    <n v="37.6"/>
    <x v="5"/>
    <x v="0"/>
  </r>
  <r>
    <d v="1995-03-01T00:00:00"/>
    <n v="38.35"/>
    <x v="5"/>
    <x v="0"/>
  </r>
  <r>
    <d v="1995-04-01T00:00:00"/>
    <n v="37.1"/>
    <x v="5"/>
    <x v="1"/>
  </r>
  <r>
    <d v="1995-05-01T00:00:00"/>
    <n v="38.770000000000003"/>
    <x v="5"/>
    <x v="1"/>
  </r>
  <r>
    <d v="1995-06-01T00:00:00"/>
    <n v="40.770000000000003"/>
    <x v="5"/>
    <x v="1"/>
  </r>
  <r>
    <d v="1995-07-01T00:00:00"/>
    <n v="41.05"/>
    <x v="5"/>
    <x v="2"/>
  </r>
  <r>
    <d v="1995-08-01T00:00:00"/>
    <n v="40.880000000000003"/>
    <x v="5"/>
    <x v="2"/>
  </r>
  <r>
    <d v="1995-09-01T00:00:00"/>
    <n v="40.93"/>
    <x v="5"/>
    <x v="2"/>
  </r>
  <r>
    <d v="1995-10-01T00:00:00"/>
    <n v="40.97"/>
    <x v="5"/>
    <x v="3"/>
  </r>
  <r>
    <d v="1995-11-01T00:00:00"/>
    <n v="39.590000000000003"/>
    <x v="5"/>
    <x v="3"/>
  </r>
  <r>
    <d v="1995-12-01T00:00:00"/>
    <n v="39.35"/>
    <x v="5"/>
    <x v="3"/>
  </r>
  <r>
    <d v="1996-01-01T00:00:00"/>
    <n v="39.369999999999997"/>
    <x v="6"/>
    <x v="0"/>
  </r>
  <r>
    <d v="1996-02-01T00:00:00"/>
    <n v="39.28"/>
    <x v="6"/>
    <x v="0"/>
  </r>
  <r>
    <d v="1996-03-01T00:00:00"/>
    <n v="39.01"/>
    <x v="6"/>
    <x v="0"/>
  </r>
  <r>
    <d v="1996-04-01T00:00:00"/>
    <n v="39.33"/>
    <x v="6"/>
    <x v="1"/>
  </r>
  <r>
    <d v="1996-05-01T00:00:00"/>
    <n v="38.200000000000003"/>
    <x v="6"/>
    <x v="1"/>
  </r>
  <r>
    <d v="1996-06-01T00:00:00"/>
    <n v="38.200000000000003"/>
    <x v="6"/>
    <x v="1"/>
  </r>
  <r>
    <d v="1996-07-01T00:00:00"/>
    <n v="38.4"/>
    <x v="6"/>
    <x v="2"/>
  </r>
  <r>
    <d v="1996-08-01T00:00:00"/>
    <n v="38.35"/>
    <x v="6"/>
    <x v="2"/>
  </r>
  <r>
    <d v="1996-09-01T00:00:00"/>
    <n v="38.1"/>
    <x v="6"/>
    <x v="2"/>
  </r>
  <r>
    <d v="1996-10-01T00:00:00"/>
    <n v="37.6"/>
    <x v="6"/>
    <x v="3"/>
  </r>
  <r>
    <d v="1996-11-01T00:00:00"/>
    <n v="35.700000000000003"/>
    <x v="6"/>
    <x v="3"/>
  </r>
  <r>
    <d v="1996-12-01T00:00:00"/>
    <n v="35.35"/>
    <x v="6"/>
    <x v="3"/>
  </r>
  <r>
    <d v="1997-01-01T00:00:00"/>
    <n v="35.229999999999997"/>
    <x v="7"/>
    <x v="0"/>
  </r>
  <r>
    <d v="1997-02-01T00:00:00"/>
    <n v="34.6"/>
    <x v="7"/>
    <x v="0"/>
  </r>
  <r>
    <d v="1997-03-01T00:00:00"/>
    <n v="34.5"/>
    <x v="7"/>
    <x v="0"/>
  </r>
  <r>
    <d v="1997-04-01T00:00:00"/>
    <n v="35.4"/>
    <x v="7"/>
    <x v="1"/>
  </r>
  <r>
    <d v="1997-05-01T00:00:00"/>
    <n v="35.729999999999997"/>
    <x v="7"/>
    <x v="1"/>
  </r>
  <r>
    <d v="1997-06-01T00:00:00"/>
    <n v="34.5"/>
    <x v="7"/>
    <x v="1"/>
  </r>
  <r>
    <d v="1997-07-01T00:00:00"/>
    <n v="35"/>
    <x v="7"/>
    <x v="2"/>
  </r>
  <r>
    <d v="1997-08-01T00:00:00"/>
    <n v="36.93"/>
    <x v="7"/>
    <x v="2"/>
  </r>
  <r>
    <d v="1997-09-01T00:00:00"/>
    <n v="37.15"/>
    <x v="7"/>
    <x v="2"/>
  </r>
  <r>
    <d v="1997-10-01T00:00:00"/>
    <n v="37.15"/>
    <x v="7"/>
    <x v="3"/>
  </r>
  <r>
    <d v="1997-11-01T00:00:00"/>
    <n v="33.6"/>
    <x v="7"/>
    <x v="3"/>
  </r>
  <r>
    <d v="1997-12-01T00:00:00"/>
    <n v="31.4"/>
    <x v="7"/>
    <x v="3"/>
  </r>
  <r>
    <d v="1998-01-01T00:00:00"/>
    <n v="31.4"/>
    <x v="8"/>
    <x v="0"/>
  </r>
  <r>
    <d v="1998-02-01T00:00:00"/>
    <n v="33.44"/>
    <x v="8"/>
    <x v="0"/>
  </r>
  <r>
    <d v="1998-03-01T00:00:00"/>
    <n v="31.88"/>
    <x v="8"/>
    <x v="0"/>
  </r>
  <r>
    <d v="1998-04-01T00:00:00"/>
    <n v="31.18"/>
    <x v="8"/>
    <x v="1"/>
  </r>
  <r>
    <d v="1998-05-01T00:00:00"/>
    <n v="30.28"/>
    <x v="8"/>
    <x v="1"/>
  </r>
  <r>
    <d v="1998-06-01T00:00:00"/>
    <n v="30"/>
    <x v="8"/>
    <x v="1"/>
  </r>
  <r>
    <d v="1998-07-01T00:00:00"/>
    <n v="30"/>
    <x v="8"/>
    <x v="2"/>
  </r>
  <r>
    <d v="1998-08-01T00:00:00"/>
    <n v="26.2"/>
    <x v="8"/>
    <x v="2"/>
  </r>
  <r>
    <d v="1998-09-01T00:00:00"/>
    <n v="27.09"/>
    <x v="8"/>
    <x v="2"/>
  </r>
  <r>
    <d v="1998-10-01T00:00:00"/>
    <n v="27.1"/>
    <x v="8"/>
    <x v="3"/>
  </r>
  <r>
    <d v="1998-11-01T00:00:00"/>
    <n v="26.1"/>
    <x v="8"/>
    <x v="3"/>
  </r>
  <r>
    <d v="1998-12-01T00:00:00"/>
    <n v="26.1"/>
    <x v="8"/>
    <x v="3"/>
  </r>
  <r>
    <d v="1999-01-01T00:00:00"/>
    <n v="26.1"/>
    <x v="9"/>
    <x v="0"/>
  </r>
  <r>
    <d v="1999-02-01T00:00:00"/>
    <n v="26.1"/>
    <x v="9"/>
    <x v="0"/>
  </r>
  <r>
    <d v="1999-03-01T00:00:00"/>
    <n v="26.1"/>
    <x v="9"/>
    <x v="0"/>
  </r>
  <r>
    <d v="1999-04-01T00:00:00"/>
    <n v="26.1"/>
    <x v="9"/>
    <x v="1"/>
  </r>
  <r>
    <d v="1999-05-01T00:00:00"/>
    <n v="26.1"/>
    <x v="9"/>
    <x v="1"/>
  </r>
  <r>
    <d v="1999-06-01T00:00:00"/>
    <n v="26.1"/>
    <x v="9"/>
    <x v="1"/>
  </r>
  <r>
    <d v="1999-07-01T00:00:00"/>
    <n v="26.1"/>
    <x v="9"/>
    <x v="2"/>
  </r>
  <r>
    <d v="1999-08-01T00:00:00"/>
    <n v="26.1"/>
    <x v="9"/>
    <x v="2"/>
  </r>
  <r>
    <d v="1999-09-01T00:00:00"/>
    <n v="26.1"/>
    <x v="9"/>
    <x v="2"/>
  </r>
  <r>
    <d v="1999-10-01T00:00:00"/>
    <n v="25.6"/>
    <x v="9"/>
    <x v="3"/>
  </r>
  <r>
    <d v="1999-11-01T00:00:00"/>
    <n v="25.1"/>
    <x v="9"/>
    <x v="3"/>
  </r>
  <r>
    <d v="1999-12-01T00:00:00"/>
    <n v="25.1"/>
    <x v="9"/>
    <x v="3"/>
  </r>
  <r>
    <d v="2000-01-01T00:00:00"/>
    <n v="25.1"/>
    <x v="10"/>
    <x v="0"/>
  </r>
  <r>
    <d v="2000-02-01T00:00:00"/>
    <n v="25.1"/>
    <x v="10"/>
    <x v="0"/>
  </r>
  <r>
    <d v="2000-03-01T00:00:00"/>
    <n v="25.1"/>
    <x v="10"/>
    <x v="0"/>
  </r>
  <r>
    <d v="2000-04-01T00:00:00"/>
    <n v="25.1"/>
    <x v="10"/>
    <x v="1"/>
  </r>
  <r>
    <d v="2000-05-01T00:00:00"/>
    <n v="25.6"/>
    <x v="10"/>
    <x v="1"/>
  </r>
  <r>
    <d v="2000-06-01T00:00:00"/>
    <n v="25.6"/>
    <x v="10"/>
    <x v="1"/>
  </r>
  <r>
    <d v="2000-07-01T00:00:00"/>
    <n v="25.6"/>
    <x v="10"/>
    <x v="2"/>
  </r>
  <r>
    <d v="2000-08-01T00:00:00"/>
    <n v="25.6"/>
    <x v="10"/>
    <x v="2"/>
  </r>
  <r>
    <d v="2000-09-01T00:00:00"/>
    <n v="27.15"/>
    <x v="10"/>
    <x v="2"/>
  </r>
  <r>
    <d v="2000-10-01T00:00:00"/>
    <n v="27.15"/>
    <x v="10"/>
    <x v="3"/>
  </r>
  <r>
    <d v="2000-11-01T00:00:00"/>
    <n v="27.15"/>
    <x v="10"/>
    <x v="3"/>
  </r>
  <r>
    <d v="2000-12-01T00:00:00"/>
    <n v="30.75"/>
    <x v="10"/>
    <x v="3"/>
  </r>
  <r>
    <d v="2001-01-01T00:00:00"/>
    <n v="32.1"/>
    <x v="11"/>
    <x v="0"/>
  </r>
  <r>
    <d v="2001-02-01T00:00:00"/>
    <n v="32.1"/>
    <x v="11"/>
    <x v="0"/>
  </r>
  <r>
    <d v="2001-03-01T00:00:00"/>
    <n v="32.6"/>
    <x v="11"/>
    <x v="0"/>
  </r>
  <r>
    <d v="2001-04-01T00:00:00"/>
    <n v="33.5"/>
    <x v="11"/>
    <x v="1"/>
  </r>
  <r>
    <d v="2001-05-01T00:00:00"/>
    <n v="33.799999999999997"/>
    <x v="11"/>
    <x v="1"/>
  </r>
  <r>
    <d v="2001-06-01T00:00:00"/>
    <n v="33.9"/>
    <x v="11"/>
    <x v="1"/>
  </r>
  <r>
    <d v="2001-07-01T00:00:00"/>
    <n v="34"/>
    <x v="11"/>
    <x v="2"/>
  </r>
  <r>
    <d v="2001-08-01T00:00:00"/>
    <n v="33.799999999999997"/>
    <x v="11"/>
    <x v="2"/>
  </r>
  <r>
    <d v="2001-09-01T00:00:00"/>
    <n v="32.799999999999997"/>
    <x v="11"/>
    <x v="2"/>
  </r>
  <r>
    <d v="2001-10-01T00:00:00"/>
    <n v="32.4"/>
    <x v="11"/>
    <x v="3"/>
  </r>
  <r>
    <d v="2001-11-01T00:00:00"/>
    <n v="29.4"/>
    <x v="11"/>
    <x v="3"/>
  </r>
  <r>
    <d v="2001-12-01T00:00:00"/>
    <n v="27.35"/>
    <x v="11"/>
    <x v="3"/>
  </r>
  <r>
    <d v="2002-01-01T00:00:00"/>
    <n v="29.1"/>
    <x v="12"/>
    <x v="0"/>
  </r>
  <r>
    <d v="2002-02-01T00:00:00"/>
    <n v="29.85"/>
    <x v="12"/>
    <x v="0"/>
  </r>
  <r>
    <d v="2002-03-01T00:00:00"/>
    <n v="29.55"/>
    <x v="12"/>
    <x v="0"/>
  </r>
  <r>
    <d v="2002-04-01T00:00:00"/>
    <n v="28.84"/>
    <x v="12"/>
    <x v="1"/>
  </r>
  <r>
    <d v="2002-05-01T00:00:00"/>
    <n v="28.63"/>
    <x v="12"/>
    <x v="1"/>
  </r>
  <r>
    <d v="2002-06-01T00:00:00"/>
    <n v="26.65"/>
    <x v="12"/>
    <x v="1"/>
  </r>
  <r>
    <d v="2002-07-01T00:00:00"/>
    <n v="24.9"/>
    <x v="12"/>
    <x v="2"/>
  </r>
  <r>
    <d v="2002-08-01T00:00:00"/>
    <n v="24"/>
    <x v="12"/>
    <x v="2"/>
  </r>
  <r>
    <d v="2002-09-01T00:00:00"/>
    <n v="24.45"/>
    <x v="12"/>
    <x v="2"/>
  </r>
  <r>
    <d v="2002-10-01T00:00:00"/>
    <n v="26.25"/>
    <x v="12"/>
    <x v="3"/>
  </r>
  <r>
    <d v="2002-11-01T00:00:00"/>
    <n v="26.25"/>
    <x v="12"/>
    <x v="3"/>
  </r>
  <r>
    <d v="2002-12-01T00:00:00"/>
    <n v="26.25"/>
    <x v="12"/>
    <x v="3"/>
  </r>
  <r>
    <d v="2003-01-01T00:00:00"/>
    <n v="26.678571428571399"/>
    <x v="13"/>
    <x v="0"/>
  </r>
  <r>
    <d v="2003-02-01T00:00:00"/>
    <n v="26.946428571428601"/>
    <x v="13"/>
    <x v="0"/>
  </r>
  <r>
    <d v="2003-03-01T00:00:00"/>
    <n v="26.1428571428571"/>
    <x v="13"/>
    <x v="0"/>
  </r>
  <r>
    <d v="2003-04-01T00:00:00"/>
    <n v="25.125"/>
    <x v="13"/>
    <x v="1"/>
  </r>
  <r>
    <d v="2003-05-01T00:00:00"/>
    <n v="24.964285714285701"/>
    <x v="13"/>
    <x v="1"/>
  </r>
  <r>
    <d v="2003-06-01T00:00:00"/>
    <n v="25.821428571428601"/>
    <x v="13"/>
    <x v="1"/>
  </r>
  <r>
    <d v="2003-07-01T00:00:00"/>
    <n v="26.089285714285701"/>
    <x v="13"/>
    <x v="2"/>
  </r>
  <r>
    <d v="2003-08-01T00:00:00"/>
    <n v="27.133928571428601"/>
    <x v="13"/>
    <x v="2"/>
  </r>
  <r>
    <d v="2003-09-01T00:00:00"/>
    <n v="28.6071428571429"/>
    <x v="13"/>
    <x v="2"/>
  </r>
  <r>
    <d v="2003-10-01T00:00:00"/>
    <n v="29.464285714285701"/>
    <x v="13"/>
    <x v="3"/>
  </r>
  <r>
    <d v="2003-11-01T00:00:00"/>
    <n v="32.049107142857103"/>
    <x v="13"/>
    <x v="3"/>
  </r>
  <r>
    <d v="2003-12-01T00:00:00"/>
    <n v="36.428571428571402"/>
    <x v="13"/>
    <x v="3"/>
  </r>
  <r>
    <d v="2004-01-01T00:00:00"/>
    <n v="40.446428571428598"/>
    <x v="14"/>
    <x v="0"/>
  </r>
  <r>
    <d v="2004-02-01T00:00:00"/>
    <n v="44.732142857142897"/>
    <x v="14"/>
    <x v="0"/>
  </r>
  <r>
    <d v="2004-03-01T00:00:00"/>
    <n v="52.433035714285701"/>
    <x v="14"/>
    <x v="0"/>
  </r>
  <r>
    <d v="2004-04-01T00:00:00"/>
    <n v="57.053571428571402"/>
    <x v="14"/>
    <x v="1"/>
  </r>
  <r>
    <d v="2004-05-01T00:00:00"/>
    <n v="60.46875"/>
    <x v="14"/>
    <x v="1"/>
  </r>
  <r>
    <d v="2004-06-01T00:00:00"/>
    <n v="63.803571428571402"/>
    <x v="14"/>
    <x v="1"/>
  </r>
  <r>
    <d v="2004-07-01T00:00:00"/>
    <n v="65.758928571428598"/>
    <x v="14"/>
    <x v="2"/>
  </r>
  <r>
    <d v="2004-08-01T00:00:00"/>
    <n v="63.482142857142897"/>
    <x v="14"/>
    <x v="2"/>
  </r>
  <r>
    <d v="2004-09-01T00:00:00"/>
    <n v="59.330357142857103"/>
    <x v="14"/>
    <x v="2"/>
  </r>
  <r>
    <d v="2004-10-01T00:00:00"/>
    <n v="60.669642857142897"/>
    <x v="14"/>
    <x v="3"/>
  </r>
  <r>
    <d v="2004-11-01T00:00:00"/>
    <n v="56.598214285714299"/>
    <x v="14"/>
    <x v="3"/>
  </r>
  <r>
    <d v="2004-12-01T00:00:00"/>
    <n v="55.982142857142897"/>
    <x v="14"/>
    <x v="3"/>
  </r>
  <r>
    <d v="2005-01-01T00:00:00"/>
    <n v="56.833928571428601"/>
    <x v="15"/>
    <x v="0"/>
  </r>
  <r>
    <d v="2005-02-01T00:00:00"/>
    <n v="53.461607142857098"/>
    <x v="15"/>
    <x v="0"/>
  </r>
  <r>
    <d v="2005-03-01T00:00:00"/>
    <n v="54.5625"/>
    <x v="15"/>
    <x v="0"/>
  </r>
  <r>
    <d v="2005-04-01T00:00:00"/>
    <n v="54.910714285714299"/>
    <x v="15"/>
    <x v="1"/>
  </r>
  <r>
    <d v="2005-05-01T00:00:00"/>
    <n v="54.977678571428598"/>
    <x v="15"/>
    <x v="1"/>
  </r>
  <r>
    <d v="2005-06-01T00:00:00"/>
    <n v="54.642857142857103"/>
    <x v="15"/>
    <x v="1"/>
  </r>
  <r>
    <d v="2005-07-01T00:00:00"/>
    <n v="54.535714285714299"/>
    <x v="15"/>
    <x v="2"/>
  </r>
  <r>
    <d v="2005-08-01T00:00:00"/>
    <n v="50.6907467532467"/>
    <x v="15"/>
    <x v="2"/>
  </r>
  <r>
    <d v="2005-09-01T00:00:00"/>
    <n v="48.321428571428598"/>
    <x v="15"/>
    <x v="2"/>
  </r>
  <r>
    <d v="2005-10-01T00:00:00"/>
    <n v="44.528061224489797"/>
    <x v="15"/>
    <x v="3"/>
  </r>
  <r>
    <d v="2005-11-01T00:00:00"/>
    <n v="40.641233766233803"/>
    <x v="15"/>
    <x v="3"/>
  </r>
  <r>
    <d v="2005-12-01T00:00:00"/>
    <n v="41.689285714285703"/>
    <x v="15"/>
    <x v="3"/>
  </r>
  <r>
    <d v="2006-01-01T00:00:00"/>
    <n v="45.642857142857203"/>
    <x v="16"/>
    <x v="0"/>
  </r>
  <r>
    <d v="2006-02-01T00:00:00"/>
    <n v="50.919642857142897"/>
    <x v="16"/>
    <x v="0"/>
  </r>
  <r>
    <d v="2006-03-01T00:00:00"/>
    <n v="53.212732919254698"/>
    <x v="16"/>
    <x v="0"/>
  </r>
  <r>
    <d v="2006-04-01T00:00:00"/>
    <n v="56.470238095238102"/>
    <x v="16"/>
    <x v="1"/>
  </r>
  <r>
    <d v="2006-05-01T00:00:00"/>
    <n v="56.721938775510203"/>
    <x v="16"/>
    <x v="1"/>
  </r>
  <r>
    <d v="2006-06-01T00:00:00"/>
    <n v="54.910714285714299"/>
    <x v="16"/>
    <x v="1"/>
  </r>
  <r>
    <d v="2006-07-01T00:00:00"/>
    <n v="56.9540816326531"/>
    <x v="16"/>
    <x v="2"/>
  </r>
  <r>
    <d v="2006-08-01T00:00:00"/>
    <n v="55.633928571428598"/>
    <x v="16"/>
    <x v="2"/>
  </r>
  <r>
    <d v="2006-09-01T00:00:00"/>
    <n v="51.887755102040799"/>
    <x v="16"/>
    <x v="2"/>
  </r>
  <r>
    <d v="2006-10-01T00:00:00"/>
    <n v="47.690746753246799"/>
    <x v="16"/>
    <x v="3"/>
  </r>
  <r>
    <d v="2006-11-01T00:00:00"/>
    <n v="48.214285714285701"/>
    <x v="16"/>
    <x v="3"/>
  </r>
  <r>
    <d v="2006-12-01T00:00:00"/>
    <n v="54.510338345864703"/>
    <x v="16"/>
    <x v="3"/>
  </r>
  <r>
    <d v="2007-01-01T00:00:00"/>
    <n v="55.762987012986997"/>
    <x v="17"/>
    <x v="0"/>
  </r>
  <r>
    <d v="2007-02-01T00:00:00"/>
    <n v="56.006250000000001"/>
    <x v="17"/>
    <x v="0"/>
  </r>
  <r>
    <d v="2007-03-01T00:00:00"/>
    <n v="56.924512987013003"/>
    <x v="17"/>
    <x v="0"/>
  </r>
  <r>
    <d v="2007-04-01T00:00:00"/>
    <n v="58.051691729323302"/>
    <x v="17"/>
    <x v="1"/>
  </r>
  <r>
    <d v="2007-05-01T00:00:00"/>
    <n v="58.456632653061199"/>
    <x v="17"/>
    <x v="1"/>
  </r>
  <r>
    <d v="2007-06-01T00:00:00"/>
    <n v="63.150510204081698"/>
    <x v="17"/>
    <x v="1"/>
  </r>
  <r>
    <d v="2007-07-01T00:00:00"/>
    <n v="72.793831168831204"/>
    <x v="17"/>
    <x v="2"/>
  </r>
  <r>
    <d v="2007-08-01T00:00:00"/>
    <n v="74.834415584415595"/>
    <x v="17"/>
    <x v="2"/>
  </r>
  <r>
    <d v="2007-09-01T00:00:00"/>
    <n v="73.553571428571502"/>
    <x v="17"/>
    <x v="2"/>
  </r>
  <r>
    <d v="2007-10-01T00:00:00"/>
    <n v="79.509316770186302"/>
    <x v="17"/>
    <x v="3"/>
  </r>
  <r>
    <d v="2007-11-01T00:00:00"/>
    <n v="93.116883116883102"/>
    <x v="17"/>
    <x v="3"/>
  </r>
  <r>
    <d v="2007-12-01T00:00:00"/>
    <n v="98.909774436090203"/>
    <x v="17"/>
    <x v="3"/>
  </r>
  <r>
    <d v="2008-01-01T00:00:00"/>
    <n v="98.486201298701303"/>
    <x v="18"/>
    <x v="0"/>
  </r>
  <r>
    <d v="2008-02-01T00:00:00"/>
    <n v="141.88775510204101"/>
    <x v="18"/>
    <x v="0"/>
  </r>
  <r>
    <d v="2008-03-01T00:00:00"/>
    <n v="137.76315789473699"/>
    <x v="18"/>
    <x v="0"/>
  </r>
  <r>
    <d v="2008-04-01T00:00:00"/>
    <n v="131.737012987013"/>
    <x v="18"/>
    <x v="1"/>
  </r>
  <r>
    <d v="2008-05-01T00:00:00"/>
    <n v="143.075892857143"/>
    <x v="18"/>
    <x v="1"/>
  </r>
  <r>
    <d v="2008-06-01T00:00:00"/>
    <n v="166.98979591836701"/>
    <x v="18"/>
    <x v="1"/>
  </r>
  <r>
    <d v="2008-07-01T00:00:00"/>
    <n v="195.18633540372701"/>
    <x v="18"/>
    <x v="2"/>
  </r>
  <r>
    <d v="2008-08-01T00:00:00"/>
    <n v="173.30357142857099"/>
    <x v="18"/>
    <x v="2"/>
  </r>
  <r>
    <d v="2008-09-01T00:00:00"/>
    <n v="164.498376623377"/>
    <x v="18"/>
    <x v="2"/>
  </r>
  <r>
    <d v="2008-10-01T00:00:00"/>
    <n v="119.36645962732899"/>
    <x v="18"/>
    <x v="3"/>
  </r>
  <r>
    <d v="2008-11-01T00:00:00"/>
    <n v="101.382321428571"/>
    <x v="18"/>
    <x v="3"/>
  </r>
  <r>
    <d v="2008-12-01T00:00:00"/>
    <n v="82.608673469387696"/>
    <x v="18"/>
    <x v="3"/>
  </r>
  <r>
    <d v="2009-01-01T00:00:00"/>
    <n v="85.561734693877497"/>
    <x v="19"/>
    <x v="0"/>
  </r>
  <r>
    <d v="2009-02-01T00:00:00"/>
    <n v="80.822678571428497"/>
    <x v="19"/>
    <x v="0"/>
  </r>
  <r>
    <d v="2009-03-01T00:00:00"/>
    <n v="65.452110389610297"/>
    <x v="19"/>
    <x v="0"/>
  </r>
  <r>
    <d v="2009-04-01T00:00:00"/>
    <n v="66.2705357142857"/>
    <x v="19"/>
    <x v="1"/>
  </r>
  <r>
    <d v="2009-05-01T00:00:00"/>
    <n v="67.0150375939849"/>
    <x v="19"/>
    <x v="1"/>
  </r>
  <r>
    <d v="2009-06-01T00:00:00"/>
    <n v="75.8133116883116"/>
    <x v="19"/>
    <x v="1"/>
  </r>
  <r>
    <d v="2009-07-01T00:00:00"/>
    <n v="77.620341614906806"/>
    <x v="19"/>
    <x v="2"/>
  </r>
  <r>
    <d v="2009-08-01T00:00:00"/>
    <n v="77.882142857142796"/>
    <x v="19"/>
    <x v="2"/>
  </r>
  <r>
    <d v="2009-09-01T00:00:00"/>
    <n v="73.149350649350595"/>
    <x v="19"/>
    <x v="2"/>
  </r>
  <r>
    <d v="2009-10-01T00:00:00"/>
    <n v="75.703733766233697"/>
    <x v="19"/>
    <x v="3"/>
  </r>
  <r>
    <d v="2009-11-01T00:00:00"/>
    <n v="82.265306122448905"/>
    <x v="19"/>
    <x v="3"/>
  </r>
  <r>
    <d v="2009-12-01T00:00:00"/>
    <n v="86.359693877550896"/>
    <x v="19"/>
    <x v="3"/>
  </r>
  <r>
    <d v="2010-01-01T00:00:00"/>
    <n v="100.14375"/>
    <x v="20"/>
    <x v="0"/>
  </r>
  <r>
    <d v="2010-02-01T00:00:00"/>
    <n v="98.158928571428405"/>
    <x v="20"/>
    <x v="0"/>
  </r>
  <r>
    <d v="2010-03-01T00:00:00"/>
    <n v="100.09937888198699"/>
    <x v="20"/>
    <x v="0"/>
  </r>
  <r>
    <d v="2010-04-01T00:00:00"/>
    <n v="104.96250000000001"/>
    <x v="20"/>
    <x v="1"/>
  </r>
  <r>
    <d v="2010-05-01T00:00:00"/>
    <n v="107.93515037594"/>
    <x v="20"/>
    <x v="1"/>
  </r>
  <r>
    <d v="2010-06-01T00:00:00"/>
    <n v="104.483766233766"/>
    <x v="20"/>
    <x v="1"/>
  </r>
  <r>
    <d v="2010-07-01T00:00:00"/>
    <n v="102.86152597402599"/>
    <x v="20"/>
    <x v="2"/>
  </r>
  <r>
    <d v="2010-08-01T00:00:00"/>
    <n v="96.846938775510097"/>
    <x v="20"/>
    <x v="2"/>
  </r>
  <r>
    <d v="2010-09-01T00:00:00"/>
    <n v="100.11720779220801"/>
    <x v="20"/>
    <x v="2"/>
  </r>
  <r>
    <d v="2010-10-01T00:00:00"/>
    <n v="103.207142857143"/>
    <x v="20"/>
    <x v="3"/>
  </r>
  <r>
    <d v="2010-11-01T00:00:00"/>
    <n v="112.583766233766"/>
    <x v="20"/>
    <x v="3"/>
  </r>
  <r>
    <d v="2010-12-01T00:00:00"/>
    <n v="123.78571428571399"/>
    <x v="20"/>
    <x v="3"/>
  </r>
  <r>
    <d v="2011-01-01T00:00:00"/>
    <n v="140.99357142857099"/>
    <x v="21"/>
    <x v="0"/>
  </r>
  <r>
    <d v="2011-02-01T00:00:00"/>
    <n v="134.624464285714"/>
    <x v="21"/>
    <x v="0"/>
  </r>
  <r>
    <d v="2011-03-01T00:00:00"/>
    <n v="135.971273291925"/>
    <x v="21"/>
    <x v="0"/>
  </r>
  <r>
    <d v="2011-04-01T00:00:00"/>
    <n v="131.52559523809501"/>
    <x v="21"/>
    <x v="1"/>
  </r>
  <r>
    <d v="2011-05-01T00:00:00"/>
    <n v="127.962857142857"/>
    <x v="21"/>
    <x v="1"/>
  </r>
  <r>
    <d v="2011-06-01T00:00:00"/>
    <n v="128.362012987013"/>
    <x v="21"/>
    <x v="1"/>
  </r>
  <r>
    <d v="2011-07-01T00:00:00"/>
    <n v="128.98928571428601"/>
    <x v="21"/>
    <x v="2"/>
  </r>
  <r>
    <d v="2011-08-01T00:00:00"/>
    <n v="127.462012987013"/>
    <x v="21"/>
    <x v="2"/>
  </r>
  <r>
    <d v="2011-09-01T00:00:00"/>
    <n v="130.56185064935099"/>
    <x v="21"/>
    <x v="2"/>
  </r>
  <r>
    <d v="2011-10-01T00:00:00"/>
    <n v="127.912755102041"/>
    <x v="21"/>
    <x v="3"/>
  </r>
  <r>
    <d v="2011-11-01T00:00:00"/>
    <n v="122.74529220779201"/>
    <x v="21"/>
    <x v="3"/>
  </r>
  <r>
    <d v="2011-12-01T00:00:00"/>
    <n v="118.176428571428"/>
    <x v="21"/>
    <x v="3"/>
  </r>
  <r>
    <d v="2012-01-01T00:00:00"/>
    <n v="123.085714285714"/>
    <x v="22"/>
    <x v="0"/>
  </r>
  <r>
    <d v="2012-02-01T00:00:00"/>
    <n v="124.966836734694"/>
    <x v="22"/>
    <x v="0"/>
  </r>
  <r>
    <d v="2012-03-01T00:00:00"/>
    <n v="114.15097402597399"/>
    <x v="22"/>
    <x v="0"/>
  </r>
  <r>
    <d v="2012-04-01T00:00:00"/>
    <n v="110.353759398496"/>
    <x v="22"/>
    <x v="1"/>
  </r>
  <r>
    <d v="2012-05-01T00:00:00"/>
    <n v="103.81948051948"/>
    <x v="22"/>
    <x v="1"/>
  </r>
  <r>
    <d v="2012-06-01T00:00:00"/>
    <n v="92.754699248120104"/>
    <x v="22"/>
    <x v="1"/>
  </r>
  <r>
    <d v="2012-07-01T00:00:00"/>
    <n v="91.364123376623297"/>
    <x v="22"/>
    <x v="2"/>
  </r>
  <r>
    <d v="2012-08-01T00:00:00"/>
    <n v="93.456331168830999"/>
    <x v="22"/>
    <x v="2"/>
  </r>
  <r>
    <d v="2012-09-01T00:00:00"/>
    <n v="93.181607142857004"/>
    <x v="22"/>
    <x v="2"/>
  </r>
  <r>
    <d v="2012-10-01T00:00:00"/>
    <n v="86.885403726708006"/>
    <x v="22"/>
    <x v="3"/>
  </r>
  <r>
    <d v="2012-11-01T00:00:00"/>
    <n v="87.219642857142702"/>
    <x v="22"/>
    <x v="3"/>
  </r>
  <r>
    <d v="2012-12-01T00:00:00"/>
    <n v="96.076127819548702"/>
    <x v="22"/>
    <x v="3"/>
  </r>
  <r>
    <d v="2013-01-01T00:00:00"/>
    <n v="96.952110389610198"/>
    <x v="23"/>
    <x v="0"/>
  </r>
  <r>
    <d v="2013-02-01T00:00:00"/>
    <n v="100.34732142857099"/>
    <x v="23"/>
    <x v="0"/>
  </r>
  <r>
    <d v="2013-03-01T00:00:00"/>
    <n v="97.316785714285501"/>
    <x v="23"/>
    <x v="0"/>
  </r>
  <r>
    <d v="2013-04-01T00:00:00"/>
    <n v="93.233163265306004"/>
    <x v="23"/>
    <x v="1"/>
  </r>
  <r>
    <d v="2013-05-01T00:00:00"/>
    <n v="93.1260204081631"/>
    <x v="23"/>
    <x v="1"/>
  </r>
  <r>
    <d v="2013-06-01T00:00:00"/>
    <n v="89.642678571428405"/>
    <x v="23"/>
    <x v="1"/>
  </r>
  <r>
    <d v="2013-07-01T00:00:00"/>
    <n v="82.222360248447004"/>
    <x v="23"/>
    <x v="2"/>
  </r>
  <r>
    <d v="2013-08-01T00:00:00"/>
    <n v="82.221428571428405"/>
    <x v="23"/>
    <x v="2"/>
  </r>
  <r>
    <d v="2013-09-01T00:00:00"/>
    <n v="83.2959183673468"/>
    <x v="23"/>
    <x v="2"/>
  </r>
  <r>
    <d v="2013-10-01T00:00:00"/>
    <n v="85.443633540372602"/>
    <x v="23"/>
    <x v="3"/>
  </r>
  <r>
    <d v="2013-11-01T00:00:00"/>
    <n v="88.363265306122301"/>
    <x v="23"/>
    <x v="3"/>
  </r>
  <r>
    <d v="2013-12-01T00:00:00"/>
    <n v="89.444464285714204"/>
    <x v="23"/>
    <x v="3"/>
  </r>
  <r>
    <d v="2014-01-01T00:00:00"/>
    <n v="87.973538961038798"/>
    <x v="24"/>
    <x v="0"/>
  </r>
  <r>
    <d v="2014-02-01T00:00:00"/>
    <n v="83.027678571428496"/>
    <x v="24"/>
    <x v="0"/>
  </r>
  <r>
    <d v="2014-03-01T00:00:00"/>
    <n v="79.753061224489699"/>
    <x v="24"/>
    <x v="0"/>
  </r>
  <r>
    <d v="2014-04-01T00:00:00"/>
    <n v="78.520714285714206"/>
    <x v="24"/>
    <x v="1"/>
  </r>
  <r>
    <d v="2014-05-01T00:00:00"/>
    <n v="78.834642857142697"/>
    <x v="24"/>
    <x v="1"/>
  </r>
  <r>
    <d v="2014-06-01T00:00:00"/>
    <n v="77.348469387755003"/>
    <x v="24"/>
    <x v="1"/>
  </r>
  <r>
    <d v="2014-07-01T00:00:00"/>
    <n v="74.038043478260704"/>
    <x v="24"/>
    <x v="2"/>
  </r>
  <r>
    <d v="2014-08-01T00:00:00"/>
    <n v="74.248392857142804"/>
    <x v="24"/>
    <x v="2"/>
  </r>
  <r>
    <d v="2014-09-01T00:00:00"/>
    <n v="71.525649350649203"/>
    <x v="24"/>
    <x v="2"/>
  </r>
  <r>
    <d v="2014-10-01T00:00:00"/>
    <n v="68.984627329192406"/>
    <x v="24"/>
    <x v="3"/>
  </r>
  <r>
    <d v="2014-11-01T00:00:00"/>
    <n v="67.330714285714194"/>
    <x v="24"/>
    <x v="3"/>
  </r>
  <r>
    <d v="2014-12-01T00:00:00"/>
    <n v="67.162244897959098"/>
    <x v="24"/>
    <x v="3"/>
  </r>
  <r>
    <d v="2015-01-01T00:00:00"/>
    <n v="64.716326530612207"/>
    <x v="25"/>
    <x v="0"/>
  </r>
  <r>
    <d v="2015-02-01T00:00:00"/>
    <n v="70.659107142856996"/>
    <x v="25"/>
    <x v="0"/>
  </r>
  <r>
    <d v="2015-03-01T00:00:00"/>
    <n v="68.344967532467507"/>
    <x v="25"/>
    <x v="0"/>
  </r>
  <r>
    <d v="2015-04-01T00:00:00"/>
    <n v="61.197857142857103"/>
    <x v="25"/>
    <x v="1"/>
  </r>
  <r>
    <d v="2015-05-01T00:00:00"/>
    <n v="65.671240601503698"/>
    <x v="25"/>
    <x v="1"/>
  </r>
  <r>
    <d v="2015-06-01T00:00:00"/>
    <n v="63.104707792207698"/>
    <x v="25"/>
    <x v="1"/>
  </r>
  <r>
    <d v="2015-07-01T00:00:00"/>
    <n v="64.483229813664494"/>
    <x v="25"/>
    <x v="2"/>
  </r>
  <r>
    <d v="2015-08-01T00:00:00"/>
    <n v="63.393214285714201"/>
    <x v="25"/>
    <x v="2"/>
  </r>
  <r>
    <d v="2015-09-01T00:00:00"/>
    <n v="61.765422077921897"/>
    <x v="25"/>
    <x v="2"/>
  </r>
  <r>
    <d v="2015-10-01T00:00:00"/>
    <n v="57.330681818181702"/>
    <x v="25"/>
    <x v="3"/>
  </r>
  <r>
    <d v="2015-11-01T00:00:00"/>
    <n v="55.778061224489697"/>
    <x v="25"/>
    <x v="3"/>
  </r>
  <r>
    <d v="2015-12-01T00:00:00"/>
    <n v="55.865816326530499"/>
    <x v="25"/>
    <x v="3"/>
  </r>
  <r>
    <d v="2016-01-01T00:00:00"/>
    <n v="53.4289285714285"/>
    <x v="26"/>
    <x v="0"/>
  </r>
  <r>
    <d v="2016-02-01T00:00:00"/>
    <n v="53.781632653061102"/>
    <x v="26"/>
    <x v="0"/>
  </r>
  <r>
    <d v="2016-03-01T00:00:00"/>
    <n v="55.435204081632499"/>
    <x v="26"/>
    <x v="0"/>
  </r>
  <r>
    <d v="2016-04-01T00:00:00"/>
    <n v="54.658673469387601"/>
    <x v="26"/>
    <x v="1"/>
  </r>
  <r>
    <d v="2016-05-01T00:00:00"/>
    <n v="54.527142857142699"/>
    <x v="26"/>
    <x v="1"/>
  </r>
  <r>
    <d v="2016-06-01T00:00:00"/>
    <n v="56.2285714285713"/>
    <x v="26"/>
    <x v="1"/>
  </r>
  <r>
    <d v="2016-07-01T00:00:00"/>
    <n v="64.418367346938695"/>
    <x v="26"/>
    <x v="2"/>
  </r>
  <r>
    <d v="2016-08-01T00:00:00"/>
    <n v="71.326948051947895"/>
    <x v="26"/>
    <x v="2"/>
  </r>
  <r>
    <d v="2016-09-01T00:00:00"/>
    <n v="76.373863636363495"/>
    <x v="26"/>
    <x v="2"/>
  </r>
  <r>
    <d v="2016-10-01T00:00:00"/>
    <n v="96.239795918367193"/>
    <x v="26"/>
    <x v="3"/>
  </r>
  <r>
    <d v="2016-11-01T00:00:00"/>
    <n v="111.428084415584"/>
    <x v="26"/>
    <x v="3"/>
  </r>
  <r>
    <d v="2016-12-01T00:00:00"/>
    <n v="93.134464285714103"/>
    <x v="26"/>
    <x v="3"/>
  </r>
  <r>
    <d v="2017-01-01T00:00:00"/>
    <n v="91.424489795918205"/>
    <x v="27"/>
    <x v="0"/>
  </r>
  <r>
    <d v="2017-02-01T00:00:00"/>
    <n v="85.969285714285604"/>
    <x v="27"/>
    <x v="0"/>
  </r>
  <r>
    <d v="2017-03-01T00:00:00"/>
    <n v="86.333850931676807"/>
    <x v="27"/>
    <x v="0"/>
  </r>
  <r>
    <d v="2017-04-01T00:00:00"/>
    <n v="90.110714285714096"/>
    <x v="27"/>
    <x v="1"/>
  </r>
  <r>
    <d v="2017-05-01T00:00:00"/>
    <n v="80.118367346938598"/>
    <x v="27"/>
    <x v="1"/>
  </r>
  <r>
    <d v="2017-06-01T00:00:00"/>
    <n v="85.673376623376399"/>
    <x v="27"/>
    <x v="1"/>
  </r>
  <r>
    <d v="2017-07-01T00:00:00"/>
    <n v="90.773979591836607"/>
    <x v="27"/>
    <x v="2"/>
  </r>
  <r>
    <d v="2017-08-01T00:00:00"/>
    <n v="102.77240259740201"/>
    <x v="27"/>
    <x v="2"/>
  </r>
  <r>
    <d v="2017-09-01T00:00:00"/>
    <n v="104.77500000000001"/>
    <x v="27"/>
    <x v="2"/>
  </r>
  <r>
    <d v="2017-10-01T00:00:00"/>
    <n v="103.249675324675"/>
    <x v="27"/>
    <x v="3"/>
  </r>
  <r>
    <d v="2017-11-01T00:00:00"/>
    <n v="102.487012987013"/>
    <x v="27"/>
    <x v="3"/>
  </r>
  <r>
    <d v="2017-12-01T00:00:00"/>
    <n v="105.968796992481"/>
    <x v="27"/>
    <x v="3"/>
  </r>
  <r>
    <d v="2018-01-01T00:00:00"/>
    <n v="111.93262987013"/>
    <x v="28"/>
    <x v="0"/>
  </r>
  <r>
    <d v="2018-02-01T00:00:00"/>
    <n v="111.477321428571"/>
    <x v="28"/>
    <x v="0"/>
  </r>
  <r>
    <d v="2018-03-01T00:00:00"/>
    <n v="105.72806122449001"/>
    <x v="28"/>
    <x v="0"/>
  </r>
  <r>
    <d v="2018-04-01T00:00:00"/>
    <n v="99.223392857142699"/>
    <x v="28"/>
    <x v="1"/>
  </r>
  <r>
    <d v="2018-05-01T00:00:00"/>
    <n v="109.375"/>
    <x v="28"/>
    <x v="1"/>
  </r>
  <r>
    <d v="2018-06-01T00:00:00"/>
    <n v="121.524489795918"/>
    <x v="28"/>
    <x v="1"/>
  </r>
  <r>
    <d v="2018-07-01T00:00:00"/>
    <n v="125.085876623376"/>
    <x v="28"/>
    <x v="2"/>
  </r>
  <r>
    <d v="2018-08-01T00:00:00"/>
    <n v="123.734902597402"/>
    <x v="28"/>
    <x v="2"/>
  </r>
  <r>
    <d v="2018-09-01T00:00:00"/>
    <n v="122.229107142857"/>
    <x v="28"/>
    <x v="2"/>
  </r>
  <r>
    <d v="2018-10-01T00:00:00"/>
    <n v="114.762111801242"/>
    <x v="28"/>
    <x v="3"/>
  </r>
  <r>
    <d v="2018-11-01T00:00:00"/>
    <n v="107.55292207792201"/>
    <x v="28"/>
    <x v="3"/>
  </r>
  <r>
    <d v="2018-12-01T00:00:00"/>
    <n v="106.14360902255601"/>
    <x v="28"/>
    <x v="3"/>
  </r>
  <r>
    <d v="2019-01-01T00:00:00"/>
    <n v="105.401298701298"/>
    <x v="29"/>
    <x v="0"/>
  </r>
  <r>
    <d v="2019-02-01T00:00:00"/>
    <n v="101.357142857143"/>
    <x v="29"/>
    <x v="0"/>
  </r>
  <r>
    <d v="2019-03-01T00:00:00"/>
    <n v="99.669897959183501"/>
    <x v="29"/>
    <x v="0"/>
  </r>
  <r>
    <d v="2019-04-01T00:00:00"/>
    <n v="88.764642857142704"/>
    <x v="29"/>
    <x v="1"/>
  </r>
  <r>
    <d v="2019-05-01T00:00:00"/>
    <n v="89.564285714285504"/>
    <x v="29"/>
    <x v="1"/>
  </r>
  <r>
    <d v="2019-06-01T00:00:00"/>
    <n v="77.629821428571304"/>
    <x v="29"/>
    <x v="1"/>
  </r>
  <r>
    <d v="2019-07-01T00:00:00"/>
    <n v="77.845807453415901"/>
    <x v="29"/>
    <x v="2"/>
  </r>
  <r>
    <d v="2019-08-01T00:00:00"/>
    <n v="69.739285714285501"/>
    <x v="29"/>
    <x v="2"/>
  </r>
  <r>
    <d v="2019-09-01T00:00:00"/>
    <n v="66.958673469387605"/>
    <x v="29"/>
    <x v="2"/>
  </r>
  <r>
    <d v="2019-10-01T00:00:00"/>
    <n v="69.194254658384907"/>
    <x v="29"/>
    <x v="3"/>
  </r>
  <r>
    <d v="2019-11-01T00:00:00"/>
    <n v="69.729081632652907"/>
    <x v="29"/>
    <x v="3"/>
  </r>
  <r>
    <d v="2019-12-01T00:00:00"/>
    <n v="70.464642857142707"/>
    <x v="29"/>
    <x v="3"/>
  </r>
  <r>
    <d v="2020-01-01T00:00:00"/>
    <n v="72.106168831168702"/>
    <x v="30"/>
    <x v="0"/>
  </r>
  <r>
    <d v="2020-02-01T00:00:00"/>
    <n v="71.050178571428404"/>
    <x v="30"/>
    <x v="0"/>
  </r>
  <r>
    <d v="2020-03-01T00:00:00"/>
    <n v="70.204870129870002"/>
    <x v="30"/>
    <x v="0"/>
  </r>
  <r>
    <d v="2020-04-01T00:00:00"/>
    <n v="64.619999999999905"/>
    <x v="30"/>
    <x v="1"/>
  </r>
  <r>
    <d v="2020-05-01T00:00:00"/>
    <n v="54.148308270676601"/>
    <x v="30"/>
    <x v="1"/>
  </r>
  <r>
    <d v="2020-06-01T00:00:00"/>
    <n v="55.002759740259698"/>
    <x v="30"/>
    <x v="1"/>
  </r>
  <r>
    <d v="2020-07-01T00:00:00"/>
    <n v="51.672204968944001"/>
    <x v="30"/>
    <x v="2"/>
  </r>
  <r>
    <d v="2020-08-01T00:00:00"/>
    <n v="51.382499999999901"/>
    <x v="30"/>
    <x v="2"/>
  </r>
  <r>
    <d v="2020-09-01T00:00:00"/>
    <n v="52.005681818181699"/>
    <x v="30"/>
    <x v="2"/>
  </r>
  <r>
    <d v="2020-10-01T00:00:00"/>
    <n v="58.0694805194804"/>
    <x v="30"/>
    <x v="3"/>
  </r>
  <r>
    <d v="2020-11-01T00:00:00"/>
    <n v="62.946428571428399"/>
    <x v="30"/>
    <x v="3"/>
  </r>
  <r>
    <d v="2020-12-01T00:00:00"/>
    <n v="80.589795918367201"/>
    <x v="30"/>
    <x v="3"/>
  </r>
  <r>
    <d v="2021-01-01T00:00:00"/>
    <n v="90.995357142857003"/>
    <x v="31"/>
    <x v="0"/>
  </r>
  <r>
    <d v="2021-02-01T00:00:00"/>
    <n v="92.485714285714096"/>
    <x v="31"/>
    <x v="0"/>
  </r>
  <r>
    <d v="2021-03-01T00:00:00"/>
    <n v="95.230900621117797"/>
    <x v="31"/>
    <x v="0"/>
  </r>
  <r>
    <d v="2021-04-01T00:00:00"/>
    <n v="97.847678571428304"/>
    <x v="31"/>
    <x v="1"/>
  </r>
  <r>
    <d v="2021-05-01T00:00:00"/>
    <n v="104.207142857143"/>
    <x v="31"/>
    <x v="1"/>
  </r>
  <r>
    <d v="2021-06-01T00:00:00"/>
    <n v="132.152922077922"/>
    <x v="31"/>
    <x v="1"/>
  </r>
  <r>
    <d v="2021-07-01T00:00:00"/>
    <n v="153.19821428571399"/>
    <x v="31"/>
    <x v="2"/>
  </r>
  <r>
    <d v="2021-08-01T00:00:00"/>
    <n v="173.568367346938"/>
    <x v="31"/>
    <x v="2"/>
  </r>
  <r>
    <d v="2021-09-01T00:00:00"/>
    <n v="188.122889610389"/>
    <x v="31"/>
    <x v="2"/>
  </r>
  <r>
    <d v="2021-10-01T00:00:00"/>
    <n v="240.73214285714201"/>
    <x v="31"/>
    <x v="3"/>
  </r>
  <r>
    <d v="2021-11-01T00:00:00"/>
    <n v="177.80162337662301"/>
    <x v="31"/>
    <x v="3"/>
  </r>
  <r>
    <d v="2021-12-01T00:00:00"/>
    <n v="181.47397959183601"/>
    <x v="31"/>
    <x v="3"/>
  </r>
  <r>
    <d v="2022-01-01T00:00:00"/>
    <n v="231.76017857142801"/>
    <x v="32"/>
    <x v="0"/>
  </r>
  <r>
    <d v="2022-02-01T00:00:00"/>
    <n v="272.48678571428502"/>
    <x v="32"/>
    <x v="0"/>
  </r>
  <r>
    <d v="2022-03-01T00:00:00"/>
    <n v="353.440527950356"/>
    <x v="32"/>
    <x v="0"/>
  </r>
  <r>
    <d v="2022-04-01T00:00:00"/>
    <n v="334.71823308267801"/>
    <x v="32"/>
    <x v="1"/>
  </r>
  <r>
    <d v="2022-05-01T00:00:00"/>
    <n v="418.49387755103498"/>
    <x v="32"/>
    <x v="1"/>
  </r>
  <r>
    <d v="2022-06-01T00:00:00"/>
    <n v="427.42499999999899"/>
    <x v="32"/>
    <x v="1"/>
  </r>
  <r>
    <d v="2022-07-01T00:00:00"/>
    <n v="433.62653061224898"/>
    <x v="32"/>
    <x v="2"/>
  </r>
  <r>
    <d v="2022-08-01T00:00:00"/>
    <n v="447.44756493506401"/>
    <x v="32"/>
    <x v="2"/>
  </r>
  <r>
    <d v="2022-09-01T00:00:00"/>
    <n v="467.783673469392"/>
    <x v="32"/>
    <x v="2"/>
  </r>
  <r>
    <d v="2022-10-01T00:00:00"/>
    <n v="426.909183673499"/>
    <x v="32"/>
    <x v="3"/>
  </r>
  <r>
    <d v="2022-11-01T00:00:00"/>
    <n v="368.25827922074899"/>
    <x v="32"/>
    <x v="3"/>
  </r>
  <r>
    <d v="2022-12-01T00:00:00"/>
    <n v="427.68696428571297"/>
    <x v="32"/>
    <x v="3"/>
  </r>
  <r>
    <d v="2023-01-01T00:00:00"/>
    <n v="404.53520408164201"/>
    <x v="33"/>
    <x v="0"/>
  </r>
  <r>
    <d v="2023-02-01T00:00:00"/>
    <n v="244.205357142857"/>
    <x v="33"/>
    <x v="0"/>
  </r>
  <r>
    <d v="2023-03-01T00:00:00"/>
    <n v="195.99922360253501"/>
    <x v="33"/>
    <x v="0"/>
  </r>
  <r>
    <d v="2023-04-01T00:00:00"/>
    <n v="200.676190476214"/>
    <x v="33"/>
    <x v="1"/>
  </r>
  <r>
    <d v="2023-05-01T00:00:00"/>
    <n v="179.262321428571"/>
    <x v="33"/>
    <x v="1"/>
  </r>
  <r>
    <d v="2023-06-01T00:00:00"/>
    <n v="138.631655844107"/>
    <x v="33"/>
    <x v="1"/>
  </r>
  <r>
    <d v="2023-07-01T00:00:00"/>
    <n v="141.02959183671399"/>
    <x v="33"/>
    <x v="2"/>
  </r>
  <r>
    <d v="2023-08-01T00:00:00"/>
    <n v="152.79253246757099"/>
    <x v="33"/>
    <x v="2"/>
  </r>
  <r>
    <d v="2023-09-01T00:00:00"/>
    <n v="168.47908163260701"/>
    <x v="33"/>
    <x v="2"/>
  </r>
  <r>
    <d v="2023-10-01T00:00:00"/>
    <n v="150.73831168832101"/>
    <x v="33"/>
    <x v="3"/>
  </r>
  <r>
    <d v="2023-11-01T00:00:00"/>
    <n v="132.11931818185701"/>
    <x v="33"/>
    <x v="3"/>
  </r>
  <r>
    <d v="2023-12-01T00:00:00"/>
    <n v="149.362218045107"/>
    <x v="33"/>
    <x v="3"/>
  </r>
  <r>
    <d v="2024-01-01T00:00:00"/>
    <n v="140.81785714285701"/>
    <x v="34"/>
    <x v="0"/>
  </r>
  <r>
    <d v="2024-02-01T00:00:00"/>
    <n v="128.70051020410699"/>
    <x v="3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C9A7E-248A-404B-9468-5E5DCE85C2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2:K185" firstHeaderRow="1" firstDataRow="1" firstDataCol="1"/>
  <pivotFields count="4">
    <pivotField numFmtId="165" showAll="0"/>
    <pivotField dataField="1" numFmtId="166" showAll="0"/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17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t="grand">
      <x/>
    </i>
  </rowItems>
  <colItems count="1">
    <i/>
  </colItems>
  <dataFields count="1">
    <dataField name="Sum of PCOALAUUSD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2EA810-AF2B-4D2C-8E3A-990DA18A49CE}" name="Table3" displayName="Table3" ref="A2:H6" totalsRowShown="0" headerRowDxfId="9" dataDxfId="8">
  <tableColumns count="8">
    <tableColumn id="1" xr3:uid="{A6FC037F-84D6-4DFB-A889-FEA80BC66C74}" name="Fossil Fuel" dataDxfId="7"/>
    <tableColumn id="2" xr3:uid="{24DB8AC0-2D74-4034-B627-59DAB9C5C6EC}" name="1996–97" dataDxfId="6"/>
    <tableColumn id="3" xr3:uid="{0DCAC247-08AD-413D-BAAD-553AF2983F2B}" name="2001–02" dataDxfId="5"/>
    <tableColumn id="4" xr3:uid="{6BC9FF09-5A1F-4DB5-9C11-97B2A4DD9238}" name="2006–07" dataDxfId="4"/>
    <tableColumn id="5" xr3:uid="{A7FD8319-61FB-485C-A1CF-31584223C24B}" name="2011–12" dataDxfId="3"/>
    <tableColumn id="6" xr3:uid="{B27A78A3-6E7A-4402-B0A7-E248A28B9C69}" name="2016–17" dataDxfId="2"/>
    <tableColumn id="7" xr3:uid="{64323033-147B-4F8F-ABF7-5D921C2CD229}" name="2021–22" dataDxfId="1"/>
    <tableColumn id="8" xr3:uid="{8716D5AA-6CAA-4217-8441-56793C22A697}" name="202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7EF6-155A-4445-8736-291880F69B4D}">
  <dimension ref="A1:P57"/>
  <sheetViews>
    <sheetView tabSelected="1" topLeftCell="F1" workbookViewId="0">
      <selection activeCell="P6" sqref="P6"/>
    </sheetView>
  </sheetViews>
  <sheetFormatPr defaultRowHeight="15" x14ac:dyDescent="0.25"/>
  <cols>
    <col min="1" max="1" width="11.7109375" style="2" bestFit="1" customWidth="1"/>
    <col min="2" max="3" width="9.140625" style="2"/>
    <col min="4" max="4" width="13.5703125" style="2" bestFit="1" customWidth="1"/>
    <col min="5" max="5" width="19.140625" style="2" bestFit="1" customWidth="1"/>
    <col min="6" max="6" width="19.140625" style="2" customWidth="1"/>
    <col min="7" max="7" width="26" style="2" bestFit="1" customWidth="1"/>
    <col min="8" max="8" width="37" style="2" bestFit="1" customWidth="1"/>
    <col min="9" max="9" width="35.7109375" style="2" bestFit="1" customWidth="1"/>
    <col min="10" max="10" width="21.5703125" style="2" bestFit="1" customWidth="1"/>
    <col min="11" max="11" width="19.42578125" style="2" bestFit="1" customWidth="1"/>
    <col min="12" max="12" width="17.7109375" bestFit="1" customWidth="1"/>
    <col min="13" max="14" width="17.7109375" customWidth="1"/>
    <col min="15" max="15" width="10.140625" bestFit="1" customWidth="1"/>
    <col min="16" max="16" width="13.140625" bestFit="1" customWidth="1"/>
  </cols>
  <sheetData>
    <row r="1" spans="1:16" x14ac:dyDescent="0.25">
      <c r="A1" s="3" t="s">
        <v>0</v>
      </c>
      <c r="B1" s="3" t="s">
        <v>77</v>
      </c>
      <c r="C1" s="3" t="s">
        <v>76</v>
      </c>
      <c r="D1" s="3" t="s">
        <v>95</v>
      </c>
      <c r="E1" s="5" t="s">
        <v>89</v>
      </c>
      <c r="F1" s="5" t="s">
        <v>60</v>
      </c>
      <c r="G1" s="5" t="s">
        <v>90</v>
      </c>
      <c r="H1" s="3" t="s">
        <v>81</v>
      </c>
      <c r="I1" s="3" t="s">
        <v>82</v>
      </c>
      <c r="J1" s="3" t="s">
        <v>83</v>
      </c>
      <c r="K1" s="3" t="s">
        <v>84</v>
      </c>
      <c r="L1" s="17" t="s">
        <v>94</v>
      </c>
      <c r="M1" s="19" t="s">
        <v>96</v>
      </c>
      <c r="N1" s="17" t="s">
        <v>93</v>
      </c>
      <c r="O1" s="17" t="s">
        <v>91</v>
      </c>
      <c r="P1" s="17" t="s">
        <v>92</v>
      </c>
    </row>
    <row r="2" spans="1:16" x14ac:dyDescent="0.25">
      <c r="A2" s="2" t="s">
        <v>46</v>
      </c>
      <c r="B2" s="2">
        <v>2010</v>
      </c>
      <c r="C2" s="2" t="s">
        <v>85</v>
      </c>
      <c r="D2">
        <v>49239561.284999996</v>
      </c>
      <c r="E2" s="2">
        <v>314838</v>
      </c>
      <c r="F2" s="2">
        <v>21964.1</v>
      </c>
      <c r="G2" s="2">
        <v>298.40205745341541</v>
      </c>
      <c r="H2" s="2">
        <v>136</v>
      </c>
      <c r="I2" s="2">
        <v>126</v>
      </c>
      <c r="J2" s="2">
        <v>125</v>
      </c>
      <c r="K2" s="2">
        <v>62</v>
      </c>
      <c r="L2" s="18">
        <v>29.9419354838709</v>
      </c>
      <c r="M2" s="18">
        <v>23.8342179264782</v>
      </c>
      <c r="N2" s="18">
        <v>18.540860215053701</v>
      </c>
    </row>
    <row r="3" spans="1:16" x14ac:dyDescent="0.25">
      <c r="A3" s="2" t="s">
        <v>47</v>
      </c>
      <c r="B3" s="2">
        <v>2010</v>
      </c>
      <c r="C3" s="2" t="s">
        <v>86</v>
      </c>
      <c r="D3">
        <v>48247671.019999899</v>
      </c>
      <c r="E3" s="2">
        <v>340575</v>
      </c>
      <c r="F3" s="2">
        <v>22031.8</v>
      </c>
      <c r="G3" s="2">
        <v>317.38141660970598</v>
      </c>
      <c r="H3" s="2">
        <v>139</v>
      </c>
      <c r="I3" s="2">
        <v>129</v>
      </c>
      <c r="J3" s="2">
        <v>130</v>
      </c>
      <c r="K3" s="2">
        <v>60</v>
      </c>
      <c r="L3" s="18">
        <v>25.884444444444402</v>
      </c>
      <c r="M3" s="18">
        <v>16.519563162636999</v>
      </c>
      <c r="N3" s="18">
        <v>8.3488888888888901</v>
      </c>
    </row>
    <row r="4" spans="1:16" x14ac:dyDescent="0.25">
      <c r="A4" s="2" t="s">
        <v>48</v>
      </c>
      <c r="B4" s="2">
        <v>2010</v>
      </c>
      <c r="C4" s="2" t="s">
        <v>87</v>
      </c>
      <c r="D4">
        <v>50211015.414999999</v>
      </c>
      <c r="E4" s="2">
        <v>345512</v>
      </c>
      <c r="F4" s="2">
        <v>22104.400000000001</v>
      </c>
      <c r="G4" s="2">
        <v>299.8256725417441</v>
      </c>
      <c r="H4" s="2">
        <v>135</v>
      </c>
      <c r="I4" s="2">
        <v>124</v>
      </c>
      <c r="J4" s="2">
        <v>128</v>
      </c>
      <c r="K4" s="2">
        <v>54</v>
      </c>
      <c r="L4" s="18">
        <v>22.975555555555498</v>
      </c>
      <c r="M4" s="18">
        <v>15.0578360309306</v>
      </c>
      <c r="N4" s="18">
        <v>8.1301075268817193</v>
      </c>
    </row>
    <row r="5" spans="1:16" x14ac:dyDescent="0.25">
      <c r="A5" s="2" t="s">
        <v>49</v>
      </c>
      <c r="B5" s="2">
        <v>2010</v>
      </c>
      <c r="C5" s="2" t="s">
        <v>88</v>
      </c>
      <c r="D5">
        <v>46514896.770000003</v>
      </c>
      <c r="E5" s="2">
        <v>365403</v>
      </c>
      <c r="F5" s="2">
        <v>22172.5</v>
      </c>
      <c r="G5" s="2">
        <v>339.57662337662299</v>
      </c>
      <c r="H5" s="2">
        <v>136</v>
      </c>
      <c r="I5" s="2">
        <v>126</v>
      </c>
      <c r="J5" s="2">
        <v>129</v>
      </c>
      <c r="K5" s="2">
        <v>61</v>
      </c>
      <c r="L5" s="18">
        <v>26.7258064516129</v>
      </c>
      <c r="M5" s="18">
        <v>20.491817284668201</v>
      </c>
      <c r="N5" s="18">
        <v>13.936559139784899</v>
      </c>
    </row>
    <row r="6" spans="1:16" x14ac:dyDescent="0.25">
      <c r="A6" s="2" t="s">
        <v>50</v>
      </c>
      <c r="B6" s="2">
        <v>2011</v>
      </c>
      <c r="C6" s="2" t="s">
        <v>85</v>
      </c>
      <c r="D6">
        <v>48217913.164999902</v>
      </c>
      <c r="E6" s="2">
        <v>341094</v>
      </c>
      <c r="F6" s="2">
        <v>22268.799999999999</v>
      </c>
      <c r="G6" s="2">
        <v>411.58930900620999</v>
      </c>
      <c r="H6" s="2">
        <v>148</v>
      </c>
      <c r="I6" s="2">
        <v>137</v>
      </c>
      <c r="J6" s="2">
        <v>142</v>
      </c>
      <c r="K6" s="2">
        <v>73</v>
      </c>
      <c r="L6" s="18">
        <v>29.438095238095201</v>
      </c>
      <c r="M6" s="18">
        <v>23.652416367683202</v>
      </c>
      <c r="N6" s="18">
        <v>18.634408602150501</v>
      </c>
    </row>
    <row r="7" spans="1:16" x14ac:dyDescent="0.25">
      <c r="A7" s="2" t="s">
        <v>51</v>
      </c>
      <c r="B7" s="2">
        <v>2011</v>
      </c>
      <c r="C7" s="2" t="s">
        <v>86</v>
      </c>
      <c r="D7">
        <v>47830283.504999898</v>
      </c>
      <c r="E7" s="2">
        <v>366641</v>
      </c>
      <c r="F7" s="2">
        <v>22340</v>
      </c>
      <c r="G7" s="2">
        <v>387.85046536796506</v>
      </c>
      <c r="H7" s="2">
        <v>154</v>
      </c>
      <c r="I7" s="2">
        <v>143</v>
      </c>
      <c r="J7" s="2">
        <v>151</v>
      </c>
      <c r="K7" s="2">
        <v>72</v>
      </c>
      <c r="L7" s="18">
        <v>24.272222222222201</v>
      </c>
      <c r="M7" s="18">
        <v>15.7065446543726</v>
      </c>
      <c r="N7" s="18">
        <v>8.2033333333333296</v>
      </c>
    </row>
    <row r="8" spans="1:16" x14ac:dyDescent="0.25">
      <c r="A8" s="2" t="s">
        <v>52</v>
      </c>
      <c r="B8" s="2">
        <v>2011</v>
      </c>
      <c r="C8" s="2" t="s">
        <v>87</v>
      </c>
      <c r="D8">
        <v>48616230.634999998</v>
      </c>
      <c r="E8" s="2">
        <v>372918</v>
      </c>
      <c r="F8" s="2">
        <v>22432.799999999999</v>
      </c>
      <c r="G8" s="2">
        <v>387.01314935065</v>
      </c>
      <c r="H8" s="2">
        <v>152</v>
      </c>
      <c r="I8" s="2">
        <v>142</v>
      </c>
      <c r="J8" s="2">
        <v>146</v>
      </c>
      <c r="K8" s="2">
        <v>69</v>
      </c>
      <c r="L8" s="18">
        <v>23.496666666666599</v>
      </c>
      <c r="M8" s="18">
        <v>14.457766689304799</v>
      </c>
      <c r="N8" s="18">
        <v>6.9559139784946202</v>
      </c>
    </row>
    <row r="9" spans="1:16" x14ac:dyDescent="0.25">
      <c r="A9" s="2" t="s">
        <v>53</v>
      </c>
      <c r="B9" s="2">
        <v>2011</v>
      </c>
      <c r="C9" s="2" t="s">
        <v>88</v>
      </c>
      <c r="D9">
        <v>46137155.5</v>
      </c>
      <c r="E9" s="2">
        <v>388419</v>
      </c>
      <c r="F9" s="2">
        <v>22522.2</v>
      </c>
      <c r="G9" s="2">
        <v>368.83447588126103</v>
      </c>
      <c r="H9" s="2">
        <v>154</v>
      </c>
      <c r="I9" s="2">
        <v>142</v>
      </c>
      <c r="J9" s="2">
        <v>149</v>
      </c>
      <c r="K9" s="2">
        <v>68</v>
      </c>
      <c r="L9" s="18">
        <v>27.9088888888888</v>
      </c>
      <c r="M9" s="18">
        <v>20.656134491309398</v>
      </c>
      <c r="N9" s="18">
        <v>13.4204301075268</v>
      </c>
    </row>
    <row r="10" spans="1:16" x14ac:dyDescent="0.25">
      <c r="A10" s="2" t="s">
        <v>54</v>
      </c>
      <c r="B10" s="2">
        <v>2012</v>
      </c>
      <c r="C10" s="2" t="s">
        <v>85</v>
      </c>
      <c r="D10">
        <v>47188663.109999999</v>
      </c>
      <c r="E10" s="2">
        <v>358492</v>
      </c>
      <c r="F10" s="2">
        <v>22640.9</v>
      </c>
      <c r="G10" s="2">
        <v>362.20352504638197</v>
      </c>
      <c r="H10" s="2">
        <v>156</v>
      </c>
      <c r="I10" s="2">
        <v>145</v>
      </c>
      <c r="J10" s="2">
        <v>150</v>
      </c>
      <c r="K10" s="2">
        <v>75</v>
      </c>
      <c r="L10" s="18">
        <v>28.162736373748601</v>
      </c>
      <c r="M10" s="18">
        <v>22.6748500028921</v>
      </c>
      <c r="N10" s="18">
        <v>17.478494623655902</v>
      </c>
    </row>
    <row r="11" spans="1:16" x14ac:dyDescent="0.25">
      <c r="A11" s="2" t="s">
        <v>55</v>
      </c>
      <c r="B11" s="2">
        <v>2012</v>
      </c>
      <c r="C11" s="2" t="s">
        <v>86</v>
      </c>
      <c r="D11">
        <v>47011290.314999998</v>
      </c>
      <c r="E11" s="2">
        <v>381023</v>
      </c>
      <c r="F11" s="2">
        <v>22733.5</v>
      </c>
      <c r="G11" s="2">
        <v>306.92793916609611</v>
      </c>
      <c r="H11" s="2">
        <v>158</v>
      </c>
      <c r="I11" s="2">
        <v>146</v>
      </c>
      <c r="J11" s="2">
        <v>152</v>
      </c>
      <c r="K11" s="2">
        <v>73</v>
      </c>
      <c r="L11" s="18">
        <v>25.098888888888801</v>
      </c>
      <c r="M11" s="18">
        <v>16.1472440849472</v>
      </c>
      <c r="N11" s="18">
        <v>9.17777777777777</v>
      </c>
    </row>
    <row r="12" spans="1:16" x14ac:dyDescent="0.25">
      <c r="A12" s="2" t="s">
        <v>56</v>
      </c>
      <c r="B12" s="2">
        <v>2012</v>
      </c>
      <c r="C12" s="2" t="s">
        <v>87</v>
      </c>
      <c r="D12">
        <v>47265632.335000001</v>
      </c>
      <c r="E12" s="2">
        <v>379954</v>
      </c>
      <c r="F12" s="2">
        <v>22833.9</v>
      </c>
      <c r="G12" s="2">
        <v>278.0020616883113</v>
      </c>
      <c r="H12" s="2">
        <v>152</v>
      </c>
      <c r="I12" s="2">
        <v>139</v>
      </c>
      <c r="J12" s="2">
        <v>146</v>
      </c>
      <c r="K12" s="2">
        <v>63</v>
      </c>
      <c r="L12" s="18">
        <v>24.272222222222201</v>
      </c>
      <c r="M12" s="18">
        <v>14.741844650535199</v>
      </c>
      <c r="N12" s="18">
        <v>6.5215053763440798</v>
      </c>
    </row>
    <row r="13" spans="1:16" x14ac:dyDescent="0.25">
      <c r="A13" s="2" t="s">
        <v>57</v>
      </c>
      <c r="B13" s="2">
        <v>2012</v>
      </c>
      <c r="C13" s="2" t="s">
        <v>88</v>
      </c>
      <c r="D13">
        <v>44883583.469999999</v>
      </c>
      <c r="E13" s="2">
        <v>396614</v>
      </c>
      <c r="F13" s="2">
        <v>22928</v>
      </c>
      <c r="G13" s="2">
        <v>270.18117440339938</v>
      </c>
      <c r="H13" s="2">
        <v>153</v>
      </c>
      <c r="I13" s="2">
        <v>142</v>
      </c>
      <c r="J13" s="2">
        <v>150</v>
      </c>
      <c r="K13" s="2">
        <v>75</v>
      </c>
      <c r="L13" s="18">
        <v>28.901075268817198</v>
      </c>
      <c r="M13" s="18">
        <v>21.369801774502498</v>
      </c>
      <c r="N13" s="18">
        <v>12.7129032258064</v>
      </c>
    </row>
    <row r="14" spans="1:16" x14ac:dyDescent="0.25">
      <c r="A14" s="2" t="s">
        <v>1</v>
      </c>
      <c r="B14" s="2">
        <v>2013</v>
      </c>
      <c r="C14" s="2" t="s">
        <v>85</v>
      </c>
      <c r="D14">
        <v>46260200.215000004</v>
      </c>
      <c r="E14" s="2">
        <v>369661</v>
      </c>
      <c r="F14" s="2">
        <v>23043</v>
      </c>
      <c r="G14" s="2">
        <v>294.61621753246669</v>
      </c>
      <c r="H14" s="2">
        <v>155</v>
      </c>
      <c r="I14" s="2">
        <v>145</v>
      </c>
      <c r="J14" s="2">
        <v>150</v>
      </c>
      <c r="K14" s="2">
        <v>70</v>
      </c>
      <c r="L14" s="18">
        <v>29.8043010752688</v>
      </c>
      <c r="M14" s="18">
        <v>23.267899098844001</v>
      </c>
      <c r="N14" s="18">
        <v>18.033333333333299</v>
      </c>
    </row>
    <row r="15" spans="1:16" x14ac:dyDescent="0.25">
      <c r="A15" s="2" t="s">
        <v>2</v>
      </c>
      <c r="B15" s="2">
        <v>2013</v>
      </c>
      <c r="C15" s="2" t="s">
        <v>86</v>
      </c>
      <c r="D15">
        <v>45318185.115000002</v>
      </c>
      <c r="E15" s="2">
        <v>391216</v>
      </c>
      <c r="F15" s="2">
        <v>23128.1</v>
      </c>
      <c r="G15" s="2">
        <v>276.0018622448975</v>
      </c>
      <c r="H15" s="2">
        <v>151</v>
      </c>
      <c r="I15" s="2">
        <v>141</v>
      </c>
      <c r="J15" s="2">
        <v>146</v>
      </c>
      <c r="K15" s="2">
        <v>64</v>
      </c>
      <c r="L15" s="18">
        <v>23.484999999999999</v>
      </c>
      <c r="M15" s="18">
        <v>15.618728389405501</v>
      </c>
      <c r="N15" s="18">
        <v>9.0992741935483803</v>
      </c>
    </row>
    <row r="16" spans="1:16" x14ac:dyDescent="0.25">
      <c r="A16" s="2" t="s">
        <v>3</v>
      </c>
      <c r="B16" s="2">
        <v>2013</v>
      </c>
      <c r="C16" s="2" t="s">
        <v>87</v>
      </c>
      <c r="D16">
        <v>45310078.965000004</v>
      </c>
      <c r="E16" s="2">
        <v>393042</v>
      </c>
      <c r="F16" s="2">
        <v>23220.2</v>
      </c>
      <c r="G16" s="2">
        <v>247.73970718722222</v>
      </c>
      <c r="H16" s="2">
        <v>160</v>
      </c>
      <c r="I16" s="2">
        <v>150</v>
      </c>
      <c r="J16" s="2">
        <v>155</v>
      </c>
      <c r="K16" s="2">
        <v>73</v>
      </c>
      <c r="L16" s="18">
        <v>24.438333333333301</v>
      </c>
      <c r="M16" s="18">
        <v>15.287325483684899</v>
      </c>
      <c r="N16" s="18">
        <v>7.8862903225806402</v>
      </c>
    </row>
    <row r="17" spans="1:16" x14ac:dyDescent="0.25">
      <c r="A17" s="2" t="s">
        <v>4</v>
      </c>
      <c r="B17" s="2">
        <v>2013</v>
      </c>
      <c r="C17" s="2" t="s">
        <v>88</v>
      </c>
      <c r="D17">
        <v>43773951.395000003</v>
      </c>
      <c r="E17" s="2">
        <v>416029</v>
      </c>
      <c r="F17" s="2">
        <v>23297.8</v>
      </c>
      <c r="G17" s="2">
        <v>263.25136313220912</v>
      </c>
      <c r="H17" s="2">
        <v>159</v>
      </c>
      <c r="I17" s="2">
        <v>148</v>
      </c>
      <c r="J17" s="2">
        <v>159</v>
      </c>
      <c r="K17" s="2">
        <v>80</v>
      </c>
      <c r="L17" s="18">
        <v>27.0451612903225</v>
      </c>
      <c r="M17" s="18">
        <v>20.235660160536501</v>
      </c>
      <c r="N17" s="18">
        <v>13.0733870967741</v>
      </c>
    </row>
    <row r="18" spans="1:16" x14ac:dyDescent="0.25">
      <c r="A18" s="2" t="s">
        <v>5</v>
      </c>
      <c r="B18" s="2">
        <v>2014</v>
      </c>
      <c r="C18" s="2" t="s">
        <v>85</v>
      </c>
      <c r="D18">
        <v>45397804.119999997</v>
      </c>
      <c r="E18" s="2">
        <v>386882</v>
      </c>
      <c r="F18" s="2">
        <v>23406.2</v>
      </c>
      <c r="G18" s="2">
        <v>250.75427875695701</v>
      </c>
      <c r="H18" s="2">
        <v>165</v>
      </c>
      <c r="I18" s="2">
        <v>154</v>
      </c>
      <c r="J18" s="2">
        <v>161</v>
      </c>
      <c r="K18" s="2">
        <v>89</v>
      </c>
      <c r="L18" s="18">
        <v>28.887903225806401</v>
      </c>
      <c r="M18" s="18">
        <v>22.7875724254143</v>
      </c>
      <c r="N18" s="18">
        <v>17.408064516128999</v>
      </c>
    </row>
    <row r="19" spans="1:16" x14ac:dyDescent="0.25">
      <c r="A19" s="2" t="s">
        <v>6</v>
      </c>
      <c r="B19" s="2">
        <v>2014</v>
      </c>
      <c r="C19" s="2" t="s">
        <v>86</v>
      </c>
      <c r="D19">
        <v>44165717.935000002</v>
      </c>
      <c r="E19" s="2">
        <v>403742</v>
      </c>
      <c r="F19" s="2">
        <v>23475.7</v>
      </c>
      <c r="G19" s="2">
        <v>234.70382653061193</v>
      </c>
      <c r="H19" s="2">
        <v>162</v>
      </c>
      <c r="I19" s="2">
        <v>151</v>
      </c>
      <c r="J19" s="2">
        <v>158</v>
      </c>
      <c r="K19" s="2">
        <v>77</v>
      </c>
      <c r="L19" s="18">
        <v>24.697499999999899</v>
      </c>
      <c r="M19" s="18">
        <v>16.693359837363602</v>
      </c>
      <c r="N19" s="18">
        <v>9.6491666666666607</v>
      </c>
    </row>
    <row r="20" spans="1:16" x14ac:dyDescent="0.25">
      <c r="A20" s="2" t="s">
        <v>7</v>
      </c>
      <c r="B20" s="2">
        <v>2014</v>
      </c>
      <c r="C20" s="2" t="s">
        <v>87</v>
      </c>
      <c r="D20">
        <v>45631896.924999997</v>
      </c>
      <c r="E20" s="2">
        <v>402117</v>
      </c>
      <c r="F20" s="2">
        <v>23562.9</v>
      </c>
      <c r="G20" s="2">
        <v>219.81208568605268</v>
      </c>
      <c r="H20" s="2">
        <v>157</v>
      </c>
      <c r="I20" s="2">
        <v>147</v>
      </c>
      <c r="J20" s="2">
        <v>155</v>
      </c>
      <c r="K20" s="2">
        <v>74</v>
      </c>
      <c r="L20" s="18">
        <v>22.17</v>
      </c>
      <c r="M20" s="18">
        <v>14.0154683194719</v>
      </c>
      <c r="N20" s="18">
        <v>6.1564516129032203</v>
      </c>
    </row>
    <row r="21" spans="1:16" x14ac:dyDescent="0.25">
      <c r="A21" s="2" t="s">
        <v>8</v>
      </c>
      <c r="B21" s="2">
        <v>2014</v>
      </c>
      <c r="C21" s="2" t="s">
        <v>88</v>
      </c>
      <c r="D21">
        <v>43431682.424999997</v>
      </c>
      <c r="E21" s="2">
        <v>421533</v>
      </c>
      <c r="F21" s="2">
        <v>23640.3</v>
      </c>
      <c r="G21" s="2">
        <v>203.47758651286568</v>
      </c>
      <c r="H21" s="2">
        <v>147</v>
      </c>
      <c r="I21" s="2">
        <v>136</v>
      </c>
      <c r="J21" s="2">
        <v>147</v>
      </c>
      <c r="K21" s="2">
        <v>70</v>
      </c>
      <c r="L21" s="18">
        <v>27.224999999999898</v>
      </c>
      <c r="M21" s="18">
        <v>20.9731561797905</v>
      </c>
      <c r="N21" s="18">
        <v>13.170967741935399</v>
      </c>
    </row>
    <row r="22" spans="1:16" x14ac:dyDescent="0.25">
      <c r="A22" s="2" t="s">
        <v>9</v>
      </c>
      <c r="B22" s="2">
        <v>2015</v>
      </c>
      <c r="C22" s="2" t="s">
        <v>85</v>
      </c>
      <c r="D22">
        <v>44809031.094999999</v>
      </c>
      <c r="E22" s="2">
        <v>392282</v>
      </c>
      <c r="F22" s="2">
        <v>23745.599999999999</v>
      </c>
      <c r="G22" s="2">
        <v>203.72040120593672</v>
      </c>
      <c r="H22" s="2">
        <v>131</v>
      </c>
      <c r="I22" s="2">
        <v>120</v>
      </c>
      <c r="J22" s="2">
        <v>129</v>
      </c>
      <c r="K22" s="2">
        <v>60</v>
      </c>
      <c r="L22" s="18">
        <v>28.467972350230401</v>
      </c>
      <c r="M22" s="18">
        <v>22.646081140818701</v>
      </c>
      <c r="N22" s="18">
        <v>17.215783410138201</v>
      </c>
      <c r="O22" s="2">
        <v>42.75</v>
      </c>
      <c r="P22" s="2">
        <v>32236.094000000001</v>
      </c>
    </row>
    <row r="23" spans="1:16" x14ac:dyDescent="0.25">
      <c r="A23" s="2" t="s">
        <v>10</v>
      </c>
      <c r="B23" s="2">
        <v>2015</v>
      </c>
      <c r="C23" s="2" t="s">
        <v>86</v>
      </c>
      <c r="D23">
        <v>44813067.369999997</v>
      </c>
      <c r="E23" s="2">
        <v>408800</v>
      </c>
      <c r="F23" s="2">
        <v>23816</v>
      </c>
      <c r="G23" s="2">
        <v>189.97380553656851</v>
      </c>
      <c r="H23" s="2">
        <v>148</v>
      </c>
      <c r="I23" s="2">
        <v>136</v>
      </c>
      <c r="J23" s="2">
        <v>132</v>
      </c>
      <c r="K23" s="2">
        <v>59</v>
      </c>
      <c r="L23" s="18">
        <v>22.914999999999999</v>
      </c>
      <c r="M23" s="18">
        <v>15.496068109086901</v>
      </c>
      <c r="N23" s="18">
        <v>8.7841666666666605</v>
      </c>
      <c r="O23" s="2">
        <v>46.75</v>
      </c>
      <c r="P23" s="2">
        <v>33778.546000000002</v>
      </c>
    </row>
    <row r="24" spans="1:16" x14ac:dyDescent="0.25">
      <c r="A24" s="2" t="s">
        <v>11</v>
      </c>
      <c r="B24" s="2">
        <v>2015</v>
      </c>
      <c r="C24" s="2" t="s">
        <v>87</v>
      </c>
      <c r="D24">
        <v>46485333.255000003</v>
      </c>
      <c r="E24" s="2">
        <v>411271</v>
      </c>
      <c r="F24" s="2">
        <v>23904.3</v>
      </c>
      <c r="G24" s="2">
        <v>189.64186617730059</v>
      </c>
      <c r="H24" s="2">
        <v>146</v>
      </c>
      <c r="I24" s="2">
        <v>133</v>
      </c>
      <c r="J24" s="2">
        <v>130</v>
      </c>
      <c r="K24" s="2">
        <v>56</v>
      </c>
      <c r="L24" s="18">
        <v>21.3608333333333</v>
      </c>
      <c r="M24" s="18">
        <v>13.684493303994101</v>
      </c>
      <c r="N24" s="18">
        <v>6.7362903225806399</v>
      </c>
      <c r="O24" s="2">
        <v>50.75</v>
      </c>
      <c r="P24" s="2">
        <v>35320.998</v>
      </c>
    </row>
    <row r="25" spans="1:16" x14ac:dyDescent="0.25">
      <c r="A25" s="2" t="s">
        <v>12</v>
      </c>
      <c r="B25" s="2">
        <v>2015</v>
      </c>
      <c r="C25" s="2" t="s">
        <v>88</v>
      </c>
      <c r="D25">
        <v>44420746.579999998</v>
      </c>
      <c r="E25" s="2">
        <v>427741</v>
      </c>
      <c r="F25" s="2">
        <v>23984.6</v>
      </c>
      <c r="G25" s="2">
        <v>168.9745593692019</v>
      </c>
      <c r="H25" s="2">
        <v>137</v>
      </c>
      <c r="I25" s="2">
        <v>125</v>
      </c>
      <c r="J25" s="2">
        <v>126</v>
      </c>
      <c r="K25" s="2">
        <v>59</v>
      </c>
      <c r="L25" s="18">
        <v>27.9622043010752</v>
      </c>
      <c r="M25" s="18">
        <v>21.092533665981399</v>
      </c>
      <c r="N25" s="18">
        <v>13.9790322580645</v>
      </c>
      <c r="O25" s="2">
        <v>54.75</v>
      </c>
      <c r="P25" s="2">
        <v>36863.449999999997</v>
      </c>
    </row>
    <row r="26" spans="1:16" x14ac:dyDescent="0.25">
      <c r="A26" s="2" t="s">
        <v>13</v>
      </c>
      <c r="B26" s="2">
        <v>2016</v>
      </c>
      <c r="C26" s="2" t="s">
        <v>85</v>
      </c>
      <c r="D26">
        <v>46522035.5</v>
      </c>
      <c r="E26" s="2">
        <v>398018</v>
      </c>
      <c r="F26" s="2">
        <v>24103.4</v>
      </c>
      <c r="G26" s="2">
        <v>162.64576530612209</v>
      </c>
      <c r="H26" s="2">
        <v>137</v>
      </c>
      <c r="I26" s="2">
        <v>112</v>
      </c>
      <c r="J26" s="2">
        <v>114</v>
      </c>
      <c r="K26" s="2">
        <v>60</v>
      </c>
      <c r="L26" s="18">
        <v>29.1994716351501</v>
      </c>
      <c r="M26" s="18">
        <v>23.025518138543699</v>
      </c>
      <c r="N26" s="18">
        <v>18.133064516129</v>
      </c>
      <c r="O26" s="2">
        <v>58.75</v>
      </c>
      <c r="P26" s="2">
        <v>38405.902000000002</v>
      </c>
    </row>
    <row r="27" spans="1:16" x14ac:dyDescent="0.25">
      <c r="A27" s="2" t="s">
        <v>14</v>
      </c>
      <c r="B27" s="2">
        <v>2016</v>
      </c>
      <c r="C27" s="2" t="s">
        <v>86</v>
      </c>
      <c r="D27">
        <v>44955022.240000002</v>
      </c>
      <c r="E27" s="2">
        <v>421906</v>
      </c>
      <c r="F27" s="2">
        <v>24190.9</v>
      </c>
      <c r="G27" s="2">
        <v>165.41438775510159</v>
      </c>
      <c r="H27" s="2">
        <v>128</v>
      </c>
      <c r="I27" s="2">
        <v>119</v>
      </c>
      <c r="J27" s="2">
        <v>115</v>
      </c>
      <c r="K27" s="2">
        <v>62</v>
      </c>
      <c r="L27" s="18">
        <v>25.9016666666666</v>
      </c>
      <c r="M27" s="18">
        <v>17.068008225024101</v>
      </c>
      <c r="N27" s="18">
        <v>9.9</v>
      </c>
      <c r="O27" s="2">
        <v>68.0625</v>
      </c>
      <c r="P27" s="2">
        <v>37773.442750000002</v>
      </c>
    </row>
    <row r="28" spans="1:16" x14ac:dyDescent="0.25">
      <c r="A28" s="2" t="s">
        <v>15</v>
      </c>
      <c r="B28" s="2">
        <v>2016</v>
      </c>
      <c r="C28" s="2" t="s">
        <v>87</v>
      </c>
      <c r="D28">
        <v>46444310.880000003</v>
      </c>
      <c r="E28" s="2">
        <v>423729</v>
      </c>
      <c r="F28" s="2">
        <v>24297.5</v>
      </c>
      <c r="G28" s="2">
        <v>212.11917903525008</v>
      </c>
      <c r="H28" s="2">
        <v>127</v>
      </c>
      <c r="I28" s="2">
        <v>115</v>
      </c>
      <c r="J28" s="2">
        <v>118</v>
      </c>
      <c r="K28" s="2">
        <v>59</v>
      </c>
      <c r="L28" s="18">
        <v>21.609166666666599</v>
      </c>
      <c r="M28" s="18">
        <v>14.862466606758</v>
      </c>
      <c r="N28" s="18">
        <v>8.8014112903225801</v>
      </c>
      <c r="O28" s="2">
        <v>77.375</v>
      </c>
      <c r="P28" s="2">
        <v>37140.983500000002</v>
      </c>
    </row>
    <row r="29" spans="1:16" x14ac:dyDescent="0.25">
      <c r="A29" s="2" t="s">
        <v>16</v>
      </c>
      <c r="B29" s="2">
        <v>2016</v>
      </c>
      <c r="C29" s="2" t="s">
        <v>88</v>
      </c>
      <c r="D29">
        <v>43689492.055</v>
      </c>
      <c r="E29" s="2">
        <v>456348</v>
      </c>
      <c r="F29" s="2">
        <v>24385.1</v>
      </c>
      <c r="G29" s="2">
        <v>300.80234461966529</v>
      </c>
      <c r="H29" s="2">
        <v>134</v>
      </c>
      <c r="I29" s="2">
        <v>123</v>
      </c>
      <c r="J29" s="2">
        <v>124</v>
      </c>
      <c r="K29" s="2">
        <v>64</v>
      </c>
      <c r="L29" s="18">
        <v>28.4975806451612</v>
      </c>
      <c r="M29" s="18">
        <v>20.687019172434301</v>
      </c>
      <c r="N29" s="18">
        <v>11.7620967741935</v>
      </c>
      <c r="O29" s="2">
        <v>86.6875</v>
      </c>
      <c r="P29" s="2">
        <v>36508.524250000002</v>
      </c>
    </row>
    <row r="30" spans="1:16" x14ac:dyDescent="0.25">
      <c r="A30" s="2" t="s">
        <v>17</v>
      </c>
      <c r="B30" s="2">
        <v>2017</v>
      </c>
      <c r="C30" s="2" t="s">
        <v>85</v>
      </c>
      <c r="D30">
        <v>46455202.225000001</v>
      </c>
      <c r="E30" s="2">
        <v>429749</v>
      </c>
      <c r="F30" s="2">
        <v>24511.4</v>
      </c>
      <c r="G30" s="2">
        <v>263.7276264418806</v>
      </c>
      <c r="H30" s="2">
        <v>141</v>
      </c>
      <c r="I30" s="2">
        <v>130</v>
      </c>
      <c r="J30" s="2">
        <v>130</v>
      </c>
      <c r="K30" s="2">
        <v>71</v>
      </c>
      <c r="L30" s="18">
        <v>30.1452764976958</v>
      </c>
      <c r="M30" s="18">
        <v>23.8427908524157</v>
      </c>
      <c r="N30" s="18">
        <v>18.904665898617498</v>
      </c>
      <c r="O30" s="2">
        <v>96</v>
      </c>
      <c r="P30" s="2">
        <v>35876.065000000002</v>
      </c>
    </row>
    <row r="31" spans="1:16" x14ac:dyDescent="0.25">
      <c r="A31" s="2" t="s">
        <v>18</v>
      </c>
      <c r="B31" s="2">
        <v>2017</v>
      </c>
      <c r="C31" s="2" t="s">
        <v>86</v>
      </c>
      <c r="D31">
        <v>44302363.68</v>
      </c>
      <c r="E31" s="2">
        <v>449551</v>
      </c>
      <c r="F31" s="2">
        <v>24592.6</v>
      </c>
      <c r="G31" s="2">
        <v>255.90245825602909</v>
      </c>
      <c r="H31" s="2">
        <v>138</v>
      </c>
      <c r="I31" s="2">
        <v>126</v>
      </c>
      <c r="J31" s="2">
        <v>128</v>
      </c>
      <c r="K31" s="2">
        <v>70</v>
      </c>
      <c r="L31" s="18">
        <v>23.7358333333333</v>
      </c>
      <c r="M31" s="18">
        <v>15.8814579449673</v>
      </c>
      <c r="N31" s="18">
        <v>9.1508333333333294</v>
      </c>
      <c r="O31" s="2">
        <v>95</v>
      </c>
      <c r="P31" s="2">
        <v>38437.756249999999</v>
      </c>
    </row>
    <row r="32" spans="1:16" x14ac:dyDescent="0.25">
      <c r="A32" s="2" t="s">
        <v>19</v>
      </c>
      <c r="B32" s="2">
        <v>2017</v>
      </c>
      <c r="C32" s="2" t="s">
        <v>87</v>
      </c>
      <c r="D32">
        <v>45706380.994999997</v>
      </c>
      <c r="E32" s="2">
        <v>451969</v>
      </c>
      <c r="F32" s="2">
        <v>24690.1</v>
      </c>
      <c r="G32" s="2">
        <v>298.32138218923865</v>
      </c>
      <c r="H32" s="2">
        <v>135</v>
      </c>
      <c r="I32" s="2">
        <v>123</v>
      </c>
      <c r="J32" s="2">
        <v>126</v>
      </c>
      <c r="K32" s="2">
        <v>68</v>
      </c>
      <c r="L32" s="18">
        <v>23.939166666666601</v>
      </c>
      <c r="M32" s="18">
        <v>14.499029166653299</v>
      </c>
      <c r="N32" s="18">
        <v>6.6354838709677404</v>
      </c>
      <c r="O32" s="2">
        <v>94</v>
      </c>
      <c r="P32" s="2">
        <v>40999.447500000002</v>
      </c>
    </row>
    <row r="33" spans="1:16" x14ac:dyDescent="0.25">
      <c r="A33" s="2" t="s">
        <v>20</v>
      </c>
      <c r="B33" s="2">
        <v>2017</v>
      </c>
      <c r="C33" s="2" t="s">
        <v>88</v>
      </c>
      <c r="D33">
        <v>43660453.740000002</v>
      </c>
      <c r="E33" s="2">
        <v>472305</v>
      </c>
      <c r="F33" s="2">
        <v>24759</v>
      </c>
      <c r="G33" s="2">
        <v>311.70548530416897</v>
      </c>
      <c r="H33" s="2">
        <v>149</v>
      </c>
      <c r="I33" s="2">
        <v>136</v>
      </c>
      <c r="J33" s="2">
        <v>133</v>
      </c>
      <c r="K33" s="2">
        <v>77</v>
      </c>
      <c r="L33" s="18">
        <v>28.680026881720401</v>
      </c>
      <c r="M33" s="18">
        <v>20.9248770603017</v>
      </c>
      <c r="N33" s="18">
        <v>14.311344086021499</v>
      </c>
      <c r="O33" s="2">
        <v>93</v>
      </c>
      <c r="P33" s="2">
        <v>43561.138749999998</v>
      </c>
    </row>
    <row r="34" spans="1:16" x14ac:dyDescent="0.25">
      <c r="A34" s="2" t="s">
        <v>21</v>
      </c>
      <c r="B34" s="2">
        <v>2018</v>
      </c>
      <c r="C34" s="2" t="s">
        <v>85</v>
      </c>
      <c r="D34">
        <v>45642401.284999996</v>
      </c>
      <c r="E34" s="2">
        <v>446656</v>
      </c>
      <c r="F34" s="2">
        <v>24881.8</v>
      </c>
      <c r="G34" s="2">
        <v>329.13801252319104</v>
      </c>
      <c r="H34" s="2">
        <v>149</v>
      </c>
      <c r="I34" s="2">
        <v>136</v>
      </c>
      <c r="J34" s="2">
        <v>139</v>
      </c>
      <c r="K34" s="2">
        <v>80</v>
      </c>
      <c r="L34" s="18">
        <v>29.766935483870899</v>
      </c>
      <c r="M34" s="18">
        <v>23.120963228948199</v>
      </c>
      <c r="N34" s="18">
        <v>17.824999999999999</v>
      </c>
      <c r="O34" s="2">
        <v>92</v>
      </c>
      <c r="P34" s="2">
        <v>46122.8299999999</v>
      </c>
    </row>
    <row r="35" spans="1:16" x14ac:dyDescent="0.25">
      <c r="A35" s="2" t="s">
        <v>22</v>
      </c>
      <c r="B35" s="2">
        <v>2018</v>
      </c>
      <c r="C35" s="2" t="s">
        <v>86</v>
      </c>
      <c r="D35">
        <v>44982003.654999897</v>
      </c>
      <c r="E35" s="2">
        <v>473598</v>
      </c>
      <c r="F35" s="2">
        <v>24963.3</v>
      </c>
      <c r="G35" s="2">
        <v>330.12288265306069</v>
      </c>
      <c r="H35" s="2">
        <v>159</v>
      </c>
      <c r="I35" s="2">
        <v>146</v>
      </c>
      <c r="J35" s="2">
        <v>149</v>
      </c>
      <c r="K35" s="2">
        <v>78</v>
      </c>
      <c r="L35" s="18">
        <v>25.467500000000001</v>
      </c>
      <c r="M35" s="18">
        <v>16.183767623824899</v>
      </c>
      <c r="N35" s="18">
        <v>8.0191666666666599</v>
      </c>
      <c r="O35" s="2">
        <v>95.6875</v>
      </c>
      <c r="P35" s="2">
        <v>47630.735249999998</v>
      </c>
    </row>
    <row r="36" spans="1:16" x14ac:dyDescent="0.25">
      <c r="A36" s="2" t="s">
        <v>23</v>
      </c>
      <c r="B36" s="2">
        <v>2018</v>
      </c>
      <c r="C36" s="2" t="s">
        <v>87</v>
      </c>
      <c r="D36">
        <v>45694022.869999997</v>
      </c>
      <c r="E36" s="2">
        <v>476753</v>
      </c>
      <c r="F36" s="2">
        <v>25067.4</v>
      </c>
      <c r="G36" s="2">
        <v>371.04988636363498</v>
      </c>
      <c r="H36" s="2">
        <v>159</v>
      </c>
      <c r="I36" s="2">
        <v>148</v>
      </c>
      <c r="J36" s="2">
        <v>154</v>
      </c>
      <c r="K36" s="2">
        <v>80</v>
      </c>
      <c r="L36" s="18">
        <v>21.690833333333298</v>
      </c>
      <c r="M36" s="18">
        <v>14.021124491005001</v>
      </c>
      <c r="N36" s="18">
        <v>6.1427419354838699</v>
      </c>
      <c r="O36" s="2">
        <v>99.375</v>
      </c>
      <c r="P36" s="2">
        <v>49138.640499999899</v>
      </c>
    </row>
    <row r="37" spans="1:16" x14ac:dyDescent="0.25">
      <c r="A37" s="2" t="s">
        <v>24</v>
      </c>
      <c r="B37" s="2">
        <v>2018</v>
      </c>
      <c r="C37" s="2" t="s">
        <v>88</v>
      </c>
      <c r="D37">
        <v>43150248.295000002</v>
      </c>
      <c r="E37" s="2">
        <v>501374</v>
      </c>
      <c r="F37" s="2">
        <v>25146.1</v>
      </c>
      <c r="G37" s="2">
        <v>328.45864290172</v>
      </c>
      <c r="H37" s="2">
        <v>155</v>
      </c>
      <c r="I37" s="2">
        <v>143</v>
      </c>
      <c r="J37" s="2">
        <v>157</v>
      </c>
      <c r="K37" s="2">
        <v>83</v>
      </c>
      <c r="L37" s="18">
        <v>28.045967741935399</v>
      </c>
      <c r="M37" s="18">
        <v>20.707310026777499</v>
      </c>
      <c r="N37" s="18">
        <v>13.8096774193548</v>
      </c>
      <c r="O37" s="2">
        <v>103.0625</v>
      </c>
      <c r="P37" s="2">
        <v>50646.545749999997</v>
      </c>
    </row>
    <row r="38" spans="1:16" x14ac:dyDescent="0.25">
      <c r="A38" s="2" t="s">
        <v>25</v>
      </c>
      <c r="B38" s="2">
        <v>2019</v>
      </c>
      <c r="C38" s="2" t="s">
        <v>85</v>
      </c>
      <c r="D38">
        <v>46330705.489999898</v>
      </c>
      <c r="E38" s="2">
        <v>471736</v>
      </c>
      <c r="F38" s="2">
        <v>25264.9</v>
      </c>
      <c r="G38" s="2">
        <v>306.42833951762452</v>
      </c>
      <c r="H38" s="2">
        <v>143</v>
      </c>
      <c r="I38" s="2">
        <v>131</v>
      </c>
      <c r="J38" s="2">
        <v>143</v>
      </c>
      <c r="K38" s="2">
        <v>72</v>
      </c>
      <c r="L38" s="18">
        <v>30.209677419354801</v>
      </c>
      <c r="M38" s="18">
        <v>23.6267393011392</v>
      </c>
      <c r="N38" s="18">
        <v>18.3169354838709</v>
      </c>
      <c r="O38" s="2">
        <v>106.75</v>
      </c>
      <c r="P38" s="2">
        <v>52154.451000000001</v>
      </c>
    </row>
    <row r="39" spans="1:16" x14ac:dyDescent="0.25">
      <c r="A39" s="2" t="s">
        <v>26</v>
      </c>
      <c r="B39" s="2">
        <v>2019</v>
      </c>
      <c r="C39" s="2" t="s">
        <v>86</v>
      </c>
      <c r="D39">
        <v>44227126.715000004</v>
      </c>
      <c r="E39" s="2">
        <v>500179</v>
      </c>
      <c r="F39" s="2">
        <v>25334.799999999999</v>
      </c>
      <c r="G39" s="2">
        <v>255.9587499999995</v>
      </c>
      <c r="H39" s="2">
        <v>159</v>
      </c>
      <c r="I39" s="2">
        <v>146</v>
      </c>
      <c r="J39" s="2">
        <v>149</v>
      </c>
      <c r="K39" s="2">
        <v>76</v>
      </c>
      <c r="L39" s="18">
        <v>24.8191666666666</v>
      </c>
      <c r="M39" s="18">
        <v>16.283856031877399</v>
      </c>
      <c r="N39" s="18">
        <v>8.9324999999999992</v>
      </c>
      <c r="O39" s="2">
        <v>98.3125</v>
      </c>
      <c r="P39" s="2">
        <v>54429.864249999999</v>
      </c>
    </row>
    <row r="40" spans="1:16" x14ac:dyDescent="0.25">
      <c r="A40" s="2" t="s">
        <v>27</v>
      </c>
      <c r="B40" s="2">
        <v>2019</v>
      </c>
      <c r="C40" s="2" t="s">
        <v>87</v>
      </c>
      <c r="D40">
        <v>45208703.310000002</v>
      </c>
      <c r="E40" s="2">
        <v>503289</v>
      </c>
      <c r="F40" s="2">
        <v>25438.1</v>
      </c>
      <c r="G40" s="2">
        <v>214.54376663708902</v>
      </c>
      <c r="H40" s="2">
        <v>156</v>
      </c>
      <c r="I40" s="2">
        <v>142</v>
      </c>
      <c r="J40" s="2">
        <v>146</v>
      </c>
      <c r="K40" s="2">
        <v>72</v>
      </c>
      <c r="L40" s="18">
        <v>23.2766666666666</v>
      </c>
      <c r="M40" s="18">
        <v>14.5092484680828</v>
      </c>
      <c r="N40" s="18">
        <v>7.6822580645161196</v>
      </c>
      <c r="O40" s="2">
        <v>89.875</v>
      </c>
      <c r="P40" s="2">
        <v>56705.277499999997</v>
      </c>
    </row>
    <row r="41" spans="1:16" x14ac:dyDescent="0.25">
      <c r="A41" s="2" t="s">
        <v>28</v>
      </c>
      <c r="B41" s="2">
        <v>2019</v>
      </c>
      <c r="C41" s="2" t="s">
        <v>88</v>
      </c>
      <c r="D41">
        <v>42916303.020000003</v>
      </c>
      <c r="E41" s="2">
        <v>522443</v>
      </c>
      <c r="F41" s="2">
        <v>25520.5</v>
      </c>
      <c r="G41" s="2">
        <v>209.38797914818051</v>
      </c>
      <c r="H41" s="2">
        <v>164</v>
      </c>
      <c r="I41" s="2">
        <v>150</v>
      </c>
      <c r="J41" s="2">
        <v>148</v>
      </c>
      <c r="K41" s="2">
        <v>71</v>
      </c>
      <c r="L41" s="18">
        <v>28.812903225806402</v>
      </c>
      <c r="M41" s="18">
        <v>20.873801054781801</v>
      </c>
      <c r="N41" s="18">
        <v>12.9266129032258</v>
      </c>
      <c r="O41" s="2">
        <v>81.4375</v>
      </c>
      <c r="P41" s="2">
        <v>58980.6907499999</v>
      </c>
    </row>
    <row r="42" spans="1:16" x14ac:dyDescent="0.25">
      <c r="A42" s="2" t="s">
        <v>29</v>
      </c>
      <c r="B42" s="2">
        <v>2020</v>
      </c>
      <c r="C42" s="2" t="s">
        <v>85</v>
      </c>
      <c r="D42">
        <v>44723503.354999997</v>
      </c>
      <c r="E42" s="2">
        <v>488115</v>
      </c>
      <c r="F42" s="2">
        <v>25627.9</v>
      </c>
      <c r="G42" s="2">
        <v>213.36121753246709</v>
      </c>
      <c r="H42" s="2">
        <v>154</v>
      </c>
      <c r="I42" s="2">
        <v>139</v>
      </c>
      <c r="J42" s="2">
        <v>145</v>
      </c>
      <c r="K42" s="2">
        <v>77</v>
      </c>
      <c r="L42" s="18">
        <v>29.052419354838701</v>
      </c>
      <c r="M42" s="18">
        <v>22.652861755683102</v>
      </c>
      <c r="N42" s="18">
        <v>16.743548387096698</v>
      </c>
      <c r="O42" s="2">
        <v>73</v>
      </c>
      <c r="P42" s="2">
        <v>61256.103999999999</v>
      </c>
    </row>
    <row r="43" spans="1:16" x14ac:dyDescent="0.25">
      <c r="A43" s="2" t="s">
        <v>30</v>
      </c>
      <c r="B43" s="2">
        <v>2020</v>
      </c>
      <c r="C43" s="2" t="s">
        <v>86</v>
      </c>
      <c r="D43">
        <v>43321142.344999999</v>
      </c>
      <c r="E43" s="2">
        <v>470751</v>
      </c>
      <c r="F43" s="2">
        <v>25649.200000000001</v>
      </c>
      <c r="G43" s="2">
        <v>173.7710680109362</v>
      </c>
      <c r="H43" s="2">
        <v>125</v>
      </c>
      <c r="I43" s="2">
        <v>110</v>
      </c>
      <c r="J43" s="2">
        <v>120</v>
      </c>
      <c r="K43" s="2">
        <v>70</v>
      </c>
      <c r="L43" s="18">
        <v>24.925833333333301</v>
      </c>
      <c r="M43" s="18">
        <v>15.719323666822</v>
      </c>
      <c r="N43" s="18">
        <v>8.3208333333333293</v>
      </c>
      <c r="O43" s="2">
        <v>69.875</v>
      </c>
      <c r="P43" s="2">
        <v>64578.208749999998</v>
      </c>
    </row>
    <row r="44" spans="1:16" x14ac:dyDescent="0.25">
      <c r="A44" s="2" t="s">
        <v>31</v>
      </c>
      <c r="B44" s="2">
        <v>2020</v>
      </c>
      <c r="C44" s="2" t="s">
        <v>87</v>
      </c>
      <c r="D44">
        <v>44607685.649999999</v>
      </c>
      <c r="E44" s="2">
        <v>488221</v>
      </c>
      <c r="F44" s="2">
        <v>25633.3</v>
      </c>
      <c r="G44" s="2">
        <v>155.06038678712559</v>
      </c>
      <c r="H44" s="2">
        <v>137</v>
      </c>
      <c r="I44" s="2">
        <v>123</v>
      </c>
      <c r="J44" s="2">
        <v>118</v>
      </c>
      <c r="K44" s="2">
        <v>70</v>
      </c>
      <c r="L44" s="18">
        <v>22.744166666666601</v>
      </c>
      <c r="M44" s="18">
        <v>14.501383505992701</v>
      </c>
      <c r="N44" s="18">
        <v>7.9733870967741902</v>
      </c>
      <c r="O44" s="2">
        <v>66.75</v>
      </c>
      <c r="P44" s="2">
        <v>67900.313500000004</v>
      </c>
    </row>
    <row r="45" spans="1:16" x14ac:dyDescent="0.25">
      <c r="A45" s="2" t="s">
        <v>32</v>
      </c>
      <c r="B45" s="2">
        <v>2020</v>
      </c>
      <c r="C45" s="2" t="s">
        <v>88</v>
      </c>
      <c r="D45">
        <v>41565582.024999999</v>
      </c>
      <c r="E45" s="2">
        <v>531962</v>
      </c>
      <c r="F45" s="2">
        <v>25630.7</v>
      </c>
      <c r="G45" s="2">
        <v>201.60570500927599</v>
      </c>
      <c r="H45" s="2">
        <v>139</v>
      </c>
      <c r="I45" s="2">
        <v>123</v>
      </c>
      <c r="J45" s="2">
        <v>117</v>
      </c>
      <c r="K45" s="2">
        <v>69</v>
      </c>
      <c r="L45" s="18">
        <v>27.333602150537601</v>
      </c>
      <c r="M45" s="18">
        <v>20.656454324027699</v>
      </c>
      <c r="N45" s="18">
        <v>13.4532258064516</v>
      </c>
      <c r="O45" s="2">
        <v>63.625</v>
      </c>
      <c r="P45" s="2">
        <v>71222.418250000002</v>
      </c>
    </row>
    <row r="46" spans="1:16" x14ac:dyDescent="0.25">
      <c r="A46" s="2" t="s">
        <v>33</v>
      </c>
      <c r="B46" s="2">
        <v>2021</v>
      </c>
      <c r="C46" s="2" t="s">
        <v>85</v>
      </c>
      <c r="D46">
        <v>36153608.609999999</v>
      </c>
      <c r="E46" s="2">
        <v>513235</v>
      </c>
      <c r="F46" s="2">
        <v>25653</v>
      </c>
      <c r="G46" s="2">
        <v>278.71197204968894</v>
      </c>
      <c r="H46" s="2">
        <v>149</v>
      </c>
      <c r="I46" s="2">
        <v>134</v>
      </c>
      <c r="J46" s="2">
        <v>126</v>
      </c>
      <c r="K46" s="2">
        <v>76</v>
      </c>
      <c r="L46" s="18">
        <v>27.8427995391705</v>
      </c>
      <c r="M46" s="18">
        <v>22.060147999298799</v>
      </c>
      <c r="N46" s="18">
        <v>17.531944444444399</v>
      </c>
      <c r="O46" s="2">
        <v>60.5</v>
      </c>
      <c r="P46" s="2">
        <v>74544.523000000001</v>
      </c>
    </row>
    <row r="47" spans="1:16" x14ac:dyDescent="0.25">
      <c r="A47" s="2" t="s">
        <v>34</v>
      </c>
      <c r="B47" s="2">
        <v>2021</v>
      </c>
      <c r="C47" s="2" t="s">
        <v>86</v>
      </c>
      <c r="E47" s="2">
        <v>555484</v>
      </c>
      <c r="F47" s="2">
        <v>25685.4</v>
      </c>
      <c r="G47" s="2">
        <v>334.20774350649333</v>
      </c>
      <c r="H47" s="2">
        <v>159</v>
      </c>
      <c r="I47" s="2">
        <v>143</v>
      </c>
      <c r="J47" s="2">
        <v>135</v>
      </c>
      <c r="K47" s="2">
        <v>80</v>
      </c>
      <c r="O47" s="2">
        <v>79.8125</v>
      </c>
      <c r="P47" s="2">
        <v>77185.010249999905</v>
      </c>
    </row>
    <row r="48" spans="1:16" x14ac:dyDescent="0.25">
      <c r="A48" s="2" t="s">
        <v>35</v>
      </c>
      <c r="B48" s="2">
        <v>2021</v>
      </c>
      <c r="C48" s="2" t="s">
        <v>87</v>
      </c>
      <c r="E48" s="2">
        <v>547326</v>
      </c>
      <c r="F48" s="2">
        <v>25704</v>
      </c>
      <c r="G48" s="2">
        <v>514.88947124304104</v>
      </c>
      <c r="H48" s="2">
        <v>169</v>
      </c>
      <c r="I48" s="2">
        <v>153</v>
      </c>
      <c r="J48" s="2">
        <v>145</v>
      </c>
      <c r="K48" s="2">
        <v>82</v>
      </c>
      <c r="O48" s="2">
        <v>99.125</v>
      </c>
      <c r="P48" s="2">
        <v>79825.497499999998</v>
      </c>
    </row>
    <row r="49" spans="1:16" x14ac:dyDescent="0.25">
      <c r="A49" s="2" t="s">
        <v>36</v>
      </c>
      <c r="B49" s="2">
        <v>2021</v>
      </c>
      <c r="C49" s="2" t="s">
        <v>88</v>
      </c>
      <c r="E49" s="2">
        <v>590493</v>
      </c>
      <c r="F49" s="2">
        <v>25771.4</v>
      </c>
      <c r="G49" s="2">
        <v>600.00774582560109</v>
      </c>
      <c r="H49" s="2">
        <v>180</v>
      </c>
      <c r="I49" s="2">
        <v>164</v>
      </c>
      <c r="J49" s="2">
        <v>160</v>
      </c>
      <c r="K49" s="2">
        <v>96</v>
      </c>
      <c r="O49" s="2">
        <v>118.4375</v>
      </c>
      <c r="P49" s="2">
        <v>82465.984750000003</v>
      </c>
    </row>
    <row r="50" spans="1:16" x14ac:dyDescent="0.25">
      <c r="A50" s="2" t="s">
        <v>37</v>
      </c>
      <c r="B50" s="2">
        <v>2022</v>
      </c>
      <c r="C50" s="2" t="s">
        <v>85</v>
      </c>
      <c r="E50" s="2">
        <v>572077</v>
      </c>
      <c r="F50" s="2">
        <v>25909.9</v>
      </c>
      <c r="G50" s="2">
        <v>857.68749223606903</v>
      </c>
      <c r="H50" s="2">
        <v>197</v>
      </c>
      <c r="I50" s="2">
        <v>182</v>
      </c>
      <c r="J50" s="2">
        <v>182</v>
      </c>
      <c r="K50" s="2">
        <v>101</v>
      </c>
      <c r="O50" s="2">
        <v>137.75</v>
      </c>
      <c r="P50" s="2">
        <v>85106.471999999994</v>
      </c>
    </row>
    <row r="51" spans="1:16" x14ac:dyDescent="0.25">
      <c r="A51" s="2" t="s">
        <v>38</v>
      </c>
      <c r="B51" s="2">
        <v>2022</v>
      </c>
      <c r="C51" s="2" t="s">
        <v>86</v>
      </c>
      <c r="E51" s="2">
        <v>623325</v>
      </c>
      <c r="F51" s="2">
        <v>26014.400000000001</v>
      </c>
      <c r="G51" s="2">
        <v>1180.6371106337119</v>
      </c>
      <c r="H51" s="2">
        <v>204</v>
      </c>
      <c r="I51" s="2">
        <v>189</v>
      </c>
      <c r="J51" s="2">
        <v>206</v>
      </c>
      <c r="K51" s="2">
        <v>101</v>
      </c>
    </row>
    <row r="52" spans="1:16" x14ac:dyDescent="0.25">
      <c r="A52" s="2" t="s">
        <v>39</v>
      </c>
      <c r="B52" s="2">
        <v>2022</v>
      </c>
      <c r="C52" s="2" t="s">
        <v>87</v>
      </c>
      <c r="E52" s="2">
        <v>624333</v>
      </c>
      <c r="F52" s="2">
        <v>26161.8</v>
      </c>
      <c r="G52" s="2">
        <v>1348.8577690167049</v>
      </c>
      <c r="H52" s="2">
        <v>195</v>
      </c>
      <c r="I52" s="2">
        <v>180</v>
      </c>
      <c r="J52" s="2">
        <v>210</v>
      </c>
      <c r="K52" s="2">
        <v>96</v>
      </c>
    </row>
    <row r="53" spans="1:16" x14ac:dyDescent="0.25">
      <c r="A53" s="2" t="s">
        <v>40</v>
      </c>
      <c r="B53" s="2">
        <v>2022</v>
      </c>
      <c r="C53" s="2" t="s">
        <v>88</v>
      </c>
      <c r="E53" s="2">
        <v>662870</v>
      </c>
      <c r="F53" s="2">
        <v>26312.2</v>
      </c>
      <c r="G53" s="2">
        <v>1222.854427179961</v>
      </c>
      <c r="H53" s="2">
        <v>199</v>
      </c>
      <c r="I53" s="2">
        <v>184</v>
      </c>
      <c r="J53" s="2">
        <v>222</v>
      </c>
      <c r="K53" s="2">
        <v>95</v>
      </c>
    </row>
    <row r="54" spans="1:16" x14ac:dyDescent="0.25">
      <c r="A54" s="2" t="s">
        <v>41</v>
      </c>
      <c r="B54" s="2">
        <v>2023</v>
      </c>
      <c r="C54" s="2" t="s">
        <v>85</v>
      </c>
      <c r="E54" s="2">
        <v>626542</v>
      </c>
      <c r="F54" s="2">
        <v>26500.400000000001</v>
      </c>
      <c r="G54" s="2">
        <v>844.7397848270341</v>
      </c>
      <c r="H54" s="2">
        <v>199</v>
      </c>
      <c r="I54" s="2">
        <v>183</v>
      </c>
      <c r="J54" s="2">
        <v>199</v>
      </c>
      <c r="K54" s="2">
        <v>101</v>
      </c>
    </row>
    <row r="55" spans="1:16" x14ac:dyDescent="0.25">
      <c r="A55" s="2" t="s">
        <v>42</v>
      </c>
      <c r="B55" s="2">
        <v>2023</v>
      </c>
      <c r="C55" s="2" t="s">
        <v>86</v>
      </c>
      <c r="E55" s="2">
        <v>650095</v>
      </c>
      <c r="F55" s="2">
        <v>26648.9</v>
      </c>
      <c r="G55" s="2">
        <v>518.570167748892</v>
      </c>
      <c r="H55" s="2">
        <v>199</v>
      </c>
      <c r="I55" s="2">
        <v>184</v>
      </c>
      <c r="J55" s="2">
        <v>186</v>
      </c>
      <c r="K55" s="2">
        <v>100</v>
      </c>
    </row>
    <row r="56" spans="1:16" x14ac:dyDescent="0.25">
      <c r="A56" s="2" t="s">
        <v>43</v>
      </c>
      <c r="B56" s="2">
        <v>2023</v>
      </c>
      <c r="C56" s="2" t="s">
        <v>87</v>
      </c>
      <c r="E56" s="2">
        <v>653876</v>
      </c>
      <c r="F56" s="2">
        <v>26821.599999999999</v>
      </c>
      <c r="G56" s="2">
        <v>462.30120593689202</v>
      </c>
      <c r="H56" s="2">
        <v>213</v>
      </c>
      <c r="I56" s="2">
        <v>197</v>
      </c>
      <c r="J56" s="2">
        <v>202</v>
      </c>
      <c r="K56" s="2">
        <v>91</v>
      </c>
    </row>
    <row r="57" spans="1:16" x14ac:dyDescent="0.25">
      <c r="A57" s="2" t="s">
        <v>44</v>
      </c>
      <c r="B57" s="2">
        <v>2023</v>
      </c>
      <c r="C57" s="2" t="s">
        <v>88</v>
      </c>
      <c r="E57" s="2">
        <v>690960</v>
      </c>
      <c r="F57" s="2">
        <v>26656.966666666664</v>
      </c>
      <c r="G57" s="2">
        <v>432.21984791528502</v>
      </c>
      <c r="H57" s="2">
        <v>212</v>
      </c>
      <c r="I57" s="2">
        <v>196</v>
      </c>
      <c r="J57" s="2">
        <v>209</v>
      </c>
      <c r="K57" s="2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0418-54F8-45A9-BDB4-0D0F59A732AC}">
  <dimension ref="A1:C57"/>
  <sheetViews>
    <sheetView workbookViewId="0">
      <selection activeCell="B2" sqref="B2:C46"/>
    </sheetView>
  </sheetViews>
  <sheetFormatPr defaultRowHeight="15" x14ac:dyDescent="0.25"/>
  <cols>
    <col min="1" max="1" width="11.7109375" bestFit="1" customWidth="1"/>
    <col min="2" max="2" width="10.42578125" bestFit="1" customWidth="1"/>
  </cols>
  <sheetData>
    <row r="1" spans="1:3" x14ac:dyDescent="0.25">
      <c r="A1" s="1" t="s">
        <v>0</v>
      </c>
      <c r="B1" s="1" t="s">
        <v>94</v>
      </c>
      <c r="C1" s="1" t="s">
        <v>93</v>
      </c>
    </row>
    <row r="2" spans="1:3" x14ac:dyDescent="0.25">
      <c r="A2" s="2" t="s">
        <v>46</v>
      </c>
      <c r="B2">
        <v>17.2870967741935</v>
      </c>
      <c r="C2">
        <v>28</v>
      </c>
    </row>
    <row r="3" spans="1:3" x14ac:dyDescent="0.25">
      <c r="A3" s="2" t="s">
        <v>47</v>
      </c>
      <c r="B3">
        <v>6.64</v>
      </c>
      <c r="C3">
        <v>24</v>
      </c>
    </row>
    <row r="4" spans="1:3" x14ac:dyDescent="0.25">
      <c r="A4" s="2" t="s">
        <v>48</v>
      </c>
      <c r="B4">
        <v>6.6419354838709603</v>
      </c>
      <c r="C4">
        <v>20.5</v>
      </c>
    </row>
    <row r="5" spans="1:3" x14ac:dyDescent="0.25">
      <c r="A5" s="2" t="s">
        <v>49</v>
      </c>
      <c r="B5">
        <v>12.2677419354838</v>
      </c>
      <c r="C5">
        <v>25.9709677419354</v>
      </c>
    </row>
    <row r="6" spans="1:3" x14ac:dyDescent="0.25">
      <c r="A6" s="2" t="s">
        <v>50</v>
      </c>
      <c r="B6">
        <v>17.354838709677399</v>
      </c>
      <c r="C6">
        <v>28.792857142857098</v>
      </c>
    </row>
    <row r="7" spans="1:3" x14ac:dyDescent="0.25">
      <c r="A7" s="2" t="s">
        <v>51</v>
      </c>
      <c r="B7">
        <v>7.18333333333333</v>
      </c>
      <c r="C7">
        <v>21.81</v>
      </c>
    </row>
    <row r="8" spans="1:3" x14ac:dyDescent="0.25">
      <c r="A8" s="2" t="s">
        <v>52</v>
      </c>
      <c r="B8">
        <v>6.1451612903225801</v>
      </c>
      <c r="C8">
        <v>20.816666666666599</v>
      </c>
    </row>
    <row r="9" spans="1:3" x14ac:dyDescent="0.25">
      <c r="A9" s="2" t="s">
        <v>53</v>
      </c>
      <c r="B9">
        <v>12.1129032258064</v>
      </c>
      <c r="C9">
        <v>25.4933333333333</v>
      </c>
    </row>
    <row r="10" spans="1:3" x14ac:dyDescent="0.25">
      <c r="A10" s="2" t="s">
        <v>54</v>
      </c>
      <c r="B10">
        <v>15.7903225806451</v>
      </c>
      <c r="C10">
        <v>25.770967741935401</v>
      </c>
    </row>
    <row r="11" spans="1:3" x14ac:dyDescent="0.25">
      <c r="A11" s="2" t="s">
        <v>55</v>
      </c>
      <c r="B11">
        <v>6.86</v>
      </c>
      <c r="C11">
        <v>22.99</v>
      </c>
    </row>
    <row r="12" spans="1:3" x14ac:dyDescent="0.25">
      <c r="A12" s="2" t="s">
        <v>56</v>
      </c>
      <c r="B12">
        <v>5.5258064516129002</v>
      </c>
      <c r="C12">
        <v>21.736666666666601</v>
      </c>
    </row>
    <row r="13" spans="1:3" x14ac:dyDescent="0.25">
      <c r="A13" s="2" t="s">
        <v>57</v>
      </c>
      <c r="B13">
        <v>10.8096774193548</v>
      </c>
      <c r="C13">
        <v>26.2258064516129</v>
      </c>
    </row>
    <row r="14" spans="1:3" x14ac:dyDescent="0.25">
      <c r="A14" s="2" t="s">
        <v>1</v>
      </c>
      <c r="B14">
        <v>16.551612903225799</v>
      </c>
      <c r="C14">
        <v>28.058064516129001</v>
      </c>
    </row>
    <row r="15" spans="1:3" x14ac:dyDescent="0.25">
      <c r="A15" s="2" t="s">
        <v>2</v>
      </c>
      <c r="B15">
        <v>7.11</v>
      </c>
      <c r="C15">
        <v>23.08</v>
      </c>
    </row>
    <row r="16" spans="1:3" x14ac:dyDescent="0.25">
      <c r="A16" s="2" t="s">
        <v>3</v>
      </c>
      <c r="B16">
        <v>5.9290322580645096</v>
      </c>
      <c r="C16">
        <v>24.033333333333299</v>
      </c>
    </row>
    <row r="17" spans="1:3" x14ac:dyDescent="0.25">
      <c r="A17" s="2" t="s">
        <v>4</v>
      </c>
      <c r="B17">
        <v>10.574193548387001</v>
      </c>
      <c r="C17">
        <v>26.1806451612903</v>
      </c>
    </row>
    <row r="18" spans="1:3" x14ac:dyDescent="0.25">
      <c r="A18" s="2" t="s">
        <v>5</v>
      </c>
      <c r="B18">
        <v>14.732258064516101</v>
      </c>
      <c r="C18">
        <v>27.1354838709677</v>
      </c>
    </row>
    <row r="19" spans="1:3" x14ac:dyDescent="0.25">
      <c r="A19" s="2" t="s">
        <v>6</v>
      </c>
      <c r="B19">
        <v>7.8433333333333302</v>
      </c>
      <c r="C19">
        <v>23.0766666666666</v>
      </c>
    </row>
    <row r="20" spans="1:3" x14ac:dyDescent="0.25">
      <c r="A20" s="2" t="s">
        <v>7</v>
      </c>
      <c r="B20">
        <v>5.1516129032258</v>
      </c>
      <c r="C20">
        <v>20.753333333333298</v>
      </c>
    </row>
    <row r="21" spans="1:3" x14ac:dyDescent="0.25">
      <c r="A21" s="2" t="s">
        <v>8</v>
      </c>
      <c r="B21">
        <v>10.912903225806399</v>
      </c>
      <c r="C21">
        <v>25.887096774193498</v>
      </c>
    </row>
    <row r="22" spans="1:3" x14ac:dyDescent="0.25">
      <c r="A22" s="2" t="s">
        <v>9</v>
      </c>
      <c r="B22">
        <v>13.338709677419301</v>
      </c>
      <c r="C22">
        <v>27.187096774193499</v>
      </c>
    </row>
    <row r="23" spans="1:3" x14ac:dyDescent="0.25">
      <c r="A23" s="2" t="s">
        <v>10</v>
      </c>
      <c r="B23">
        <v>6.52</v>
      </c>
      <c r="C23">
        <v>20.886666666666599</v>
      </c>
    </row>
    <row r="24" spans="1:3" x14ac:dyDescent="0.25">
      <c r="A24" s="2" t="s">
        <v>11</v>
      </c>
      <c r="B24">
        <v>4.6612903225806397</v>
      </c>
      <c r="C24">
        <v>19.783333333333299</v>
      </c>
    </row>
    <row r="25" spans="1:3" x14ac:dyDescent="0.25">
      <c r="A25" s="2" t="s">
        <v>12</v>
      </c>
      <c r="B25">
        <v>12.0483870967741</v>
      </c>
      <c r="C25">
        <v>27.2451612903225</v>
      </c>
    </row>
    <row r="26" spans="1:3" x14ac:dyDescent="0.25">
      <c r="A26" s="2" t="s">
        <v>13</v>
      </c>
      <c r="B26">
        <v>15.674193548387001</v>
      </c>
      <c r="C26">
        <v>27.796551724137899</v>
      </c>
    </row>
    <row r="27" spans="1:3" x14ac:dyDescent="0.25">
      <c r="A27" s="2" t="s">
        <v>14</v>
      </c>
      <c r="B27">
        <v>8.1466666666666594</v>
      </c>
      <c r="C27">
        <v>24.35</v>
      </c>
    </row>
    <row r="28" spans="1:3" x14ac:dyDescent="0.25">
      <c r="A28" s="2" t="s">
        <v>15</v>
      </c>
      <c r="B28">
        <v>7.0290322580645102</v>
      </c>
      <c r="C28">
        <v>20.7</v>
      </c>
    </row>
    <row r="29" spans="1:3" x14ac:dyDescent="0.25">
      <c r="A29" s="2" t="s">
        <v>16</v>
      </c>
      <c r="B29">
        <v>9.3161290322580594</v>
      </c>
      <c r="C29">
        <v>28.116129032258002</v>
      </c>
    </row>
    <row r="30" spans="1:3" x14ac:dyDescent="0.25">
      <c r="A30" s="2" t="s">
        <v>17</v>
      </c>
      <c r="B30">
        <v>14.992857142857099</v>
      </c>
      <c r="C30">
        <v>29.6387096774193</v>
      </c>
    </row>
    <row r="31" spans="1:3" x14ac:dyDescent="0.25">
      <c r="A31" s="2" t="s">
        <v>18</v>
      </c>
      <c r="B31">
        <v>7.2133333333333303</v>
      </c>
      <c r="C31">
        <v>23.016666666666602</v>
      </c>
    </row>
    <row r="32" spans="1:3" x14ac:dyDescent="0.25">
      <c r="A32" s="2" t="s">
        <v>19</v>
      </c>
      <c r="B32">
        <v>4.38709677419354</v>
      </c>
      <c r="C32">
        <v>23.09</v>
      </c>
    </row>
    <row r="33" spans="1:3" x14ac:dyDescent="0.25">
      <c r="A33" s="2" t="s">
        <v>20</v>
      </c>
      <c r="B33">
        <v>10.822580645161199</v>
      </c>
      <c r="C33">
        <v>28.580645161290299</v>
      </c>
    </row>
    <row r="34" spans="1:3" x14ac:dyDescent="0.25">
      <c r="A34" s="2" t="s">
        <v>21</v>
      </c>
      <c r="B34">
        <v>14.458064516128999</v>
      </c>
      <c r="C34">
        <v>28.912903225806399</v>
      </c>
    </row>
    <row r="35" spans="1:3" x14ac:dyDescent="0.25">
      <c r="A35" s="2" t="s">
        <v>22</v>
      </c>
      <c r="B35">
        <v>6.89333333333333</v>
      </c>
      <c r="C35">
        <v>25.856666666666602</v>
      </c>
    </row>
    <row r="36" spans="1:3" x14ac:dyDescent="0.25">
      <c r="A36" s="2" t="s">
        <v>23</v>
      </c>
      <c r="B36">
        <v>4.2129032258064498</v>
      </c>
      <c r="C36">
        <v>20.37</v>
      </c>
    </row>
    <row r="37" spans="1:3" x14ac:dyDescent="0.25">
      <c r="A37" s="2" t="s">
        <v>24</v>
      </c>
      <c r="B37">
        <v>10.916129032258</v>
      </c>
      <c r="C37">
        <v>27.361290322580601</v>
      </c>
    </row>
    <row r="38" spans="1:3" x14ac:dyDescent="0.25">
      <c r="A38" s="2" t="s">
        <v>25</v>
      </c>
      <c r="B38">
        <v>15.0935483870967</v>
      </c>
      <c r="C38">
        <v>29.696774193548301</v>
      </c>
    </row>
    <row r="39" spans="1:3" x14ac:dyDescent="0.25">
      <c r="A39" s="2" t="s">
        <v>26</v>
      </c>
      <c r="B39">
        <v>7.4733333333333301</v>
      </c>
      <c r="C39">
        <v>24.16</v>
      </c>
    </row>
    <row r="40" spans="1:3" x14ac:dyDescent="0.25">
      <c r="A40" s="2" t="s">
        <v>27</v>
      </c>
      <c r="B40">
        <v>5.8096774193548297</v>
      </c>
      <c r="C40">
        <v>21.283333333333299</v>
      </c>
    </row>
    <row r="41" spans="1:3" x14ac:dyDescent="0.25">
      <c r="A41" s="2" t="s">
        <v>28</v>
      </c>
      <c r="B41">
        <v>10.654838709677399</v>
      </c>
      <c r="C41">
        <v>27.887096774193498</v>
      </c>
    </row>
    <row r="42" spans="1:3" x14ac:dyDescent="0.25">
      <c r="A42" s="2" t="s">
        <v>29</v>
      </c>
      <c r="B42">
        <v>14.019354838709599</v>
      </c>
      <c r="C42">
        <v>28.5322580645161</v>
      </c>
    </row>
    <row r="43" spans="1:3" x14ac:dyDescent="0.25">
      <c r="A43" s="2" t="s">
        <v>30</v>
      </c>
      <c r="B43">
        <v>6.7366666666666601</v>
      </c>
      <c r="C43">
        <v>23.896666666666601</v>
      </c>
    </row>
    <row r="44" spans="1:3" x14ac:dyDescent="0.25">
      <c r="A44" s="2" t="s">
        <v>31</v>
      </c>
      <c r="B44">
        <v>6.32258064516129</v>
      </c>
      <c r="C44">
        <v>21.82</v>
      </c>
    </row>
    <row r="45" spans="1:3" x14ac:dyDescent="0.25">
      <c r="A45" s="2" t="s">
        <v>32</v>
      </c>
      <c r="B45">
        <v>10.8419354838709</v>
      </c>
      <c r="C45">
        <v>25.5833333333333</v>
      </c>
    </row>
    <row r="46" spans="1:3" x14ac:dyDescent="0.25">
      <c r="A46" s="2" t="s">
        <v>33</v>
      </c>
      <c r="B46">
        <v>13.455555555555501</v>
      </c>
      <c r="C46">
        <v>26.8645161290322</v>
      </c>
    </row>
    <row r="47" spans="1:3" x14ac:dyDescent="0.25">
      <c r="A47" s="2" t="s">
        <v>34</v>
      </c>
    </row>
    <row r="48" spans="1:3" x14ac:dyDescent="0.25">
      <c r="A48" s="2" t="s">
        <v>35</v>
      </c>
    </row>
    <row r="49" spans="1:1" x14ac:dyDescent="0.25">
      <c r="A49" s="2" t="s">
        <v>36</v>
      </c>
    </row>
    <row r="50" spans="1:1" x14ac:dyDescent="0.25">
      <c r="A50" s="2" t="s">
        <v>37</v>
      </c>
    </row>
    <row r="51" spans="1:1" x14ac:dyDescent="0.25">
      <c r="A51" s="2" t="s">
        <v>38</v>
      </c>
    </row>
    <row r="52" spans="1:1" x14ac:dyDescent="0.25">
      <c r="A52" s="2" t="s">
        <v>39</v>
      </c>
    </row>
    <row r="53" spans="1:1" x14ac:dyDescent="0.25">
      <c r="A53" s="2" t="s">
        <v>40</v>
      </c>
    </row>
    <row r="54" spans="1:1" x14ac:dyDescent="0.25">
      <c r="A54" s="2" t="s">
        <v>41</v>
      </c>
    </row>
    <row r="55" spans="1:1" x14ac:dyDescent="0.25">
      <c r="A55" s="2" t="s">
        <v>42</v>
      </c>
    </row>
    <row r="56" spans="1:1" x14ac:dyDescent="0.25">
      <c r="A56" s="2" t="s">
        <v>43</v>
      </c>
    </row>
    <row r="57" spans="1:1" x14ac:dyDescent="0.25">
      <c r="A57" s="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6A7C-3090-4C0C-8892-93FCD0795AE2}">
  <dimension ref="A1:B57"/>
  <sheetViews>
    <sheetView workbookViewId="0">
      <selection activeCell="C1" sqref="C1:C1048576"/>
    </sheetView>
  </sheetViews>
  <sheetFormatPr defaultRowHeight="15" x14ac:dyDescent="0.25"/>
  <cols>
    <col min="1" max="1" width="11.7109375" bestFit="1" customWidth="1"/>
    <col min="2" max="2" width="37.28515625" bestFit="1" customWidth="1"/>
  </cols>
  <sheetData>
    <row r="1" spans="1:2" x14ac:dyDescent="0.25">
      <c r="A1" s="1" t="s">
        <v>0</v>
      </c>
      <c r="B1" s="1" t="s">
        <v>45</v>
      </c>
    </row>
    <row r="2" spans="1:2" x14ac:dyDescent="0.25">
      <c r="A2" s="2" t="s">
        <v>46</v>
      </c>
      <c r="B2" s="2">
        <v>314838</v>
      </c>
    </row>
    <row r="3" spans="1:2" x14ac:dyDescent="0.25">
      <c r="A3" s="2" t="s">
        <v>47</v>
      </c>
      <c r="B3" s="2">
        <v>340575</v>
      </c>
    </row>
    <row r="4" spans="1:2" x14ac:dyDescent="0.25">
      <c r="A4" s="2" t="s">
        <v>48</v>
      </c>
      <c r="B4" s="2">
        <v>345512</v>
      </c>
    </row>
    <row r="5" spans="1:2" x14ac:dyDescent="0.25">
      <c r="A5" s="2" t="s">
        <v>49</v>
      </c>
      <c r="B5" s="2">
        <v>365403</v>
      </c>
    </row>
    <row r="6" spans="1:2" x14ac:dyDescent="0.25">
      <c r="A6" s="2" t="s">
        <v>50</v>
      </c>
      <c r="B6" s="2">
        <v>341094</v>
      </c>
    </row>
    <row r="7" spans="1:2" x14ac:dyDescent="0.25">
      <c r="A7" s="2" t="s">
        <v>51</v>
      </c>
      <c r="B7" s="2">
        <v>366641</v>
      </c>
    </row>
    <row r="8" spans="1:2" x14ac:dyDescent="0.25">
      <c r="A8" s="2" t="s">
        <v>52</v>
      </c>
      <c r="B8" s="2">
        <v>372918</v>
      </c>
    </row>
    <row r="9" spans="1:2" x14ac:dyDescent="0.25">
      <c r="A9" s="2" t="s">
        <v>53</v>
      </c>
      <c r="B9" s="2">
        <v>388419</v>
      </c>
    </row>
    <row r="10" spans="1:2" x14ac:dyDescent="0.25">
      <c r="A10" s="2" t="s">
        <v>54</v>
      </c>
      <c r="B10" s="2">
        <v>358492</v>
      </c>
    </row>
    <row r="11" spans="1:2" x14ac:dyDescent="0.25">
      <c r="A11" s="2" t="s">
        <v>55</v>
      </c>
      <c r="B11" s="2">
        <v>381023</v>
      </c>
    </row>
    <row r="12" spans="1:2" x14ac:dyDescent="0.25">
      <c r="A12" s="2" t="s">
        <v>56</v>
      </c>
      <c r="B12" s="2">
        <v>379954</v>
      </c>
    </row>
    <row r="13" spans="1:2" x14ac:dyDescent="0.25">
      <c r="A13" s="2" t="s">
        <v>57</v>
      </c>
      <c r="B13" s="2">
        <v>396614</v>
      </c>
    </row>
    <row r="14" spans="1:2" x14ac:dyDescent="0.25">
      <c r="A14" s="2" t="s">
        <v>1</v>
      </c>
      <c r="B14" s="2">
        <v>369661</v>
      </c>
    </row>
    <row r="15" spans="1:2" x14ac:dyDescent="0.25">
      <c r="A15" s="2" t="s">
        <v>2</v>
      </c>
      <c r="B15" s="2">
        <v>391216</v>
      </c>
    </row>
    <row r="16" spans="1:2" x14ac:dyDescent="0.25">
      <c r="A16" s="2" t="s">
        <v>3</v>
      </c>
      <c r="B16" s="2">
        <v>393042</v>
      </c>
    </row>
    <row r="17" spans="1:2" x14ac:dyDescent="0.25">
      <c r="A17" s="2" t="s">
        <v>4</v>
      </c>
      <c r="B17" s="2">
        <v>416029</v>
      </c>
    </row>
    <row r="18" spans="1:2" x14ac:dyDescent="0.25">
      <c r="A18" s="2" t="s">
        <v>5</v>
      </c>
      <c r="B18" s="2">
        <v>386882</v>
      </c>
    </row>
    <row r="19" spans="1:2" x14ac:dyDescent="0.25">
      <c r="A19" s="2" t="s">
        <v>6</v>
      </c>
      <c r="B19" s="2">
        <v>403742</v>
      </c>
    </row>
    <row r="20" spans="1:2" x14ac:dyDescent="0.25">
      <c r="A20" s="2" t="s">
        <v>7</v>
      </c>
      <c r="B20" s="2">
        <v>402117</v>
      </c>
    </row>
    <row r="21" spans="1:2" x14ac:dyDescent="0.25">
      <c r="A21" s="2" t="s">
        <v>8</v>
      </c>
      <c r="B21" s="2">
        <v>421533</v>
      </c>
    </row>
    <row r="22" spans="1:2" x14ac:dyDescent="0.25">
      <c r="A22" s="2" t="s">
        <v>9</v>
      </c>
      <c r="B22" s="2">
        <v>392282</v>
      </c>
    </row>
    <row r="23" spans="1:2" x14ac:dyDescent="0.25">
      <c r="A23" s="2" t="s">
        <v>10</v>
      </c>
      <c r="B23" s="2">
        <v>408800</v>
      </c>
    </row>
    <row r="24" spans="1:2" x14ac:dyDescent="0.25">
      <c r="A24" s="2" t="s">
        <v>11</v>
      </c>
      <c r="B24" s="2">
        <v>411271</v>
      </c>
    </row>
    <row r="25" spans="1:2" x14ac:dyDescent="0.25">
      <c r="A25" s="2" t="s">
        <v>12</v>
      </c>
      <c r="B25" s="2">
        <v>427741</v>
      </c>
    </row>
    <row r="26" spans="1:2" x14ac:dyDescent="0.25">
      <c r="A26" s="2" t="s">
        <v>13</v>
      </c>
      <c r="B26" s="2">
        <v>398018</v>
      </c>
    </row>
    <row r="27" spans="1:2" x14ac:dyDescent="0.25">
      <c r="A27" s="2" t="s">
        <v>14</v>
      </c>
      <c r="B27" s="2">
        <v>421906</v>
      </c>
    </row>
    <row r="28" spans="1:2" x14ac:dyDescent="0.25">
      <c r="A28" s="2" t="s">
        <v>15</v>
      </c>
      <c r="B28" s="2">
        <v>423729</v>
      </c>
    </row>
    <row r="29" spans="1:2" x14ac:dyDescent="0.25">
      <c r="A29" s="2" t="s">
        <v>16</v>
      </c>
      <c r="B29" s="2">
        <v>456348</v>
      </c>
    </row>
    <row r="30" spans="1:2" x14ac:dyDescent="0.25">
      <c r="A30" s="2" t="s">
        <v>17</v>
      </c>
      <c r="B30" s="2">
        <v>429749</v>
      </c>
    </row>
    <row r="31" spans="1:2" x14ac:dyDescent="0.25">
      <c r="A31" s="2" t="s">
        <v>18</v>
      </c>
      <c r="B31" s="2">
        <v>449551</v>
      </c>
    </row>
    <row r="32" spans="1:2" x14ac:dyDescent="0.25">
      <c r="A32" s="2" t="s">
        <v>19</v>
      </c>
      <c r="B32" s="2">
        <v>451969</v>
      </c>
    </row>
    <row r="33" spans="1:2" x14ac:dyDescent="0.25">
      <c r="A33" s="2" t="s">
        <v>20</v>
      </c>
      <c r="B33" s="2">
        <v>472305</v>
      </c>
    </row>
    <row r="34" spans="1:2" x14ac:dyDescent="0.25">
      <c r="A34" s="2" t="s">
        <v>21</v>
      </c>
      <c r="B34" s="2">
        <v>446656</v>
      </c>
    </row>
    <row r="35" spans="1:2" x14ac:dyDescent="0.25">
      <c r="A35" s="2" t="s">
        <v>22</v>
      </c>
      <c r="B35" s="2">
        <v>473598</v>
      </c>
    </row>
    <row r="36" spans="1:2" x14ac:dyDescent="0.25">
      <c r="A36" s="2" t="s">
        <v>23</v>
      </c>
      <c r="B36" s="2">
        <v>476753</v>
      </c>
    </row>
    <row r="37" spans="1:2" x14ac:dyDescent="0.25">
      <c r="A37" s="2" t="s">
        <v>24</v>
      </c>
      <c r="B37" s="2">
        <v>501374</v>
      </c>
    </row>
    <row r="38" spans="1:2" x14ac:dyDescent="0.25">
      <c r="A38" s="2" t="s">
        <v>25</v>
      </c>
      <c r="B38" s="2">
        <v>471736</v>
      </c>
    </row>
    <row r="39" spans="1:2" x14ac:dyDescent="0.25">
      <c r="A39" s="2" t="s">
        <v>26</v>
      </c>
      <c r="B39" s="2">
        <v>500179</v>
      </c>
    </row>
    <row r="40" spans="1:2" x14ac:dyDescent="0.25">
      <c r="A40" s="2" t="s">
        <v>27</v>
      </c>
      <c r="B40" s="2">
        <v>503289</v>
      </c>
    </row>
    <row r="41" spans="1:2" x14ac:dyDescent="0.25">
      <c r="A41" s="2" t="s">
        <v>28</v>
      </c>
      <c r="B41" s="2">
        <v>522443</v>
      </c>
    </row>
    <row r="42" spans="1:2" x14ac:dyDescent="0.25">
      <c r="A42" s="2" t="s">
        <v>29</v>
      </c>
      <c r="B42" s="2">
        <v>488115</v>
      </c>
    </row>
    <row r="43" spans="1:2" x14ac:dyDescent="0.25">
      <c r="A43" s="2" t="s">
        <v>30</v>
      </c>
      <c r="B43" s="2">
        <v>470751</v>
      </c>
    </row>
    <row r="44" spans="1:2" x14ac:dyDescent="0.25">
      <c r="A44" s="2" t="s">
        <v>31</v>
      </c>
      <c r="B44" s="2">
        <v>488221</v>
      </c>
    </row>
    <row r="45" spans="1:2" x14ac:dyDescent="0.25">
      <c r="A45" s="2" t="s">
        <v>32</v>
      </c>
      <c r="B45" s="2">
        <v>531962</v>
      </c>
    </row>
    <row r="46" spans="1:2" x14ac:dyDescent="0.25">
      <c r="A46" s="2" t="s">
        <v>33</v>
      </c>
      <c r="B46" s="2">
        <v>513235</v>
      </c>
    </row>
    <row r="47" spans="1:2" x14ac:dyDescent="0.25">
      <c r="A47" s="2" t="s">
        <v>34</v>
      </c>
      <c r="B47" s="2">
        <v>555484</v>
      </c>
    </row>
    <row r="48" spans="1:2" x14ac:dyDescent="0.25">
      <c r="A48" s="2" t="s">
        <v>35</v>
      </c>
      <c r="B48" s="2">
        <v>547326</v>
      </c>
    </row>
    <row r="49" spans="1:2" x14ac:dyDescent="0.25">
      <c r="A49" s="2" t="s">
        <v>36</v>
      </c>
      <c r="B49" s="2">
        <v>590493</v>
      </c>
    </row>
    <row r="50" spans="1:2" x14ac:dyDescent="0.25">
      <c r="A50" s="2" t="s">
        <v>37</v>
      </c>
      <c r="B50" s="2">
        <v>572077</v>
      </c>
    </row>
    <row r="51" spans="1:2" x14ac:dyDescent="0.25">
      <c r="A51" s="2" t="s">
        <v>38</v>
      </c>
      <c r="B51" s="2">
        <v>623325</v>
      </c>
    </row>
    <row r="52" spans="1:2" x14ac:dyDescent="0.25">
      <c r="A52" s="2" t="s">
        <v>39</v>
      </c>
      <c r="B52" s="2">
        <v>624333</v>
      </c>
    </row>
    <row r="53" spans="1:2" x14ac:dyDescent="0.25">
      <c r="A53" s="2" t="s">
        <v>40</v>
      </c>
      <c r="B53" s="2">
        <v>662870</v>
      </c>
    </row>
    <row r="54" spans="1:2" x14ac:dyDescent="0.25">
      <c r="A54" s="2" t="s">
        <v>41</v>
      </c>
      <c r="B54" s="2">
        <v>626542</v>
      </c>
    </row>
    <row r="55" spans="1:2" x14ac:dyDescent="0.25">
      <c r="A55" s="2" t="s">
        <v>42</v>
      </c>
      <c r="B55" s="2">
        <v>650095</v>
      </c>
    </row>
    <row r="56" spans="1:2" x14ac:dyDescent="0.25">
      <c r="A56" s="2" t="s">
        <v>43</v>
      </c>
      <c r="B56" s="2">
        <v>653876</v>
      </c>
    </row>
    <row r="57" spans="1:2" x14ac:dyDescent="0.25">
      <c r="A57" s="2" t="s">
        <v>44</v>
      </c>
      <c r="B57" s="2">
        <v>690960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76AD-87A3-4D61-A2E9-166F2439568C}">
  <dimension ref="A1:B58"/>
  <sheetViews>
    <sheetView topLeftCell="A22" workbookViewId="0">
      <selection activeCell="B2" sqref="B2:B58"/>
    </sheetView>
  </sheetViews>
  <sheetFormatPr defaultRowHeight="15" x14ac:dyDescent="0.25"/>
  <cols>
    <col min="1" max="1" width="15.42578125" customWidth="1"/>
    <col min="2" max="2" width="17.42578125" bestFit="1" customWidth="1"/>
  </cols>
  <sheetData>
    <row r="1" spans="1:2" x14ac:dyDescent="0.25">
      <c r="A1" t="s">
        <v>58</v>
      </c>
    </row>
    <row r="2" spans="1:2" x14ac:dyDescent="0.25">
      <c r="A2" s="3" t="s">
        <v>59</v>
      </c>
      <c r="B2" s="3" t="s">
        <v>60</v>
      </c>
    </row>
    <row r="3" spans="1:2" x14ac:dyDescent="0.25">
      <c r="A3" s="2" t="s">
        <v>46</v>
      </c>
      <c r="B3" s="2">
        <v>21964.1</v>
      </c>
    </row>
    <row r="4" spans="1:2" x14ac:dyDescent="0.25">
      <c r="A4" s="2" t="s">
        <v>47</v>
      </c>
      <c r="B4" s="2">
        <v>22031.8</v>
      </c>
    </row>
    <row r="5" spans="1:2" x14ac:dyDescent="0.25">
      <c r="A5" s="2" t="s">
        <v>48</v>
      </c>
      <c r="B5" s="2">
        <v>22104.400000000001</v>
      </c>
    </row>
    <row r="6" spans="1:2" x14ac:dyDescent="0.25">
      <c r="A6" s="2" t="s">
        <v>49</v>
      </c>
      <c r="B6" s="2">
        <v>22172.5</v>
      </c>
    </row>
    <row r="7" spans="1:2" x14ac:dyDescent="0.25">
      <c r="A7" s="2" t="s">
        <v>50</v>
      </c>
      <c r="B7" s="2">
        <v>22268.799999999999</v>
      </c>
    </row>
    <row r="8" spans="1:2" x14ac:dyDescent="0.25">
      <c r="A8" s="2" t="s">
        <v>51</v>
      </c>
      <c r="B8" s="2">
        <v>22340</v>
      </c>
    </row>
    <row r="9" spans="1:2" x14ac:dyDescent="0.25">
      <c r="A9" s="2" t="s">
        <v>52</v>
      </c>
      <c r="B9" s="2">
        <v>22432.799999999999</v>
      </c>
    </row>
    <row r="10" spans="1:2" x14ac:dyDescent="0.25">
      <c r="A10" s="2" t="s">
        <v>53</v>
      </c>
      <c r="B10" s="2">
        <v>22522.2</v>
      </c>
    </row>
    <row r="11" spans="1:2" x14ac:dyDescent="0.25">
      <c r="A11" s="2" t="s">
        <v>54</v>
      </c>
      <c r="B11" s="2">
        <v>22640.9</v>
      </c>
    </row>
    <row r="12" spans="1:2" x14ac:dyDescent="0.25">
      <c r="A12" s="2" t="s">
        <v>55</v>
      </c>
      <c r="B12" s="2">
        <v>22733.5</v>
      </c>
    </row>
    <row r="13" spans="1:2" x14ac:dyDescent="0.25">
      <c r="A13" s="2" t="s">
        <v>56</v>
      </c>
      <c r="B13" s="2">
        <v>22833.9</v>
      </c>
    </row>
    <row r="14" spans="1:2" x14ac:dyDescent="0.25">
      <c r="A14" s="2" t="s">
        <v>57</v>
      </c>
      <c r="B14" s="2">
        <v>22928</v>
      </c>
    </row>
    <row r="15" spans="1:2" x14ac:dyDescent="0.25">
      <c r="A15" s="2" t="s">
        <v>1</v>
      </c>
      <c r="B15" s="2">
        <v>23043</v>
      </c>
    </row>
    <row r="16" spans="1:2" x14ac:dyDescent="0.25">
      <c r="A16" s="2" t="s">
        <v>2</v>
      </c>
      <c r="B16" s="2">
        <v>23128.1</v>
      </c>
    </row>
    <row r="17" spans="1:2" x14ac:dyDescent="0.25">
      <c r="A17" s="2" t="s">
        <v>3</v>
      </c>
      <c r="B17" s="2">
        <v>23220.2</v>
      </c>
    </row>
    <row r="18" spans="1:2" x14ac:dyDescent="0.25">
      <c r="A18" s="2" t="s">
        <v>4</v>
      </c>
      <c r="B18" s="2">
        <v>23297.8</v>
      </c>
    </row>
    <row r="19" spans="1:2" x14ac:dyDescent="0.25">
      <c r="A19" s="2" t="s">
        <v>5</v>
      </c>
      <c r="B19" s="2">
        <v>23406.2</v>
      </c>
    </row>
    <row r="20" spans="1:2" x14ac:dyDescent="0.25">
      <c r="A20" s="2" t="s">
        <v>6</v>
      </c>
      <c r="B20" s="2">
        <v>23475.7</v>
      </c>
    </row>
    <row r="21" spans="1:2" x14ac:dyDescent="0.25">
      <c r="A21" s="2" t="s">
        <v>7</v>
      </c>
      <c r="B21" s="2">
        <v>23562.9</v>
      </c>
    </row>
    <row r="22" spans="1:2" x14ac:dyDescent="0.25">
      <c r="A22" s="2" t="s">
        <v>8</v>
      </c>
      <c r="B22" s="2">
        <v>23640.3</v>
      </c>
    </row>
    <row r="23" spans="1:2" x14ac:dyDescent="0.25">
      <c r="A23" s="2" t="s">
        <v>9</v>
      </c>
      <c r="B23" s="2">
        <v>23745.599999999999</v>
      </c>
    </row>
    <row r="24" spans="1:2" x14ac:dyDescent="0.25">
      <c r="A24" s="2" t="s">
        <v>10</v>
      </c>
      <c r="B24" s="2">
        <v>23816</v>
      </c>
    </row>
    <row r="25" spans="1:2" x14ac:dyDescent="0.25">
      <c r="A25" s="2" t="s">
        <v>11</v>
      </c>
      <c r="B25" s="2">
        <v>23904.3</v>
      </c>
    </row>
    <row r="26" spans="1:2" x14ac:dyDescent="0.25">
      <c r="A26" s="2" t="s">
        <v>12</v>
      </c>
      <c r="B26" s="2">
        <v>23984.6</v>
      </c>
    </row>
    <row r="27" spans="1:2" x14ac:dyDescent="0.25">
      <c r="A27" s="2" t="s">
        <v>13</v>
      </c>
      <c r="B27" s="2">
        <v>24103.4</v>
      </c>
    </row>
    <row r="28" spans="1:2" x14ac:dyDescent="0.25">
      <c r="A28" s="2" t="s">
        <v>14</v>
      </c>
      <c r="B28" s="2">
        <v>24190.9</v>
      </c>
    </row>
    <row r="29" spans="1:2" x14ac:dyDescent="0.25">
      <c r="A29" s="2" t="s">
        <v>15</v>
      </c>
      <c r="B29" s="2">
        <v>24297.5</v>
      </c>
    </row>
    <row r="30" spans="1:2" x14ac:dyDescent="0.25">
      <c r="A30" s="2" t="s">
        <v>16</v>
      </c>
      <c r="B30" s="2">
        <v>24385.1</v>
      </c>
    </row>
    <row r="31" spans="1:2" x14ac:dyDescent="0.25">
      <c r="A31" s="2" t="s">
        <v>17</v>
      </c>
      <c r="B31" s="2">
        <v>24511.4</v>
      </c>
    </row>
    <row r="32" spans="1:2" x14ac:dyDescent="0.25">
      <c r="A32" s="2" t="s">
        <v>18</v>
      </c>
      <c r="B32" s="2">
        <v>24592.6</v>
      </c>
    </row>
    <row r="33" spans="1:2" x14ac:dyDescent="0.25">
      <c r="A33" s="2" t="s">
        <v>19</v>
      </c>
      <c r="B33" s="2">
        <v>24690.1</v>
      </c>
    </row>
    <row r="34" spans="1:2" x14ac:dyDescent="0.25">
      <c r="A34" s="2" t="s">
        <v>20</v>
      </c>
      <c r="B34" s="2">
        <v>24759</v>
      </c>
    </row>
    <row r="35" spans="1:2" x14ac:dyDescent="0.25">
      <c r="A35" s="2" t="s">
        <v>21</v>
      </c>
      <c r="B35" s="2">
        <v>24881.8</v>
      </c>
    </row>
    <row r="36" spans="1:2" x14ac:dyDescent="0.25">
      <c r="A36" s="2" t="s">
        <v>22</v>
      </c>
      <c r="B36" s="2">
        <v>24963.3</v>
      </c>
    </row>
    <row r="37" spans="1:2" x14ac:dyDescent="0.25">
      <c r="A37" s="2" t="s">
        <v>23</v>
      </c>
      <c r="B37" s="2">
        <v>25067.4</v>
      </c>
    </row>
    <row r="38" spans="1:2" x14ac:dyDescent="0.25">
      <c r="A38" s="2" t="s">
        <v>24</v>
      </c>
      <c r="B38" s="2">
        <v>25146.1</v>
      </c>
    </row>
    <row r="39" spans="1:2" x14ac:dyDescent="0.25">
      <c r="A39" s="2" t="s">
        <v>25</v>
      </c>
      <c r="B39" s="2">
        <v>25264.9</v>
      </c>
    </row>
    <row r="40" spans="1:2" x14ac:dyDescent="0.25">
      <c r="A40" s="2" t="s">
        <v>26</v>
      </c>
      <c r="B40" s="2">
        <v>25334.799999999999</v>
      </c>
    </row>
    <row r="41" spans="1:2" x14ac:dyDescent="0.25">
      <c r="A41" s="2" t="s">
        <v>27</v>
      </c>
      <c r="B41" s="2">
        <v>25438.1</v>
      </c>
    </row>
    <row r="42" spans="1:2" x14ac:dyDescent="0.25">
      <c r="A42" s="2" t="s">
        <v>28</v>
      </c>
      <c r="B42" s="2">
        <v>25520.5</v>
      </c>
    </row>
    <row r="43" spans="1:2" x14ac:dyDescent="0.25">
      <c r="A43" s="2" t="s">
        <v>29</v>
      </c>
      <c r="B43" s="2">
        <v>25627.9</v>
      </c>
    </row>
    <row r="44" spans="1:2" x14ac:dyDescent="0.25">
      <c r="A44" s="2" t="s">
        <v>30</v>
      </c>
      <c r="B44" s="2">
        <v>25649.200000000001</v>
      </c>
    </row>
    <row r="45" spans="1:2" x14ac:dyDescent="0.25">
      <c r="A45" s="2" t="s">
        <v>31</v>
      </c>
      <c r="B45" s="2">
        <v>25633.3</v>
      </c>
    </row>
    <row r="46" spans="1:2" x14ac:dyDescent="0.25">
      <c r="A46" s="2" t="s">
        <v>32</v>
      </c>
      <c r="B46" s="2">
        <v>25630.7</v>
      </c>
    </row>
    <row r="47" spans="1:2" x14ac:dyDescent="0.25">
      <c r="A47" s="2" t="s">
        <v>33</v>
      </c>
      <c r="B47" s="2">
        <v>25653</v>
      </c>
    </row>
    <row r="48" spans="1:2" x14ac:dyDescent="0.25">
      <c r="A48" s="2" t="s">
        <v>34</v>
      </c>
      <c r="B48" s="2">
        <v>25685.4</v>
      </c>
    </row>
    <row r="49" spans="1:2" x14ac:dyDescent="0.25">
      <c r="A49" s="2" t="s">
        <v>35</v>
      </c>
      <c r="B49" s="2">
        <v>25704</v>
      </c>
    </row>
    <row r="50" spans="1:2" x14ac:dyDescent="0.25">
      <c r="A50" s="2" t="s">
        <v>36</v>
      </c>
      <c r="B50" s="2">
        <v>25771.4</v>
      </c>
    </row>
    <row r="51" spans="1:2" x14ac:dyDescent="0.25">
      <c r="A51" s="2" t="s">
        <v>37</v>
      </c>
      <c r="B51" s="2">
        <v>25909.9</v>
      </c>
    </row>
    <row r="52" spans="1:2" x14ac:dyDescent="0.25">
      <c r="A52" s="2" t="s">
        <v>38</v>
      </c>
      <c r="B52" s="2">
        <v>26014.400000000001</v>
      </c>
    </row>
    <row r="53" spans="1:2" x14ac:dyDescent="0.25">
      <c r="A53" s="2" t="s">
        <v>39</v>
      </c>
      <c r="B53" s="2">
        <v>26161.8</v>
      </c>
    </row>
    <row r="54" spans="1:2" x14ac:dyDescent="0.25">
      <c r="A54" s="2" t="s">
        <v>40</v>
      </c>
      <c r="B54" s="2">
        <v>26312.2</v>
      </c>
    </row>
    <row r="55" spans="1:2" x14ac:dyDescent="0.25">
      <c r="A55" s="2" t="s">
        <v>41</v>
      </c>
      <c r="B55" s="2">
        <v>26500.400000000001</v>
      </c>
    </row>
    <row r="56" spans="1:2" x14ac:dyDescent="0.25">
      <c r="A56" s="2" t="s">
        <v>42</v>
      </c>
      <c r="B56" s="2">
        <v>26648.9</v>
      </c>
    </row>
    <row r="57" spans="1:2" x14ac:dyDescent="0.25">
      <c r="A57" s="2" t="s">
        <v>43</v>
      </c>
      <c r="B57" s="2">
        <v>26821.599999999999</v>
      </c>
    </row>
    <row r="58" spans="1:2" x14ac:dyDescent="0.25">
      <c r="A58" s="2" t="s">
        <v>44</v>
      </c>
      <c r="B58" s="4">
        <f>AVERAGE(B55:B57)</f>
        <v>26656.966666666664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91B4-4F69-4EFC-8907-E0EA46205D4E}">
  <dimension ref="A1:K419"/>
  <sheetViews>
    <sheetView zoomScale="130" zoomScaleNormal="130" workbookViewId="0">
      <selection activeCell="B417" sqref="B415:B417"/>
    </sheetView>
  </sheetViews>
  <sheetFormatPr defaultRowHeight="15" x14ac:dyDescent="0.25"/>
  <cols>
    <col min="1" max="1" width="16.5703125" customWidth="1"/>
    <col min="2" max="2" width="17.85546875" bestFit="1" customWidth="1"/>
    <col min="3" max="7" width="12.42578125" bestFit="1" customWidth="1"/>
    <col min="8" max="8" width="9.5703125" bestFit="1" customWidth="1"/>
    <col min="10" max="10" width="13.42578125" bestFit="1" customWidth="1"/>
    <col min="11" max="11" width="22.140625" bestFit="1" customWidth="1"/>
  </cols>
  <sheetData>
    <row r="1" spans="1:11" x14ac:dyDescent="0.25">
      <c r="A1" s="1" t="s">
        <v>73</v>
      </c>
    </row>
    <row r="2" spans="1:11" x14ac:dyDescent="0.25">
      <c r="A2" s="9" t="s">
        <v>72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67</v>
      </c>
      <c r="G2" s="8" t="s">
        <v>68</v>
      </c>
      <c r="H2" s="8" t="s">
        <v>71</v>
      </c>
    </row>
    <row r="3" spans="1:11" x14ac:dyDescent="0.25">
      <c r="A3" s="5" t="s">
        <v>61</v>
      </c>
      <c r="B3" s="6">
        <v>0.82799999999999996</v>
      </c>
      <c r="C3" s="6">
        <v>0.77</v>
      </c>
      <c r="D3" s="6">
        <v>0.76800000000000002</v>
      </c>
      <c r="E3" s="6">
        <v>0.68500000000000005</v>
      </c>
      <c r="F3" s="6">
        <v>0.627</v>
      </c>
      <c r="G3" s="6">
        <v>0.49199999999999999</v>
      </c>
      <c r="H3" s="6">
        <v>0.47199999999999998</v>
      </c>
    </row>
    <row r="4" spans="1:11" x14ac:dyDescent="0.25">
      <c r="A4" s="5" t="s">
        <v>62</v>
      </c>
      <c r="B4" s="7">
        <v>6.3E-2</v>
      </c>
      <c r="C4" s="7">
        <v>0.14099999999999999</v>
      </c>
      <c r="D4" s="7">
        <v>0.13100000000000001</v>
      </c>
      <c r="E4" s="7">
        <v>0.19400000000000001</v>
      </c>
      <c r="F4" s="7">
        <v>0.19600000000000001</v>
      </c>
      <c r="G4" s="7">
        <v>0.18099999999999999</v>
      </c>
      <c r="H4" s="7">
        <v>0.188</v>
      </c>
    </row>
    <row r="5" spans="1:11" x14ac:dyDescent="0.25">
      <c r="A5" s="5" t="s">
        <v>69</v>
      </c>
      <c r="B5" s="7">
        <v>9.8000000000000004E-2</v>
      </c>
      <c r="C5" s="7">
        <v>7.6999999999999999E-2</v>
      </c>
      <c r="D5" s="7">
        <v>8.6999999999999994E-2</v>
      </c>
      <c r="E5" s="7">
        <v>0.106</v>
      </c>
      <c r="F5" s="7">
        <v>0.157</v>
      </c>
      <c r="G5" s="7">
        <v>0.309</v>
      </c>
      <c r="H5" s="7">
        <v>0.32300000000000001</v>
      </c>
    </row>
    <row r="6" spans="1:11" x14ac:dyDescent="0.25">
      <c r="A6" s="5" t="s">
        <v>70</v>
      </c>
      <c r="B6" s="7">
        <v>1.2E-2</v>
      </c>
      <c r="C6" s="7">
        <v>1.0999999999999999E-2</v>
      </c>
      <c r="D6" s="7">
        <v>1.4E-2</v>
      </c>
      <c r="E6" s="7">
        <v>1.4999999999999999E-2</v>
      </c>
      <c r="F6" s="7">
        <v>0.02</v>
      </c>
      <c r="G6" s="7">
        <v>1.7000000000000001E-2</v>
      </c>
      <c r="H6" s="7">
        <v>1.7000000000000001E-2</v>
      </c>
    </row>
    <row r="8" spans="1:11" x14ac:dyDescent="0.25">
      <c r="A8" s="13" t="s">
        <v>74</v>
      </c>
      <c r="B8" s="13" t="s">
        <v>75</v>
      </c>
    </row>
    <row r="9" spans="1:11" x14ac:dyDescent="0.25">
      <c r="A9" t="s">
        <v>59</v>
      </c>
      <c r="B9" s="13" t="s">
        <v>74</v>
      </c>
      <c r="C9" t="s">
        <v>77</v>
      </c>
      <c r="D9" t="s">
        <v>76</v>
      </c>
    </row>
    <row r="10" spans="1:11" x14ac:dyDescent="0.25">
      <c r="A10" s="10">
        <v>32874</v>
      </c>
      <c r="B10" s="11">
        <v>38</v>
      </c>
      <c r="C10">
        <f>YEAR(A10)</f>
        <v>1990</v>
      </c>
      <c r="D10">
        <f t="shared" ref="D10:D73" si="0">ROUNDUP(MONTH(A10)/3,0)</f>
        <v>1</v>
      </c>
    </row>
    <row r="11" spans="1:11" x14ac:dyDescent="0.25">
      <c r="A11" s="10">
        <v>32905</v>
      </c>
      <c r="B11" s="11">
        <v>38</v>
      </c>
      <c r="C11">
        <f t="shared" ref="C11:C74" si="1">YEAR(A11)</f>
        <v>1990</v>
      </c>
      <c r="D11">
        <f t="shared" si="0"/>
        <v>1</v>
      </c>
    </row>
    <row r="12" spans="1:11" x14ac:dyDescent="0.25">
      <c r="A12" s="10">
        <v>32933</v>
      </c>
      <c r="B12" s="11">
        <v>38</v>
      </c>
      <c r="C12">
        <f t="shared" si="1"/>
        <v>1990</v>
      </c>
      <c r="D12">
        <f t="shared" si="0"/>
        <v>1</v>
      </c>
      <c r="J12" s="14" t="s">
        <v>78</v>
      </c>
      <c r="K12" t="s">
        <v>80</v>
      </c>
    </row>
    <row r="13" spans="1:11" x14ac:dyDescent="0.25">
      <c r="A13" s="10">
        <v>32964</v>
      </c>
      <c r="B13" s="11">
        <v>38</v>
      </c>
      <c r="C13">
        <f t="shared" si="1"/>
        <v>1990</v>
      </c>
      <c r="D13">
        <f t="shared" si="0"/>
        <v>2</v>
      </c>
      <c r="J13" s="15">
        <v>1990</v>
      </c>
      <c r="K13">
        <v>476</v>
      </c>
    </row>
    <row r="14" spans="1:11" x14ac:dyDescent="0.25">
      <c r="A14" s="10">
        <v>32994</v>
      </c>
      <c r="B14" s="11">
        <v>40.5</v>
      </c>
      <c r="C14">
        <f t="shared" si="1"/>
        <v>1990</v>
      </c>
      <c r="D14">
        <f t="shared" si="0"/>
        <v>2</v>
      </c>
      <c r="J14" s="16">
        <v>1</v>
      </c>
      <c r="K14">
        <v>114</v>
      </c>
    </row>
    <row r="15" spans="1:11" x14ac:dyDescent="0.25">
      <c r="A15" s="10">
        <v>33025</v>
      </c>
      <c r="B15" s="11">
        <v>40.5</v>
      </c>
      <c r="C15">
        <f t="shared" si="1"/>
        <v>1990</v>
      </c>
      <c r="D15">
        <f t="shared" si="0"/>
        <v>2</v>
      </c>
      <c r="J15" s="16">
        <v>2</v>
      </c>
      <c r="K15">
        <v>119</v>
      </c>
    </row>
    <row r="16" spans="1:11" x14ac:dyDescent="0.25">
      <c r="A16" s="10">
        <v>33055</v>
      </c>
      <c r="B16" s="11">
        <v>40.5</v>
      </c>
      <c r="C16">
        <f t="shared" si="1"/>
        <v>1990</v>
      </c>
      <c r="D16">
        <f t="shared" si="0"/>
        <v>3</v>
      </c>
      <c r="J16" s="16">
        <v>3</v>
      </c>
      <c r="K16">
        <v>121.5</v>
      </c>
    </row>
    <row r="17" spans="1:11" x14ac:dyDescent="0.25">
      <c r="A17" s="10">
        <v>33086</v>
      </c>
      <c r="B17" s="11">
        <v>40.5</v>
      </c>
      <c r="C17">
        <f t="shared" si="1"/>
        <v>1990</v>
      </c>
      <c r="D17">
        <f t="shared" si="0"/>
        <v>3</v>
      </c>
      <c r="J17" s="16">
        <v>4</v>
      </c>
      <c r="K17">
        <v>121.5</v>
      </c>
    </row>
    <row r="18" spans="1:11" x14ac:dyDescent="0.25">
      <c r="A18" s="10">
        <v>33117</v>
      </c>
      <c r="B18" s="11">
        <v>40.5</v>
      </c>
      <c r="C18">
        <f t="shared" si="1"/>
        <v>1990</v>
      </c>
      <c r="D18">
        <f t="shared" si="0"/>
        <v>3</v>
      </c>
      <c r="J18" s="15">
        <v>1991</v>
      </c>
      <c r="K18">
        <v>476</v>
      </c>
    </row>
    <row r="19" spans="1:11" x14ac:dyDescent="0.25">
      <c r="A19" s="10">
        <v>33147</v>
      </c>
      <c r="B19" s="11">
        <v>40.5</v>
      </c>
      <c r="C19">
        <f t="shared" si="1"/>
        <v>1990</v>
      </c>
      <c r="D19">
        <f t="shared" si="0"/>
        <v>4</v>
      </c>
      <c r="J19" s="16">
        <v>1</v>
      </c>
      <c r="K19">
        <v>120.5</v>
      </c>
    </row>
    <row r="20" spans="1:11" x14ac:dyDescent="0.25">
      <c r="A20" s="10">
        <v>33178</v>
      </c>
      <c r="B20" s="11">
        <v>40.5</v>
      </c>
      <c r="C20">
        <f t="shared" si="1"/>
        <v>1990</v>
      </c>
      <c r="D20">
        <f t="shared" si="0"/>
        <v>4</v>
      </c>
      <c r="J20" s="16">
        <v>2</v>
      </c>
      <c r="K20">
        <v>118.5</v>
      </c>
    </row>
    <row r="21" spans="1:11" x14ac:dyDescent="0.25">
      <c r="A21" s="10">
        <v>33208</v>
      </c>
      <c r="B21" s="11">
        <v>40.5</v>
      </c>
      <c r="C21">
        <f t="shared" si="1"/>
        <v>1990</v>
      </c>
      <c r="D21">
        <f t="shared" si="0"/>
        <v>4</v>
      </c>
      <c r="J21" s="16">
        <v>3</v>
      </c>
      <c r="K21">
        <v>118.5</v>
      </c>
    </row>
    <row r="22" spans="1:11" x14ac:dyDescent="0.25">
      <c r="A22" s="10">
        <v>33239</v>
      </c>
      <c r="B22" s="11">
        <v>40.5</v>
      </c>
      <c r="C22">
        <f t="shared" si="1"/>
        <v>1991</v>
      </c>
      <c r="D22">
        <f t="shared" si="0"/>
        <v>1</v>
      </c>
      <c r="J22" s="16">
        <v>4</v>
      </c>
      <c r="K22">
        <v>118.5</v>
      </c>
    </row>
    <row r="23" spans="1:11" x14ac:dyDescent="0.25">
      <c r="A23" s="10">
        <v>33270</v>
      </c>
      <c r="B23" s="11">
        <v>40.5</v>
      </c>
      <c r="C23">
        <f t="shared" si="1"/>
        <v>1991</v>
      </c>
      <c r="D23">
        <f t="shared" si="0"/>
        <v>1</v>
      </c>
      <c r="J23" s="15">
        <v>1992</v>
      </c>
      <c r="K23">
        <v>462.75</v>
      </c>
    </row>
    <row r="24" spans="1:11" x14ac:dyDescent="0.25">
      <c r="A24" s="10">
        <v>33298</v>
      </c>
      <c r="B24" s="11">
        <v>39.5</v>
      </c>
      <c r="C24">
        <f t="shared" si="1"/>
        <v>1991</v>
      </c>
      <c r="D24">
        <f t="shared" si="0"/>
        <v>1</v>
      </c>
      <c r="J24" s="16">
        <v>1</v>
      </c>
      <c r="K24">
        <v>118.5</v>
      </c>
    </row>
    <row r="25" spans="1:11" x14ac:dyDescent="0.25">
      <c r="A25" s="10">
        <v>33329</v>
      </c>
      <c r="B25" s="11">
        <v>39.5</v>
      </c>
      <c r="C25">
        <f t="shared" si="1"/>
        <v>1991</v>
      </c>
      <c r="D25">
        <f t="shared" si="0"/>
        <v>2</v>
      </c>
      <c r="J25" s="16">
        <v>2</v>
      </c>
      <c r="K25">
        <v>118.5</v>
      </c>
    </row>
    <row r="26" spans="1:11" x14ac:dyDescent="0.25">
      <c r="A26" s="10">
        <v>33359</v>
      </c>
      <c r="B26" s="11">
        <v>39.5</v>
      </c>
      <c r="C26">
        <f t="shared" si="1"/>
        <v>1991</v>
      </c>
      <c r="D26">
        <f t="shared" si="0"/>
        <v>2</v>
      </c>
      <c r="J26" s="16">
        <v>3</v>
      </c>
      <c r="K26">
        <v>118.5</v>
      </c>
    </row>
    <row r="27" spans="1:11" x14ac:dyDescent="0.25">
      <c r="A27" s="10">
        <v>33390</v>
      </c>
      <c r="B27" s="11">
        <v>39.5</v>
      </c>
      <c r="C27">
        <f t="shared" si="1"/>
        <v>1991</v>
      </c>
      <c r="D27">
        <f t="shared" si="0"/>
        <v>2</v>
      </c>
      <c r="J27" s="16">
        <v>4</v>
      </c>
      <c r="K27">
        <v>107.25</v>
      </c>
    </row>
    <row r="28" spans="1:11" x14ac:dyDescent="0.25">
      <c r="A28" s="10">
        <v>33420</v>
      </c>
      <c r="B28" s="11">
        <v>39.5</v>
      </c>
      <c r="C28">
        <f t="shared" si="1"/>
        <v>1991</v>
      </c>
      <c r="D28">
        <f t="shared" si="0"/>
        <v>3</v>
      </c>
      <c r="J28" s="15">
        <v>1993</v>
      </c>
      <c r="K28">
        <v>376</v>
      </c>
    </row>
    <row r="29" spans="1:11" x14ac:dyDescent="0.25">
      <c r="A29" s="10">
        <v>33451</v>
      </c>
      <c r="B29" s="11">
        <v>39.5</v>
      </c>
      <c r="C29">
        <f t="shared" si="1"/>
        <v>1991</v>
      </c>
      <c r="D29">
        <f t="shared" si="0"/>
        <v>3</v>
      </c>
      <c r="J29" s="16">
        <v>1</v>
      </c>
      <c r="K29">
        <v>97</v>
      </c>
    </row>
    <row r="30" spans="1:11" x14ac:dyDescent="0.25">
      <c r="A30" s="10">
        <v>33482</v>
      </c>
      <c r="B30" s="11">
        <v>39.5</v>
      </c>
      <c r="C30">
        <f t="shared" si="1"/>
        <v>1991</v>
      </c>
      <c r="D30">
        <f t="shared" si="0"/>
        <v>3</v>
      </c>
      <c r="J30" s="16">
        <v>2</v>
      </c>
      <c r="K30">
        <v>93</v>
      </c>
    </row>
    <row r="31" spans="1:11" x14ac:dyDescent="0.25">
      <c r="A31" s="10">
        <v>33512</v>
      </c>
      <c r="B31" s="11">
        <v>39.5</v>
      </c>
      <c r="C31">
        <f t="shared" si="1"/>
        <v>1991</v>
      </c>
      <c r="D31">
        <f t="shared" si="0"/>
        <v>4</v>
      </c>
      <c r="J31" s="16">
        <v>3</v>
      </c>
      <c r="K31">
        <v>93</v>
      </c>
    </row>
    <row r="32" spans="1:11" x14ac:dyDescent="0.25">
      <c r="A32" s="10">
        <v>33543</v>
      </c>
      <c r="B32" s="11">
        <v>39.5</v>
      </c>
      <c r="C32">
        <f t="shared" si="1"/>
        <v>1991</v>
      </c>
      <c r="D32">
        <f t="shared" si="0"/>
        <v>4</v>
      </c>
      <c r="J32" s="16">
        <v>4</v>
      </c>
      <c r="K32">
        <v>93</v>
      </c>
    </row>
    <row r="33" spans="1:11" x14ac:dyDescent="0.25">
      <c r="A33" s="10">
        <v>33573</v>
      </c>
      <c r="B33" s="11">
        <v>39.5</v>
      </c>
      <c r="C33">
        <f t="shared" si="1"/>
        <v>1991</v>
      </c>
      <c r="D33">
        <f t="shared" si="0"/>
        <v>4</v>
      </c>
      <c r="J33" s="15">
        <v>1994</v>
      </c>
      <c r="K33">
        <v>387.6</v>
      </c>
    </row>
    <row r="34" spans="1:11" x14ac:dyDescent="0.25">
      <c r="A34" s="10">
        <v>33604</v>
      </c>
      <c r="B34" s="11">
        <v>39.5</v>
      </c>
      <c r="C34">
        <f t="shared" si="1"/>
        <v>1992</v>
      </c>
      <c r="D34">
        <f t="shared" si="0"/>
        <v>1</v>
      </c>
      <c r="J34" s="16">
        <v>1</v>
      </c>
      <c r="K34">
        <v>91.5</v>
      </c>
    </row>
    <row r="35" spans="1:11" x14ac:dyDescent="0.25">
      <c r="A35" s="10">
        <v>33635</v>
      </c>
      <c r="B35" s="11">
        <v>39.5</v>
      </c>
      <c r="C35">
        <f t="shared" si="1"/>
        <v>1992</v>
      </c>
      <c r="D35">
        <f t="shared" si="0"/>
        <v>1</v>
      </c>
      <c r="J35" s="16">
        <v>2</v>
      </c>
      <c r="K35">
        <v>94.5</v>
      </c>
    </row>
    <row r="36" spans="1:11" x14ac:dyDescent="0.25">
      <c r="A36" s="10">
        <v>33664</v>
      </c>
      <c r="B36" s="11">
        <v>39.5</v>
      </c>
      <c r="C36">
        <f t="shared" si="1"/>
        <v>1992</v>
      </c>
      <c r="D36">
        <f t="shared" si="0"/>
        <v>1</v>
      </c>
      <c r="J36" s="16">
        <v>3</v>
      </c>
      <c r="K36">
        <v>99.300000000000011</v>
      </c>
    </row>
    <row r="37" spans="1:11" x14ac:dyDescent="0.25">
      <c r="A37" s="10">
        <v>33695</v>
      </c>
      <c r="B37" s="11">
        <v>39.5</v>
      </c>
      <c r="C37">
        <f t="shared" si="1"/>
        <v>1992</v>
      </c>
      <c r="D37">
        <f t="shared" si="0"/>
        <v>2</v>
      </c>
      <c r="J37" s="16">
        <v>4</v>
      </c>
      <c r="K37">
        <v>102.30000000000001</v>
      </c>
    </row>
    <row r="38" spans="1:11" x14ac:dyDescent="0.25">
      <c r="A38" s="10">
        <v>33725</v>
      </c>
      <c r="B38" s="11">
        <v>39.5</v>
      </c>
      <c r="C38">
        <f t="shared" si="1"/>
        <v>1992</v>
      </c>
      <c r="D38">
        <f t="shared" si="0"/>
        <v>2</v>
      </c>
      <c r="J38" s="15">
        <v>1995</v>
      </c>
      <c r="K38">
        <v>472.46000000000004</v>
      </c>
    </row>
    <row r="39" spans="1:11" x14ac:dyDescent="0.25">
      <c r="A39" s="10">
        <v>33756</v>
      </c>
      <c r="B39" s="11">
        <v>39.5</v>
      </c>
      <c r="C39">
        <f t="shared" si="1"/>
        <v>1992</v>
      </c>
      <c r="D39">
        <f t="shared" si="0"/>
        <v>2</v>
      </c>
      <c r="J39" s="16">
        <v>1</v>
      </c>
      <c r="K39">
        <v>113.05000000000001</v>
      </c>
    </row>
    <row r="40" spans="1:11" x14ac:dyDescent="0.25">
      <c r="A40" s="10">
        <v>33786</v>
      </c>
      <c r="B40" s="11">
        <v>39.5</v>
      </c>
      <c r="C40">
        <f t="shared" si="1"/>
        <v>1992</v>
      </c>
      <c r="D40">
        <f t="shared" si="0"/>
        <v>3</v>
      </c>
      <c r="J40" s="16">
        <v>2</v>
      </c>
      <c r="K40">
        <v>116.64000000000001</v>
      </c>
    </row>
    <row r="41" spans="1:11" x14ac:dyDescent="0.25">
      <c r="A41" s="10">
        <v>33817</v>
      </c>
      <c r="B41" s="11">
        <v>39.5</v>
      </c>
      <c r="C41">
        <f t="shared" si="1"/>
        <v>1992</v>
      </c>
      <c r="D41">
        <f t="shared" si="0"/>
        <v>3</v>
      </c>
      <c r="J41" s="16">
        <v>3</v>
      </c>
      <c r="K41">
        <v>122.86000000000001</v>
      </c>
    </row>
    <row r="42" spans="1:11" x14ac:dyDescent="0.25">
      <c r="A42" s="10">
        <v>33848</v>
      </c>
      <c r="B42" s="11">
        <v>39.5</v>
      </c>
      <c r="C42">
        <f t="shared" si="1"/>
        <v>1992</v>
      </c>
      <c r="D42">
        <f t="shared" si="0"/>
        <v>3</v>
      </c>
      <c r="J42" s="16">
        <v>4</v>
      </c>
      <c r="K42">
        <v>119.91</v>
      </c>
    </row>
    <row r="43" spans="1:11" x14ac:dyDescent="0.25">
      <c r="A43" s="10">
        <v>33878</v>
      </c>
      <c r="B43" s="11">
        <v>37.25</v>
      </c>
      <c r="C43">
        <f t="shared" si="1"/>
        <v>1992</v>
      </c>
      <c r="D43">
        <f t="shared" si="0"/>
        <v>4</v>
      </c>
      <c r="J43" s="15">
        <v>1996</v>
      </c>
      <c r="K43">
        <v>456.89</v>
      </c>
    </row>
    <row r="44" spans="1:11" x14ac:dyDescent="0.25">
      <c r="A44" s="10">
        <v>33909</v>
      </c>
      <c r="B44" s="11">
        <v>35</v>
      </c>
      <c r="C44">
        <f t="shared" si="1"/>
        <v>1992</v>
      </c>
      <c r="D44">
        <f t="shared" si="0"/>
        <v>4</v>
      </c>
      <c r="J44" s="16">
        <v>1</v>
      </c>
      <c r="K44">
        <v>117.66</v>
      </c>
    </row>
    <row r="45" spans="1:11" x14ac:dyDescent="0.25">
      <c r="A45" s="10">
        <v>33939</v>
      </c>
      <c r="B45" s="11">
        <v>35</v>
      </c>
      <c r="C45">
        <f t="shared" si="1"/>
        <v>1992</v>
      </c>
      <c r="D45">
        <f t="shared" si="0"/>
        <v>4</v>
      </c>
      <c r="J45" s="16">
        <v>2</v>
      </c>
      <c r="K45">
        <v>115.73</v>
      </c>
    </row>
    <row r="46" spans="1:11" x14ac:dyDescent="0.25">
      <c r="A46" s="10">
        <v>33970</v>
      </c>
      <c r="B46" s="11">
        <v>35</v>
      </c>
      <c r="C46">
        <f t="shared" si="1"/>
        <v>1993</v>
      </c>
      <c r="D46">
        <f t="shared" si="0"/>
        <v>1</v>
      </c>
      <c r="J46" s="16">
        <v>3</v>
      </c>
      <c r="K46">
        <v>114.85</v>
      </c>
    </row>
    <row r="47" spans="1:11" x14ac:dyDescent="0.25">
      <c r="A47" s="10">
        <v>34001</v>
      </c>
      <c r="B47" s="11">
        <v>31</v>
      </c>
      <c r="C47">
        <f t="shared" si="1"/>
        <v>1993</v>
      </c>
      <c r="D47">
        <f t="shared" si="0"/>
        <v>1</v>
      </c>
      <c r="J47" s="16">
        <v>4</v>
      </c>
      <c r="K47">
        <v>108.65</v>
      </c>
    </row>
    <row r="48" spans="1:11" x14ac:dyDescent="0.25">
      <c r="A48" s="10">
        <v>34029</v>
      </c>
      <c r="B48" s="11">
        <v>31</v>
      </c>
      <c r="C48">
        <f t="shared" si="1"/>
        <v>1993</v>
      </c>
      <c r="D48">
        <f t="shared" si="0"/>
        <v>1</v>
      </c>
      <c r="J48" s="15">
        <v>1997</v>
      </c>
      <c r="K48">
        <v>421.18999999999994</v>
      </c>
    </row>
    <row r="49" spans="1:11" x14ac:dyDescent="0.25">
      <c r="A49" s="10">
        <v>34060</v>
      </c>
      <c r="B49" s="11">
        <v>31</v>
      </c>
      <c r="C49">
        <f t="shared" si="1"/>
        <v>1993</v>
      </c>
      <c r="D49">
        <f t="shared" si="0"/>
        <v>2</v>
      </c>
      <c r="J49" s="16">
        <v>1</v>
      </c>
      <c r="K49">
        <v>104.33</v>
      </c>
    </row>
    <row r="50" spans="1:11" x14ac:dyDescent="0.25">
      <c r="A50" s="10">
        <v>34090</v>
      </c>
      <c r="B50" s="11">
        <v>31</v>
      </c>
      <c r="C50">
        <f t="shared" si="1"/>
        <v>1993</v>
      </c>
      <c r="D50">
        <f t="shared" si="0"/>
        <v>2</v>
      </c>
      <c r="J50" s="16">
        <v>2</v>
      </c>
      <c r="K50">
        <v>105.63</v>
      </c>
    </row>
    <row r="51" spans="1:11" x14ac:dyDescent="0.25">
      <c r="A51" s="10">
        <v>34121</v>
      </c>
      <c r="B51" s="11">
        <v>31</v>
      </c>
      <c r="C51">
        <f t="shared" si="1"/>
        <v>1993</v>
      </c>
      <c r="D51">
        <f t="shared" si="0"/>
        <v>2</v>
      </c>
      <c r="J51" s="16">
        <v>3</v>
      </c>
      <c r="K51">
        <v>109.08000000000001</v>
      </c>
    </row>
    <row r="52" spans="1:11" x14ac:dyDescent="0.25">
      <c r="A52" s="10">
        <v>34151</v>
      </c>
      <c r="B52" s="11">
        <v>31</v>
      </c>
      <c r="C52">
        <f t="shared" si="1"/>
        <v>1993</v>
      </c>
      <c r="D52">
        <f t="shared" si="0"/>
        <v>3</v>
      </c>
      <c r="J52" s="16">
        <v>4</v>
      </c>
      <c r="K52">
        <v>102.15</v>
      </c>
    </row>
    <row r="53" spans="1:11" x14ac:dyDescent="0.25">
      <c r="A53" s="10">
        <v>34182</v>
      </c>
      <c r="B53" s="11">
        <v>31</v>
      </c>
      <c r="C53">
        <f t="shared" si="1"/>
        <v>1993</v>
      </c>
      <c r="D53">
        <f t="shared" si="0"/>
        <v>3</v>
      </c>
      <c r="J53" s="15">
        <v>1998</v>
      </c>
      <c r="K53">
        <v>350.77000000000004</v>
      </c>
    </row>
    <row r="54" spans="1:11" x14ac:dyDescent="0.25">
      <c r="A54" s="10">
        <v>34213</v>
      </c>
      <c r="B54" s="11">
        <v>31</v>
      </c>
      <c r="C54">
        <f t="shared" si="1"/>
        <v>1993</v>
      </c>
      <c r="D54">
        <f t="shared" si="0"/>
        <v>3</v>
      </c>
      <c r="J54" s="16">
        <v>1</v>
      </c>
      <c r="K54">
        <v>96.72</v>
      </c>
    </row>
    <row r="55" spans="1:11" x14ac:dyDescent="0.25">
      <c r="A55" s="10">
        <v>34243</v>
      </c>
      <c r="B55" s="11">
        <v>31</v>
      </c>
      <c r="C55">
        <f t="shared" si="1"/>
        <v>1993</v>
      </c>
      <c r="D55">
        <f t="shared" si="0"/>
        <v>4</v>
      </c>
      <c r="J55" s="16">
        <v>2</v>
      </c>
      <c r="K55">
        <v>91.460000000000008</v>
      </c>
    </row>
    <row r="56" spans="1:11" x14ac:dyDescent="0.25">
      <c r="A56" s="10">
        <v>34274</v>
      </c>
      <c r="B56" s="11">
        <v>31</v>
      </c>
      <c r="C56">
        <f t="shared" si="1"/>
        <v>1993</v>
      </c>
      <c r="D56">
        <f t="shared" si="0"/>
        <v>4</v>
      </c>
      <c r="J56" s="16">
        <v>3</v>
      </c>
      <c r="K56">
        <v>83.29</v>
      </c>
    </row>
    <row r="57" spans="1:11" x14ac:dyDescent="0.25">
      <c r="A57" s="10">
        <v>34304</v>
      </c>
      <c r="B57" s="11">
        <v>31</v>
      </c>
      <c r="C57">
        <f t="shared" si="1"/>
        <v>1993</v>
      </c>
      <c r="D57">
        <f t="shared" si="0"/>
        <v>4</v>
      </c>
      <c r="J57" s="16">
        <v>4</v>
      </c>
      <c r="K57">
        <v>79.300000000000011</v>
      </c>
    </row>
    <row r="58" spans="1:11" x14ac:dyDescent="0.25">
      <c r="A58" s="10">
        <v>34335</v>
      </c>
      <c r="B58" s="11">
        <v>31</v>
      </c>
      <c r="C58">
        <f t="shared" si="1"/>
        <v>1994</v>
      </c>
      <c r="D58">
        <f t="shared" si="0"/>
        <v>1</v>
      </c>
      <c r="J58" s="15">
        <v>1999</v>
      </c>
      <c r="K58">
        <v>310.70000000000005</v>
      </c>
    </row>
    <row r="59" spans="1:11" x14ac:dyDescent="0.25">
      <c r="A59" s="10">
        <v>34366</v>
      </c>
      <c r="B59" s="11">
        <v>31</v>
      </c>
      <c r="C59">
        <f t="shared" si="1"/>
        <v>1994</v>
      </c>
      <c r="D59">
        <f t="shared" si="0"/>
        <v>1</v>
      </c>
      <c r="J59" s="16">
        <v>1</v>
      </c>
      <c r="K59">
        <v>78.300000000000011</v>
      </c>
    </row>
    <row r="60" spans="1:11" x14ac:dyDescent="0.25">
      <c r="A60" s="10">
        <v>34394</v>
      </c>
      <c r="B60" s="11">
        <v>29.5</v>
      </c>
      <c r="C60">
        <f t="shared" si="1"/>
        <v>1994</v>
      </c>
      <c r="D60">
        <f t="shared" si="0"/>
        <v>1</v>
      </c>
      <c r="J60" s="16">
        <v>2</v>
      </c>
      <c r="K60">
        <v>78.300000000000011</v>
      </c>
    </row>
    <row r="61" spans="1:11" x14ac:dyDescent="0.25">
      <c r="A61" s="10">
        <v>34425</v>
      </c>
      <c r="B61" s="11">
        <v>29.5</v>
      </c>
      <c r="C61">
        <f t="shared" si="1"/>
        <v>1994</v>
      </c>
      <c r="D61">
        <f t="shared" si="0"/>
        <v>2</v>
      </c>
      <c r="J61" s="16">
        <v>3</v>
      </c>
      <c r="K61">
        <v>78.300000000000011</v>
      </c>
    </row>
    <row r="62" spans="1:11" x14ac:dyDescent="0.25">
      <c r="A62" s="10">
        <v>34455</v>
      </c>
      <c r="B62" s="11">
        <v>31.4</v>
      </c>
      <c r="C62">
        <f t="shared" si="1"/>
        <v>1994</v>
      </c>
      <c r="D62">
        <f t="shared" si="0"/>
        <v>2</v>
      </c>
      <c r="J62" s="16">
        <v>4</v>
      </c>
      <c r="K62">
        <v>75.800000000000011</v>
      </c>
    </row>
    <row r="63" spans="1:11" x14ac:dyDescent="0.25">
      <c r="A63" s="10">
        <v>34486</v>
      </c>
      <c r="B63" s="11">
        <v>33.6</v>
      </c>
      <c r="C63">
        <f t="shared" si="1"/>
        <v>1994</v>
      </c>
      <c r="D63">
        <f t="shared" si="0"/>
        <v>2</v>
      </c>
      <c r="J63" s="15">
        <v>2000</v>
      </c>
      <c r="K63">
        <v>315</v>
      </c>
    </row>
    <row r="64" spans="1:11" x14ac:dyDescent="0.25">
      <c r="A64" s="10">
        <v>34516</v>
      </c>
      <c r="B64" s="11">
        <v>33.1</v>
      </c>
      <c r="C64">
        <f t="shared" si="1"/>
        <v>1994</v>
      </c>
      <c r="D64">
        <f t="shared" si="0"/>
        <v>3</v>
      </c>
      <c r="J64" s="16">
        <v>1</v>
      </c>
      <c r="K64">
        <v>75.300000000000011</v>
      </c>
    </row>
    <row r="65" spans="1:11" x14ac:dyDescent="0.25">
      <c r="A65" s="10">
        <v>34547</v>
      </c>
      <c r="B65" s="11">
        <v>33.1</v>
      </c>
      <c r="C65">
        <f t="shared" si="1"/>
        <v>1994</v>
      </c>
      <c r="D65">
        <f t="shared" si="0"/>
        <v>3</v>
      </c>
      <c r="J65" s="16">
        <v>2</v>
      </c>
      <c r="K65">
        <v>76.300000000000011</v>
      </c>
    </row>
    <row r="66" spans="1:11" x14ac:dyDescent="0.25">
      <c r="A66" s="10">
        <v>34578</v>
      </c>
      <c r="B66" s="11">
        <v>33.1</v>
      </c>
      <c r="C66">
        <f t="shared" si="1"/>
        <v>1994</v>
      </c>
      <c r="D66">
        <f t="shared" si="0"/>
        <v>3</v>
      </c>
      <c r="J66" s="16">
        <v>3</v>
      </c>
      <c r="K66">
        <v>78.349999999999994</v>
      </c>
    </row>
    <row r="67" spans="1:11" x14ac:dyDescent="0.25">
      <c r="A67" s="10">
        <v>34608</v>
      </c>
      <c r="B67" s="11">
        <v>33.1</v>
      </c>
      <c r="C67">
        <f t="shared" si="1"/>
        <v>1994</v>
      </c>
      <c r="D67">
        <f t="shared" si="0"/>
        <v>4</v>
      </c>
      <c r="J67" s="16">
        <v>4</v>
      </c>
      <c r="K67">
        <v>85.05</v>
      </c>
    </row>
    <row r="68" spans="1:11" x14ac:dyDescent="0.25">
      <c r="A68" s="10">
        <v>34639</v>
      </c>
      <c r="B68" s="11">
        <v>33.1</v>
      </c>
      <c r="C68">
        <f t="shared" si="1"/>
        <v>1994</v>
      </c>
      <c r="D68">
        <f t="shared" si="0"/>
        <v>4</v>
      </c>
      <c r="J68" s="15">
        <v>2001</v>
      </c>
      <c r="K68">
        <v>387.75</v>
      </c>
    </row>
    <row r="69" spans="1:11" x14ac:dyDescent="0.25">
      <c r="A69" s="10">
        <v>34669</v>
      </c>
      <c r="B69" s="11">
        <v>36.1</v>
      </c>
      <c r="C69">
        <f t="shared" si="1"/>
        <v>1994</v>
      </c>
      <c r="D69">
        <f t="shared" si="0"/>
        <v>4</v>
      </c>
      <c r="J69" s="16">
        <v>1</v>
      </c>
      <c r="K69">
        <v>96.800000000000011</v>
      </c>
    </row>
    <row r="70" spans="1:11" x14ac:dyDescent="0.25">
      <c r="A70" s="10">
        <v>34700</v>
      </c>
      <c r="B70" s="11">
        <v>37.1</v>
      </c>
      <c r="C70">
        <f t="shared" si="1"/>
        <v>1995</v>
      </c>
      <c r="D70">
        <f t="shared" si="0"/>
        <v>1</v>
      </c>
      <c r="J70" s="16">
        <v>2</v>
      </c>
      <c r="K70">
        <v>101.19999999999999</v>
      </c>
    </row>
    <row r="71" spans="1:11" x14ac:dyDescent="0.25">
      <c r="A71" s="10">
        <v>34731</v>
      </c>
      <c r="B71" s="11">
        <v>37.6</v>
      </c>
      <c r="C71">
        <f t="shared" si="1"/>
        <v>1995</v>
      </c>
      <c r="D71">
        <f t="shared" si="0"/>
        <v>1</v>
      </c>
      <c r="J71" s="16">
        <v>3</v>
      </c>
      <c r="K71">
        <v>100.6</v>
      </c>
    </row>
    <row r="72" spans="1:11" x14ac:dyDescent="0.25">
      <c r="A72" s="10">
        <v>34759</v>
      </c>
      <c r="B72" s="11">
        <v>38.35</v>
      </c>
      <c r="C72">
        <f t="shared" si="1"/>
        <v>1995</v>
      </c>
      <c r="D72">
        <f t="shared" si="0"/>
        <v>1</v>
      </c>
      <c r="J72" s="16">
        <v>4</v>
      </c>
      <c r="K72">
        <v>89.15</v>
      </c>
    </row>
    <row r="73" spans="1:11" x14ac:dyDescent="0.25">
      <c r="A73" s="10">
        <v>34790</v>
      </c>
      <c r="B73" s="11">
        <v>37.1</v>
      </c>
      <c r="C73">
        <f t="shared" si="1"/>
        <v>1995</v>
      </c>
      <c r="D73">
        <f t="shared" si="0"/>
        <v>2</v>
      </c>
      <c r="J73" s="15">
        <v>2002</v>
      </c>
      <c r="K73">
        <v>324.72000000000003</v>
      </c>
    </row>
    <row r="74" spans="1:11" x14ac:dyDescent="0.25">
      <c r="A74" s="10">
        <v>34820</v>
      </c>
      <c r="B74" s="11">
        <v>38.770000000000003</v>
      </c>
      <c r="C74">
        <f t="shared" si="1"/>
        <v>1995</v>
      </c>
      <c r="D74">
        <f t="shared" ref="D74:D137" si="2">ROUNDUP(MONTH(A74)/3,0)</f>
        <v>2</v>
      </c>
      <c r="J74" s="16">
        <v>1</v>
      </c>
      <c r="K74">
        <v>88.5</v>
      </c>
    </row>
    <row r="75" spans="1:11" x14ac:dyDescent="0.25">
      <c r="A75" s="10">
        <v>34851</v>
      </c>
      <c r="B75" s="11">
        <v>40.770000000000003</v>
      </c>
      <c r="C75">
        <f t="shared" ref="C75:C138" si="3">YEAR(A75)</f>
        <v>1995</v>
      </c>
      <c r="D75">
        <f t="shared" si="2"/>
        <v>2</v>
      </c>
      <c r="J75" s="16">
        <v>2</v>
      </c>
      <c r="K75">
        <v>84.12</v>
      </c>
    </row>
    <row r="76" spans="1:11" x14ac:dyDescent="0.25">
      <c r="A76" s="10">
        <v>34881</v>
      </c>
      <c r="B76" s="11">
        <v>41.05</v>
      </c>
      <c r="C76">
        <f t="shared" si="3"/>
        <v>1995</v>
      </c>
      <c r="D76">
        <f t="shared" si="2"/>
        <v>3</v>
      </c>
      <c r="J76" s="16">
        <v>3</v>
      </c>
      <c r="K76">
        <v>73.349999999999994</v>
      </c>
    </row>
    <row r="77" spans="1:11" x14ac:dyDescent="0.25">
      <c r="A77" s="10">
        <v>34912</v>
      </c>
      <c r="B77" s="11">
        <v>40.880000000000003</v>
      </c>
      <c r="C77">
        <f t="shared" si="3"/>
        <v>1995</v>
      </c>
      <c r="D77">
        <f t="shared" si="2"/>
        <v>3</v>
      </c>
      <c r="J77" s="16">
        <v>4</v>
      </c>
      <c r="K77">
        <v>78.75</v>
      </c>
    </row>
    <row r="78" spans="1:11" x14ac:dyDescent="0.25">
      <c r="A78" s="10">
        <v>34943</v>
      </c>
      <c r="B78" s="11">
        <v>40.93</v>
      </c>
      <c r="C78">
        <f t="shared" si="3"/>
        <v>1995</v>
      </c>
      <c r="D78">
        <f t="shared" si="2"/>
        <v>3</v>
      </c>
      <c r="J78" s="15">
        <v>2003</v>
      </c>
      <c r="K78">
        <v>335.45089285714283</v>
      </c>
    </row>
    <row r="79" spans="1:11" x14ac:dyDescent="0.25">
      <c r="A79" s="10">
        <v>34973</v>
      </c>
      <c r="B79" s="11">
        <v>40.97</v>
      </c>
      <c r="C79">
        <f t="shared" si="3"/>
        <v>1995</v>
      </c>
      <c r="D79">
        <f t="shared" si="2"/>
        <v>4</v>
      </c>
      <c r="J79" s="16">
        <v>1</v>
      </c>
      <c r="K79">
        <v>79.767857142857096</v>
      </c>
    </row>
    <row r="80" spans="1:11" x14ac:dyDescent="0.25">
      <c r="A80" s="10">
        <v>35004</v>
      </c>
      <c r="B80" s="11">
        <v>39.590000000000003</v>
      </c>
      <c r="C80">
        <f t="shared" si="3"/>
        <v>1995</v>
      </c>
      <c r="D80">
        <f t="shared" si="2"/>
        <v>4</v>
      </c>
      <c r="J80" s="16">
        <v>2</v>
      </c>
      <c r="K80">
        <v>75.910714285714306</v>
      </c>
    </row>
    <row r="81" spans="1:11" x14ac:dyDescent="0.25">
      <c r="A81" s="10">
        <v>35034</v>
      </c>
      <c r="B81" s="11">
        <v>39.35</v>
      </c>
      <c r="C81">
        <f t="shared" si="3"/>
        <v>1995</v>
      </c>
      <c r="D81">
        <f t="shared" si="2"/>
        <v>4</v>
      </c>
      <c r="J81" s="16">
        <v>3</v>
      </c>
      <c r="K81">
        <v>81.83035714285721</v>
      </c>
    </row>
    <row r="82" spans="1:11" x14ac:dyDescent="0.25">
      <c r="A82" s="10">
        <v>35065</v>
      </c>
      <c r="B82" s="11">
        <v>39.369999999999997</v>
      </c>
      <c r="C82">
        <f t="shared" si="3"/>
        <v>1996</v>
      </c>
      <c r="D82">
        <f t="shared" si="2"/>
        <v>1</v>
      </c>
      <c r="J82" s="16">
        <v>4</v>
      </c>
      <c r="K82">
        <v>97.941964285714207</v>
      </c>
    </row>
    <row r="83" spans="1:11" x14ac:dyDescent="0.25">
      <c r="A83" s="10">
        <v>35096</v>
      </c>
      <c r="B83" s="11">
        <v>39.28</v>
      </c>
      <c r="C83">
        <f t="shared" si="3"/>
        <v>1996</v>
      </c>
      <c r="D83">
        <f t="shared" si="2"/>
        <v>1</v>
      </c>
      <c r="J83" s="15">
        <v>2004</v>
      </c>
      <c r="K83">
        <v>680.75892857142867</v>
      </c>
    </row>
    <row r="84" spans="1:11" x14ac:dyDescent="0.25">
      <c r="A84" s="10">
        <v>35125</v>
      </c>
      <c r="B84" s="11">
        <v>39.01</v>
      </c>
      <c r="C84">
        <f t="shared" si="3"/>
        <v>1996</v>
      </c>
      <c r="D84">
        <f t="shared" si="2"/>
        <v>1</v>
      </c>
      <c r="J84" s="16">
        <v>1</v>
      </c>
      <c r="K84">
        <v>137.6116071428572</v>
      </c>
    </row>
    <row r="85" spans="1:11" x14ac:dyDescent="0.25">
      <c r="A85" s="10">
        <v>35156</v>
      </c>
      <c r="B85" s="11">
        <v>39.33</v>
      </c>
      <c r="C85">
        <f t="shared" si="3"/>
        <v>1996</v>
      </c>
      <c r="D85">
        <f t="shared" si="2"/>
        <v>2</v>
      </c>
      <c r="J85" s="16">
        <v>2</v>
      </c>
      <c r="K85">
        <v>181.3258928571428</v>
      </c>
    </row>
    <row r="86" spans="1:11" x14ac:dyDescent="0.25">
      <c r="A86" s="10">
        <v>35186</v>
      </c>
      <c r="B86" s="11">
        <v>38.200000000000003</v>
      </c>
      <c r="C86">
        <f t="shared" si="3"/>
        <v>1996</v>
      </c>
      <c r="D86">
        <f t="shared" si="2"/>
        <v>2</v>
      </c>
      <c r="J86" s="16">
        <v>3</v>
      </c>
      <c r="K86">
        <v>188.57142857142861</v>
      </c>
    </row>
    <row r="87" spans="1:11" x14ac:dyDescent="0.25">
      <c r="A87" s="10">
        <v>35217</v>
      </c>
      <c r="B87" s="11">
        <v>38.200000000000003</v>
      </c>
      <c r="C87">
        <f t="shared" si="3"/>
        <v>1996</v>
      </c>
      <c r="D87">
        <f t="shared" si="2"/>
        <v>2</v>
      </c>
      <c r="J87" s="16">
        <v>4</v>
      </c>
      <c r="K87">
        <v>173.25000000000009</v>
      </c>
    </row>
    <row r="88" spans="1:11" x14ac:dyDescent="0.25">
      <c r="A88" s="10">
        <v>35247</v>
      </c>
      <c r="B88" s="11">
        <v>38.4</v>
      </c>
      <c r="C88">
        <f t="shared" si="3"/>
        <v>1996</v>
      </c>
      <c r="D88">
        <f t="shared" si="2"/>
        <v>3</v>
      </c>
      <c r="J88" s="15">
        <v>2005</v>
      </c>
      <c r="K88">
        <v>609.79575602968464</v>
      </c>
    </row>
    <row r="89" spans="1:11" x14ac:dyDescent="0.25">
      <c r="A89" s="10">
        <v>35278</v>
      </c>
      <c r="B89" s="11">
        <v>38.35</v>
      </c>
      <c r="C89">
        <f t="shared" si="3"/>
        <v>1996</v>
      </c>
      <c r="D89">
        <f t="shared" si="2"/>
        <v>3</v>
      </c>
      <c r="J89" s="16">
        <v>1</v>
      </c>
      <c r="K89">
        <v>164.85803571428571</v>
      </c>
    </row>
    <row r="90" spans="1:11" x14ac:dyDescent="0.25">
      <c r="A90" s="10">
        <v>35309</v>
      </c>
      <c r="B90" s="11">
        <v>38.1</v>
      </c>
      <c r="C90">
        <f t="shared" si="3"/>
        <v>1996</v>
      </c>
      <c r="D90">
        <f t="shared" si="2"/>
        <v>3</v>
      </c>
      <c r="J90" s="16">
        <v>2</v>
      </c>
      <c r="K90">
        <v>164.53125</v>
      </c>
    </row>
    <row r="91" spans="1:11" x14ac:dyDescent="0.25">
      <c r="A91" s="10">
        <v>35339</v>
      </c>
      <c r="B91" s="11">
        <v>37.6</v>
      </c>
      <c r="C91">
        <f t="shared" si="3"/>
        <v>1996</v>
      </c>
      <c r="D91">
        <f t="shared" si="2"/>
        <v>4</v>
      </c>
      <c r="J91" s="16">
        <v>3</v>
      </c>
      <c r="K91">
        <v>153.54788961038957</v>
      </c>
    </row>
    <row r="92" spans="1:11" x14ac:dyDescent="0.25">
      <c r="A92" s="10">
        <v>35370</v>
      </c>
      <c r="B92" s="11">
        <v>35.700000000000003</v>
      </c>
      <c r="C92">
        <f t="shared" si="3"/>
        <v>1996</v>
      </c>
      <c r="D92">
        <f t="shared" si="2"/>
        <v>4</v>
      </c>
      <c r="J92" s="16">
        <v>4</v>
      </c>
      <c r="K92">
        <v>126.8585807050093</v>
      </c>
    </row>
    <row r="93" spans="1:11" x14ac:dyDescent="0.25">
      <c r="A93" s="10">
        <v>35400</v>
      </c>
      <c r="B93" s="11">
        <v>35.35</v>
      </c>
      <c r="C93">
        <f t="shared" si="3"/>
        <v>1996</v>
      </c>
      <c r="D93">
        <f t="shared" si="2"/>
        <v>4</v>
      </c>
      <c r="J93" s="15">
        <v>2006</v>
      </c>
      <c r="K93">
        <v>632.76926019523717</v>
      </c>
    </row>
    <row r="94" spans="1:11" x14ac:dyDescent="0.25">
      <c r="A94" s="10">
        <v>35431</v>
      </c>
      <c r="B94" s="11">
        <v>35.229999999999997</v>
      </c>
      <c r="C94">
        <f t="shared" si="3"/>
        <v>1997</v>
      </c>
      <c r="D94">
        <f t="shared" si="2"/>
        <v>1</v>
      </c>
      <c r="J94" s="16">
        <v>1</v>
      </c>
      <c r="K94">
        <v>149.77523291925479</v>
      </c>
    </row>
    <row r="95" spans="1:11" x14ac:dyDescent="0.25">
      <c r="A95" s="10">
        <v>35462</v>
      </c>
      <c r="B95" s="11">
        <v>34.6</v>
      </c>
      <c r="C95">
        <f t="shared" si="3"/>
        <v>1997</v>
      </c>
      <c r="D95">
        <f t="shared" si="2"/>
        <v>1</v>
      </c>
      <c r="J95" s="16">
        <v>2</v>
      </c>
      <c r="K95">
        <v>168.10289115646262</v>
      </c>
    </row>
    <row r="96" spans="1:11" x14ac:dyDescent="0.25">
      <c r="A96" s="10">
        <v>35490</v>
      </c>
      <c r="B96" s="11">
        <v>34.5</v>
      </c>
      <c r="C96">
        <f t="shared" si="3"/>
        <v>1997</v>
      </c>
      <c r="D96">
        <f t="shared" si="2"/>
        <v>1</v>
      </c>
      <c r="J96" s="16">
        <v>3</v>
      </c>
      <c r="K96">
        <v>164.4757653061225</v>
      </c>
    </row>
    <row r="97" spans="1:11" x14ac:dyDescent="0.25">
      <c r="A97" s="10">
        <v>35521</v>
      </c>
      <c r="B97" s="11">
        <v>35.4</v>
      </c>
      <c r="C97">
        <f t="shared" si="3"/>
        <v>1997</v>
      </c>
      <c r="D97">
        <f t="shared" si="2"/>
        <v>2</v>
      </c>
      <c r="J97" s="16">
        <v>4</v>
      </c>
      <c r="K97">
        <v>150.4153708133972</v>
      </c>
    </row>
    <row r="98" spans="1:11" x14ac:dyDescent="0.25">
      <c r="A98" s="10">
        <v>35551</v>
      </c>
      <c r="B98" s="11">
        <v>35.729999999999997</v>
      </c>
      <c r="C98">
        <f t="shared" si="3"/>
        <v>1997</v>
      </c>
      <c r="D98">
        <f t="shared" si="2"/>
        <v>2</v>
      </c>
      <c r="J98" s="15">
        <v>2007</v>
      </c>
      <c r="K98">
        <v>841.07037709144413</v>
      </c>
    </row>
    <row r="99" spans="1:11" x14ac:dyDescent="0.25">
      <c r="A99" s="10">
        <v>35582</v>
      </c>
      <c r="B99" s="11">
        <v>34.5</v>
      </c>
      <c r="C99">
        <f t="shared" si="3"/>
        <v>1997</v>
      </c>
      <c r="D99">
        <f t="shared" si="2"/>
        <v>2</v>
      </c>
      <c r="J99" s="16">
        <v>1</v>
      </c>
      <c r="K99">
        <v>168.69374999999999</v>
      </c>
    </row>
    <row r="100" spans="1:11" x14ac:dyDescent="0.25">
      <c r="A100" s="10">
        <v>35612</v>
      </c>
      <c r="B100" s="11">
        <v>35</v>
      </c>
      <c r="C100">
        <f t="shared" si="3"/>
        <v>1997</v>
      </c>
      <c r="D100">
        <f t="shared" si="2"/>
        <v>3</v>
      </c>
      <c r="J100" s="16">
        <v>2</v>
      </c>
      <c r="K100">
        <v>179.65883458646618</v>
      </c>
    </row>
    <row r="101" spans="1:11" x14ac:dyDescent="0.25">
      <c r="A101" s="10">
        <v>35643</v>
      </c>
      <c r="B101" s="11">
        <v>36.93</v>
      </c>
      <c r="C101">
        <f t="shared" si="3"/>
        <v>1997</v>
      </c>
      <c r="D101">
        <f t="shared" si="2"/>
        <v>3</v>
      </c>
      <c r="J101" s="16">
        <v>3</v>
      </c>
      <c r="K101">
        <v>221.1818181818183</v>
      </c>
    </row>
    <row r="102" spans="1:11" x14ac:dyDescent="0.25">
      <c r="A102" s="10">
        <v>35674</v>
      </c>
      <c r="B102" s="11">
        <v>37.15</v>
      </c>
      <c r="C102">
        <f t="shared" si="3"/>
        <v>1997</v>
      </c>
      <c r="D102">
        <f t="shared" si="2"/>
        <v>3</v>
      </c>
      <c r="J102" s="16">
        <v>4</v>
      </c>
      <c r="K102">
        <v>271.53597432315962</v>
      </c>
    </row>
    <row r="103" spans="1:11" x14ac:dyDescent="0.25">
      <c r="A103" s="10">
        <v>35704</v>
      </c>
      <c r="B103" s="11">
        <v>37.15</v>
      </c>
      <c r="C103">
        <f t="shared" si="3"/>
        <v>1997</v>
      </c>
      <c r="D103">
        <f t="shared" si="2"/>
        <v>4</v>
      </c>
      <c r="J103" s="15">
        <v>2008</v>
      </c>
      <c r="K103">
        <v>1656.2855540389651</v>
      </c>
    </row>
    <row r="104" spans="1:11" x14ac:dyDescent="0.25">
      <c r="A104" s="10">
        <v>35735</v>
      </c>
      <c r="B104" s="11">
        <v>33.6</v>
      </c>
      <c r="C104">
        <f t="shared" si="3"/>
        <v>1997</v>
      </c>
      <c r="D104">
        <f t="shared" si="2"/>
        <v>4</v>
      </c>
      <c r="J104" s="16">
        <v>1</v>
      </c>
      <c r="K104">
        <v>378.13711429547931</v>
      </c>
    </row>
    <row r="105" spans="1:11" x14ac:dyDescent="0.25">
      <c r="A105" s="10">
        <v>35765</v>
      </c>
      <c r="B105" s="11">
        <v>31.4</v>
      </c>
      <c r="C105">
        <f t="shared" si="3"/>
        <v>1997</v>
      </c>
      <c r="D105">
        <f t="shared" si="2"/>
        <v>4</v>
      </c>
      <c r="J105" s="16">
        <v>2</v>
      </c>
      <c r="K105">
        <v>441.80270176252304</v>
      </c>
    </row>
    <row r="106" spans="1:11" x14ac:dyDescent="0.25">
      <c r="A106" s="10">
        <v>35796</v>
      </c>
      <c r="B106" s="11">
        <v>31.4</v>
      </c>
      <c r="C106">
        <f t="shared" si="3"/>
        <v>1998</v>
      </c>
      <c r="D106">
        <f t="shared" si="2"/>
        <v>1</v>
      </c>
      <c r="J106" s="16">
        <v>3</v>
      </c>
      <c r="K106">
        <v>532.98828345567495</v>
      </c>
    </row>
    <row r="107" spans="1:11" x14ac:dyDescent="0.25">
      <c r="A107" s="10">
        <v>35827</v>
      </c>
      <c r="B107" s="11">
        <v>33.44</v>
      </c>
      <c r="C107">
        <f t="shared" si="3"/>
        <v>1998</v>
      </c>
      <c r="D107">
        <f t="shared" si="2"/>
        <v>1</v>
      </c>
      <c r="J107" s="16">
        <v>4</v>
      </c>
      <c r="K107">
        <v>303.35745452528772</v>
      </c>
    </row>
    <row r="108" spans="1:11" x14ac:dyDescent="0.25">
      <c r="A108" s="10">
        <v>35855</v>
      </c>
      <c r="B108" s="11">
        <v>31.88</v>
      </c>
      <c r="C108">
        <f t="shared" si="3"/>
        <v>1998</v>
      </c>
      <c r="D108">
        <f t="shared" si="2"/>
        <v>1</v>
      </c>
      <c r="J108" s="15">
        <v>2009</v>
      </c>
      <c r="K108">
        <v>913.9159775391322</v>
      </c>
    </row>
    <row r="109" spans="1:11" x14ac:dyDescent="0.25">
      <c r="A109" s="10">
        <v>35886</v>
      </c>
      <c r="B109" s="11">
        <v>31.18</v>
      </c>
      <c r="C109">
        <f t="shared" si="3"/>
        <v>1998</v>
      </c>
      <c r="D109">
        <f t="shared" si="2"/>
        <v>2</v>
      </c>
      <c r="J109" s="16">
        <v>1</v>
      </c>
      <c r="K109">
        <v>231.83652365491628</v>
      </c>
    </row>
    <row r="110" spans="1:11" x14ac:dyDescent="0.25">
      <c r="A110" s="10">
        <v>35916</v>
      </c>
      <c r="B110" s="11">
        <v>30.28</v>
      </c>
      <c r="C110">
        <f t="shared" si="3"/>
        <v>1998</v>
      </c>
      <c r="D110">
        <f t="shared" si="2"/>
        <v>2</v>
      </c>
      <c r="J110" s="16">
        <v>2</v>
      </c>
      <c r="K110">
        <v>209.09888499658223</v>
      </c>
    </row>
    <row r="111" spans="1:11" x14ac:dyDescent="0.25">
      <c r="A111" s="10">
        <v>35947</v>
      </c>
      <c r="B111" s="11">
        <v>30</v>
      </c>
      <c r="C111">
        <f t="shared" si="3"/>
        <v>1998</v>
      </c>
      <c r="D111">
        <f t="shared" si="2"/>
        <v>2</v>
      </c>
      <c r="J111" s="16">
        <v>3</v>
      </c>
      <c r="K111">
        <v>228.65183512140021</v>
      </c>
    </row>
    <row r="112" spans="1:11" x14ac:dyDescent="0.25">
      <c r="A112" s="10">
        <v>35977</v>
      </c>
      <c r="B112" s="11">
        <v>30</v>
      </c>
      <c r="C112">
        <f t="shared" si="3"/>
        <v>1998</v>
      </c>
      <c r="D112">
        <f t="shared" si="2"/>
        <v>3</v>
      </c>
      <c r="J112" s="16">
        <v>4</v>
      </c>
      <c r="K112">
        <v>244.32873376623348</v>
      </c>
    </row>
    <row r="113" spans="1:11" x14ac:dyDescent="0.25">
      <c r="A113" s="10">
        <v>36008</v>
      </c>
      <c r="B113" s="11">
        <v>26.2</v>
      </c>
      <c r="C113">
        <f t="shared" si="3"/>
        <v>1998</v>
      </c>
      <c r="D113">
        <f t="shared" si="2"/>
        <v>3</v>
      </c>
      <c r="J113" s="15">
        <v>2010</v>
      </c>
      <c r="K113">
        <v>1255.1857699814884</v>
      </c>
    </row>
    <row r="114" spans="1:11" x14ac:dyDescent="0.25">
      <c r="A114" s="10">
        <v>36039</v>
      </c>
      <c r="B114" s="11">
        <v>27.09</v>
      </c>
      <c r="C114">
        <f t="shared" si="3"/>
        <v>1998</v>
      </c>
      <c r="D114">
        <f t="shared" si="2"/>
        <v>3</v>
      </c>
      <c r="J114" s="16">
        <v>1</v>
      </c>
      <c r="K114">
        <v>298.40205745341541</v>
      </c>
    </row>
    <row r="115" spans="1:11" x14ac:dyDescent="0.25">
      <c r="A115" s="10">
        <v>36069</v>
      </c>
      <c r="B115" s="11">
        <v>27.1</v>
      </c>
      <c r="C115">
        <f t="shared" si="3"/>
        <v>1998</v>
      </c>
      <c r="D115">
        <f t="shared" si="2"/>
        <v>4</v>
      </c>
      <c r="J115" s="16">
        <v>2</v>
      </c>
      <c r="K115">
        <v>317.38141660970598</v>
      </c>
    </row>
    <row r="116" spans="1:11" x14ac:dyDescent="0.25">
      <c r="A116" s="10">
        <v>36100</v>
      </c>
      <c r="B116" s="11">
        <v>26.1</v>
      </c>
      <c r="C116">
        <f t="shared" si="3"/>
        <v>1998</v>
      </c>
      <c r="D116">
        <f t="shared" si="2"/>
        <v>4</v>
      </c>
      <c r="J116" s="16">
        <v>3</v>
      </c>
      <c r="K116">
        <v>299.8256725417441</v>
      </c>
    </row>
    <row r="117" spans="1:11" x14ac:dyDescent="0.25">
      <c r="A117" s="10">
        <v>36130</v>
      </c>
      <c r="B117" s="11">
        <v>26.1</v>
      </c>
      <c r="C117">
        <f t="shared" si="3"/>
        <v>1998</v>
      </c>
      <c r="D117">
        <f t="shared" si="2"/>
        <v>4</v>
      </c>
      <c r="J117" s="16">
        <v>4</v>
      </c>
      <c r="K117">
        <v>339.57662337662299</v>
      </c>
    </row>
    <row r="118" spans="1:11" x14ac:dyDescent="0.25">
      <c r="A118" s="10">
        <v>36161</v>
      </c>
      <c r="B118" s="11">
        <v>26.1</v>
      </c>
      <c r="C118">
        <f t="shared" si="3"/>
        <v>1999</v>
      </c>
      <c r="D118">
        <f t="shared" si="2"/>
        <v>1</v>
      </c>
      <c r="J118" s="15">
        <v>2011</v>
      </c>
      <c r="K118">
        <v>1555.2873996060862</v>
      </c>
    </row>
    <row r="119" spans="1:11" x14ac:dyDescent="0.25">
      <c r="A119" s="10">
        <v>36192</v>
      </c>
      <c r="B119" s="11">
        <v>26.1</v>
      </c>
      <c r="C119">
        <f t="shared" si="3"/>
        <v>1999</v>
      </c>
      <c r="D119">
        <f t="shared" si="2"/>
        <v>1</v>
      </c>
      <c r="J119" s="16">
        <v>1</v>
      </c>
      <c r="K119">
        <v>411.58930900620999</v>
      </c>
    </row>
    <row r="120" spans="1:11" x14ac:dyDescent="0.25">
      <c r="A120" s="10">
        <v>36220</v>
      </c>
      <c r="B120" s="11">
        <v>26.1</v>
      </c>
      <c r="C120">
        <f t="shared" si="3"/>
        <v>1999</v>
      </c>
      <c r="D120">
        <f t="shared" si="2"/>
        <v>1</v>
      </c>
      <c r="J120" s="16">
        <v>2</v>
      </c>
      <c r="K120">
        <v>387.85046536796506</v>
      </c>
    </row>
    <row r="121" spans="1:11" x14ac:dyDescent="0.25">
      <c r="A121" s="10">
        <v>36251</v>
      </c>
      <c r="B121" s="11">
        <v>26.1</v>
      </c>
      <c r="C121">
        <f t="shared" si="3"/>
        <v>1999</v>
      </c>
      <c r="D121">
        <f t="shared" si="2"/>
        <v>2</v>
      </c>
      <c r="J121" s="16">
        <v>3</v>
      </c>
      <c r="K121">
        <v>387.01314935065</v>
      </c>
    </row>
    <row r="122" spans="1:11" x14ac:dyDescent="0.25">
      <c r="A122" s="10">
        <v>36281</v>
      </c>
      <c r="B122" s="11">
        <v>26.1</v>
      </c>
      <c r="C122">
        <f t="shared" si="3"/>
        <v>1999</v>
      </c>
      <c r="D122">
        <f t="shared" si="2"/>
        <v>2</v>
      </c>
      <c r="J122" s="16">
        <v>4</v>
      </c>
      <c r="K122">
        <v>368.83447588126103</v>
      </c>
    </row>
    <row r="123" spans="1:11" x14ac:dyDescent="0.25">
      <c r="A123" s="10">
        <v>36312</v>
      </c>
      <c r="B123" s="11">
        <v>26.1</v>
      </c>
      <c r="C123">
        <f t="shared" si="3"/>
        <v>1999</v>
      </c>
      <c r="D123">
        <f t="shared" si="2"/>
        <v>2</v>
      </c>
      <c r="J123" s="15">
        <v>2012</v>
      </c>
      <c r="K123">
        <v>1217.3147003041886</v>
      </c>
    </row>
    <row r="124" spans="1:11" x14ac:dyDescent="0.25">
      <c r="A124" s="10">
        <v>36342</v>
      </c>
      <c r="B124" s="11">
        <v>26.1</v>
      </c>
      <c r="C124">
        <f t="shared" si="3"/>
        <v>1999</v>
      </c>
      <c r="D124">
        <f t="shared" si="2"/>
        <v>3</v>
      </c>
      <c r="J124" s="16">
        <v>1</v>
      </c>
      <c r="K124">
        <v>362.20352504638197</v>
      </c>
    </row>
    <row r="125" spans="1:11" x14ac:dyDescent="0.25">
      <c r="A125" s="10">
        <v>36373</v>
      </c>
      <c r="B125" s="11">
        <v>26.1</v>
      </c>
      <c r="C125">
        <f t="shared" si="3"/>
        <v>1999</v>
      </c>
      <c r="D125">
        <f t="shared" si="2"/>
        <v>3</v>
      </c>
      <c r="J125" s="16">
        <v>2</v>
      </c>
      <c r="K125">
        <v>306.92793916609611</v>
      </c>
    </row>
    <row r="126" spans="1:11" x14ac:dyDescent="0.25">
      <c r="A126" s="10">
        <v>36404</v>
      </c>
      <c r="B126" s="11">
        <v>26.1</v>
      </c>
      <c r="C126">
        <f t="shared" si="3"/>
        <v>1999</v>
      </c>
      <c r="D126">
        <f t="shared" si="2"/>
        <v>3</v>
      </c>
      <c r="J126" s="16">
        <v>3</v>
      </c>
      <c r="K126">
        <v>278.0020616883113</v>
      </c>
    </row>
    <row r="127" spans="1:11" x14ac:dyDescent="0.25">
      <c r="A127" s="10">
        <v>36434</v>
      </c>
      <c r="B127" s="11">
        <v>25.6</v>
      </c>
      <c r="C127">
        <f t="shared" si="3"/>
        <v>1999</v>
      </c>
      <c r="D127">
        <f t="shared" si="2"/>
        <v>4</v>
      </c>
      <c r="J127" s="16">
        <v>4</v>
      </c>
      <c r="K127">
        <v>270.18117440339938</v>
      </c>
    </row>
    <row r="128" spans="1:11" x14ac:dyDescent="0.25">
      <c r="A128" s="10">
        <v>36465</v>
      </c>
      <c r="B128" s="11">
        <v>25.1</v>
      </c>
      <c r="C128">
        <f t="shared" si="3"/>
        <v>1999</v>
      </c>
      <c r="D128">
        <f t="shared" si="2"/>
        <v>4</v>
      </c>
      <c r="J128" s="15">
        <v>2013</v>
      </c>
      <c r="K128">
        <v>1081.6091500967955</v>
      </c>
    </row>
    <row r="129" spans="1:11" x14ac:dyDescent="0.25">
      <c r="A129" s="10">
        <v>36495</v>
      </c>
      <c r="B129" s="11">
        <v>25.1</v>
      </c>
      <c r="C129">
        <f t="shared" si="3"/>
        <v>1999</v>
      </c>
      <c r="D129">
        <f t="shared" si="2"/>
        <v>4</v>
      </c>
      <c r="J129" s="16">
        <v>1</v>
      </c>
      <c r="K129">
        <v>294.61621753246669</v>
      </c>
    </row>
    <row r="130" spans="1:11" x14ac:dyDescent="0.25">
      <c r="A130" s="10">
        <v>36526</v>
      </c>
      <c r="B130" s="11">
        <v>25.1</v>
      </c>
      <c r="C130">
        <f t="shared" si="3"/>
        <v>2000</v>
      </c>
      <c r="D130">
        <f t="shared" si="2"/>
        <v>1</v>
      </c>
      <c r="J130" s="16">
        <v>2</v>
      </c>
      <c r="K130">
        <v>276.0018622448975</v>
      </c>
    </row>
    <row r="131" spans="1:11" x14ac:dyDescent="0.25">
      <c r="A131" s="10">
        <v>36557</v>
      </c>
      <c r="B131" s="11">
        <v>25.1</v>
      </c>
      <c r="C131">
        <f t="shared" si="3"/>
        <v>2000</v>
      </c>
      <c r="D131">
        <f t="shared" si="2"/>
        <v>1</v>
      </c>
      <c r="J131" s="16">
        <v>3</v>
      </c>
      <c r="K131">
        <v>247.73970718722222</v>
      </c>
    </row>
    <row r="132" spans="1:11" x14ac:dyDescent="0.25">
      <c r="A132" s="10">
        <v>36586</v>
      </c>
      <c r="B132" s="11">
        <v>25.1</v>
      </c>
      <c r="C132">
        <f t="shared" si="3"/>
        <v>2000</v>
      </c>
      <c r="D132">
        <f t="shared" si="2"/>
        <v>1</v>
      </c>
      <c r="J132" s="16">
        <v>4</v>
      </c>
      <c r="K132">
        <v>263.25136313220912</v>
      </c>
    </row>
    <row r="133" spans="1:11" x14ac:dyDescent="0.25">
      <c r="A133" s="10">
        <v>36617</v>
      </c>
      <c r="B133" s="11">
        <v>25.1</v>
      </c>
      <c r="C133">
        <f t="shared" si="3"/>
        <v>2000</v>
      </c>
      <c r="D133">
        <f t="shared" si="2"/>
        <v>2</v>
      </c>
      <c r="J133" s="15">
        <v>2014</v>
      </c>
      <c r="K133">
        <v>908.74777748648739</v>
      </c>
    </row>
    <row r="134" spans="1:11" x14ac:dyDescent="0.25">
      <c r="A134" s="10">
        <v>36647</v>
      </c>
      <c r="B134" s="11">
        <v>25.6</v>
      </c>
      <c r="C134">
        <f t="shared" si="3"/>
        <v>2000</v>
      </c>
      <c r="D134">
        <f t="shared" si="2"/>
        <v>2</v>
      </c>
      <c r="J134" s="16">
        <v>1</v>
      </c>
      <c r="K134">
        <v>250.75427875695701</v>
      </c>
    </row>
    <row r="135" spans="1:11" x14ac:dyDescent="0.25">
      <c r="A135" s="10">
        <v>36678</v>
      </c>
      <c r="B135" s="11">
        <v>25.6</v>
      </c>
      <c r="C135">
        <f t="shared" si="3"/>
        <v>2000</v>
      </c>
      <c r="D135">
        <f t="shared" si="2"/>
        <v>2</v>
      </c>
      <c r="J135" s="16">
        <v>2</v>
      </c>
      <c r="K135">
        <v>234.70382653061193</v>
      </c>
    </row>
    <row r="136" spans="1:11" x14ac:dyDescent="0.25">
      <c r="A136" s="10">
        <v>36708</v>
      </c>
      <c r="B136" s="11">
        <v>25.6</v>
      </c>
      <c r="C136">
        <f t="shared" si="3"/>
        <v>2000</v>
      </c>
      <c r="D136">
        <f t="shared" si="2"/>
        <v>3</v>
      </c>
      <c r="J136" s="16">
        <v>3</v>
      </c>
      <c r="K136">
        <v>219.81208568605268</v>
      </c>
    </row>
    <row r="137" spans="1:11" x14ac:dyDescent="0.25">
      <c r="A137" s="10">
        <v>36739</v>
      </c>
      <c r="B137" s="11">
        <v>25.6</v>
      </c>
      <c r="C137">
        <f t="shared" si="3"/>
        <v>2000</v>
      </c>
      <c r="D137">
        <f t="shared" si="2"/>
        <v>3</v>
      </c>
      <c r="J137" s="16">
        <v>4</v>
      </c>
      <c r="K137">
        <v>203.47758651286568</v>
      </c>
    </row>
    <row r="138" spans="1:11" x14ac:dyDescent="0.25">
      <c r="A138" s="10">
        <v>36770</v>
      </c>
      <c r="B138" s="11">
        <v>27.15</v>
      </c>
      <c r="C138">
        <f t="shared" si="3"/>
        <v>2000</v>
      </c>
      <c r="D138">
        <f t="shared" ref="D138:D201" si="4">ROUNDUP(MONTH(A138)/3,0)</f>
        <v>3</v>
      </c>
      <c r="J138" s="15">
        <v>2015</v>
      </c>
      <c r="K138">
        <v>752.31063228900769</v>
      </c>
    </row>
    <row r="139" spans="1:11" x14ac:dyDescent="0.25">
      <c r="A139" s="10">
        <v>36800</v>
      </c>
      <c r="B139" s="11">
        <v>27.15</v>
      </c>
      <c r="C139">
        <f t="shared" ref="C139:C202" si="5">YEAR(A139)</f>
        <v>2000</v>
      </c>
      <c r="D139">
        <f t="shared" si="4"/>
        <v>4</v>
      </c>
      <c r="J139" s="16">
        <v>1</v>
      </c>
      <c r="K139">
        <v>203.72040120593672</v>
      </c>
    </row>
    <row r="140" spans="1:11" x14ac:dyDescent="0.25">
      <c r="A140" s="10">
        <v>36831</v>
      </c>
      <c r="B140" s="11">
        <v>27.15</v>
      </c>
      <c r="C140">
        <f t="shared" si="5"/>
        <v>2000</v>
      </c>
      <c r="D140">
        <f t="shared" si="4"/>
        <v>4</v>
      </c>
      <c r="J140" s="16">
        <v>2</v>
      </c>
      <c r="K140">
        <v>189.97380553656851</v>
      </c>
    </row>
    <row r="141" spans="1:11" x14ac:dyDescent="0.25">
      <c r="A141" s="10">
        <v>36861</v>
      </c>
      <c r="B141" s="11">
        <v>30.75</v>
      </c>
      <c r="C141">
        <f t="shared" si="5"/>
        <v>2000</v>
      </c>
      <c r="D141">
        <f t="shared" si="4"/>
        <v>4</v>
      </c>
      <c r="J141" s="16">
        <v>3</v>
      </c>
      <c r="K141">
        <v>189.64186617730059</v>
      </c>
    </row>
    <row r="142" spans="1:11" x14ac:dyDescent="0.25">
      <c r="A142" s="10">
        <v>36892</v>
      </c>
      <c r="B142" s="11">
        <v>32.1</v>
      </c>
      <c r="C142">
        <f t="shared" si="5"/>
        <v>2001</v>
      </c>
      <c r="D142">
        <f t="shared" si="4"/>
        <v>1</v>
      </c>
      <c r="J142" s="16">
        <v>4</v>
      </c>
      <c r="K142">
        <v>168.9745593692019</v>
      </c>
    </row>
    <row r="143" spans="1:11" x14ac:dyDescent="0.25">
      <c r="A143" s="10">
        <v>36923</v>
      </c>
      <c r="B143" s="11">
        <v>32.1</v>
      </c>
      <c r="C143">
        <f t="shared" si="5"/>
        <v>2001</v>
      </c>
      <c r="D143">
        <f t="shared" si="4"/>
        <v>1</v>
      </c>
      <c r="J143" s="15">
        <v>2016</v>
      </c>
      <c r="K143">
        <v>840.98167671613908</v>
      </c>
    </row>
    <row r="144" spans="1:11" x14ac:dyDescent="0.25">
      <c r="A144" s="10">
        <v>36951</v>
      </c>
      <c r="B144" s="11">
        <v>32.6</v>
      </c>
      <c r="C144">
        <f t="shared" si="5"/>
        <v>2001</v>
      </c>
      <c r="D144">
        <f t="shared" si="4"/>
        <v>1</v>
      </c>
      <c r="J144" s="16">
        <v>1</v>
      </c>
      <c r="K144">
        <v>162.64576530612209</v>
      </c>
    </row>
    <row r="145" spans="1:11" x14ac:dyDescent="0.25">
      <c r="A145" s="10">
        <v>36982</v>
      </c>
      <c r="B145" s="11">
        <v>33.5</v>
      </c>
      <c r="C145">
        <f t="shared" si="5"/>
        <v>2001</v>
      </c>
      <c r="D145">
        <f t="shared" si="4"/>
        <v>2</v>
      </c>
      <c r="J145" s="16">
        <v>2</v>
      </c>
      <c r="K145">
        <v>165.41438775510159</v>
      </c>
    </row>
    <row r="146" spans="1:11" x14ac:dyDescent="0.25">
      <c r="A146" s="10">
        <v>37012</v>
      </c>
      <c r="B146" s="11">
        <v>33.799999999999997</v>
      </c>
      <c r="C146">
        <f t="shared" si="5"/>
        <v>2001</v>
      </c>
      <c r="D146">
        <f t="shared" si="4"/>
        <v>2</v>
      </c>
      <c r="J146" s="16">
        <v>3</v>
      </c>
      <c r="K146">
        <v>212.11917903525008</v>
      </c>
    </row>
    <row r="147" spans="1:11" x14ac:dyDescent="0.25">
      <c r="A147" s="10">
        <v>37043</v>
      </c>
      <c r="B147" s="11">
        <v>33.9</v>
      </c>
      <c r="C147">
        <f t="shared" si="5"/>
        <v>2001</v>
      </c>
      <c r="D147">
        <f t="shared" si="4"/>
        <v>2</v>
      </c>
      <c r="J147" s="16">
        <v>4</v>
      </c>
      <c r="K147">
        <v>300.80234461966529</v>
      </c>
    </row>
    <row r="148" spans="1:11" x14ac:dyDescent="0.25">
      <c r="A148" s="10">
        <v>37073</v>
      </c>
      <c r="B148" s="11">
        <v>34</v>
      </c>
      <c r="C148">
        <f t="shared" si="5"/>
        <v>2001</v>
      </c>
      <c r="D148">
        <f t="shared" si="4"/>
        <v>3</v>
      </c>
      <c r="J148" s="15">
        <v>2017</v>
      </c>
      <c r="K148">
        <v>1129.6569521913175</v>
      </c>
    </row>
    <row r="149" spans="1:11" x14ac:dyDescent="0.25">
      <c r="A149" s="10">
        <v>37104</v>
      </c>
      <c r="B149" s="11">
        <v>33.799999999999997</v>
      </c>
      <c r="C149">
        <f t="shared" si="5"/>
        <v>2001</v>
      </c>
      <c r="D149">
        <f t="shared" si="4"/>
        <v>3</v>
      </c>
      <c r="J149" s="16">
        <v>1</v>
      </c>
      <c r="K149">
        <v>263.7276264418806</v>
      </c>
    </row>
    <row r="150" spans="1:11" x14ac:dyDescent="0.25">
      <c r="A150" s="10">
        <v>37135</v>
      </c>
      <c r="B150" s="11">
        <v>32.799999999999997</v>
      </c>
      <c r="C150">
        <f t="shared" si="5"/>
        <v>2001</v>
      </c>
      <c r="D150">
        <f t="shared" si="4"/>
        <v>3</v>
      </c>
      <c r="J150" s="16">
        <v>2</v>
      </c>
      <c r="K150">
        <v>255.90245825602909</v>
      </c>
    </row>
    <row r="151" spans="1:11" x14ac:dyDescent="0.25">
      <c r="A151" s="10">
        <v>37165</v>
      </c>
      <c r="B151" s="11">
        <v>32.4</v>
      </c>
      <c r="C151">
        <f t="shared" si="5"/>
        <v>2001</v>
      </c>
      <c r="D151">
        <f t="shared" si="4"/>
        <v>4</v>
      </c>
      <c r="J151" s="16">
        <v>3</v>
      </c>
      <c r="K151">
        <v>298.32138218923865</v>
      </c>
    </row>
    <row r="152" spans="1:11" x14ac:dyDescent="0.25">
      <c r="A152" s="10">
        <v>37196</v>
      </c>
      <c r="B152" s="11">
        <v>29.4</v>
      </c>
      <c r="C152">
        <f t="shared" si="5"/>
        <v>2001</v>
      </c>
      <c r="D152">
        <f t="shared" si="4"/>
        <v>4</v>
      </c>
      <c r="J152" s="16">
        <v>4</v>
      </c>
      <c r="K152">
        <v>311.70548530416897</v>
      </c>
    </row>
    <row r="153" spans="1:11" x14ac:dyDescent="0.25">
      <c r="A153" s="10">
        <v>37226</v>
      </c>
      <c r="B153" s="11">
        <v>27.35</v>
      </c>
      <c r="C153">
        <f t="shared" si="5"/>
        <v>2001</v>
      </c>
      <c r="D153">
        <f t="shared" si="4"/>
        <v>4</v>
      </c>
      <c r="J153" s="15">
        <v>2018</v>
      </c>
      <c r="K153">
        <v>1358.7694244416066</v>
      </c>
    </row>
    <row r="154" spans="1:11" x14ac:dyDescent="0.25">
      <c r="A154" s="10">
        <v>37257</v>
      </c>
      <c r="B154" s="11">
        <v>29.1</v>
      </c>
      <c r="C154">
        <f t="shared" si="5"/>
        <v>2002</v>
      </c>
      <c r="D154">
        <f t="shared" si="4"/>
        <v>1</v>
      </c>
      <c r="J154" s="16">
        <v>1</v>
      </c>
      <c r="K154">
        <v>329.13801252319104</v>
      </c>
    </row>
    <row r="155" spans="1:11" x14ac:dyDescent="0.25">
      <c r="A155" s="10">
        <v>37288</v>
      </c>
      <c r="B155" s="11">
        <v>29.85</v>
      </c>
      <c r="C155">
        <f t="shared" si="5"/>
        <v>2002</v>
      </c>
      <c r="D155">
        <f t="shared" si="4"/>
        <v>1</v>
      </c>
      <c r="J155" s="16">
        <v>2</v>
      </c>
      <c r="K155">
        <v>330.12288265306069</v>
      </c>
    </row>
    <row r="156" spans="1:11" x14ac:dyDescent="0.25">
      <c r="A156" s="10">
        <v>37316</v>
      </c>
      <c r="B156" s="11">
        <v>29.55</v>
      </c>
      <c r="C156">
        <f t="shared" si="5"/>
        <v>2002</v>
      </c>
      <c r="D156">
        <f t="shared" si="4"/>
        <v>1</v>
      </c>
      <c r="J156" s="16">
        <v>3</v>
      </c>
      <c r="K156">
        <v>371.04988636363498</v>
      </c>
    </row>
    <row r="157" spans="1:11" x14ac:dyDescent="0.25">
      <c r="A157" s="10">
        <v>37347</v>
      </c>
      <c r="B157" s="11">
        <v>28.84</v>
      </c>
      <c r="C157">
        <f t="shared" si="5"/>
        <v>2002</v>
      </c>
      <c r="D157">
        <f t="shared" si="4"/>
        <v>2</v>
      </c>
      <c r="J157" s="16">
        <v>4</v>
      </c>
      <c r="K157">
        <v>328.45864290172</v>
      </c>
    </row>
    <row r="158" spans="1:11" x14ac:dyDescent="0.25">
      <c r="A158" s="10">
        <v>37377</v>
      </c>
      <c r="B158" s="11">
        <v>28.63</v>
      </c>
      <c r="C158">
        <f t="shared" si="5"/>
        <v>2002</v>
      </c>
      <c r="D158">
        <f t="shared" si="4"/>
        <v>2</v>
      </c>
      <c r="J158" s="15">
        <v>2019</v>
      </c>
      <c r="K158">
        <v>986.31883530289349</v>
      </c>
    </row>
    <row r="159" spans="1:11" x14ac:dyDescent="0.25">
      <c r="A159" s="10">
        <v>37408</v>
      </c>
      <c r="B159" s="11">
        <v>26.65</v>
      </c>
      <c r="C159">
        <f t="shared" si="5"/>
        <v>2002</v>
      </c>
      <c r="D159">
        <f t="shared" si="4"/>
        <v>2</v>
      </c>
      <c r="J159" s="16">
        <v>1</v>
      </c>
      <c r="K159">
        <v>306.42833951762452</v>
      </c>
    </row>
    <row r="160" spans="1:11" x14ac:dyDescent="0.25">
      <c r="A160" s="10">
        <v>37438</v>
      </c>
      <c r="B160" s="11">
        <v>24.9</v>
      </c>
      <c r="C160">
        <f t="shared" si="5"/>
        <v>2002</v>
      </c>
      <c r="D160">
        <f t="shared" si="4"/>
        <v>3</v>
      </c>
      <c r="J160" s="16">
        <v>2</v>
      </c>
      <c r="K160">
        <v>255.9587499999995</v>
      </c>
    </row>
    <row r="161" spans="1:11" x14ac:dyDescent="0.25">
      <c r="A161" s="10">
        <v>37469</v>
      </c>
      <c r="B161" s="11">
        <v>24</v>
      </c>
      <c r="C161">
        <f t="shared" si="5"/>
        <v>2002</v>
      </c>
      <c r="D161">
        <f t="shared" si="4"/>
        <v>3</v>
      </c>
      <c r="J161" s="16">
        <v>3</v>
      </c>
      <c r="K161">
        <v>214.54376663708902</v>
      </c>
    </row>
    <row r="162" spans="1:11" x14ac:dyDescent="0.25">
      <c r="A162" s="10">
        <v>37500</v>
      </c>
      <c r="B162" s="11">
        <v>24.45</v>
      </c>
      <c r="C162">
        <f t="shared" si="5"/>
        <v>2002</v>
      </c>
      <c r="D162">
        <f t="shared" si="4"/>
        <v>3</v>
      </c>
      <c r="J162" s="16">
        <v>4</v>
      </c>
      <c r="K162">
        <v>209.38797914818051</v>
      </c>
    </row>
    <row r="163" spans="1:11" x14ac:dyDescent="0.25">
      <c r="A163" s="10">
        <v>37530</v>
      </c>
      <c r="B163" s="11">
        <v>26.25</v>
      </c>
      <c r="C163">
        <f t="shared" si="5"/>
        <v>2002</v>
      </c>
      <c r="D163">
        <f t="shared" si="4"/>
        <v>4</v>
      </c>
      <c r="J163" s="15">
        <v>2020</v>
      </c>
      <c r="K163">
        <v>743.79837733980492</v>
      </c>
    </row>
    <row r="164" spans="1:11" x14ac:dyDescent="0.25">
      <c r="A164" s="10">
        <v>37561</v>
      </c>
      <c r="B164" s="11">
        <v>26.25</v>
      </c>
      <c r="C164">
        <f t="shared" si="5"/>
        <v>2002</v>
      </c>
      <c r="D164">
        <f t="shared" si="4"/>
        <v>4</v>
      </c>
      <c r="J164" s="16">
        <v>1</v>
      </c>
      <c r="K164">
        <v>213.36121753246709</v>
      </c>
    </row>
    <row r="165" spans="1:11" x14ac:dyDescent="0.25">
      <c r="A165" s="10">
        <v>37591</v>
      </c>
      <c r="B165" s="11">
        <v>26.25</v>
      </c>
      <c r="C165">
        <f t="shared" si="5"/>
        <v>2002</v>
      </c>
      <c r="D165">
        <f t="shared" si="4"/>
        <v>4</v>
      </c>
      <c r="J165" s="16">
        <v>2</v>
      </c>
      <c r="K165">
        <v>173.7710680109362</v>
      </c>
    </row>
    <row r="166" spans="1:11" x14ac:dyDescent="0.25">
      <c r="A166" s="10">
        <v>37622</v>
      </c>
      <c r="B166" s="11">
        <v>26.678571428571399</v>
      </c>
      <c r="C166">
        <f t="shared" si="5"/>
        <v>2003</v>
      </c>
      <c r="D166">
        <f t="shared" si="4"/>
        <v>1</v>
      </c>
      <c r="J166" s="16">
        <v>3</v>
      </c>
      <c r="K166">
        <v>155.06038678712559</v>
      </c>
    </row>
    <row r="167" spans="1:11" x14ac:dyDescent="0.25">
      <c r="A167" s="10">
        <v>37653</v>
      </c>
      <c r="B167" s="11">
        <v>26.946428571428601</v>
      </c>
      <c r="C167">
        <f t="shared" si="5"/>
        <v>2003</v>
      </c>
      <c r="D167">
        <f t="shared" si="4"/>
        <v>1</v>
      </c>
      <c r="J167" s="16">
        <v>4</v>
      </c>
      <c r="K167">
        <v>201.60570500927599</v>
      </c>
    </row>
    <row r="168" spans="1:11" x14ac:dyDescent="0.25">
      <c r="A168" s="10">
        <v>37681</v>
      </c>
      <c r="B168" s="11">
        <v>26.1428571428571</v>
      </c>
      <c r="C168">
        <f t="shared" si="5"/>
        <v>2003</v>
      </c>
      <c r="D168">
        <f t="shared" si="4"/>
        <v>1</v>
      </c>
      <c r="J168" s="15">
        <v>2021</v>
      </c>
      <c r="K168">
        <v>1727.8169326248244</v>
      </c>
    </row>
    <row r="169" spans="1:11" x14ac:dyDescent="0.25">
      <c r="A169" s="10">
        <v>37712</v>
      </c>
      <c r="B169" s="11">
        <v>25.125</v>
      </c>
      <c r="C169">
        <f t="shared" si="5"/>
        <v>2003</v>
      </c>
      <c r="D169">
        <f t="shared" si="4"/>
        <v>2</v>
      </c>
      <c r="J169" s="16">
        <v>1</v>
      </c>
      <c r="K169">
        <v>278.71197204968894</v>
      </c>
    </row>
    <row r="170" spans="1:11" x14ac:dyDescent="0.25">
      <c r="A170" s="10">
        <v>37742</v>
      </c>
      <c r="B170" s="11">
        <v>24.964285714285701</v>
      </c>
      <c r="C170">
        <f t="shared" si="5"/>
        <v>2003</v>
      </c>
      <c r="D170">
        <f t="shared" si="4"/>
        <v>2</v>
      </c>
      <c r="J170" s="16">
        <v>2</v>
      </c>
      <c r="K170">
        <v>334.20774350649333</v>
      </c>
    </row>
    <row r="171" spans="1:11" x14ac:dyDescent="0.25">
      <c r="A171" s="10">
        <v>37773</v>
      </c>
      <c r="B171" s="11">
        <v>25.821428571428601</v>
      </c>
      <c r="C171">
        <f t="shared" si="5"/>
        <v>2003</v>
      </c>
      <c r="D171">
        <f t="shared" si="4"/>
        <v>2</v>
      </c>
      <c r="J171" s="16">
        <v>3</v>
      </c>
      <c r="K171">
        <v>514.88947124304104</v>
      </c>
    </row>
    <row r="172" spans="1:11" x14ac:dyDescent="0.25">
      <c r="A172" s="10">
        <v>37803</v>
      </c>
      <c r="B172" s="11">
        <v>26.089285714285701</v>
      </c>
      <c r="C172">
        <f t="shared" si="5"/>
        <v>2003</v>
      </c>
      <c r="D172">
        <f t="shared" si="4"/>
        <v>3</v>
      </c>
      <c r="J172" s="16">
        <v>4</v>
      </c>
      <c r="K172">
        <v>600.00774582560109</v>
      </c>
    </row>
    <row r="173" spans="1:11" x14ac:dyDescent="0.25">
      <c r="A173" s="10">
        <v>37834</v>
      </c>
      <c r="B173" s="11">
        <v>27.133928571428601</v>
      </c>
      <c r="C173">
        <f t="shared" si="5"/>
        <v>2003</v>
      </c>
      <c r="D173">
        <f t="shared" si="4"/>
        <v>3</v>
      </c>
      <c r="J173" s="15">
        <v>2022</v>
      </c>
      <c r="K173">
        <v>4610.0367990664472</v>
      </c>
    </row>
    <row r="174" spans="1:11" x14ac:dyDescent="0.25">
      <c r="A174" s="10">
        <v>37865</v>
      </c>
      <c r="B174" s="11">
        <v>28.6071428571429</v>
      </c>
      <c r="C174">
        <f t="shared" si="5"/>
        <v>2003</v>
      </c>
      <c r="D174">
        <f t="shared" si="4"/>
        <v>3</v>
      </c>
      <c r="J174" s="16">
        <v>1</v>
      </c>
      <c r="K174">
        <v>857.68749223606903</v>
      </c>
    </row>
    <row r="175" spans="1:11" x14ac:dyDescent="0.25">
      <c r="A175" s="10">
        <v>37895</v>
      </c>
      <c r="B175" s="11">
        <v>29.464285714285701</v>
      </c>
      <c r="C175">
        <f t="shared" si="5"/>
        <v>2003</v>
      </c>
      <c r="D175">
        <f t="shared" si="4"/>
        <v>4</v>
      </c>
      <c r="J175" s="16">
        <v>2</v>
      </c>
      <c r="K175">
        <v>1180.6371106337119</v>
      </c>
    </row>
    <row r="176" spans="1:11" x14ac:dyDescent="0.25">
      <c r="A176" s="10">
        <v>37926</v>
      </c>
      <c r="B176" s="11">
        <v>32.049107142857103</v>
      </c>
      <c r="C176">
        <f t="shared" si="5"/>
        <v>2003</v>
      </c>
      <c r="D176">
        <f t="shared" si="4"/>
        <v>4</v>
      </c>
      <c r="J176" s="16">
        <v>3</v>
      </c>
      <c r="K176">
        <v>1348.8577690167049</v>
      </c>
    </row>
    <row r="177" spans="1:11" x14ac:dyDescent="0.25">
      <c r="A177" s="10">
        <v>37956</v>
      </c>
      <c r="B177" s="11">
        <v>36.428571428571402</v>
      </c>
      <c r="C177">
        <f t="shared" si="5"/>
        <v>2003</v>
      </c>
      <c r="D177">
        <f t="shared" si="4"/>
        <v>4</v>
      </c>
      <c r="J177" s="16">
        <v>4</v>
      </c>
      <c r="K177">
        <v>1222.854427179961</v>
      </c>
    </row>
    <row r="178" spans="1:11" x14ac:dyDescent="0.25">
      <c r="A178" s="10">
        <v>37987</v>
      </c>
      <c r="B178" s="11">
        <v>40.446428571428598</v>
      </c>
      <c r="C178">
        <f t="shared" si="5"/>
        <v>2004</v>
      </c>
      <c r="D178">
        <f t="shared" si="4"/>
        <v>1</v>
      </c>
      <c r="J178" s="15">
        <v>2023</v>
      </c>
      <c r="K178">
        <v>2257.8310064281031</v>
      </c>
    </row>
    <row r="179" spans="1:11" x14ac:dyDescent="0.25">
      <c r="A179" s="10">
        <v>38018</v>
      </c>
      <c r="B179" s="11">
        <v>44.732142857142897</v>
      </c>
      <c r="C179">
        <f t="shared" si="5"/>
        <v>2004</v>
      </c>
      <c r="D179">
        <f t="shared" si="4"/>
        <v>1</v>
      </c>
      <c r="J179" s="16">
        <v>1</v>
      </c>
      <c r="K179">
        <v>844.7397848270341</v>
      </c>
    </row>
    <row r="180" spans="1:11" x14ac:dyDescent="0.25">
      <c r="A180" s="10">
        <v>38047</v>
      </c>
      <c r="B180" s="11">
        <v>52.433035714285701</v>
      </c>
      <c r="C180">
        <f t="shared" si="5"/>
        <v>2004</v>
      </c>
      <c r="D180">
        <f t="shared" si="4"/>
        <v>1</v>
      </c>
      <c r="J180" s="16">
        <v>2</v>
      </c>
      <c r="K180">
        <v>518.570167748892</v>
      </c>
    </row>
    <row r="181" spans="1:11" x14ac:dyDescent="0.25">
      <c r="A181" s="10">
        <v>38078</v>
      </c>
      <c r="B181" s="11">
        <v>57.053571428571402</v>
      </c>
      <c r="C181">
        <f t="shared" si="5"/>
        <v>2004</v>
      </c>
      <c r="D181">
        <f t="shared" si="4"/>
        <v>2</v>
      </c>
      <c r="J181" s="16">
        <v>3</v>
      </c>
      <c r="K181">
        <v>462.30120593689202</v>
      </c>
    </row>
    <row r="182" spans="1:11" x14ac:dyDescent="0.25">
      <c r="A182" s="10">
        <v>38108</v>
      </c>
      <c r="B182" s="11">
        <v>60.46875</v>
      </c>
      <c r="C182">
        <f t="shared" si="5"/>
        <v>2004</v>
      </c>
      <c r="D182">
        <f t="shared" si="4"/>
        <v>2</v>
      </c>
      <c r="J182" s="16">
        <v>4</v>
      </c>
      <c r="K182">
        <v>432.21984791528502</v>
      </c>
    </row>
    <row r="183" spans="1:11" x14ac:dyDescent="0.25">
      <c r="A183" s="10">
        <v>38139</v>
      </c>
      <c r="B183" s="11">
        <v>63.803571428571402</v>
      </c>
      <c r="C183">
        <f t="shared" si="5"/>
        <v>2004</v>
      </c>
      <c r="D183">
        <f t="shared" si="4"/>
        <v>2</v>
      </c>
      <c r="J183" s="15">
        <v>2024</v>
      </c>
      <c r="K183">
        <v>269.518367346964</v>
      </c>
    </row>
    <row r="184" spans="1:11" x14ac:dyDescent="0.25">
      <c r="A184" s="10">
        <v>38169</v>
      </c>
      <c r="B184" s="11">
        <v>65.758928571428598</v>
      </c>
      <c r="C184">
        <f t="shared" si="5"/>
        <v>2004</v>
      </c>
      <c r="D184">
        <f t="shared" si="4"/>
        <v>3</v>
      </c>
      <c r="J184" s="16">
        <v>1</v>
      </c>
      <c r="K184">
        <v>269.518367346964</v>
      </c>
    </row>
    <row r="185" spans="1:11" x14ac:dyDescent="0.25">
      <c r="A185" s="10">
        <v>38200</v>
      </c>
      <c r="B185" s="11">
        <v>63.482142857142897</v>
      </c>
      <c r="C185">
        <f t="shared" si="5"/>
        <v>2004</v>
      </c>
      <c r="D185">
        <f t="shared" si="4"/>
        <v>3</v>
      </c>
      <c r="J185" s="15" t="s">
        <v>79</v>
      </c>
      <c r="K185">
        <v>31583.060547545192</v>
      </c>
    </row>
    <row r="186" spans="1:11" x14ac:dyDescent="0.25">
      <c r="A186" s="10">
        <v>38231</v>
      </c>
      <c r="B186" s="11">
        <v>59.330357142857103</v>
      </c>
      <c r="C186">
        <f t="shared" si="5"/>
        <v>2004</v>
      </c>
      <c r="D186">
        <f t="shared" si="4"/>
        <v>3</v>
      </c>
    </row>
    <row r="187" spans="1:11" x14ac:dyDescent="0.25">
      <c r="A187" s="10">
        <v>38261</v>
      </c>
      <c r="B187" s="11">
        <v>60.669642857142897</v>
      </c>
      <c r="C187">
        <f t="shared" si="5"/>
        <v>2004</v>
      </c>
      <c r="D187">
        <f t="shared" si="4"/>
        <v>4</v>
      </c>
    </row>
    <row r="188" spans="1:11" x14ac:dyDescent="0.25">
      <c r="A188" s="10">
        <v>38292</v>
      </c>
      <c r="B188" s="11">
        <v>56.598214285714299</v>
      </c>
      <c r="C188">
        <f t="shared" si="5"/>
        <v>2004</v>
      </c>
      <c r="D188">
        <f t="shared" si="4"/>
        <v>4</v>
      </c>
    </row>
    <row r="189" spans="1:11" x14ac:dyDescent="0.25">
      <c r="A189" s="10">
        <v>38322</v>
      </c>
      <c r="B189" s="11">
        <v>55.982142857142897</v>
      </c>
      <c r="C189">
        <f t="shared" si="5"/>
        <v>2004</v>
      </c>
      <c r="D189">
        <f t="shared" si="4"/>
        <v>4</v>
      </c>
    </row>
    <row r="190" spans="1:11" x14ac:dyDescent="0.25">
      <c r="A190" s="10">
        <v>38353</v>
      </c>
      <c r="B190" s="11">
        <v>56.833928571428601</v>
      </c>
      <c r="C190">
        <f t="shared" si="5"/>
        <v>2005</v>
      </c>
      <c r="D190">
        <f t="shared" si="4"/>
        <v>1</v>
      </c>
    </row>
    <row r="191" spans="1:11" x14ac:dyDescent="0.25">
      <c r="A191" s="10">
        <v>38384</v>
      </c>
      <c r="B191" s="11">
        <v>53.461607142857098</v>
      </c>
      <c r="C191">
        <f t="shared" si="5"/>
        <v>2005</v>
      </c>
      <c r="D191">
        <f t="shared" si="4"/>
        <v>1</v>
      </c>
    </row>
    <row r="192" spans="1:11" x14ac:dyDescent="0.25">
      <c r="A192" s="10">
        <v>38412</v>
      </c>
      <c r="B192" s="11">
        <v>54.5625</v>
      </c>
      <c r="C192">
        <f t="shared" si="5"/>
        <v>2005</v>
      </c>
      <c r="D192">
        <f t="shared" si="4"/>
        <v>1</v>
      </c>
    </row>
    <row r="193" spans="1:4" x14ac:dyDescent="0.25">
      <c r="A193" s="10">
        <v>38443</v>
      </c>
      <c r="B193" s="11">
        <v>54.910714285714299</v>
      </c>
      <c r="C193">
        <f t="shared" si="5"/>
        <v>2005</v>
      </c>
      <c r="D193">
        <f t="shared" si="4"/>
        <v>2</v>
      </c>
    </row>
    <row r="194" spans="1:4" x14ac:dyDescent="0.25">
      <c r="A194" s="10">
        <v>38473</v>
      </c>
      <c r="B194" s="11">
        <v>54.977678571428598</v>
      </c>
      <c r="C194">
        <f t="shared" si="5"/>
        <v>2005</v>
      </c>
      <c r="D194">
        <f t="shared" si="4"/>
        <v>2</v>
      </c>
    </row>
    <row r="195" spans="1:4" x14ac:dyDescent="0.25">
      <c r="A195" s="10">
        <v>38504</v>
      </c>
      <c r="B195" s="11">
        <v>54.642857142857103</v>
      </c>
      <c r="C195">
        <f t="shared" si="5"/>
        <v>2005</v>
      </c>
      <c r="D195">
        <f t="shared" si="4"/>
        <v>2</v>
      </c>
    </row>
    <row r="196" spans="1:4" x14ac:dyDescent="0.25">
      <c r="A196" s="10">
        <v>38534</v>
      </c>
      <c r="B196" s="11">
        <v>54.535714285714299</v>
      </c>
      <c r="C196">
        <f t="shared" si="5"/>
        <v>2005</v>
      </c>
      <c r="D196">
        <f t="shared" si="4"/>
        <v>3</v>
      </c>
    </row>
    <row r="197" spans="1:4" x14ac:dyDescent="0.25">
      <c r="A197" s="10">
        <v>38565</v>
      </c>
      <c r="B197" s="11">
        <v>50.6907467532467</v>
      </c>
      <c r="C197">
        <f t="shared" si="5"/>
        <v>2005</v>
      </c>
      <c r="D197">
        <f t="shared" si="4"/>
        <v>3</v>
      </c>
    </row>
    <row r="198" spans="1:4" x14ac:dyDescent="0.25">
      <c r="A198" s="10">
        <v>38596</v>
      </c>
      <c r="B198" s="11">
        <v>48.321428571428598</v>
      </c>
      <c r="C198">
        <f t="shared" si="5"/>
        <v>2005</v>
      </c>
      <c r="D198">
        <f t="shared" si="4"/>
        <v>3</v>
      </c>
    </row>
    <row r="199" spans="1:4" x14ac:dyDescent="0.25">
      <c r="A199" s="10">
        <v>38626</v>
      </c>
      <c r="B199" s="11">
        <v>44.528061224489797</v>
      </c>
      <c r="C199">
        <f t="shared" si="5"/>
        <v>2005</v>
      </c>
      <c r="D199">
        <f t="shared" si="4"/>
        <v>4</v>
      </c>
    </row>
    <row r="200" spans="1:4" x14ac:dyDescent="0.25">
      <c r="A200" s="10">
        <v>38657</v>
      </c>
      <c r="B200" s="11">
        <v>40.641233766233803</v>
      </c>
      <c r="C200">
        <f t="shared" si="5"/>
        <v>2005</v>
      </c>
      <c r="D200">
        <f t="shared" si="4"/>
        <v>4</v>
      </c>
    </row>
    <row r="201" spans="1:4" x14ac:dyDescent="0.25">
      <c r="A201" s="10">
        <v>38687</v>
      </c>
      <c r="B201" s="11">
        <v>41.689285714285703</v>
      </c>
      <c r="C201">
        <f t="shared" si="5"/>
        <v>2005</v>
      </c>
      <c r="D201">
        <f t="shared" si="4"/>
        <v>4</v>
      </c>
    </row>
    <row r="202" spans="1:4" x14ac:dyDescent="0.25">
      <c r="A202" s="10">
        <v>38718</v>
      </c>
      <c r="B202" s="11">
        <v>45.642857142857203</v>
      </c>
      <c r="C202">
        <f t="shared" si="5"/>
        <v>2006</v>
      </c>
      <c r="D202">
        <f t="shared" ref="D202:D265" si="6">ROUNDUP(MONTH(A202)/3,0)</f>
        <v>1</v>
      </c>
    </row>
    <row r="203" spans="1:4" x14ac:dyDescent="0.25">
      <c r="A203" s="10">
        <v>38749</v>
      </c>
      <c r="B203" s="11">
        <v>50.919642857142897</v>
      </c>
      <c r="C203">
        <f t="shared" ref="C203:C266" si="7">YEAR(A203)</f>
        <v>2006</v>
      </c>
      <c r="D203">
        <f t="shared" si="6"/>
        <v>1</v>
      </c>
    </row>
    <row r="204" spans="1:4" x14ac:dyDescent="0.25">
      <c r="A204" s="10">
        <v>38777</v>
      </c>
      <c r="B204" s="11">
        <v>53.212732919254698</v>
      </c>
      <c r="C204">
        <f t="shared" si="7"/>
        <v>2006</v>
      </c>
      <c r="D204">
        <f t="shared" si="6"/>
        <v>1</v>
      </c>
    </row>
    <row r="205" spans="1:4" x14ac:dyDescent="0.25">
      <c r="A205" s="10">
        <v>38808</v>
      </c>
      <c r="B205" s="11">
        <v>56.470238095238102</v>
      </c>
      <c r="C205">
        <f t="shared" si="7"/>
        <v>2006</v>
      </c>
      <c r="D205">
        <f t="shared" si="6"/>
        <v>2</v>
      </c>
    </row>
    <row r="206" spans="1:4" x14ac:dyDescent="0.25">
      <c r="A206" s="10">
        <v>38838</v>
      </c>
      <c r="B206" s="11">
        <v>56.721938775510203</v>
      </c>
      <c r="C206">
        <f t="shared" si="7"/>
        <v>2006</v>
      </c>
      <c r="D206">
        <f t="shared" si="6"/>
        <v>2</v>
      </c>
    </row>
    <row r="207" spans="1:4" x14ac:dyDescent="0.25">
      <c r="A207" s="10">
        <v>38869</v>
      </c>
      <c r="B207" s="11">
        <v>54.910714285714299</v>
      </c>
      <c r="C207">
        <f t="shared" si="7"/>
        <v>2006</v>
      </c>
      <c r="D207">
        <f t="shared" si="6"/>
        <v>2</v>
      </c>
    </row>
    <row r="208" spans="1:4" x14ac:dyDescent="0.25">
      <c r="A208" s="10">
        <v>38899</v>
      </c>
      <c r="B208" s="11">
        <v>56.9540816326531</v>
      </c>
      <c r="C208">
        <f t="shared" si="7"/>
        <v>2006</v>
      </c>
      <c r="D208">
        <f t="shared" si="6"/>
        <v>3</v>
      </c>
    </row>
    <row r="209" spans="1:4" x14ac:dyDescent="0.25">
      <c r="A209" s="10">
        <v>38930</v>
      </c>
      <c r="B209" s="11">
        <v>55.633928571428598</v>
      </c>
      <c r="C209">
        <f t="shared" si="7"/>
        <v>2006</v>
      </c>
      <c r="D209">
        <f t="shared" si="6"/>
        <v>3</v>
      </c>
    </row>
    <row r="210" spans="1:4" x14ac:dyDescent="0.25">
      <c r="A210" s="10">
        <v>38961</v>
      </c>
      <c r="B210" s="11">
        <v>51.887755102040799</v>
      </c>
      <c r="C210">
        <f t="shared" si="7"/>
        <v>2006</v>
      </c>
      <c r="D210">
        <f t="shared" si="6"/>
        <v>3</v>
      </c>
    </row>
    <row r="211" spans="1:4" x14ac:dyDescent="0.25">
      <c r="A211" s="10">
        <v>38991</v>
      </c>
      <c r="B211" s="11">
        <v>47.690746753246799</v>
      </c>
      <c r="C211">
        <f t="shared" si="7"/>
        <v>2006</v>
      </c>
      <c r="D211">
        <f t="shared" si="6"/>
        <v>4</v>
      </c>
    </row>
    <row r="212" spans="1:4" x14ac:dyDescent="0.25">
      <c r="A212" s="10">
        <v>39022</v>
      </c>
      <c r="B212" s="11">
        <v>48.214285714285701</v>
      </c>
      <c r="C212">
        <f t="shared" si="7"/>
        <v>2006</v>
      </c>
      <c r="D212">
        <f t="shared" si="6"/>
        <v>4</v>
      </c>
    </row>
    <row r="213" spans="1:4" x14ac:dyDescent="0.25">
      <c r="A213" s="10">
        <v>39052</v>
      </c>
      <c r="B213" s="11">
        <v>54.510338345864703</v>
      </c>
      <c r="C213">
        <f t="shared" si="7"/>
        <v>2006</v>
      </c>
      <c r="D213">
        <f t="shared" si="6"/>
        <v>4</v>
      </c>
    </row>
    <row r="214" spans="1:4" x14ac:dyDescent="0.25">
      <c r="A214" s="10">
        <v>39083</v>
      </c>
      <c r="B214" s="11">
        <v>55.762987012986997</v>
      </c>
      <c r="C214">
        <f t="shared" si="7"/>
        <v>2007</v>
      </c>
      <c r="D214">
        <f t="shared" si="6"/>
        <v>1</v>
      </c>
    </row>
    <row r="215" spans="1:4" x14ac:dyDescent="0.25">
      <c r="A215" s="10">
        <v>39114</v>
      </c>
      <c r="B215" s="11">
        <v>56.006250000000001</v>
      </c>
      <c r="C215">
        <f t="shared" si="7"/>
        <v>2007</v>
      </c>
      <c r="D215">
        <f t="shared" si="6"/>
        <v>1</v>
      </c>
    </row>
    <row r="216" spans="1:4" x14ac:dyDescent="0.25">
      <c r="A216" s="10">
        <v>39142</v>
      </c>
      <c r="B216" s="11">
        <v>56.924512987013003</v>
      </c>
      <c r="C216">
        <f t="shared" si="7"/>
        <v>2007</v>
      </c>
      <c r="D216">
        <f t="shared" si="6"/>
        <v>1</v>
      </c>
    </row>
    <row r="217" spans="1:4" x14ac:dyDescent="0.25">
      <c r="A217" s="10">
        <v>39173</v>
      </c>
      <c r="B217" s="11">
        <v>58.051691729323302</v>
      </c>
      <c r="C217">
        <f t="shared" si="7"/>
        <v>2007</v>
      </c>
      <c r="D217">
        <f t="shared" si="6"/>
        <v>2</v>
      </c>
    </row>
    <row r="218" spans="1:4" x14ac:dyDescent="0.25">
      <c r="A218" s="10">
        <v>39203</v>
      </c>
      <c r="B218" s="11">
        <v>58.456632653061199</v>
      </c>
      <c r="C218">
        <f t="shared" si="7"/>
        <v>2007</v>
      </c>
      <c r="D218">
        <f t="shared" si="6"/>
        <v>2</v>
      </c>
    </row>
    <row r="219" spans="1:4" x14ac:dyDescent="0.25">
      <c r="A219" s="10">
        <v>39234</v>
      </c>
      <c r="B219" s="11">
        <v>63.150510204081698</v>
      </c>
      <c r="C219">
        <f t="shared" si="7"/>
        <v>2007</v>
      </c>
      <c r="D219">
        <f t="shared" si="6"/>
        <v>2</v>
      </c>
    </row>
    <row r="220" spans="1:4" x14ac:dyDescent="0.25">
      <c r="A220" s="10">
        <v>39264</v>
      </c>
      <c r="B220" s="11">
        <v>72.793831168831204</v>
      </c>
      <c r="C220">
        <f t="shared" si="7"/>
        <v>2007</v>
      </c>
      <c r="D220">
        <f t="shared" si="6"/>
        <v>3</v>
      </c>
    </row>
    <row r="221" spans="1:4" x14ac:dyDescent="0.25">
      <c r="A221" s="10">
        <v>39295</v>
      </c>
      <c r="B221" s="11">
        <v>74.834415584415595</v>
      </c>
      <c r="C221">
        <f t="shared" si="7"/>
        <v>2007</v>
      </c>
      <c r="D221">
        <f t="shared" si="6"/>
        <v>3</v>
      </c>
    </row>
    <row r="222" spans="1:4" x14ac:dyDescent="0.25">
      <c r="A222" s="10">
        <v>39326</v>
      </c>
      <c r="B222" s="11">
        <v>73.553571428571502</v>
      </c>
      <c r="C222">
        <f t="shared" si="7"/>
        <v>2007</v>
      </c>
      <c r="D222">
        <f t="shared" si="6"/>
        <v>3</v>
      </c>
    </row>
    <row r="223" spans="1:4" x14ac:dyDescent="0.25">
      <c r="A223" s="10">
        <v>39356</v>
      </c>
      <c r="B223" s="11">
        <v>79.509316770186302</v>
      </c>
      <c r="C223">
        <f t="shared" si="7"/>
        <v>2007</v>
      </c>
      <c r="D223">
        <f t="shared" si="6"/>
        <v>4</v>
      </c>
    </row>
    <row r="224" spans="1:4" x14ac:dyDescent="0.25">
      <c r="A224" s="10">
        <v>39387</v>
      </c>
      <c r="B224" s="11">
        <v>93.116883116883102</v>
      </c>
      <c r="C224">
        <f t="shared" si="7"/>
        <v>2007</v>
      </c>
      <c r="D224">
        <f t="shared" si="6"/>
        <v>4</v>
      </c>
    </row>
    <row r="225" spans="1:4" x14ac:dyDescent="0.25">
      <c r="A225" s="10">
        <v>39417</v>
      </c>
      <c r="B225" s="11">
        <v>98.909774436090203</v>
      </c>
      <c r="C225">
        <f t="shared" si="7"/>
        <v>2007</v>
      </c>
      <c r="D225">
        <f t="shared" si="6"/>
        <v>4</v>
      </c>
    </row>
    <row r="226" spans="1:4" x14ac:dyDescent="0.25">
      <c r="A226" s="10">
        <v>39448</v>
      </c>
      <c r="B226" s="11">
        <v>98.486201298701303</v>
      </c>
      <c r="C226">
        <f t="shared" si="7"/>
        <v>2008</v>
      </c>
      <c r="D226">
        <f t="shared" si="6"/>
        <v>1</v>
      </c>
    </row>
    <row r="227" spans="1:4" x14ac:dyDescent="0.25">
      <c r="A227" s="10">
        <v>39479</v>
      </c>
      <c r="B227" s="11">
        <v>141.88775510204101</v>
      </c>
      <c r="C227">
        <f t="shared" si="7"/>
        <v>2008</v>
      </c>
      <c r="D227">
        <f t="shared" si="6"/>
        <v>1</v>
      </c>
    </row>
    <row r="228" spans="1:4" x14ac:dyDescent="0.25">
      <c r="A228" s="10">
        <v>39508</v>
      </c>
      <c r="B228" s="11">
        <v>137.76315789473699</v>
      </c>
      <c r="C228">
        <f t="shared" si="7"/>
        <v>2008</v>
      </c>
      <c r="D228">
        <f t="shared" si="6"/>
        <v>1</v>
      </c>
    </row>
    <row r="229" spans="1:4" x14ac:dyDescent="0.25">
      <c r="A229" s="10">
        <v>39539</v>
      </c>
      <c r="B229" s="11">
        <v>131.737012987013</v>
      </c>
      <c r="C229">
        <f t="shared" si="7"/>
        <v>2008</v>
      </c>
      <c r="D229">
        <f t="shared" si="6"/>
        <v>2</v>
      </c>
    </row>
    <row r="230" spans="1:4" x14ac:dyDescent="0.25">
      <c r="A230" s="10">
        <v>39569</v>
      </c>
      <c r="B230" s="11">
        <v>143.075892857143</v>
      </c>
      <c r="C230">
        <f t="shared" si="7"/>
        <v>2008</v>
      </c>
      <c r="D230">
        <f t="shared" si="6"/>
        <v>2</v>
      </c>
    </row>
    <row r="231" spans="1:4" x14ac:dyDescent="0.25">
      <c r="A231" s="10">
        <v>39600</v>
      </c>
      <c r="B231" s="11">
        <v>166.98979591836701</v>
      </c>
      <c r="C231">
        <f t="shared" si="7"/>
        <v>2008</v>
      </c>
      <c r="D231">
        <f t="shared" si="6"/>
        <v>2</v>
      </c>
    </row>
    <row r="232" spans="1:4" x14ac:dyDescent="0.25">
      <c r="A232" s="10">
        <v>39630</v>
      </c>
      <c r="B232" s="11">
        <v>195.18633540372701</v>
      </c>
      <c r="C232">
        <f t="shared" si="7"/>
        <v>2008</v>
      </c>
      <c r="D232">
        <f t="shared" si="6"/>
        <v>3</v>
      </c>
    </row>
    <row r="233" spans="1:4" x14ac:dyDescent="0.25">
      <c r="A233" s="10">
        <v>39661</v>
      </c>
      <c r="B233" s="11">
        <v>173.30357142857099</v>
      </c>
      <c r="C233">
        <f t="shared" si="7"/>
        <v>2008</v>
      </c>
      <c r="D233">
        <f t="shared" si="6"/>
        <v>3</v>
      </c>
    </row>
    <row r="234" spans="1:4" x14ac:dyDescent="0.25">
      <c r="A234" s="10">
        <v>39692</v>
      </c>
      <c r="B234" s="11">
        <v>164.498376623377</v>
      </c>
      <c r="C234">
        <f t="shared" si="7"/>
        <v>2008</v>
      </c>
      <c r="D234">
        <f t="shared" si="6"/>
        <v>3</v>
      </c>
    </row>
    <row r="235" spans="1:4" x14ac:dyDescent="0.25">
      <c r="A235" s="10">
        <v>39722</v>
      </c>
      <c r="B235" s="11">
        <v>119.36645962732899</v>
      </c>
      <c r="C235">
        <f t="shared" si="7"/>
        <v>2008</v>
      </c>
      <c r="D235">
        <f t="shared" si="6"/>
        <v>4</v>
      </c>
    </row>
    <row r="236" spans="1:4" x14ac:dyDescent="0.25">
      <c r="A236" s="10">
        <v>39753</v>
      </c>
      <c r="B236" s="11">
        <v>101.382321428571</v>
      </c>
      <c r="C236">
        <f t="shared" si="7"/>
        <v>2008</v>
      </c>
      <c r="D236">
        <f t="shared" si="6"/>
        <v>4</v>
      </c>
    </row>
    <row r="237" spans="1:4" x14ac:dyDescent="0.25">
      <c r="A237" s="10">
        <v>39783</v>
      </c>
      <c r="B237" s="11">
        <v>82.608673469387696</v>
      </c>
      <c r="C237">
        <f t="shared" si="7"/>
        <v>2008</v>
      </c>
      <c r="D237">
        <f t="shared" si="6"/>
        <v>4</v>
      </c>
    </row>
    <row r="238" spans="1:4" x14ac:dyDescent="0.25">
      <c r="A238" s="10">
        <v>39814</v>
      </c>
      <c r="B238" s="11">
        <v>85.561734693877497</v>
      </c>
      <c r="C238">
        <f t="shared" si="7"/>
        <v>2009</v>
      </c>
      <c r="D238">
        <f t="shared" si="6"/>
        <v>1</v>
      </c>
    </row>
    <row r="239" spans="1:4" x14ac:dyDescent="0.25">
      <c r="A239" s="10">
        <v>39845</v>
      </c>
      <c r="B239" s="11">
        <v>80.822678571428497</v>
      </c>
      <c r="C239">
        <f t="shared" si="7"/>
        <v>2009</v>
      </c>
      <c r="D239">
        <f t="shared" si="6"/>
        <v>1</v>
      </c>
    </row>
    <row r="240" spans="1:4" x14ac:dyDescent="0.25">
      <c r="A240" s="10">
        <v>39873</v>
      </c>
      <c r="B240" s="11">
        <v>65.452110389610297</v>
      </c>
      <c r="C240">
        <f t="shared" si="7"/>
        <v>2009</v>
      </c>
      <c r="D240">
        <f t="shared" si="6"/>
        <v>1</v>
      </c>
    </row>
    <row r="241" spans="1:4" x14ac:dyDescent="0.25">
      <c r="A241" s="10">
        <v>39904</v>
      </c>
      <c r="B241" s="11">
        <v>66.2705357142857</v>
      </c>
      <c r="C241">
        <f t="shared" si="7"/>
        <v>2009</v>
      </c>
      <c r="D241">
        <f t="shared" si="6"/>
        <v>2</v>
      </c>
    </row>
    <row r="242" spans="1:4" x14ac:dyDescent="0.25">
      <c r="A242" s="10">
        <v>39934</v>
      </c>
      <c r="B242" s="11">
        <v>67.0150375939849</v>
      </c>
      <c r="C242">
        <f t="shared" si="7"/>
        <v>2009</v>
      </c>
      <c r="D242">
        <f t="shared" si="6"/>
        <v>2</v>
      </c>
    </row>
    <row r="243" spans="1:4" x14ac:dyDescent="0.25">
      <c r="A243" s="10">
        <v>39965</v>
      </c>
      <c r="B243" s="11">
        <v>75.8133116883116</v>
      </c>
      <c r="C243">
        <f t="shared" si="7"/>
        <v>2009</v>
      </c>
      <c r="D243">
        <f t="shared" si="6"/>
        <v>2</v>
      </c>
    </row>
    <row r="244" spans="1:4" x14ac:dyDescent="0.25">
      <c r="A244" s="10">
        <v>39995</v>
      </c>
      <c r="B244" s="11">
        <v>77.620341614906806</v>
      </c>
      <c r="C244">
        <f t="shared" si="7"/>
        <v>2009</v>
      </c>
      <c r="D244">
        <f t="shared" si="6"/>
        <v>3</v>
      </c>
    </row>
    <row r="245" spans="1:4" x14ac:dyDescent="0.25">
      <c r="A245" s="10">
        <v>40026</v>
      </c>
      <c r="B245" s="11">
        <v>77.882142857142796</v>
      </c>
      <c r="C245">
        <f t="shared" si="7"/>
        <v>2009</v>
      </c>
      <c r="D245">
        <f t="shared" si="6"/>
        <v>3</v>
      </c>
    </row>
    <row r="246" spans="1:4" x14ac:dyDescent="0.25">
      <c r="A246" s="10">
        <v>40057</v>
      </c>
      <c r="B246" s="11">
        <v>73.149350649350595</v>
      </c>
      <c r="C246">
        <f t="shared" si="7"/>
        <v>2009</v>
      </c>
      <c r="D246">
        <f t="shared" si="6"/>
        <v>3</v>
      </c>
    </row>
    <row r="247" spans="1:4" x14ac:dyDescent="0.25">
      <c r="A247" s="10">
        <v>40087</v>
      </c>
      <c r="B247" s="11">
        <v>75.703733766233697</v>
      </c>
      <c r="C247">
        <f t="shared" si="7"/>
        <v>2009</v>
      </c>
      <c r="D247">
        <f t="shared" si="6"/>
        <v>4</v>
      </c>
    </row>
    <row r="248" spans="1:4" x14ac:dyDescent="0.25">
      <c r="A248" s="10">
        <v>40118</v>
      </c>
      <c r="B248" s="11">
        <v>82.265306122448905</v>
      </c>
      <c r="C248">
        <f t="shared" si="7"/>
        <v>2009</v>
      </c>
      <c r="D248">
        <f t="shared" si="6"/>
        <v>4</v>
      </c>
    </row>
    <row r="249" spans="1:4" x14ac:dyDescent="0.25">
      <c r="A249" s="10">
        <v>40148</v>
      </c>
      <c r="B249" s="11">
        <v>86.359693877550896</v>
      </c>
      <c r="C249">
        <f t="shared" si="7"/>
        <v>2009</v>
      </c>
      <c r="D249">
        <f t="shared" si="6"/>
        <v>4</v>
      </c>
    </row>
    <row r="250" spans="1:4" x14ac:dyDescent="0.25">
      <c r="A250" s="10">
        <v>40179</v>
      </c>
      <c r="B250" s="11">
        <v>100.14375</v>
      </c>
      <c r="C250">
        <f t="shared" si="7"/>
        <v>2010</v>
      </c>
      <c r="D250">
        <f t="shared" si="6"/>
        <v>1</v>
      </c>
    </row>
    <row r="251" spans="1:4" x14ac:dyDescent="0.25">
      <c r="A251" s="10">
        <v>40210</v>
      </c>
      <c r="B251" s="11">
        <v>98.158928571428405</v>
      </c>
      <c r="C251">
        <f t="shared" si="7"/>
        <v>2010</v>
      </c>
      <c r="D251">
        <f t="shared" si="6"/>
        <v>1</v>
      </c>
    </row>
    <row r="252" spans="1:4" x14ac:dyDescent="0.25">
      <c r="A252" s="10">
        <v>40238</v>
      </c>
      <c r="B252" s="11">
        <v>100.09937888198699</v>
      </c>
      <c r="C252">
        <f t="shared" si="7"/>
        <v>2010</v>
      </c>
      <c r="D252">
        <f t="shared" si="6"/>
        <v>1</v>
      </c>
    </row>
    <row r="253" spans="1:4" x14ac:dyDescent="0.25">
      <c r="A253" s="10">
        <v>40269</v>
      </c>
      <c r="B253" s="11">
        <v>104.96250000000001</v>
      </c>
      <c r="C253">
        <f t="shared" si="7"/>
        <v>2010</v>
      </c>
      <c r="D253">
        <f t="shared" si="6"/>
        <v>2</v>
      </c>
    </row>
    <row r="254" spans="1:4" x14ac:dyDescent="0.25">
      <c r="A254" s="10">
        <v>40299</v>
      </c>
      <c r="B254" s="11">
        <v>107.93515037594</v>
      </c>
      <c r="C254">
        <f t="shared" si="7"/>
        <v>2010</v>
      </c>
      <c r="D254">
        <f t="shared" si="6"/>
        <v>2</v>
      </c>
    </row>
    <row r="255" spans="1:4" x14ac:dyDescent="0.25">
      <c r="A255" s="10">
        <v>40330</v>
      </c>
      <c r="B255" s="11">
        <v>104.483766233766</v>
      </c>
      <c r="C255">
        <f t="shared" si="7"/>
        <v>2010</v>
      </c>
      <c r="D255">
        <f t="shared" si="6"/>
        <v>2</v>
      </c>
    </row>
    <row r="256" spans="1:4" x14ac:dyDescent="0.25">
      <c r="A256" s="10">
        <v>40360</v>
      </c>
      <c r="B256" s="11">
        <v>102.86152597402599</v>
      </c>
      <c r="C256">
        <f t="shared" si="7"/>
        <v>2010</v>
      </c>
      <c r="D256">
        <f t="shared" si="6"/>
        <v>3</v>
      </c>
    </row>
    <row r="257" spans="1:4" x14ac:dyDescent="0.25">
      <c r="A257" s="10">
        <v>40391</v>
      </c>
      <c r="B257" s="11">
        <v>96.846938775510097</v>
      </c>
      <c r="C257">
        <f t="shared" si="7"/>
        <v>2010</v>
      </c>
      <c r="D257">
        <f t="shared" si="6"/>
        <v>3</v>
      </c>
    </row>
    <row r="258" spans="1:4" x14ac:dyDescent="0.25">
      <c r="A258" s="10">
        <v>40422</v>
      </c>
      <c r="B258" s="11">
        <v>100.11720779220801</v>
      </c>
      <c r="C258">
        <f t="shared" si="7"/>
        <v>2010</v>
      </c>
      <c r="D258">
        <f t="shared" si="6"/>
        <v>3</v>
      </c>
    </row>
    <row r="259" spans="1:4" x14ac:dyDescent="0.25">
      <c r="A259" s="10">
        <v>40452</v>
      </c>
      <c r="B259" s="11">
        <v>103.207142857143</v>
      </c>
      <c r="C259">
        <f t="shared" si="7"/>
        <v>2010</v>
      </c>
      <c r="D259">
        <f t="shared" si="6"/>
        <v>4</v>
      </c>
    </row>
    <row r="260" spans="1:4" x14ac:dyDescent="0.25">
      <c r="A260" s="10">
        <v>40483</v>
      </c>
      <c r="B260" s="11">
        <v>112.583766233766</v>
      </c>
      <c r="C260">
        <f t="shared" si="7"/>
        <v>2010</v>
      </c>
      <c r="D260">
        <f t="shared" si="6"/>
        <v>4</v>
      </c>
    </row>
    <row r="261" spans="1:4" x14ac:dyDescent="0.25">
      <c r="A261" s="10">
        <v>40513</v>
      </c>
      <c r="B261" s="11">
        <v>123.78571428571399</v>
      </c>
      <c r="C261">
        <f t="shared" si="7"/>
        <v>2010</v>
      </c>
      <c r="D261">
        <f t="shared" si="6"/>
        <v>4</v>
      </c>
    </row>
    <row r="262" spans="1:4" x14ac:dyDescent="0.25">
      <c r="A262" s="10">
        <v>40544</v>
      </c>
      <c r="B262" s="11">
        <v>140.99357142857099</v>
      </c>
      <c r="C262">
        <f t="shared" si="7"/>
        <v>2011</v>
      </c>
      <c r="D262">
        <f t="shared" si="6"/>
        <v>1</v>
      </c>
    </row>
    <row r="263" spans="1:4" x14ac:dyDescent="0.25">
      <c r="A263" s="10">
        <v>40575</v>
      </c>
      <c r="B263" s="11">
        <v>134.624464285714</v>
      </c>
      <c r="C263">
        <f t="shared" si="7"/>
        <v>2011</v>
      </c>
      <c r="D263">
        <f t="shared" si="6"/>
        <v>1</v>
      </c>
    </row>
    <row r="264" spans="1:4" x14ac:dyDescent="0.25">
      <c r="A264" s="10">
        <v>40603</v>
      </c>
      <c r="B264" s="11">
        <v>135.971273291925</v>
      </c>
      <c r="C264">
        <f t="shared" si="7"/>
        <v>2011</v>
      </c>
      <c r="D264">
        <f t="shared" si="6"/>
        <v>1</v>
      </c>
    </row>
    <row r="265" spans="1:4" x14ac:dyDescent="0.25">
      <c r="A265" s="10">
        <v>40634</v>
      </c>
      <c r="B265" s="11">
        <v>131.52559523809501</v>
      </c>
      <c r="C265">
        <f t="shared" si="7"/>
        <v>2011</v>
      </c>
      <c r="D265">
        <f t="shared" si="6"/>
        <v>2</v>
      </c>
    </row>
    <row r="266" spans="1:4" x14ac:dyDescent="0.25">
      <c r="A266" s="10">
        <v>40664</v>
      </c>
      <c r="B266" s="11">
        <v>127.962857142857</v>
      </c>
      <c r="C266">
        <f t="shared" si="7"/>
        <v>2011</v>
      </c>
      <c r="D266">
        <f t="shared" ref="D266:D329" si="8">ROUNDUP(MONTH(A266)/3,0)</f>
        <v>2</v>
      </c>
    </row>
    <row r="267" spans="1:4" x14ac:dyDescent="0.25">
      <c r="A267" s="10">
        <v>40695</v>
      </c>
      <c r="B267" s="11">
        <v>128.362012987013</v>
      </c>
      <c r="C267">
        <f t="shared" ref="C267:C330" si="9">YEAR(A267)</f>
        <v>2011</v>
      </c>
      <c r="D267">
        <f t="shared" si="8"/>
        <v>2</v>
      </c>
    </row>
    <row r="268" spans="1:4" x14ac:dyDescent="0.25">
      <c r="A268" s="10">
        <v>40725</v>
      </c>
      <c r="B268" s="11">
        <v>128.98928571428601</v>
      </c>
      <c r="C268">
        <f t="shared" si="9"/>
        <v>2011</v>
      </c>
      <c r="D268">
        <f t="shared" si="8"/>
        <v>3</v>
      </c>
    </row>
    <row r="269" spans="1:4" x14ac:dyDescent="0.25">
      <c r="A269" s="10">
        <v>40756</v>
      </c>
      <c r="B269" s="11">
        <v>127.462012987013</v>
      </c>
      <c r="C269">
        <f t="shared" si="9"/>
        <v>2011</v>
      </c>
      <c r="D269">
        <f t="shared" si="8"/>
        <v>3</v>
      </c>
    </row>
    <row r="270" spans="1:4" x14ac:dyDescent="0.25">
      <c r="A270" s="10">
        <v>40787</v>
      </c>
      <c r="B270" s="11">
        <v>130.56185064935099</v>
      </c>
      <c r="C270">
        <f t="shared" si="9"/>
        <v>2011</v>
      </c>
      <c r="D270">
        <f t="shared" si="8"/>
        <v>3</v>
      </c>
    </row>
    <row r="271" spans="1:4" x14ac:dyDescent="0.25">
      <c r="A271" s="10">
        <v>40817</v>
      </c>
      <c r="B271" s="11">
        <v>127.912755102041</v>
      </c>
      <c r="C271">
        <f t="shared" si="9"/>
        <v>2011</v>
      </c>
      <c r="D271">
        <f t="shared" si="8"/>
        <v>4</v>
      </c>
    </row>
    <row r="272" spans="1:4" x14ac:dyDescent="0.25">
      <c r="A272" s="10">
        <v>40848</v>
      </c>
      <c r="B272" s="11">
        <v>122.74529220779201</v>
      </c>
      <c r="C272">
        <f t="shared" si="9"/>
        <v>2011</v>
      </c>
      <c r="D272">
        <f t="shared" si="8"/>
        <v>4</v>
      </c>
    </row>
    <row r="273" spans="1:4" x14ac:dyDescent="0.25">
      <c r="A273" s="10">
        <v>40878</v>
      </c>
      <c r="B273" s="11">
        <v>118.176428571428</v>
      </c>
      <c r="C273">
        <f t="shared" si="9"/>
        <v>2011</v>
      </c>
      <c r="D273">
        <f t="shared" si="8"/>
        <v>4</v>
      </c>
    </row>
    <row r="274" spans="1:4" x14ac:dyDescent="0.25">
      <c r="A274" s="10">
        <v>40909</v>
      </c>
      <c r="B274" s="11">
        <v>123.085714285714</v>
      </c>
      <c r="C274">
        <f t="shared" si="9"/>
        <v>2012</v>
      </c>
      <c r="D274">
        <f t="shared" si="8"/>
        <v>1</v>
      </c>
    </row>
    <row r="275" spans="1:4" x14ac:dyDescent="0.25">
      <c r="A275" s="10">
        <v>40940</v>
      </c>
      <c r="B275" s="11">
        <v>124.966836734694</v>
      </c>
      <c r="C275">
        <f t="shared" si="9"/>
        <v>2012</v>
      </c>
      <c r="D275">
        <f t="shared" si="8"/>
        <v>1</v>
      </c>
    </row>
    <row r="276" spans="1:4" x14ac:dyDescent="0.25">
      <c r="A276" s="10">
        <v>40969</v>
      </c>
      <c r="B276" s="11">
        <v>114.15097402597399</v>
      </c>
      <c r="C276">
        <f t="shared" si="9"/>
        <v>2012</v>
      </c>
      <c r="D276">
        <f t="shared" si="8"/>
        <v>1</v>
      </c>
    </row>
    <row r="277" spans="1:4" x14ac:dyDescent="0.25">
      <c r="A277" s="10">
        <v>41000</v>
      </c>
      <c r="B277" s="11">
        <v>110.353759398496</v>
      </c>
      <c r="C277">
        <f t="shared" si="9"/>
        <v>2012</v>
      </c>
      <c r="D277">
        <f t="shared" si="8"/>
        <v>2</v>
      </c>
    </row>
    <row r="278" spans="1:4" x14ac:dyDescent="0.25">
      <c r="A278" s="10">
        <v>41030</v>
      </c>
      <c r="B278" s="11">
        <v>103.81948051948</v>
      </c>
      <c r="C278">
        <f t="shared" si="9"/>
        <v>2012</v>
      </c>
      <c r="D278">
        <f t="shared" si="8"/>
        <v>2</v>
      </c>
    </row>
    <row r="279" spans="1:4" x14ac:dyDescent="0.25">
      <c r="A279" s="10">
        <v>41061</v>
      </c>
      <c r="B279" s="11">
        <v>92.754699248120104</v>
      </c>
      <c r="C279">
        <f t="shared" si="9"/>
        <v>2012</v>
      </c>
      <c r="D279">
        <f t="shared" si="8"/>
        <v>2</v>
      </c>
    </row>
    <row r="280" spans="1:4" x14ac:dyDescent="0.25">
      <c r="A280" s="10">
        <v>41091</v>
      </c>
      <c r="B280" s="11">
        <v>91.364123376623297</v>
      </c>
      <c r="C280">
        <f t="shared" si="9"/>
        <v>2012</v>
      </c>
      <c r="D280">
        <f t="shared" si="8"/>
        <v>3</v>
      </c>
    </row>
    <row r="281" spans="1:4" x14ac:dyDescent="0.25">
      <c r="A281" s="10">
        <v>41122</v>
      </c>
      <c r="B281" s="11">
        <v>93.456331168830999</v>
      </c>
      <c r="C281">
        <f t="shared" si="9"/>
        <v>2012</v>
      </c>
      <c r="D281">
        <f t="shared" si="8"/>
        <v>3</v>
      </c>
    </row>
    <row r="282" spans="1:4" x14ac:dyDescent="0.25">
      <c r="A282" s="10">
        <v>41153</v>
      </c>
      <c r="B282" s="11">
        <v>93.181607142857004</v>
      </c>
      <c r="C282">
        <f t="shared" si="9"/>
        <v>2012</v>
      </c>
      <c r="D282">
        <f t="shared" si="8"/>
        <v>3</v>
      </c>
    </row>
    <row r="283" spans="1:4" x14ac:dyDescent="0.25">
      <c r="A283" s="10">
        <v>41183</v>
      </c>
      <c r="B283" s="11">
        <v>86.885403726708006</v>
      </c>
      <c r="C283">
        <f t="shared" si="9"/>
        <v>2012</v>
      </c>
      <c r="D283">
        <f t="shared" si="8"/>
        <v>4</v>
      </c>
    </row>
    <row r="284" spans="1:4" x14ac:dyDescent="0.25">
      <c r="A284" s="10">
        <v>41214</v>
      </c>
      <c r="B284" s="11">
        <v>87.219642857142702</v>
      </c>
      <c r="C284">
        <f t="shared" si="9"/>
        <v>2012</v>
      </c>
      <c r="D284">
        <f t="shared" si="8"/>
        <v>4</v>
      </c>
    </row>
    <row r="285" spans="1:4" x14ac:dyDescent="0.25">
      <c r="A285" s="10">
        <v>41244</v>
      </c>
      <c r="B285" s="11">
        <v>96.076127819548702</v>
      </c>
      <c r="C285">
        <f t="shared" si="9"/>
        <v>2012</v>
      </c>
      <c r="D285">
        <f t="shared" si="8"/>
        <v>4</v>
      </c>
    </row>
    <row r="286" spans="1:4" x14ac:dyDescent="0.25">
      <c r="A286" s="10">
        <v>41275</v>
      </c>
      <c r="B286" s="11">
        <v>96.952110389610198</v>
      </c>
      <c r="C286">
        <f t="shared" si="9"/>
        <v>2013</v>
      </c>
      <c r="D286">
        <f t="shared" si="8"/>
        <v>1</v>
      </c>
    </row>
    <row r="287" spans="1:4" x14ac:dyDescent="0.25">
      <c r="A287" s="10">
        <v>41306</v>
      </c>
      <c r="B287" s="11">
        <v>100.34732142857099</v>
      </c>
      <c r="C287">
        <f t="shared" si="9"/>
        <v>2013</v>
      </c>
      <c r="D287">
        <f t="shared" si="8"/>
        <v>1</v>
      </c>
    </row>
    <row r="288" spans="1:4" x14ac:dyDescent="0.25">
      <c r="A288" s="10">
        <v>41334</v>
      </c>
      <c r="B288" s="11">
        <v>97.316785714285501</v>
      </c>
      <c r="C288">
        <f t="shared" si="9"/>
        <v>2013</v>
      </c>
      <c r="D288">
        <f t="shared" si="8"/>
        <v>1</v>
      </c>
    </row>
    <row r="289" spans="1:4" x14ac:dyDescent="0.25">
      <c r="A289" s="10">
        <v>41365</v>
      </c>
      <c r="B289" s="11">
        <v>93.233163265306004</v>
      </c>
      <c r="C289">
        <f t="shared" si="9"/>
        <v>2013</v>
      </c>
      <c r="D289">
        <f t="shared" si="8"/>
        <v>2</v>
      </c>
    </row>
    <row r="290" spans="1:4" x14ac:dyDescent="0.25">
      <c r="A290" s="10">
        <v>41395</v>
      </c>
      <c r="B290" s="11">
        <v>93.1260204081631</v>
      </c>
      <c r="C290">
        <f t="shared" si="9"/>
        <v>2013</v>
      </c>
      <c r="D290">
        <f t="shared" si="8"/>
        <v>2</v>
      </c>
    </row>
    <row r="291" spans="1:4" x14ac:dyDescent="0.25">
      <c r="A291" s="10">
        <v>41426</v>
      </c>
      <c r="B291" s="11">
        <v>89.642678571428405</v>
      </c>
      <c r="C291">
        <f t="shared" si="9"/>
        <v>2013</v>
      </c>
      <c r="D291">
        <f t="shared" si="8"/>
        <v>2</v>
      </c>
    </row>
    <row r="292" spans="1:4" x14ac:dyDescent="0.25">
      <c r="A292" s="10">
        <v>41456</v>
      </c>
      <c r="B292" s="11">
        <v>82.222360248447004</v>
      </c>
      <c r="C292">
        <f t="shared" si="9"/>
        <v>2013</v>
      </c>
      <c r="D292">
        <f t="shared" si="8"/>
        <v>3</v>
      </c>
    </row>
    <row r="293" spans="1:4" x14ac:dyDescent="0.25">
      <c r="A293" s="10">
        <v>41487</v>
      </c>
      <c r="B293" s="11">
        <v>82.221428571428405</v>
      </c>
      <c r="C293">
        <f t="shared" si="9"/>
        <v>2013</v>
      </c>
      <c r="D293">
        <f t="shared" si="8"/>
        <v>3</v>
      </c>
    </row>
    <row r="294" spans="1:4" x14ac:dyDescent="0.25">
      <c r="A294" s="10">
        <v>41518</v>
      </c>
      <c r="B294" s="11">
        <v>83.2959183673468</v>
      </c>
      <c r="C294">
        <f t="shared" si="9"/>
        <v>2013</v>
      </c>
      <c r="D294">
        <f t="shared" si="8"/>
        <v>3</v>
      </c>
    </row>
    <row r="295" spans="1:4" x14ac:dyDescent="0.25">
      <c r="A295" s="10">
        <v>41548</v>
      </c>
      <c r="B295" s="11">
        <v>85.443633540372602</v>
      </c>
      <c r="C295">
        <f t="shared" si="9"/>
        <v>2013</v>
      </c>
      <c r="D295">
        <f t="shared" si="8"/>
        <v>4</v>
      </c>
    </row>
    <row r="296" spans="1:4" x14ac:dyDescent="0.25">
      <c r="A296" s="10">
        <v>41579</v>
      </c>
      <c r="B296" s="11">
        <v>88.363265306122301</v>
      </c>
      <c r="C296">
        <f t="shared" si="9"/>
        <v>2013</v>
      </c>
      <c r="D296">
        <f t="shared" si="8"/>
        <v>4</v>
      </c>
    </row>
    <row r="297" spans="1:4" x14ac:dyDescent="0.25">
      <c r="A297" s="10">
        <v>41609</v>
      </c>
      <c r="B297" s="11">
        <v>89.444464285714204</v>
      </c>
      <c r="C297">
        <f t="shared" si="9"/>
        <v>2013</v>
      </c>
      <c r="D297">
        <f t="shared" si="8"/>
        <v>4</v>
      </c>
    </row>
    <row r="298" spans="1:4" x14ac:dyDescent="0.25">
      <c r="A298" s="10">
        <v>41640</v>
      </c>
      <c r="B298" s="11">
        <v>87.973538961038798</v>
      </c>
      <c r="C298">
        <f t="shared" si="9"/>
        <v>2014</v>
      </c>
      <c r="D298">
        <f t="shared" si="8"/>
        <v>1</v>
      </c>
    </row>
    <row r="299" spans="1:4" x14ac:dyDescent="0.25">
      <c r="A299" s="10">
        <v>41671</v>
      </c>
      <c r="B299" s="11">
        <v>83.027678571428496</v>
      </c>
      <c r="C299">
        <f t="shared" si="9"/>
        <v>2014</v>
      </c>
      <c r="D299">
        <f t="shared" si="8"/>
        <v>1</v>
      </c>
    </row>
    <row r="300" spans="1:4" x14ac:dyDescent="0.25">
      <c r="A300" s="10">
        <v>41699</v>
      </c>
      <c r="B300" s="11">
        <v>79.753061224489699</v>
      </c>
      <c r="C300">
        <f t="shared" si="9"/>
        <v>2014</v>
      </c>
      <c r="D300">
        <f t="shared" si="8"/>
        <v>1</v>
      </c>
    </row>
    <row r="301" spans="1:4" x14ac:dyDescent="0.25">
      <c r="A301" s="10">
        <v>41730</v>
      </c>
      <c r="B301" s="11">
        <v>78.520714285714206</v>
      </c>
      <c r="C301">
        <f t="shared" si="9"/>
        <v>2014</v>
      </c>
      <c r="D301">
        <f t="shared" si="8"/>
        <v>2</v>
      </c>
    </row>
    <row r="302" spans="1:4" x14ac:dyDescent="0.25">
      <c r="A302" s="10">
        <v>41760</v>
      </c>
      <c r="B302" s="11">
        <v>78.834642857142697</v>
      </c>
      <c r="C302">
        <f t="shared" si="9"/>
        <v>2014</v>
      </c>
      <c r="D302">
        <f t="shared" si="8"/>
        <v>2</v>
      </c>
    </row>
    <row r="303" spans="1:4" x14ac:dyDescent="0.25">
      <c r="A303" s="10">
        <v>41791</v>
      </c>
      <c r="B303" s="11">
        <v>77.348469387755003</v>
      </c>
      <c r="C303">
        <f t="shared" si="9"/>
        <v>2014</v>
      </c>
      <c r="D303">
        <f t="shared" si="8"/>
        <v>2</v>
      </c>
    </row>
    <row r="304" spans="1:4" x14ac:dyDescent="0.25">
      <c r="A304" s="10">
        <v>41821</v>
      </c>
      <c r="B304" s="11">
        <v>74.038043478260704</v>
      </c>
      <c r="C304">
        <f t="shared" si="9"/>
        <v>2014</v>
      </c>
      <c r="D304">
        <f t="shared" si="8"/>
        <v>3</v>
      </c>
    </row>
    <row r="305" spans="1:4" x14ac:dyDescent="0.25">
      <c r="A305" s="10">
        <v>41852</v>
      </c>
      <c r="B305" s="11">
        <v>74.248392857142804</v>
      </c>
      <c r="C305">
        <f t="shared" si="9"/>
        <v>2014</v>
      </c>
      <c r="D305">
        <f t="shared" si="8"/>
        <v>3</v>
      </c>
    </row>
    <row r="306" spans="1:4" x14ac:dyDescent="0.25">
      <c r="A306" s="10">
        <v>41883</v>
      </c>
      <c r="B306" s="11">
        <v>71.525649350649203</v>
      </c>
      <c r="C306">
        <f t="shared" si="9"/>
        <v>2014</v>
      </c>
      <c r="D306">
        <f t="shared" si="8"/>
        <v>3</v>
      </c>
    </row>
    <row r="307" spans="1:4" x14ac:dyDescent="0.25">
      <c r="A307" s="10">
        <v>41913</v>
      </c>
      <c r="B307" s="11">
        <v>68.984627329192406</v>
      </c>
      <c r="C307">
        <f t="shared" si="9"/>
        <v>2014</v>
      </c>
      <c r="D307">
        <f t="shared" si="8"/>
        <v>4</v>
      </c>
    </row>
    <row r="308" spans="1:4" x14ac:dyDescent="0.25">
      <c r="A308" s="10">
        <v>41944</v>
      </c>
      <c r="B308" s="11">
        <v>67.330714285714194</v>
      </c>
      <c r="C308">
        <f t="shared" si="9"/>
        <v>2014</v>
      </c>
      <c r="D308">
        <f t="shared" si="8"/>
        <v>4</v>
      </c>
    </row>
    <row r="309" spans="1:4" x14ac:dyDescent="0.25">
      <c r="A309" s="10">
        <v>41974</v>
      </c>
      <c r="B309" s="11">
        <v>67.162244897959098</v>
      </c>
      <c r="C309">
        <f t="shared" si="9"/>
        <v>2014</v>
      </c>
      <c r="D309">
        <f t="shared" si="8"/>
        <v>4</v>
      </c>
    </row>
    <row r="310" spans="1:4" x14ac:dyDescent="0.25">
      <c r="A310" s="10">
        <v>42005</v>
      </c>
      <c r="B310" s="11">
        <v>64.716326530612207</v>
      </c>
      <c r="C310">
        <f t="shared" si="9"/>
        <v>2015</v>
      </c>
      <c r="D310">
        <f t="shared" si="8"/>
        <v>1</v>
      </c>
    </row>
    <row r="311" spans="1:4" x14ac:dyDescent="0.25">
      <c r="A311" s="10">
        <v>42036</v>
      </c>
      <c r="B311" s="11">
        <v>70.659107142856996</v>
      </c>
      <c r="C311">
        <f t="shared" si="9"/>
        <v>2015</v>
      </c>
      <c r="D311">
        <f t="shared" si="8"/>
        <v>1</v>
      </c>
    </row>
    <row r="312" spans="1:4" x14ac:dyDescent="0.25">
      <c r="A312" s="10">
        <v>42064</v>
      </c>
      <c r="B312" s="11">
        <v>68.344967532467507</v>
      </c>
      <c r="C312">
        <f t="shared" si="9"/>
        <v>2015</v>
      </c>
      <c r="D312">
        <f t="shared" si="8"/>
        <v>1</v>
      </c>
    </row>
    <row r="313" spans="1:4" x14ac:dyDescent="0.25">
      <c r="A313" s="10">
        <v>42095</v>
      </c>
      <c r="B313" s="11">
        <v>61.197857142857103</v>
      </c>
      <c r="C313">
        <f t="shared" si="9"/>
        <v>2015</v>
      </c>
      <c r="D313">
        <f t="shared" si="8"/>
        <v>2</v>
      </c>
    </row>
    <row r="314" spans="1:4" x14ac:dyDescent="0.25">
      <c r="A314" s="10">
        <v>42125</v>
      </c>
      <c r="B314" s="11">
        <v>65.671240601503698</v>
      </c>
      <c r="C314">
        <f t="shared" si="9"/>
        <v>2015</v>
      </c>
      <c r="D314">
        <f t="shared" si="8"/>
        <v>2</v>
      </c>
    </row>
    <row r="315" spans="1:4" x14ac:dyDescent="0.25">
      <c r="A315" s="10">
        <v>42156</v>
      </c>
      <c r="B315" s="11">
        <v>63.104707792207698</v>
      </c>
      <c r="C315">
        <f t="shared" si="9"/>
        <v>2015</v>
      </c>
      <c r="D315">
        <f t="shared" si="8"/>
        <v>2</v>
      </c>
    </row>
    <row r="316" spans="1:4" x14ac:dyDescent="0.25">
      <c r="A316" s="10">
        <v>42186</v>
      </c>
      <c r="B316" s="11">
        <v>64.483229813664494</v>
      </c>
      <c r="C316">
        <f t="shared" si="9"/>
        <v>2015</v>
      </c>
      <c r="D316">
        <f t="shared" si="8"/>
        <v>3</v>
      </c>
    </row>
    <row r="317" spans="1:4" x14ac:dyDescent="0.25">
      <c r="A317" s="10">
        <v>42217</v>
      </c>
      <c r="B317" s="11">
        <v>63.393214285714201</v>
      </c>
      <c r="C317">
        <f t="shared" si="9"/>
        <v>2015</v>
      </c>
      <c r="D317">
        <f t="shared" si="8"/>
        <v>3</v>
      </c>
    </row>
    <row r="318" spans="1:4" x14ac:dyDescent="0.25">
      <c r="A318" s="10">
        <v>42248</v>
      </c>
      <c r="B318" s="11">
        <v>61.765422077921897</v>
      </c>
      <c r="C318">
        <f t="shared" si="9"/>
        <v>2015</v>
      </c>
      <c r="D318">
        <f t="shared" si="8"/>
        <v>3</v>
      </c>
    </row>
    <row r="319" spans="1:4" x14ac:dyDescent="0.25">
      <c r="A319" s="10">
        <v>42278</v>
      </c>
      <c r="B319" s="11">
        <v>57.330681818181702</v>
      </c>
      <c r="C319">
        <f t="shared" si="9"/>
        <v>2015</v>
      </c>
      <c r="D319">
        <f t="shared" si="8"/>
        <v>4</v>
      </c>
    </row>
    <row r="320" spans="1:4" x14ac:dyDescent="0.25">
      <c r="A320" s="10">
        <v>42309</v>
      </c>
      <c r="B320" s="11">
        <v>55.778061224489697</v>
      </c>
      <c r="C320">
        <f t="shared" si="9"/>
        <v>2015</v>
      </c>
      <c r="D320">
        <f t="shared" si="8"/>
        <v>4</v>
      </c>
    </row>
    <row r="321" spans="1:4" x14ac:dyDescent="0.25">
      <c r="A321" s="10">
        <v>42339</v>
      </c>
      <c r="B321" s="11">
        <v>55.865816326530499</v>
      </c>
      <c r="C321">
        <f t="shared" si="9"/>
        <v>2015</v>
      </c>
      <c r="D321">
        <f t="shared" si="8"/>
        <v>4</v>
      </c>
    </row>
    <row r="322" spans="1:4" x14ac:dyDescent="0.25">
      <c r="A322" s="10">
        <v>42370</v>
      </c>
      <c r="B322" s="11">
        <v>53.4289285714285</v>
      </c>
      <c r="C322">
        <f t="shared" si="9"/>
        <v>2016</v>
      </c>
      <c r="D322">
        <f t="shared" si="8"/>
        <v>1</v>
      </c>
    </row>
    <row r="323" spans="1:4" x14ac:dyDescent="0.25">
      <c r="A323" s="10">
        <v>42401</v>
      </c>
      <c r="B323" s="11">
        <v>53.781632653061102</v>
      </c>
      <c r="C323">
        <f t="shared" si="9"/>
        <v>2016</v>
      </c>
      <c r="D323">
        <f t="shared" si="8"/>
        <v>1</v>
      </c>
    </row>
    <row r="324" spans="1:4" x14ac:dyDescent="0.25">
      <c r="A324" s="10">
        <v>42430</v>
      </c>
      <c r="B324" s="11">
        <v>55.435204081632499</v>
      </c>
      <c r="C324">
        <f t="shared" si="9"/>
        <v>2016</v>
      </c>
      <c r="D324">
        <f t="shared" si="8"/>
        <v>1</v>
      </c>
    </row>
    <row r="325" spans="1:4" x14ac:dyDescent="0.25">
      <c r="A325" s="10">
        <v>42461</v>
      </c>
      <c r="B325" s="11">
        <v>54.658673469387601</v>
      </c>
      <c r="C325">
        <f t="shared" si="9"/>
        <v>2016</v>
      </c>
      <c r="D325">
        <f t="shared" si="8"/>
        <v>2</v>
      </c>
    </row>
    <row r="326" spans="1:4" x14ac:dyDescent="0.25">
      <c r="A326" s="10">
        <v>42491</v>
      </c>
      <c r="B326" s="11">
        <v>54.527142857142699</v>
      </c>
      <c r="C326">
        <f t="shared" si="9"/>
        <v>2016</v>
      </c>
      <c r="D326">
        <f t="shared" si="8"/>
        <v>2</v>
      </c>
    </row>
    <row r="327" spans="1:4" x14ac:dyDescent="0.25">
      <c r="A327" s="10">
        <v>42522</v>
      </c>
      <c r="B327" s="11">
        <v>56.2285714285713</v>
      </c>
      <c r="C327">
        <f t="shared" si="9"/>
        <v>2016</v>
      </c>
      <c r="D327">
        <f t="shared" si="8"/>
        <v>2</v>
      </c>
    </row>
    <row r="328" spans="1:4" x14ac:dyDescent="0.25">
      <c r="A328" s="10">
        <v>42552</v>
      </c>
      <c r="B328" s="11">
        <v>64.418367346938695</v>
      </c>
      <c r="C328">
        <f t="shared" si="9"/>
        <v>2016</v>
      </c>
      <c r="D328">
        <f t="shared" si="8"/>
        <v>3</v>
      </c>
    </row>
    <row r="329" spans="1:4" x14ac:dyDescent="0.25">
      <c r="A329" s="10">
        <v>42583</v>
      </c>
      <c r="B329" s="11">
        <v>71.326948051947895</v>
      </c>
      <c r="C329">
        <f t="shared" si="9"/>
        <v>2016</v>
      </c>
      <c r="D329">
        <f t="shared" si="8"/>
        <v>3</v>
      </c>
    </row>
    <row r="330" spans="1:4" x14ac:dyDescent="0.25">
      <c r="A330" s="10">
        <v>42614</v>
      </c>
      <c r="B330" s="11">
        <v>76.373863636363495</v>
      </c>
      <c r="C330">
        <f t="shared" si="9"/>
        <v>2016</v>
      </c>
      <c r="D330">
        <f t="shared" ref="D330:D393" si="10">ROUNDUP(MONTH(A330)/3,0)</f>
        <v>3</v>
      </c>
    </row>
    <row r="331" spans="1:4" x14ac:dyDescent="0.25">
      <c r="A331" s="10">
        <v>42644</v>
      </c>
      <c r="B331" s="11">
        <v>96.239795918367193</v>
      </c>
      <c r="C331">
        <f t="shared" ref="C331:C394" si="11">YEAR(A331)</f>
        <v>2016</v>
      </c>
      <c r="D331">
        <f t="shared" si="10"/>
        <v>4</v>
      </c>
    </row>
    <row r="332" spans="1:4" x14ac:dyDescent="0.25">
      <c r="A332" s="10">
        <v>42675</v>
      </c>
      <c r="B332" s="11">
        <v>111.428084415584</v>
      </c>
      <c r="C332">
        <f t="shared" si="11"/>
        <v>2016</v>
      </c>
      <c r="D332">
        <f t="shared" si="10"/>
        <v>4</v>
      </c>
    </row>
    <row r="333" spans="1:4" x14ac:dyDescent="0.25">
      <c r="A333" s="10">
        <v>42705</v>
      </c>
      <c r="B333" s="11">
        <v>93.134464285714103</v>
      </c>
      <c r="C333">
        <f t="shared" si="11"/>
        <v>2016</v>
      </c>
      <c r="D333">
        <f t="shared" si="10"/>
        <v>4</v>
      </c>
    </row>
    <row r="334" spans="1:4" x14ac:dyDescent="0.25">
      <c r="A334" s="10">
        <v>42736</v>
      </c>
      <c r="B334" s="11">
        <v>91.424489795918205</v>
      </c>
      <c r="C334">
        <f t="shared" si="11"/>
        <v>2017</v>
      </c>
      <c r="D334">
        <f t="shared" si="10"/>
        <v>1</v>
      </c>
    </row>
    <row r="335" spans="1:4" x14ac:dyDescent="0.25">
      <c r="A335" s="10">
        <v>42767</v>
      </c>
      <c r="B335" s="11">
        <v>85.969285714285604</v>
      </c>
      <c r="C335">
        <f t="shared" si="11"/>
        <v>2017</v>
      </c>
      <c r="D335">
        <f t="shared" si="10"/>
        <v>1</v>
      </c>
    </row>
    <row r="336" spans="1:4" x14ac:dyDescent="0.25">
      <c r="A336" s="10">
        <v>42795</v>
      </c>
      <c r="B336" s="11">
        <v>86.333850931676807</v>
      </c>
      <c r="C336">
        <f t="shared" si="11"/>
        <v>2017</v>
      </c>
      <c r="D336">
        <f t="shared" si="10"/>
        <v>1</v>
      </c>
    </row>
    <row r="337" spans="1:4" x14ac:dyDescent="0.25">
      <c r="A337" s="10">
        <v>42826</v>
      </c>
      <c r="B337" s="11">
        <v>90.110714285714096</v>
      </c>
      <c r="C337">
        <f t="shared" si="11"/>
        <v>2017</v>
      </c>
      <c r="D337">
        <f t="shared" si="10"/>
        <v>2</v>
      </c>
    </row>
    <row r="338" spans="1:4" x14ac:dyDescent="0.25">
      <c r="A338" s="10">
        <v>42856</v>
      </c>
      <c r="B338" s="11">
        <v>80.118367346938598</v>
      </c>
      <c r="C338">
        <f t="shared" si="11"/>
        <v>2017</v>
      </c>
      <c r="D338">
        <f t="shared" si="10"/>
        <v>2</v>
      </c>
    </row>
    <row r="339" spans="1:4" x14ac:dyDescent="0.25">
      <c r="A339" s="10">
        <v>42887</v>
      </c>
      <c r="B339" s="11">
        <v>85.673376623376399</v>
      </c>
      <c r="C339">
        <f t="shared" si="11"/>
        <v>2017</v>
      </c>
      <c r="D339">
        <f t="shared" si="10"/>
        <v>2</v>
      </c>
    </row>
    <row r="340" spans="1:4" x14ac:dyDescent="0.25">
      <c r="A340" s="10">
        <v>42917</v>
      </c>
      <c r="B340" s="11">
        <v>90.773979591836607</v>
      </c>
      <c r="C340">
        <f t="shared" si="11"/>
        <v>2017</v>
      </c>
      <c r="D340">
        <f t="shared" si="10"/>
        <v>3</v>
      </c>
    </row>
    <row r="341" spans="1:4" x14ac:dyDescent="0.25">
      <c r="A341" s="10">
        <v>42948</v>
      </c>
      <c r="B341" s="11">
        <v>102.77240259740201</v>
      </c>
      <c r="C341">
        <f t="shared" si="11"/>
        <v>2017</v>
      </c>
      <c r="D341">
        <f t="shared" si="10"/>
        <v>3</v>
      </c>
    </row>
    <row r="342" spans="1:4" x14ac:dyDescent="0.25">
      <c r="A342" s="10">
        <v>42979</v>
      </c>
      <c r="B342" s="11">
        <v>104.77500000000001</v>
      </c>
      <c r="C342">
        <f t="shared" si="11"/>
        <v>2017</v>
      </c>
      <c r="D342">
        <f t="shared" si="10"/>
        <v>3</v>
      </c>
    </row>
    <row r="343" spans="1:4" x14ac:dyDescent="0.25">
      <c r="A343" s="10">
        <v>43009</v>
      </c>
      <c r="B343" s="11">
        <v>103.249675324675</v>
      </c>
      <c r="C343">
        <f t="shared" si="11"/>
        <v>2017</v>
      </c>
      <c r="D343">
        <f t="shared" si="10"/>
        <v>4</v>
      </c>
    </row>
    <row r="344" spans="1:4" x14ac:dyDescent="0.25">
      <c r="A344" s="10">
        <v>43040</v>
      </c>
      <c r="B344" s="11">
        <v>102.487012987013</v>
      </c>
      <c r="C344">
        <f t="shared" si="11"/>
        <v>2017</v>
      </c>
      <c r="D344">
        <f t="shared" si="10"/>
        <v>4</v>
      </c>
    </row>
    <row r="345" spans="1:4" x14ac:dyDescent="0.25">
      <c r="A345" s="10">
        <v>43070</v>
      </c>
      <c r="B345" s="11">
        <v>105.968796992481</v>
      </c>
      <c r="C345">
        <f t="shared" si="11"/>
        <v>2017</v>
      </c>
      <c r="D345">
        <f t="shared" si="10"/>
        <v>4</v>
      </c>
    </row>
    <row r="346" spans="1:4" x14ac:dyDescent="0.25">
      <c r="A346" s="10">
        <v>43101</v>
      </c>
      <c r="B346" s="11">
        <v>111.93262987013</v>
      </c>
      <c r="C346">
        <f t="shared" si="11"/>
        <v>2018</v>
      </c>
      <c r="D346">
        <f t="shared" si="10"/>
        <v>1</v>
      </c>
    </row>
    <row r="347" spans="1:4" x14ac:dyDescent="0.25">
      <c r="A347" s="10">
        <v>43132</v>
      </c>
      <c r="B347" s="11">
        <v>111.477321428571</v>
      </c>
      <c r="C347">
        <f t="shared" si="11"/>
        <v>2018</v>
      </c>
      <c r="D347">
        <f t="shared" si="10"/>
        <v>1</v>
      </c>
    </row>
    <row r="348" spans="1:4" x14ac:dyDescent="0.25">
      <c r="A348" s="10">
        <v>43160</v>
      </c>
      <c r="B348" s="11">
        <v>105.72806122449001</v>
      </c>
      <c r="C348">
        <f t="shared" si="11"/>
        <v>2018</v>
      </c>
      <c r="D348">
        <f t="shared" si="10"/>
        <v>1</v>
      </c>
    </row>
    <row r="349" spans="1:4" x14ac:dyDescent="0.25">
      <c r="A349" s="10">
        <v>43191</v>
      </c>
      <c r="B349" s="11">
        <v>99.223392857142699</v>
      </c>
      <c r="C349">
        <f t="shared" si="11"/>
        <v>2018</v>
      </c>
      <c r="D349">
        <f t="shared" si="10"/>
        <v>2</v>
      </c>
    </row>
    <row r="350" spans="1:4" x14ac:dyDescent="0.25">
      <c r="A350" s="10">
        <v>43221</v>
      </c>
      <c r="B350" s="11">
        <v>109.375</v>
      </c>
      <c r="C350">
        <f t="shared" si="11"/>
        <v>2018</v>
      </c>
      <c r="D350">
        <f t="shared" si="10"/>
        <v>2</v>
      </c>
    </row>
    <row r="351" spans="1:4" x14ac:dyDescent="0.25">
      <c r="A351" s="10">
        <v>43252</v>
      </c>
      <c r="B351" s="11">
        <v>121.524489795918</v>
      </c>
      <c r="C351">
        <f t="shared" si="11"/>
        <v>2018</v>
      </c>
      <c r="D351">
        <f t="shared" si="10"/>
        <v>2</v>
      </c>
    </row>
    <row r="352" spans="1:4" x14ac:dyDescent="0.25">
      <c r="A352" s="10">
        <v>43282</v>
      </c>
      <c r="B352" s="11">
        <v>125.085876623376</v>
      </c>
      <c r="C352">
        <f t="shared" si="11"/>
        <v>2018</v>
      </c>
      <c r="D352">
        <f t="shared" si="10"/>
        <v>3</v>
      </c>
    </row>
    <row r="353" spans="1:4" x14ac:dyDescent="0.25">
      <c r="A353" s="10">
        <v>43313</v>
      </c>
      <c r="B353" s="11">
        <v>123.734902597402</v>
      </c>
      <c r="C353">
        <f t="shared" si="11"/>
        <v>2018</v>
      </c>
      <c r="D353">
        <f t="shared" si="10"/>
        <v>3</v>
      </c>
    </row>
    <row r="354" spans="1:4" x14ac:dyDescent="0.25">
      <c r="A354" s="10">
        <v>43344</v>
      </c>
      <c r="B354" s="11">
        <v>122.229107142857</v>
      </c>
      <c r="C354">
        <f t="shared" si="11"/>
        <v>2018</v>
      </c>
      <c r="D354">
        <f t="shared" si="10"/>
        <v>3</v>
      </c>
    </row>
    <row r="355" spans="1:4" x14ac:dyDescent="0.25">
      <c r="A355" s="10">
        <v>43374</v>
      </c>
      <c r="B355" s="11">
        <v>114.762111801242</v>
      </c>
      <c r="C355">
        <f t="shared" si="11"/>
        <v>2018</v>
      </c>
      <c r="D355">
        <f t="shared" si="10"/>
        <v>4</v>
      </c>
    </row>
    <row r="356" spans="1:4" x14ac:dyDescent="0.25">
      <c r="A356" s="10">
        <v>43405</v>
      </c>
      <c r="B356" s="11">
        <v>107.55292207792201</v>
      </c>
      <c r="C356">
        <f t="shared" si="11"/>
        <v>2018</v>
      </c>
      <c r="D356">
        <f t="shared" si="10"/>
        <v>4</v>
      </c>
    </row>
    <row r="357" spans="1:4" x14ac:dyDescent="0.25">
      <c r="A357" s="10">
        <v>43435</v>
      </c>
      <c r="B357" s="11">
        <v>106.14360902255601</v>
      </c>
      <c r="C357">
        <f t="shared" si="11"/>
        <v>2018</v>
      </c>
      <c r="D357">
        <f t="shared" si="10"/>
        <v>4</v>
      </c>
    </row>
    <row r="358" spans="1:4" x14ac:dyDescent="0.25">
      <c r="A358" s="10">
        <v>43466</v>
      </c>
      <c r="B358" s="11">
        <v>105.401298701298</v>
      </c>
      <c r="C358">
        <f t="shared" si="11"/>
        <v>2019</v>
      </c>
      <c r="D358">
        <f t="shared" si="10"/>
        <v>1</v>
      </c>
    </row>
    <row r="359" spans="1:4" x14ac:dyDescent="0.25">
      <c r="A359" s="10">
        <v>43497</v>
      </c>
      <c r="B359" s="11">
        <v>101.357142857143</v>
      </c>
      <c r="C359">
        <f t="shared" si="11"/>
        <v>2019</v>
      </c>
      <c r="D359">
        <f t="shared" si="10"/>
        <v>1</v>
      </c>
    </row>
    <row r="360" spans="1:4" x14ac:dyDescent="0.25">
      <c r="A360" s="10">
        <v>43525</v>
      </c>
      <c r="B360" s="11">
        <v>99.669897959183501</v>
      </c>
      <c r="C360">
        <f t="shared" si="11"/>
        <v>2019</v>
      </c>
      <c r="D360">
        <f t="shared" si="10"/>
        <v>1</v>
      </c>
    </row>
    <row r="361" spans="1:4" x14ac:dyDescent="0.25">
      <c r="A361" s="10">
        <v>43556</v>
      </c>
      <c r="B361" s="11">
        <v>88.764642857142704</v>
      </c>
      <c r="C361">
        <f t="shared" si="11"/>
        <v>2019</v>
      </c>
      <c r="D361">
        <f t="shared" si="10"/>
        <v>2</v>
      </c>
    </row>
    <row r="362" spans="1:4" x14ac:dyDescent="0.25">
      <c r="A362" s="10">
        <v>43586</v>
      </c>
      <c r="B362" s="11">
        <v>89.564285714285504</v>
      </c>
      <c r="C362">
        <f t="shared" si="11"/>
        <v>2019</v>
      </c>
      <c r="D362">
        <f t="shared" si="10"/>
        <v>2</v>
      </c>
    </row>
    <row r="363" spans="1:4" x14ac:dyDescent="0.25">
      <c r="A363" s="10">
        <v>43617</v>
      </c>
      <c r="B363" s="11">
        <v>77.629821428571304</v>
      </c>
      <c r="C363">
        <f t="shared" si="11"/>
        <v>2019</v>
      </c>
      <c r="D363">
        <f t="shared" si="10"/>
        <v>2</v>
      </c>
    </row>
    <row r="364" spans="1:4" x14ac:dyDescent="0.25">
      <c r="A364" s="10">
        <v>43647</v>
      </c>
      <c r="B364" s="11">
        <v>77.845807453415901</v>
      </c>
      <c r="C364">
        <f t="shared" si="11"/>
        <v>2019</v>
      </c>
      <c r="D364">
        <f t="shared" si="10"/>
        <v>3</v>
      </c>
    </row>
    <row r="365" spans="1:4" x14ac:dyDescent="0.25">
      <c r="A365" s="10">
        <v>43678</v>
      </c>
      <c r="B365" s="11">
        <v>69.739285714285501</v>
      </c>
      <c r="C365">
        <f t="shared" si="11"/>
        <v>2019</v>
      </c>
      <c r="D365">
        <f t="shared" si="10"/>
        <v>3</v>
      </c>
    </row>
    <row r="366" spans="1:4" x14ac:dyDescent="0.25">
      <c r="A366" s="10">
        <v>43709</v>
      </c>
      <c r="B366" s="11">
        <v>66.958673469387605</v>
      </c>
      <c r="C366">
        <f t="shared" si="11"/>
        <v>2019</v>
      </c>
      <c r="D366">
        <f t="shared" si="10"/>
        <v>3</v>
      </c>
    </row>
    <row r="367" spans="1:4" x14ac:dyDescent="0.25">
      <c r="A367" s="10">
        <v>43739</v>
      </c>
      <c r="B367" s="11">
        <v>69.194254658384907</v>
      </c>
      <c r="C367">
        <f t="shared" si="11"/>
        <v>2019</v>
      </c>
      <c r="D367">
        <f t="shared" si="10"/>
        <v>4</v>
      </c>
    </row>
    <row r="368" spans="1:4" x14ac:dyDescent="0.25">
      <c r="A368" s="10">
        <v>43770</v>
      </c>
      <c r="B368" s="11">
        <v>69.729081632652907</v>
      </c>
      <c r="C368">
        <f t="shared" si="11"/>
        <v>2019</v>
      </c>
      <c r="D368">
        <f t="shared" si="10"/>
        <v>4</v>
      </c>
    </row>
    <row r="369" spans="1:4" x14ac:dyDescent="0.25">
      <c r="A369" s="10">
        <v>43800</v>
      </c>
      <c r="B369" s="11">
        <v>70.464642857142707</v>
      </c>
      <c r="C369">
        <f t="shared" si="11"/>
        <v>2019</v>
      </c>
      <c r="D369">
        <f t="shared" si="10"/>
        <v>4</v>
      </c>
    </row>
    <row r="370" spans="1:4" x14ac:dyDescent="0.25">
      <c r="A370" s="10">
        <v>43831</v>
      </c>
      <c r="B370" s="11">
        <v>72.106168831168702</v>
      </c>
      <c r="C370">
        <f t="shared" si="11"/>
        <v>2020</v>
      </c>
      <c r="D370">
        <f t="shared" si="10"/>
        <v>1</v>
      </c>
    </row>
    <row r="371" spans="1:4" x14ac:dyDescent="0.25">
      <c r="A371" s="10">
        <v>43862</v>
      </c>
      <c r="B371" s="11">
        <v>71.050178571428404</v>
      </c>
      <c r="C371">
        <f t="shared" si="11"/>
        <v>2020</v>
      </c>
      <c r="D371">
        <f t="shared" si="10"/>
        <v>1</v>
      </c>
    </row>
    <row r="372" spans="1:4" x14ac:dyDescent="0.25">
      <c r="A372" s="10">
        <v>43891</v>
      </c>
      <c r="B372" s="11">
        <v>70.204870129870002</v>
      </c>
      <c r="C372">
        <f t="shared" si="11"/>
        <v>2020</v>
      </c>
      <c r="D372">
        <f t="shared" si="10"/>
        <v>1</v>
      </c>
    </row>
    <row r="373" spans="1:4" x14ac:dyDescent="0.25">
      <c r="A373" s="10">
        <v>43922</v>
      </c>
      <c r="B373" s="11">
        <v>64.619999999999905</v>
      </c>
      <c r="C373">
        <f t="shared" si="11"/>
        <v>2020</v>
      </c>
      <c r="D373">
        <f t="shared" si="10"/>
        <v>2</v>
      </c>
    </row>
    <row r="374" spans="1:4" x14ac:dyDescent="0.25">
      <c r="A374" s="10">
        <v>43952</v>
      </c>
      <c r="B374" s="11">
        <v>54.148308270676601</v>
      </c>
      <c r="C374">
        <f t="shared" si="11"/>
        <v>2020</v>
      </c>
      <c r="D374">
        <f t="shared" si="10"/>
        <v>2</v>
      </c>
    </row>
    <row r="375" spans="1:4" x14ac:dyDescent="0.25">
      <c r="A375" s="10">
        <v>43983</v>
      </c>
      <c r="B375" s="11">
        <v>55.002759740259698</v>
      </c>
      <c r="C375">
        <f t="shared" si="11"/>
        <v>2020</v>
      </c>
      <c r="D375">
        <f t="shared" si="10"/>
        <v>2</v>
      </c>
    </row>
    <row r="376" spans="1:4" x14ac:dyDescent="0.25">
      <c r="A376" s="10">
        <v>44013</v>
      </c>
      <c r="B376" s="11">
        <v>51.672204968944001</v>
      </c>
      <c r="C376">
        <f t="shared" si="11"/>
        <v>2020</v>
      </c>
      <c r="D376">
        <f t="shared" si="10"/>
        <v>3</v>
      </c>
    </row>
    <row r="377" spans="1:4" x14ac:dyDescent="0.25">
      <c r="A377" s="10">
        <v>44044</v>
      </c>
      <c r="B377" s="11">
        <v>51.382499999999901</v>
      </c>
      <c r="C377">
        <f t="shared" si="11"/>
        <v>2020</v>
      </c>
      <c r="D377">
        <f t="shared" si="10"/>
        <v>3</v>
      </c>
    </row>
    <row r="378" spans="1:4" x14ac:dyDescent="0.25">
      <c r="A378" s="10">
        <v>44075</v>
      </c>
      <c r="B378" s="11">
        <v>52.005681818181699</v>
      </c>
      <c r="C378">
        <f t="shared" si="11"/>
        <v>2020</v>
      </c>
      <c r="D378">
        <f t="shared" si="10"/>
        <v>3</v>
      </c>
    </row>
    <row r="379" spans="1:4" x14ac:dyDescent="0.25">
      <c r="A379" s="10">
        <v>44105</v>
      </c>
      <c r="B379" s="11">
        <v>58.0694805194804</v>
      </c>
      <c r="C379">
        <f t="shared" si="11"/>
        <v>2020</v>
      </c>
      <c r="D379">
        <f t="shared" si="10"/>
        <v>4</v>
      </c>
    </row>
    <row r="380" spans="1:4" x14ac:dyDescent="0.25">
      <c r="A380" s="10">
        <v>44136</v>
      </c>
      <c r="B380" s="11">
        <v>62.946428571428399</v>
      </c>
      <c r="C380">
        <f t="shared" si="11"/>
        <v>2020</v>
      </c>
      <c r="D380">
        <f t="shared" si="10"/>
        <v>4</v>
      </c>
    </row>
    <row r="381" spans="1:4" x14ac:dyDescent="0.25">
      <c r="A381" s="10">
        <v>44166</v>
      </c>
      <c r="B381" s="11">
        <v>80.589795918367201</v>
      </c>
      <c r="C381">
        <f t="shared" si="11"/>
        <v>2020</v>
      </c>
      <c r="D381">
        <f t="shared" si="10"/>
        <v>4</v>
      </c>
    </row>
    <row r="382" spans="1:4" x14ac:dyDescent="0.25">
      <c r="A382" s="10">
        <v>44197</v>
      </c>
      <c r="B382" s="11">
        <v>90.995357142857003</v>
      </c>
      <c r="C382">
        <f t="shared" si="11"/>
        <v>2021</v>
      </c>
      <c r="D382">
        <f t="shared" si="10"/>
        <v>1</v>
      </c>
    </row>
    <row r="383" spans="1:4" x14ac:dyDescent="0.25">
      <c r="A383" s="10">
        <v>44228</v>
      </c>
      <c r="B383" s="11">
        <v>92.485714285714096</v>
      </c>
      <c r="C383">
        <f t="shared" si="11"/>
        <v>2021</v>
      </c>
      <c r="D383">
        <f t="shared" si="10"/>
        <v>1</v>
      </c>
    </row>
    <row r="384" spans="1:4" x14ac:dyDescent="0.25">
      <c r="A384" s="10">
        <v>44256</v>
      </c>
      <c r="B384" s="11">
        <v>95.230900621117797</v>
      </c>
      <c r="C384">
        <f t="shared" si="11"/>
        <v>2021</v>
      </c>
      <c r="D384">
        <f t="shared" si="10"/>
        <v>1</v>
      </c>
    </row>
    <row r="385" spans="1:4" x14ac:dyDescent="0.25">
      <c r="A385" s="10">
        <v>44287</v>
      </c>
      <c r="B385" s="11">
        <v>97.847678571428304</v>
      </c>
      <c r="C385">
        <f t="shared" si="11"/>
        <v>2021</v>
      </c>
      <c r="D385">
        <f t="shared" si="10"/>
        <v>2</v>
      </c>
    </row>
    <row r="386" spans="1:4" x14ac:dyDescent="0.25">
      <c r="A386" s="10">
        <v>44317</v>
      </c>
      <c r="B386" s="11">
        <v>104.207142857143</v>
      </c>
      <c r="C386">
        <f t="shared" si="11"/>
        <v>2021</v>
      </c>
      <c r="D386">
        <f t="shared" si="10"/>
        <v>2</v>
      </c>
    </row>
    <row r="387" spans="1:4" x14ac:dyDescent="0.25">
      <c r="A387" s="10">
        <v>44348</v>
      </c>
      <c r="B387" s="11">
        <v>132.152922077922</v>
      </c>
      <c r="C387">
        <f t="shared" si="11"/>
        <v>2021</v>
      </c>
      <c r="D387">
        <f t="shared" si="10"/>
        <v>2</v>
      </c>
    </row>
    <row r="388" spans="1:4" x14ac:dyDescent="0.25">
      <c r="A388" s="10">
        <v>44378</v>
      </c>
      <c r="B388" s="11">
        <v>153.19821428571399</v>
      </c>
      <c r="C388">
        <f t="shared" si="11"/>
        <v>2021</v>
      </c>
      <c r="D388">
        <f t="shared" si="10"/>
        <v>3</v>
      </c>
    </row>
    <row r="389" spans="1:4" x14ac:dyDescent="0.25">
      <c r="A389" s="10">
        <v>44409</v>
      </c>
      <c r="B389" s="11">
        <v>173.568367346938</v>
      </c>
      <c r="C389">
        <f t="shared" si="11"/>
        <v>2021</v>
      </c>
      <c r="D389">
        <f t="shared" si="10"/>
        <v>3</v>
      </c>
    </row>
    <row r="390" spans="1:4" x14ac:dyDescent="0.25">
      <c r="A390" s="10">
        <v>44440</v>
      </c>
      <c r="B390" s="11">
        <v>188.122889610389</v>
      </c>
      <c r="C390">
        <f t="shared" si="11"/>
        <v>2021</v>
      </c>
      <c r="D390">
        <f t="shared" si="10"/>
        <v>3</v>
      </c>
    </row>
    <row r="391" spans="1:4" x14ac:dyDescent="0.25">
      <c r="A391" s="10">
        <v>44470</v>
      </c>
      <c r="B391" s="11">
        <v>240.73214285714201</v>
      </c>
      <c r="C391">
        <f t="shared" si="11"/>
        <v>2021</v>
      </c>
      <c r="D391">
        <f t="shared" si="10"/>
        <v>4</v>
      </c>
    </row>
    <row r="392" spans="1:4" x14ac:dyDescent="0.25">
      <c r="A392" s="10">
        <v>44501</v>
      </c>
      <c r="B392" s="11">
        <v>177.80162337662301</v>
      </c>
      <c r="C392">
        <f t="shared" si="11"/>
        <v>2021</v>
      </c>
      <c r="D392">
        <f t="shared" si="10"/>
        <v>4</v>
      </c>
    </row>
    <row r="393" spans="1:4" x14ac:dyDescent="0.25">
      <c r="A393" s="10">
        <v>44531</v>
      </c>
      <c r="B393" s="11">
        <v>181.47397959183601</v>
      </c>
      <c r="C393">
        <f t="shared" si="11"/>
        <v>2021</v>
      </c>
      <c r="D393">
        <f t="shared" si="10"/>
        <v>4</v>
      </c>
    </row>
    <row r="394" spans="1:4" x14ac:dyDescent="0.25">
      <c r="A394" s="10">
        <v>44562</v>
      </c>
      <c r="B394" s="11">
        <v>231.76017857142801</v>
      </c>
      <c r="C394">
        <f t="shared" si="11"/>
        <v>2022</v>
      </c>
      <c r="D394">
        <f t="shared" ref="D394:D419" si="12">ROUNDUP(MONTH(A394)/3,0)</f>
        <v>1</v>
      </c>
    </row>
    <row r="395" spans="1:4" x14ac:dyDescent="0.25">
      <c r="A395" s="10">
        <v>44593</v>
      </c>
      <c r="B395" s="11">
        <v>272.48678571428502</v>
      </c>
      <c r="C395">
        <f t="shared" ref="C395:C419" si="13">YEAR(A395)</f>
        <v>2022</v>
      </c>
      <c r="D395">
        <f t="shared" si="12"/>
        <v>1</v>
      </c>
    </row>
    <row r="396" spans="1:4" x14ac:dyDescent="0.25">
      <c r="A396" s="10">
        <v>44621</v>
      </c>
      <c r="B396" s="11">
        <v>353.440527950356</v>
      </c>
      <c r="C396">
        <f t="shared" si="13"/>
        <v>2022</v>
      </c>
      <c r="D396">
        <f t="shared" si="12"/>
        <v>1</v>
      </c>
    </row>
    <row r="397" spans="1:4" x14ac:dyDescent="0.25">
      <c r="A397" s="10">
        <v>44652</v>
      </c>
      <c r="B397" s="11">
        <v>334.71823308267801</v>
      </c>
      <c r="C397">
        <f t="shared" si="13"/>
        <v>2022</v>
      </c>
      <c r="D397">
        <f t="shared" si="12"/>
        <v>2</v>
      </c>
    </row>
    <row r="398" spans="1:4" x14ac:dyDescent="0.25">
      <c r="A398" s="10">
        <v>44682</v>
      </c>
      <c r="B398" s="11">
        <v>418.49387755103498</v>
      </c>
      <c r="C398">
        <f t="shared" si="13"/>
        <v>2022</v>
      </c>
      <c r="D398">
        <f t="shared" si="12"/>
        <v>2</v>
      </c>
    </row>
    <row r="399" spans="1:4" x14ac:dyDescent="0.25">
      <c r="A399" s="10">
        <v>44713</v>
      </c>
      <c r="B399" s="11">
        <v>427.42499999999899</v>
      </c>
      <c r="C399">
        <f t="shared" si="13"/>
        <v>2022</v>
      </c>
      <c r="D399">
        <f t="shared" si="12"/>
        <v>2</v>
      </c>
    </row>
    <row r="400" spans="1:4" x14ac:dyDescent="0.25">
      <c r="A400" s="10">
        <v>44743</v>
      </c>
      <c r="B400" s="11">
        <v>433.62653061224898</v>
      </c>
      <c r="C400">
        <f t="shared" si="13"/>
        <v>2022</v>
      </c>
      <c r="D400">
        <f t="shared" si="12"/>
        <v>3</v>
      </c>
    </row>
    <row r="401" spans="1:4" x14ac:dyDescent="0.25">
      <c r="A401" s="10">
        <v>44774</v>
      </c>
      <c r="B401" s="11">
        <v>447.44756493506401</v>
      </c>
      <c r="C401">
        <f t="shared" si="13"/>
        <v>2022</v>
      </c>
      <c r="D401">
        <f t="shared" si="12"/>
        <v>3</v>
      </c>
    </row>
    <row r="402" spans="1:4" x14ac:dyDescent="0.25">
      <c r="A402" s="10">
        <v>44805</v>
      </c>
      <c r="B402" s="11">
        <v>467.783673469392</v>
      </c>
      <c r="C402">
        <f t="shared" si="13"/>
        <v>2022</v>
      </c>
      <c r="D402">
        <f t="shared" si="12"/>
        <v>3</v>
      </c>
    </row>
    <row r="403" spans="1:4" x14ac:dyDescent="0.25">
      <c r="A403" s="10">
        <v>44835</v>
      </c>
      <c r="B403" s="11">
        <v>426.909183673499</v>
      </c>
      <c r="C403">
        <f t="shared" si="13"/>
        <v>2022</v>
      </c>
      <c r="D403">
        <f t="shared" si="12"/>
        <v>4</v>
      </c>
    </row>
    <row r="404" spans="1:4" x14ac:dyDescent="0.25">
      <c r="A404" s="10">
        <v>44866</v>
      </c>
      <c r="B404" s="11">
        <v>368.25827922074899</v>
      </c>
      <c r="C404">
        <f t="shared" si="13"/>
        <v>2022</v>
      </c>
      <c r="D404">
        <f t="shared" si="12"/>
        <v>4</v>
      </c>
    </row>
    <row r="405" spans="1:4" x14ac:dyDescent="0.25">
      <c r="A405" s="10">
        <v>44896</v>
      </c>
      <c r="B405" s="11">
        <v>427.68696428571297</v>
      </c>
      <c r="C405">
        <f t="shared" si="13"/>
        <v>2022</v>
      </c>
      <c r="D405">
        <f t="shared" si="12"/>
        <v>4</v>
      </c>
    </row>
    <row r="406" spans="1:4" x14ac:dyDescent="0.25">
      <c r="A406" s="10">
        <v>44927</v>
      </c>
      <c r="B406" s="11">
        <v>404.53520408164201</v>
      </c>
      <c r="C406">
        <f t="shared" si="13"/>
        <v>2023</v>
      </c>
      <c r="D406">
        <f t="shared" si="12"/>
        <v>1</v>
      </c>
    </row>
    <row r="407" spans="1:4" x14ac:dyDescent="0.25">
      <c r="A407" s="10">
        <v>44958</v>
      </c>
      <c r="B407" s="11">
        <v>244.205357142857</v>
      </c>
      <c r="C407">
        <f t="shared" si="13"/>
        <v>2023</v>
      </c>
      <c r="D407">
        <f t="shared" si="12"/>
        <v>1</v>
      </c>
    </row>
    <row r="408" spans="1:4" x14ac:dyDescent="0.25">
      <c r="A408" s="10">
        <v>44986</v>
      </c>
      <c r="B408" s="11">
        <v>195.99922360253501</v>
      </c>
      <c r="C408">
        <f t="shared" si="13"/>
        <v>2023</v>
      </c>
      <c r="D408">
        <f t="shared" si="12"/>
        <v>1</v>
      </c>
    </row>
    <row r="409" spans="1:4" x14ac:dyDescent="0.25">
      <c r="A409" s="10">
        <v>45017</v>
      </c>
      <c r="B409" s="11">
        <v>200.676190476214</v>
      </c>
      <c r="C409">
        <f t="shared" si="13"/>
        <v>2023</v>
      </c>
      <c r="D409">
        <f t="shared" si="12"/>
        <v>2</v>
      </c>
    </row>
    <row r="410" spans="1:4" x14ac:dyDescent="0.25">
      <c r="A410" s="10">
        <v>45047</v>
      </c>
      <c r="B410" s="11">
        <v>179.262321428571</v>
      </c>
      <c r="C410">
        <f t="shared" si="13"/>
        <v>2023</v>
      </c>
      <c r="D410">
        <f t="shared" si="12"/>
        <v>2</v>
      </c>
    </row>
    <row r="411" spans="1:4" x14ac:dyDescent="0.25">
      <c r="A411" s="10">
        <v>45078</v>
      </c>
      <c r="B411" s="11">
        <v>138.631655844107</v>
      </c>
      <c r="C411">
        <f t="shared" si="13"/>
        <v>2023</v>
      </c>
      <c r="D411">
        <f t="shared" si="12"/>
        <v>2</v>
      </c>
    </row>
    <row r="412" spans="1:4" x14ac:dyDescent="0.25">
      <c r="A412" s="10">
        <v>45108</v>
      </c>
      <c r="B412" s="11">
        <v>141.02959183671399</v>
      </c>
      <c r="C412">
        <f t="shared" si="13"/>
        <v>2023</v>
      </c>
      <c r="D412">
        <f t="shared" si="12"/>
        <v>3</v>
      </c>
    </row>
    <row r="413" spans="1:4" x14ac:dyDescent="0.25">
      <c r="A413" s="10">
        <v>45139</v>
      </c>
      <c r="B413" s="11">
        <v>152.79253246757099</v>
      </c>
      <c r="C413">
        <f t="shared" si="13"/>
        <v>2023</v>
      </c>
      <c r="D413">
        <f t="shared" si="12"/>
        <v>3</v>
      </c>
    </row>
    <row r="414" spans="1:4" x14ac:dyDescent="0.25">
      <c r="A414" s="10">
        <v>45170</v>
      </c>
      <c r="B414" s="11">
        <v>168.47908163260701</v>
      </c>
      <c r="C414">
        <f t="shared" si="13"/>
        <v>2023</v>
      </c>
      <c r="D414">
        <f t="shared" si="12"/>
        <v>3</v>
      </c>
    </row>
    <row r="415" spans="1:4" x14ac:dyDescent="0.25">
      <c r="A415" s="10">
        <v>45200</v>
      </c>
      <c r="B415" s="11">
        <v>150.73831168832101</v>
      </c>
      <c r="C415">
        <f t="shared" si="13"/>
        <v>2023</v>
      </c>
      <c r="D415">
        <f t="shared" si="12"/>
        <v>4</v>
      </c>
    </row>
    <row r="416" spans="1:4" x14ac:dyDescent="0.25">
      <c r="A416" s="10">
        <v>45231</v>
      </c>
      <c r="B416" s="11">
        <v>132.11931818185701</v>
      </c>
      <c r="C416">
        <f t="shared" si="13"/>
        <v>2023</v>
      </c>
      <c r="D416">
        <f t="shared" si="12"/>
        <v>4</v>
      </c>
    </row>
    <row r="417" spans="1:4" x14ac:dyDescent="0.25">
      <c r="A417" s="10">
        <v>45261</v>
      </c>
      <c r="B417" s="11">
        <v>149.362218045107</v>
      </c>
      <c r="C417">
        <f t="shared" si="13"/>
        <v>2023</v>
      </c>
      <c r="D417">
        <f t="shared" si="12"/>
        <v>4</v>
      </c>
    </row>
    <row r="418" spans="1:4" x14ac:dyDescent="0.25">
      <c r="A418" s="10">
        <v>45292</v>
      </c>
      <c r="B418" s="11">
        <v>140.81785714285701</v>
      </c>
      <c r="C418">
        <f t="shared" si="13"/>
        <v>2024</v>
      </c>
      <c r="D418">
        <f t="shared" si="12"/>
        <v>1</v>
      </c>
    </row>
    <row r="419" spans="1:4" x14ac:dyDescent="0.25">
      <c r="A419" s="10">
        <v>45323</v>
      </c>
      <c r="B419" s="11">
        <v>128.70051020410699</v>
      </c>
      <c r="C419">
        <f t="shared" si="13"/>
        <v>2024</v>
      </c>
      <c r="D419">
        <f t="shared" si="12"/>
        <v>1</v>
      </c>
    </row>
  </sheetData>
  <conditionalFormatting sqref="B3:H6">
    <cfRule type="colorScale" priority="1">
      <colorScale>
        <cfvo type="min"/>
        <cfvo type="percentile" val="50"/>
        <cfvo type="max"/>
        <color theme="5" tint="0.79998168889431442"/>
        <color rgb="FFFFF3B9"/>
        <color theme="9" tint="0.79998168889431442"/>
      </colorScale>
    </cfRule>
  </conditionalFormatting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27ED-32D4-496A-BE21-0A65D74A01C5}">
  <dimension ref="A1:B57"/>
  <sheetViews>
    <sheetView topLeftCell="A21" workbookViewId="0">
      <selection activeCell="B1" sqref="B1:B57"/>
    </sheetView>
  </sheetViews>
  <sheetFormatPr defaultRowHeight="15" x14ac:dyDescent="0.25"/>
  <cols>
    <col min="1" max="1" width="11.7109375" bestFit="1" customWidth="1"/>
    <col min="2" max="2" width="15.5703125" bestFit="1" customWidth="1"/>
  </cols>
  <sheetData>
    <row r="1" spans="1:2" x14ac:dyDescent="0.25">
      <c r="A1" s="3" t="s">
        <v>59</v>
      </c>
      <c r="B1" s="12" t="s">
        <v>74</v>
      </c>
    </row>
    <row r="2" spans="1:2" x14ac:dyDescent="0.25">
      <c r="A2" s="2" t="s">
        <v>46</v>
      </c>
      <c r="B2">
        <v>298.40205745341541</v>
      </c>
    </row>
    <row r="3" spans="1:2" x14ac:dyDescent="0.25">
      <c r="A3" s="2" t="s">
        <v>47</v>
      </c>
      <c r="B3">
        <v>317.38141660970598</v>
      </c>
    </row>
    <row r="4" spans="1:2" x14ac:dyDescent="0.25">
      <c r="A4" s="2" t="s">
        <v>48</v>
      </c>
      <c r="B4">
        <v>299.8256725417441</v>
      </c>
    </row>
    <row r="5" spans="1:2" x14ac:dyDescent="0.25">
      <c r="A5" s="2" t="s">
        <v>49</v>
      </c>
      <c r="B5">
        <v>339.57662337662299</v>
      </c>
    </row>
    <row r="6" spans="1:2" x14ac:dyDescent="0.25">
      <c r="A6" s="2" t="s">
        <v>50</v>
      </c>
      <c r="B6">
        <v>411.58930900620999</v>
      </c>
    </row>
    <row r="7" spans="1:2" x14ac:dyDescent="0.25">
      <c r="A7" s="2" t="s">
        <v>51</v>
      </c>
      <c r="B7">
        <v>387.85046536796506</v>
      </c>
    </row>
    <row r="8" spans="1:2" x14ac:dyDescent="0.25">
      <c r="A8" s="2" t="s">
        <v>52</v>
      </c>
      <c r="B8">
        <v>387.01314935065</v>
      </c>
    </row>
    <row r="9" spans="1:2" x14ac:dyDescent="0.25">
      <c r="A9" s="2" t="s">
        <v>53</v>
      </c>
      <c r="B9">
        <v>368.83447588126103</v>
      </c>
    </row>
    <row r="10" spans="1:2" x14ac:dyDescent="0.25">
      <c r="A10" s="2" t="s">
        <v>54</v>
      </c>
      <c r="B10">
        <v>362.20352504638197</v>
      </c>
    </row>
    <row r="11" spans="1:2" x14ac:dyDescent="0.25">
      <c r="A11" s="2" t="s">
        <v>55</v>
      </c>
      <c r="B11">
        <v>306.92793916609611</v>
      </c>
    </row>
    <row r="12" spans="1:2" x14ac:dyDescent="0.25">
      <c r="A12" s="2" t="s">
        <v>56</v>
      </c>
      <c r="B12">
        <v>278.0020616883113</v>
      </c>
    </row>
    <row r="13" spans="1:2" x14ac:dyDescent="0.25">
      <c r="A13" s="2" t="s">
        <v>57</v>
      </c>
      <c r="B13">
        <v>270.18117440339938</v>
      </c>
    </row>
    <row r="14" spans="1:2" x14ac:dyDescent="0.25">
      <c r="A14" s="2" t="s">
        <v>1</v>
      </c>
      <c r="B14">
        <v>294.61621753246669</v>
      </c>
    </row>
    <row r="15" spans="1:2" x14ac:dyDescent="0.25">
      <c r="A15" s="2" t="s">
        <v>2</v>
      </c>
      <c r="B15">
        <v>276.0018622448975</v>
      </c>
    </row>
    <row r="16" spans="1:2" x14ac:dyDescent="0.25">
      <c r="A16" s="2" t="s">
        <v>3</v>
      </c>
      <c r="B16">
        <v>247.73970718722222</v>
      </c>
    </row>
    <row r="17" spans="1:2" x14ac:dyDescent="0.25">
      <c r="A17" s="2" t="s">
        <v>4</v>
      </c>
      <c r="B17">
        <v>263.25136313220912</v>
      </c>
    </row>
    <row r="18" spans="1:2" x14ac:dyDescent="0.25">
      <c r="A18" s="2" t="s">
        <v>5</v>
      </c>
      <c r="B18">
        <v>250.75427875695701</v>
      </c>
    </row>
    <row r="19" spans="1:2" x14ac:dyDescent="0.25">
      <c r="A19" s="2" t="s">
        <v>6</v>
      </c>
      <c r="B19">
        <v>234.70382653061193</v>
      </c>
    </row>
    <row r="20" spans="1:2" x14ac:dyDescent="0.25">
      <c r="A20" s="2" t="s">
        <v>7</v>
      </c>
      <c r="B20">
        <v>219.81208568605268</v>
      </c>
    </row>
    <row r="21" spans="1:2" x14ac:dyDescent="0.25">
      <c r="A21" s="2" t="s">
        <v>8</v>
      </c>
      <c r="B21">
        <v>203.47758651286568</v>
      </c>
    </row>
    <row r="22" spans="1:2" x14ac:dyDescent="0.25">
      <c r="A22" s="2" t="s">
        <v>9</v>
      </c>
      <c r="B22">
        <v>203.72040120593672</v>
      </c>
    </row>
    <row r="23" spans="1:2" x14ac:dyDescent="0.25">
      <c r="A23" s="2" t="s">
        <v>10</v>
      </c>
      <c r="B23">
        <v>189.97380553656851</v>
      </c>
    </row>
    <row r="24" spans="1:2" x14ac:dyDescent="0.25">
      <c r="A24" s="2" t="s">
        <v>11</v>
      </c>
      <c r="B24">
        <v>189.64186617730059</v>
      </c>
    </row>
    <row r="25" spans="1:2" x14ac:dyDescent="0.25">
      <c r="A25" s="2" t="s">
        <v>12</v>
      </c>
      <c r="B25">
        <v>168.9745593692019</v>
      </c>
    </row>
    <row r="26" spans="1:2" x14ac:dyDescent="0.25">
      <c r="A26" s="2" t="s">
        <v>13</v>
      </c>
      <c r="B26">
        <v>162.64576530612209</v>
      </c>
    </row>
    <row r="27" spans="1:2" x14ac:dyDescent="0.25">
      <c r="A27" s="2" t="s">
        <v>14</v>
      </c>
      <c r="B27">
        <v>165.41438775510159</v>
      </c>
    </row>
    <row r="28" spans="1:2" x14ac:dyDescent="0.25">
      <c r="A28" s="2" t="s">
        <v>15</v>
      </c>
      <c r="B28">
        <v>212.11917903525008</v>
      </c>
    </row>
    <row r="29" spans="1:2" x14ac:dyDescent="0.25">
      <c r="A29" s="2" t="s">
        <v>16</v>
      </c>
      <c r="B29">
        <v>300.80234461966529</v>
      </c>
    </row>
    <row r="30" spans="1:2" x14ac:dyDescent="0.25">
      <c r="A30" s="2" t="s">
        <v>17</v>
      </c>
      <c r="B30">
        <v>263.7276264418806</v>
      </c>
    </row>
    <row r="31" spans="1:2" x14ac:dyDescent="0.25">
      <c r="A31" s="2" t="s">
        <v>18</v>
      </c>
      <c r="B31">
        <v>255.90245825602909</v>
      </c>
    </row>
    <row r="32" spans="1:2" x14ac:dyDescent="0.25">
      <c r="A32" s="2" t="s">
        <v>19</v>
      </c>
      <c r="B32">
        <v>298.32138218923865</v>
      </c>
    </row>
    <row r="33" spans="1:2" x14ac:dyDescent="0.25">
      <c r="A33" s="2" t="s">
        <v>20</v>
      </c>
      <c r="B33">
        <v>311.70548530416897</v>
      </c>
    </row>
    <row r="34" spans="1:2" x14ac:dyDescent="0.25">
      <c r="A34" s="2" t="s">
        <v>21</v>
      </c>
      <c r="B34">
        <v>329.13801252319104</v>
      </c>
    </row>
    <row r="35" spans="1:2" x14ac:dyDescent="0.25">
      <c r="A35" s="2" t="s">
        <v>22</v>
      </c>
      <c r="B35">
        <v>330.12288265306069</v>
      </c>
    </row>
    <row r="36" spans="1:2" x14ac:dyDescent="0.25">
      <c r="A36" s="2" t="s">
        <v>23</v>
      </c>
      <c r="B36">
        <v>371.04988636363498</v>
      </c>
    </row>
    <row r="37" spans="1:2" x14ac:dyDescent="0.25">
      <c r="A37" s="2" t="s">
        <v>24</v>
      </c>
      <c r="B37">
        <v>328.45864290172</v>
      </c>
    </row>
    <row r="38" spans="1:2" x14ac:dyDescent="0.25">
      <c r="A38" s="2" t="s">
        <v>25</v>
      </c>
      <c r="B38">
        <v>306.42833951762452</v>
      </c>
    </row>
    <row r="39" spans="1:2" x14ac:dyDescent="0.25">
      <c r="A39" s="2" t="s">
        <v>26</v>
      </c>
      <c r="B39">
        <v>255.9587499999995</v>
      </c>
    </row>
    <row r="40" spans="1:2" x14ac:dyDescent="0.25">
      <c r="A40" s="2" t="s">
        <v>27</v>
      </c>
      <c r="B40">
        <v>214.54376663708902</v>
      </c>
    </row>
    <row r="41" spans="1:2" x14ac:dyDescent="0.25">
      <c r="A41" s="2" t="s">
        <v>28</v>
      </c>
      <c r="B41">
        <v>209.38797914818051</v>
      </c>
    </row>
    <row r="42" spans="1:2" x14ac:dyDescent="0.25">
      <c r="A42" s="2" t="s">
        <v>29</v>
      </c>
      <c r="B42">
        <v>213.36121753246709</v>
      </c>
    </row>
    <row r="43" spans="1:2" x14ac:dyDescent="0.25">
      <c r="A43" s="2" t="s">
        <v>30</v>
      </c>
      <c r="B43">
        <v>173.7710680109362</v>
      </c>
    </row>
    <row r="44" spans="1:2" x14ac:dyDescent="0.25">
      <c r="A44" s="2" t="s">
        <v>31</v>
      </c>
      <c r="B44">
        <v>155.06038678712559</v>
      </c>
    </row>
    <row r="45" spans="1:2" x14ac:dyDescent="0.25">
      <c r="A45" s="2" t="s">
        <v>32</v>
      </c>
      <c r="B45">
        <v>201.60570500927599</v>
      </c>
    </row>
    <row r="46" spans="1:2" x14ac:dyDescent="0.25">
      <c r="A46" s="2" t="s">
        <v>33</v>
      </c>
      <c r="B46">
        <v>278.71197204968894</v>
      </c>
    </row>
    <row r="47" spans="1:2" x14ac:dyDescent="0.25">
      <c r="A47" s="2" t="s">
        <v>34</v>
      </c>
      <c r="B47">
        <v>334.20774350649333</v>
      </c>
    </row>
    <row r="48" spans="1:2" x14ac:dyDescent="0.25">
      <c r="A48" s="2" t="s">
        <v>35</v>
      </c>
      <c r="B48">
        <v>514.88947124304104</v>
      </c>
    </row>
    <row r="49" spans="1:2" x14ac:dyDescent="0.25">
      <c r="A49" s="2" t="s">
        <v>36</v>
      </c>
      <c r="B49">
        <v>600.00774582560109</v>
      </c>
    </row>
    <row r="50" spans="1:2" x14ac:dyDescent="0.25">
      <c r="A50" s="2" t="s">
        <v>37</v>
      </c>
      <c r="B50">
        <v>857.68749223606903</v>
      </c>
    </row>
    <row r="51" spans="1:2" x14ac:dyDescent="0.25">
      <c r="A51" s="2" t="s">
        <v>38</v>
      </c>
      <c r="B51">
        <v>1180.6371106337119</v>
      </c>
    </row>
    <row r="52" spans="1:2" x14ac:dyDescent="0.25">
      <c r="A52" s="2" t="s">
        <v>39</v>
      </c>
      <c r="B52">
        <v>1348.8577690167049</v>
      </c>
    </row>
    <row r="53" spans="1:2" x14ac:dyDescent="0.25">
      <c r="A53" s="2" t="s">
        <v>40</v>
      </c>
      <c r="B53">
        <v>1222.854427179961</v>
      </c>
    </row>
    <row r="54" spans="1:2" x14ac:dyDescent="0.25">
      <c r="A54" s="2" t="s">
        <v>41</v>
      </c>
      <c r="B54">
        <v>844.7397848270341</v>
      </c>
    </row>
    <row r="55" spans="1:2" x14ac:dyDescent="0.25">
      <c r="A55" s="2" t="s">
        <v>42</v>
      </c>
      <c r="B55">
        <v>518.570167748892</v>
      </c>
    </row>
    <row r="56" spans="1:2" x14ac:dyDescent="0.25">
      <c r="A56" s="2" t="s">
        <v>43</v>
      </c>
      <c r="B56">
        <v>462.30120593689202</v>
      </c>
    </row>
    <row r="57" spans="1:2" x14ac:dyDescent="0.25">
      <c r="A57" s="2" t="s">
        <v>44</v>
      </c>
      <c r="B57">
        <v>432.21984791528502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7323-4A65-491F-B00A-884B55B0734F}">
  <dimension ref="A1:E57"/>
  <sheetViews>
    <sheetView topLeftCell="A22" workbookViewId="0">
      <selection activeCell="B1" sqref="B1:E57"/>
    </sheetView>
  </sheetViews>
  <sheetFormatPr defaultRowHeight="15" x14ac:dyDescent="0.25"/>
  <cols>
    <col min="1" max="1" width="11.7109375" bestFit="1" customWidth="1"/>
    <col min="2" max="2" width="37" style="2" bestFit="1" customWidth="1"/>
    <col min="3" max="3" width="35.7109375" style="2" bestFit="1" customWidth="1"/>
    <col min="4" max="4" width="21.5703125" style="2" bestFit="1" customWidth="1"/>
    <col min="5" max="5" width="19.42578125" style="2" bestFit="1" customWidth="1"/>
  </cols>
  <sheetData>
    <row r="1" spans="1:5" x14ac:dyDescent="0.25">
      <c r="A1" s="3" t="s">
        <v>59</v>
      </c>
      <c r="B1" s="2" t="s">
        <v>81</v>
      </c>
      <c r="C1" s="2" t="s">
        <v>82</v>
      </c>
      <c r="D1" s="2" t="s">
        <v>83</v>
      </c>
      <c r="E1" s="2" t="s">
        <v>84</v>
      </c>
    </row>
    <row r="2" spans="1:5" x14ac:dyDescent="0.25">
      <c r="A2" s="2" t="s">
        <v>46</v>
      </c>
      <c r="B2" s="2">
        <v>136</v>
      </c>
      <c r="C2" s="2">
        <v>126</v>
      </c>
      <c r="D2" s="2">
        <v>125</v>
      </c>
      <c r="E2" s="2">
        <v>62</v>
      </c>
    </row>
    <row r="3" spans="1:5" x14ac:dyDescent="0.25">
      <c r="A3" s="2" t="s">
        <v>47</v>
      </c>
      <c r="B3" s="2">
        <v>139</v>
      </c>
      <c r="C3" s="2">
        <v>129</v>
      </c>
      <c r="D3" s="2">
        <v>130</v>
      </c>
      <c r="E3" s="2">
        <v>60</v>
      </c>
    </row>
    <row r="4" spans="1:5" x14ac:dyDescent="0.25">
      <c r="A4" s="2" t="s">
        <v>48</v>
      </c>
      <c r="B4" s="2">
        <v>135</v>
      </c>
      <c r="C4" s="2">
        <v>124</v>
      </c>
      <c r="D4" s="2">
        <v>128</v>
      </c>
      <c r="E4" s="2">
        <v>54</v>
      </c>
    </row>
    <row r="5" spans="1:5" x14ac:dyDescent="0.25">
      <c r="A5" s="2" t="s">
        <v>49</v>
      </c>
      <c r="B5" s="2">
        <v>136</v>
      </c>
      <c r="C5" s="2">
        <v>126</v>
      </c>
      <c r="D5" s="2">
        <v>129</v>
      </c>
      <c r="E5" s="2">
        <v>61</v>
      </c>
    </row>
    <row r="6" spans="1:5" x14ac:dyDescent="0.25">
      <c r="A6" s="2" t="s">
        <v>50</v>
      </c>
      <c r="B6" s="2">
        <v>148</v>
      </c>
      <c r="C6" s="2">
        <v>137</v>
      </c>
      <c r="D6" s="2">
        <v>142</v>
      </c>
      <c r="E6" s="2">
        <v>73</v>
      </c>
    </row>
    <row r="7" spans="1:5" x14ac:dyDescent="0.25">
      <c r="A7" s="2" t="s">
        <v>51</v>
      </c>
      <c r="B7" s="2">
        <v>154</v>
      </c>
      <c r="C7" s="2">
        <v>143</v>
      </c>
      <c r="D7" s="2">
        <v>151</v>
      </c>
      <c r="E7" s="2">
        <v>72</v>
      </c>
    </row>
    <row r="8" spans="1:5" x14ac:dyDescent="0.25">
      <c r="A8" s="2" t="s">
        <v>52</v>
      </c>
      <c r="B8" s="2">
        <v>152</v>
      </c>
      <c r="C8" s="2">
        <v>142</v>
      </c>
      <c r="D8" s="2">
        <v>146</v>
      </c>
      <c r="E8" s="2">
        <v>69</v>
      </c>
    </row>
    <row r="9" spans="1:5" x14ac:dyDescent="0.25">
      <c r="A9" s="2" t="s">
        <v>53</v>
      </c>
      <c r="B9" s="2">
        <v>154</v>
      </c>
      <c r="C9" s="2">
        <v>142</v>
      </c>
      <c r="D9" s="2">
        <v>149</v>
      </c>
      <c r="E9" s="2">
        <v>68</v>
      </c>
    </row>
    <row r="10" spans="1:5" x14ac:dyDescent="0.25">
      <c r="A10" s="2" t="s">
        <v>54</v>
      </c>
      <c r="B10" s="2">
        <v>156</v>
      </c>
      <c r="C10" s="2">
        <v>145</v>
      </c>
      <c r="D10" s="2">
        <v>150</v>
      </c>
      <c r="E10" s="2">
        <v>75</v>
      </c>
    </row>
    <row r="11" spans="1:5" x14ac:dyDescent="0.25">
      <c r="A11" s="2" t="s">
        <v>55</v>
      </c>
      <c r="B11" s="2">
        <v>158</v>
      </c>
      <c r="C11" s="2">
        <v>146</v>
      </c>
      <c r="D11" s="2">
        <v>152</v>
      </c>
      <c r="E11" s="2">
        <v>73</v>
      </c>
    </row>
    <row r="12" spans="1:5" x14ac:dyDescent="0.25">
      <c r="A12" s="2" t="s">
        <v>56</v>
      </c>
      <c r="B12" s="2">
        <v>152</v>
      </c>
      <c r="C12" s="2">
        <v>139</v>
      </c>
      <c r="D12" s="2">
        <v>146</v>
      </c>
      <c r="E12" s="2">
        <v>63</v>
      </c>
    </row>
    <row r="13" spans="1:5" x14ac:dyDescent="0.25">
      <c r="A13" s="2" t="s">
        <v>57</v>
      </c>
      <c r="B13" s="2">
        <v>153</v>
      </c>
      <c r="C13" s="2">
        <v>142</v>
      </c>
      <c r="D13" s="2">
        <v>150</v>
      </c>
      <c r="E13" s="2">
        <v>75</v>
      </c>
    </row>
    <row r="14" spans="1:5" x14ac:dyDescent="0.25">
      <c r="A14" s="2" t="s">
        <v>1</v>
      </c>
      <c r="B14" s="2">
        <v>155</v>
      </c>
      <c r="C14" s="2">
        <v>145</v>
      </c>
      <c r="D14" s="2">
        <v>150</v>
      </c>
      <c r="E14" s="2">
        <v>70</v>
      </c>
    </row>
    <row r="15" spans="1:5" x14ac:dyDescent="0.25">
      <c r="A15" s="2" t="s">
        <v>2</v>
      </c>
      <c r="B15" s="2">
        <v>151</v>
      </c>
      <c r="C15" s="2">
        <v>141</v>
      </c>
      <c r="D15" s="2">
        <v>146</v>
      </c>
      <c r="E15" s="2">
        <v>64</v>
      </c>
    </row>
    <row r="16" spans="1:5" x14ac:dyDescent="0.25">
      <c r="A16" s="2" t="s">
        <v>3</v>
      </c>
      <c r="B16" s="2">
        <v>160</v>
      </c>
      <c r="C16" s="2">
        <v>150</v>
      </c>
      <c r="D16" s="2">
        <v>155</v>
      </c>
      <c r="E16" s="2">
        <v>73</v>
      </c>
    </row>
    <row r="17" spans="1:5" x14ac:dyDescent="0.25">
      <c r="A17" s="2" t="s">
        <v>4</v>
      </c>
      <c r="B17" s="2">
        <v>159</v>
      </c>
      <c r="C17" s="2">
        <v>148</v>
      </c>
      <c r="D17" s="2">
        <v>159</v>
      </c>
      <c r="E17" s="2">
        <v>80</v>
      </c>
    </row>
    <row r="18" spans="1:5" x14ac:dyDescent="0.25">
      <c r="A18" s="2" t="s">
        <v>5</v>
      </c>
      <c r="B18" s="2">
        <v>165</v>
      </c>
      <c r="C18" s="2">
        <v>154</v>
      </c>
      <c r="D18" s="2">
        <v>161</v>
      </c>
      <c r="E18" s="2">
        <v>89</v>
      </c>
    </row>
    <row r="19" spans="1:5" x14ac:dyDescent="0.25">
      <c r="A19" s="2" t="s">
        <v>6</v>
      </c>
      <c r="B19" s="2">
        <v>162</v>
      </c>
      <c r="C19" s="2">
        <v>151</v>
      </c>
      <c r="D19" s="2">
        <v>158</v>
      </c>
      <c r="E19" s="2">
        <v>77</v>
      </c>
    </row>
    <row r="20" spans="1:5" x14ac:dyDescent="0.25">
      <c r="A20" s="2" t="s">
        <v>7</v>
      </c>
      <c r="B20" s="2">
        <v>157</v>
      </c>
      <c r="C20" s="2">
        <v>147</v>
      </c>
      <c r="D20" s="2">
        <v>155</v>
      </c>
      <c r="E20" s="2">
        <v>74</v>
      </c>
    </row>
    <row r="21" spans="1:5" x14ac:dyDescent="0.25">
      <c r="A21" s="2" t="s">
        <v>8</v>
      </c>
      <c r="B21" s="2">
        <v>147</v>
      </c>
      <c r="C21" s="2">
        <v>136</v>
      </c>
      <c r="D21" s="2">
        <v>147</v>
      </c>
      <c r="E21" s="2">
        <v>70</v>
      </c>
    </row>
    <row r="22" spans="1:5" x14ac:dyDescent="0.25">
      <c r="A22" s="2" t="s">
        <v>9</v>
      </c>
      <c r="B22" s="2">
        <v>131</v>
      </c>
      <c r="C22" s="2">
        <v>120</v>
      </c>
      <c r="D22" s="2">
        <v>129</v>
      </c>
      <c r="E22" s="2">
        <v>60</v>
      </c>
    </row>
    <row r="23" spans="1:5" x14ac:dyDescent="0.25">
      <c r="A23" s="2" t="s">
        <v>10</v>
      </c>
      <c r="B23" s="2">
        <v>148</v>
      </c>
      <c r="C23" s="2">
        <v>136</v>
      </c>
      <c r="D23" s="2">
        <v>132</v>
      </c>
      <c r="E23" s="2">
        <v>59</v>
      </c>
    </row>
    <row r="24" spans="1:5" x14ac:dyDescent="0.25">
      <c r="A24" s="2" t="s">
        <v>11</v>
      </c>
      <c r="B24" s="2">
        <v>146</v>
      </c>
      <c r="C24" s="2">
        <v>133</v>
      </c>
      <c r="D24" s="2">
        <v>130</v>
      </c>
      <c r="E24" s="2">
        <v>56</v>
      </c>
    </row>
    <row r="25" spans="1:5" x14ac:dyDescent="0.25">
      <c r="A25" s="2" t="s">
        <v>12</v>
      </c>
      <c r="B25" s="2">
        <v>137</v>
      </c>
      <c r="C25" s="2">
        <v>125</v>
      </c>
      <c r="D25" s="2">
        <v>126</v>
      </c>
      <c r="E25" s="2">
        <v>59</v>
      </c>
    </row>
    <row r="26" spans="1:5" x14ac:dyDescent="0.25">
      <c r="A26" s="2" t="s">
        <v>13</v>
      </c>
      <c r="B26" s="2">
        <v>137</v>
      </c>
      <c r="C26" s="2">
        <v>112</v>
      </c>
      <c r="D26" s="2">
        <v>114</v>
      </c>
      <c r="E26" s="2">
        <v>60</v>
      </c>
    </row>
    <row r="27" spans="1:5" x14ac:dyDescent="0.25">
      <c r="A27" s="2" t="s">
        <v>14</v>
      </c>
      <c r="B27" s="2">
        <v>128</v>
      </c>
      <c r="C27" s="2">
        <v>119</v>
      </c>
      <c r="D27" s="2">
        <v>115</v>
      </c>
      <c r="E27" s="2">
        <v>62</v>
      </c>
    </row>
    <row r="28" spans="1:5" x14ac:dyDescent="0.25">
      <c r="A28" s="2" t="s">
        <v>15</v>
      </c>
      <c r="B28" s="2">
        <v>127</v>
      </c>
      <c r="C28" s="2">
        <v>115</v>
      </c>
      <c r="D28" s="2">
        <v>118</v>
      </c>
      <c r="E28" s="2">
        <v>59</v>
      </c>
    </row>
    <row r="29" spans="1:5" x14ac:dyDescent="0.25">
      <c r="A29" s="2" t="s">
        <v>16</v>
      </c>
      <c r="B29" s="2">
        <v>134</v>
      </c>
      <c r="C29" s="2">
        <v>123</v>
      </c>
      <c r="D29" s="2">
        <v>124</v>
      </c>
      <c r="E29" s="2">
        <v>64</v>
      </c>
    </row>
    <row r="30" spans="1:5" x14ac:dyDescent="0.25">
      <c r="A30" s="2" t="s">
        <v>17</v>
      </c>
      <c r="B30" s="2">
        <v>141</v>
      </c>
      <c r="C30" s="2">
        <v>130</v>
      </c>
      <c r="D30" s="2">
        <v>130</v>
      </c>
      <c r="E30" s="2">
        <v>71</v>
      </c>
    </row>
    <row r="31" spans="1:5" x14ac:dyDescent="0.25">
      <c r="A31" s="2" t="s">
        <v>18</v>
      </c>
      <c r="B31" s="2">
        <v>138</v>
      </c>
      <c r="C31" s="2">
        <v>126</v>
      </c>
      <c r="D31" s="2">
        <v>128</v>
      </c>
      <c r="E31" s="2">
        <v>70</v>
      </c>
    </row>
    <row r="32" spans="1:5" x14ac:dyDescent="0.25">
      <c r="A32" s="2" t="s">
        <v>19</v>
      </c>
      <c r="B32" s="2">
        <v>135</v>
      </c>
      <c r="C32" s="2">
        <v>123</v>
      </c>
      <c r="D32" s="2">
        <v>126</v>
      </c>
      <c r="E32" s="2">
        <v>68</v>
      </c>
    </row>
    <row r="33" spans="1:5" x14ac:dyDescent="0.25">
      <c r="A33" s="2" t="s">
        <v>20</v>
      </c>
      <c r="B33" s="2">
        <v>149</v>
      </c>
      <c r="C33" s="2">
        <v>136</v>
      </c>
      <c r="D33" s="2">
        <v>133</v>
      </c>
      <c r="E33" s="2">
        <v>77</v>
      </c>
    </row>
    <row r="34" spans="1:5" x14ac:dyDescent="0.25">
      <c r="A34" s="2" t="s">
        <v>21</v>
      </c>
      <c r="B34" s="2">
        <v>149</v>
      </c>
      <c r="C34" s="2">
        <v>136</v>
      </c>
      <c r="D34" s="2">
        <v>139</v>
      </c>
      <c r="E34" s="2">
        <v>80</v>
      </c>
    </row>
    <row r="35" spans="1:5" x14ac:dyDescent="0.25">
      <c r="A35" s="2" t="s">
        <v>22</v>
      </c>
      <c r="B35" s="2">
        <v>159</v>
      </c>
      <c r="C35" s="2">
        <v>146</v>
      </c>
      <c r="D35" s="2">
        <v>149</v>
      </c>
      <c r="E35" s="2">
        <v>78</v>
      </c>
    </row>
    <row r="36" spans="1:5" x14ac:dyDescent="0.25">
      <c r="A36" s="2" t="s">
        <v>23</v>
      </c>
      <c r="B36" s="2">
        <v>159</v>
      </c>
      <c r="C36" s="2">
        <v>148</v>
      </c>
      <c r="D36" s="2">
        <v>154</v>
      </c>
      <c r="E36" s="2">
        <v>80</v>
      </c>
    </row>
    <row r="37" spans="1:5" x14ac:dyDescent="0.25">
      <c r="A37" s="2" t="s">
        <v>24</v>
      </c>
      <c r="B37" s="2">
        <v>155</v>
      </c>
      <c r="C37" s="2">
        <v>143</v>
      </c>
      <c r="D37" s="2">
        <v>157</v>
      </c>
      <c r="E37" s="2">
        <v>83</v>
      </c>
    </row>
    <row r="38" spans="1:5" x14ac:dyDescent="0.25">
      <c r="A38" s="2" t="s">
        <v>25</v>
      </c>
      <c r="B38" s="2">
        <v>143</v>
      </c>
      <c r="C38" s="2">
        <v>131</v>
      </c>
      <c r="D38" s="2">
        <v>143</v>
      </c>
      <c r="E38" s="2">
        <v>72</v>
      </c>
    </row>
    <row r="39" spans="1:5" x14ac:dyDescent="0.25">
      <c r="A39" s="2" t="s">
        <v>26</v>
      </c>
      <c r="B39" s="2">
        <v>159</v>
      </c>
      <c r="C39" s="2">
        <v>146</v>
      </c>
      <c r="D39" s="2">
        <v>149</v>
      </c>
      <c r="E39" s="2">
        <v>76</v>
      </c>
    </row>
    <row r="40" spans="1:5" x14ac:dyDescent="0.25">
      <c r="A40" s="2" t="s">
        <v>27</v>
      </c>
      <c r="B40" s="2">
        <v>156</v>
      </c>
      <c r="C40" s="2">
        <v>142</v>
      </c>
      <c r="D40" s="2">
        <v>146</v>
      </c>
      <c r="E40" s="2">
        <v>72</v>
      </c>
    </row>
    <row r="41" spans="1:5" x14ac:dyDescent="0.25">
      <c r="A41" s="2" t="s">
        <v>28</v>
      </c>
      <c r="B41" s="2">
        <v>164</v>
      </c>
      <c r="C41" s="2">
        <v>150</v>
      </c>
      <c r="D41" s="2">
        <v>148</v>
      </c>
      <c r="E41" s="2">
        <v>71</v>
      </c>
    </row>
    <row r="42" spans="1:5" x14ac:dyDescent="0.25">
      <c r="A42" s="2" t="s">
        <v>29</v>
      </c>
      <c r="B42" s="2">
        <v>154</v>
      </c>
      <c r="C42" s="2">
        <v>139</v>
      </c>
      <c r="D42" s="2">
        <v>145</v>
      </c>
      <c r="E42" s="2">
        <v>77</v>
      </c>
    </row>
    <row r="43" spans="1:5" x14ac:dyDescent="0.25">
      <c r="A43" s="2" t="s">
        <v>30</v>
      </c>
      <c r="B43" s="2">
        <v>125</v>
      </c>
      <c r="C43" s="2">
        <v>110</v>
      </c>
      <c r="D43" s="2">
        <v>120</v>
      </c>
      <c r="E43" s="2">
        <v>70</v>
      </c>
    </row>
    <row r="44" spans="1:5" x14ac:dyDescent="0.25">
      <c r="A44" s="2" t="s">
        <v>31</v>
      </c>
      <c r="B44" s="2">
        <v>137</v>
      </c>
      <c r="C44" s="2">
        <v>123</v>
      </c>
      <c r="D44" s="2">
        <v>118</v>
      </c>
      <c r="E44" s="2">
        <v>70</v>
      </c>
    </row>
    <row r="45" spans="1:5" x14ac:dyDescent="0.25">
      <c r="A45" s="2" t="s">
        <v>32</v>
      </c>
      <c r="B45" s="2">
        <v>139</v>
      </c>
      <c r="C45" s="2">
        <v>123</v>
      </c>
      <c r="D45" s="2">
        <v>117</v>
      </c>
      <c r="E45" s="2">
        <v>69</v>
      </c>
    </row>
    <row r="46" spans="1:5" x14ac:dyDescent="0.25">
      <c r="A46" s="2" t="s">
        <v>33</v>
      </c>
      <c r="B46" s="2">
        <v>149</v>
      </c>
      <c r="C46" s="2">
        <v>134</v>
      </c>
      <c r="D46" s="2">
        <v>126</v>
      </c>
      <c r="E46" s="2">
        <v>76</v>
      </c>
    </row>
    <row r="47" spans="1:5" x14ac:dyDescent="0.25">
      <c r="A47" s="2" t="s">
        <v>34</v>
      </c>
      <c r="B47" s="2">
        <v>159</v>
      </c>
      <c r="C47" s="2">
        <v>143</v>
      </c>
      <c r="D47" s="2">
        <v>135</v>
      </c>
      <c r="E47" s="2">
        <v>80</v>
      </c>
    </row>
    <row r="48" spans="1:5" x14ac:dyDescent="0.25">
      <c r="A48" s="2" t="s">
        <v>35</v>
      </c>
      <c r="B48" s="2">
        <v>169</v>
      </c>
      <c r="C48" s="2">
        <v>153</v>
      </c>
      <c r="D48" s="2">
        <v>145</v>
      </c>
      <c r="E48" s="2">
        <v>82</v>
      </c>
    </row>
    <row r="49" spans="1:5" x14ac:dyDescent="0.25">
      <c r="A49" s="2" t="s">
        <v>36</v>
      </c>
      <c r="B49" s="2">
        <v>180</v>
      </c>
      <c r="C49" s="2">
        <v>164</v>
      </c>
      <c r="D49" s="2">
        <v>160</v>
      </c>
      <c r="E49" s="2">
        <v>96</v>
      </c>
    </row>
    <row r="50" spans="1:5" x14ac:dyDescent="0.25">
      <c r="A50" s="2" t="s">
        <v>37</v>
      </c>
      <c r="B50" s="2">
        <v>197</v>
      </c>
      <c r="C50" s="2">
        <v>182</v>
      </c>
      <c r="D50" s="2">
        <v>182</v>
      </c>
      <c r="E50" s="2">
        <v>101</v>
      </c>
    </row>
    <row r="51" spans="1:5" x14ac:dyDescent="0.25">
      <c r="A51" s="2" t="s">
        <v>38</v>
      </c>
      <c r="B51" s="2">
        <v>204</v>
      </c>
      <c r="C51" s="2">
        <v>189</v>
      </c>
      <c r="D51" s="2">
        <v>206</v>
      </c>
      <c r="E51" s="2">
        <v>101</v>
      </c>
    </row>
    <row r="52" spans="1:5" x14ac:dyDescent="0.25">
      <c r="A52" s="2" t="s">
        <v>39</v>
      </c>
      <c r="B52" s="2">
        <v>195</v>
      </c>
      <c r="C52" s="2">
        <v>180</v>
      </c>
      <c r="D52" s="2">
        <v>210</v>
      </c>
      <c r="E52" s="2">
        <v>96</v>
      </c>
    </row>
    <row r="53" spans="1:5" x14ac:dyDescent="0.25">
      <c r="A53" s="2" t="s">
        <v>40</v>
      </c>
      <c r="B53" s="2">
        <v>199</v>
      </c>
      <c r="C53" s="2">
        <v>184</v>
      </c>
      <c r="D53" s="2">
        <v>222</v>
      </c>
      <c r="E53" s="2">
        <v>95</v>
      </c>
    </row>
    <row r="54" spans="1:5" x14ac:dyDescent="0.25">
      <c r="A54" s="2" t="s">
        <v>41</v>
      </c>
      <c r="B54" s="2">
        <v>199</v>
      </c>
      <c r="C54" s="2">
        <v>183</v>
      </c>
      <c r="D54" s="2">
        <v>199</v>
      </c>
      <c r="E54" s="2">
        <v>101</v>
      </c>
    </row>
    <row r="55" spans="1:5" x14ac:dyDescent="0.25">
      <c r="A55" s="2" t="s">
        <v>42</v>
      </c>
      <c r="B55" s="2">
        <v>199</v>
      </c>
      <c r="C55" s="2">
        <v>184</v>
      </c>
      <c r="D55" s="2">
        <v>186</v>
      </c>
      <c r="E55" s="2">
        <v>100</v>
      </c>
    </row>
    <row r="56" spans="1:5" x14ac:dyDescent="0.25">
      <c r="A56" s="2" t="s">
        <v>43</v>
      </c>
      <c r="B56" s="2">
        <v>213</v>
      </c>
      <c r="C56" s="2">
        <v>197</v>
      </c>
      <c r="D56" s="2">
        <v>202</v>
      </c>
      <c r="E56" s="2">
        <v>91</v>
      </c>
    </row>
    <row r="57" spans="1:5" x14ac:dyDescent="0.25">
      <c r="A57" s="2" t="s">
        <v>44</v>
      </c>
      <c r="B57" s="2">
        <v>212</v>
      </c>
      <c r="C57" s="2">
        <v>196</v>
      </c>
      <c r="D57" s="2">
        <v>209</v>
      </c>
      <c r="E57" s="2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Master_Table</vt:lpstr>
      <vt:lpstr>Temperature</vt:lpstr>
      <vt:lpstr>GDP</vt:lpstr>
      <vt:lpstr>Population</vt:lpstr>
      <vt:lpstr>Coal_raw_prices</vt:lpstr>
      <vt:lpstr>Coal_consolidated_prices</vt:lpstr>
      <vt:lpstr>Fuel_Prices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Abdalla</dc:creator>
  <cp:lastModifiedBy>Mohamed Abdalla</cp:lastModifiedBy>
  <dcterms:created xsi:type="dcterms:W3CDTF">2024-03-29T04:44:15Z</dcterms:created>
  <dcterms:modified xsi:type="dcterms:W3CDTF">2024-04-03T11:18:59Z</dcterms:modified>
</cp:coreProperties>
</file>