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\Desktop\uni\"/>
    </mc:Choice>
  </mc:AlternateContent>
  <xr:revisionPtr revIDLastSave="0" documentId="13_ncr:1_{0F646AB7-B17E-449A-A232-1CB25BD10F40}" xr6:coauthVersionLast="47" xr6:coauthVersionMax="47" xr10:uidLastSave="{00000000-0000-0000-0000-000000000000}"/>
  <bookViews>
    <workbookView xWindow="28680" yWindow="255" windowWidth="25440" windowHeight="15990" xr2:uid="{D4A1CF74-2247-42E2-9EEA-8DD8A2168AF8}"/>
  </bookViews>
  <sheets>
    <sheet name="Master_Table" sheetId="7" r:id="rId1"/>
    <sheet name="Temperature" sheetId="8" r:id="rId2"/>
    <sheet name="GDP" sheetId="1" r:id="rId3"/>
    <sheet name="Population" sheetId="2" r:id="rId4"/>
    <sheet name="Coal_raw_prices" sheetId="3" r:id="rId5"/>
    <sheet name="Coal_consolidated_prices" sheetId="4" r:id="rId6"/>
    <sheet name="Fuel_Prices" sheetId="6" r:id="rId7"/>
  </sheets>
  <calcPr calcId="191029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3" l="1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10" i="3"/>
  <c r="B58" i="2"/>
</calcChain>
</file>

<file path=xl/sharedStrings.xml><?xml version="1.0" encoding="utf-8"?>
<sst xmlns="http://schemas.openxmlformats.org/spreadsheetml/2006/main" count="443" uniqueCount="95">
  <si>
    <t>Time Period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</si>
  <si>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</si>
  <si>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</si>
  <si>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</si>
  <si>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</si>
  <si>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</si>
  <si>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</si>
  <si>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</si>
  <si>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</si>
  <si>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</si>
  <si>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</si>
  <si>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</si>
  <si>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</si>
  <si>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</si>
  <si>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</si>
  <si>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</si>
  <si>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</si>
  <si>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</si>
  <si>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</si>
  <si>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</si>
  <si>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</si>
  <si>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</si>
  <si>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</si>
  <si>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</si>
  <si>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</si>
  <si>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</si>
  <si>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</si>
  <si>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</si>
  <si>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</si>
  <si>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</si>
  <si>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</si>
  <si>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</si>
  <si>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</si>
  <si>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</si>
  <si>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</si>
  <si>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</si>
  <si>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</si>
  <si>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</si>
  <si>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</si>
  <si>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</si>
  <si>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</si>
  <si>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</si>
  <si>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</si>
  <si>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</si>
  <si>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</si>
  <si>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Gross domestic product (AUD, Millions)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</si>
  <si>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</si>
  <si>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</si>
  <si>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</si>
  <si>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</si>
  <si>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</si>
  <si>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</si>
  <si>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</si>
  <si>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</si>
  <si>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</si>
  <si>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</si>
  <si>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</si>
  <si>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</si>
  <si>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r>
      <rPr>
        <b/>
        <sz val="11"/>
        <color theme="1"/>
        <rFont val="Aptos Narrow"/>
        <family val="2"/>
        <scheme val="minor"/>
      </rPr>
      <t xml:space="preserve">Note: </t>
    </r>
    <r>
      <rPr>
        <sz val="11"/>
        <color theme="1"/>
        <rFont val="Aptos Narrow"/>
        <family val="2"/>
        <scheme val="minor"/>
      </rPr>
      <t>2023 Q-4 Value is missing, hence average of 2023 other quarters was taken</t>
    </r>
  </si>
  <si>
    <t>Time period</t>
  </si>
  <si>
    <t>Population (000,s)</t>
  </si>
  <si>
    <t>Coal</t>
  </si>
  <si>
    <t>Natural gas</t>
  </si>
  <si>
    <t>1996–97</t>
  </si>
  <si>
    <t>2001–02</t>
  </si>
  <si>
    <t>2006–07</t>
  </si>
  <si>
    <t>2011–12</t>
  </si>
  <si>
    <t>2016–17</t>
  </si>
  <si>
    <t>2021–22</t>
  </si>
  <si>
    <t>Renewables</t>
  </si>
  <si>
    <t>Other</t>
  </si>
  <si>
    <t>2022</t>
  </si>
  <si>
    <t>Fossil Fuel</t>
  </si>
  <si>
    <t>https://www.energy.gov.au/energy-data/australian-energy-statistics/data-charts/australian-electricity-generation-fuel-mix</t>
  </si>
  <si>
    <t>PCOALAUUSDM</t>
  </si>
  <si>
    <t>Global price of Coal, Australia, U.S. Dollars per Metric Ton, Monthly, Not Seasonally Adjusted</t>
  </si>
  <si>
    <t>Quarter</t>
  </si>
  <si>
    <t>Year</t>
  </si>
  <si>
    <t>Row Labels</t>
  </si>
  <si>
    <t>Grand Total</t>
  </si>
  <si>
    <t>Sum of PCOALAUUSDM</t>
  </si>
  <si>
    <t>Premium unleaded petrol (95 RON) (cpl)</t>
  </si>
  <si>
    <t>Regular unleaded petrol (91 RON) (cpl)</t>
  </si>
  <si>
    <t>Automotive diesel (cpl)</t>
  </si>
  <si>
    <t>Automotive LPG (cpl)</t>
  </si>
  <si>
    <t>Q1</t>
  </si>
  <si>
    <t>Q2</t>
  </si>
  <si>
    <t>Q3</t>
  </si>
  <si>
    <t>Q4</t>
  </si>
  <si>
    <t>GDP (AUD, Millions)</t>
  </si>
  <si>
    <t>Coal_Price (PCOALAUUSDM)</t>
  </si>
  <si>
    <t>Electricity</t>
  </si>
  <si>
    <t>Renewables?</t>
  </si>
  <si>
    <t>Temperature(min)</t>
  </si>
  <si>
    <t>Temperature(max)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</si>
</sst>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5" formatCode="0.0%"/>
    <numFmt numFmtId="177" formatCode="yyyy\-mm\-dd"/>
    <numFmt numFmtId="178" formatCode="0.000000000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 applyNumberFormat="0" applyFill="0" applyBorder="0" applyAlignment="0" applyProtection="0"/>
    <xf numFmtId="0" fontId="6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75" fontId="0" fillId="0" borderId="0" xfId="1" applyNumberFormat="1" applyFont="1" applyAlignment="1">
      <alignment horizontal="center"/>
    </xf>
    <xf numFmtId="175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177" fontId="6" fillId="0" borderId="0" xfId="2" applyNumberFormat="1"/>
    <xf numFmtId="178" fontId="6" fillId="0" borderId="0" xfId="2" applyNumberFormat="1"/>
    <xf numFmtId="0" fontId="7" fillId="0" borderId="0" xfId="2" applyFont="1"/>
    <xf numFmtId="0" fontId="6" fillId="0" borderId="0" xfId="2"/>
    <xf numFmtId="0" fontId="6" fillId="0" borderId="0" xfId="2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2" borderId="0" xfId="0" applyFont="1" applyFill="1"/>
  </cellXfs>
  <cellStyles count="7">
    <cellStyle name="Hyperlink 2" xfId="4" xr:uid="{0E1DD31C-6888-4A26-B057-12EDEF7CA826}"/>
    <cellStyle name="Normal" xfId="0" builtinId="0"/>
    <cellStyle name="Normal 2" xfId="2" xr:uid="{0C95DF98-8524-4852-B987-0B3EED451538}"/>
    <cellStyle name="Normal 2 2" xfId="6" xr:uid="{5917117F-0A70-49E3-A51A-53529198889E}"/>
    <cellStyle name="Normal 2 2 2" xfId="5" xr:uid="{ACEC8F47-73FA-4328-AA1E-ECFB8F92694C}"/>
    <cellStyle name="Normal 3" xfId="3" xr:uid="{8260DDE0-036F-47F8-8D38-73FB59796907}"/>
    <cellStyle name="Percent" xfId="1" builtinId="5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5" formatCode="0.0%"/>
      <alignment horizontal="center" vertical="bottom" textRotation="0" wrapText="0" indent="0" justifyLastLine="0" shrinkToFit="0" readingOrder="0"/>
    </dxf>
    <dxf>
      <numFmt numFmtId="175" formatCode="0.0%"/>
      <alignment horizontal="center" vertical="bottom" textRotation="0" wrapText="0" indent="0" justifyLastLine="0" shrinkToFit="0" readingOrder="0"/>
    </dxf>
    <dxf>
      <numFmt numFmtId="175" formatCode="0.0%"/>
      <alignment horizontal="center" vertical="bottom" textRotation="0" wrapText="0" indent="0" justifyLastLine="0" shrinkToFit="0" readingOrder="0"/>
    </dxf>
    <dxf>
      <numFmt numFmtId="175" formatCode="0.0%"/>
      <alignment horizontal="center" vertical="bottom" textRotation="0" wrapText="0" indent="0" justifyLastLine="0" shrinkToFit="0" readingOrder="0"/>
    </dxf>
    <dxf>
      <numFmt numFmtId="175" formatCode="0.0%"/>
      <alignment horizontal="center" vertical="bottom" textRotation="0" wrapText="0" indent="0" justifyLastLine="0" shrinkToFit="0" readingOrder="0"/>
    </dxf>
    <dxf>
      <numFmt numFmtId="175" formatCode="0.0%"/>
      <alignment horizontal="center" vertical="bottom" textRotation="0" wrapText="0" indent="0" justifyLastLine="0" shrinkToFit="0" readingOrder="0"/>
    </dxf>
    <dxf>
      <numFmt numFmtId="175" formatCode="0.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3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" refreshedDate="45382.00458252315" createdVersion="8" refreshedVersion="8" minRefreshableVersion="3" recordCount="410" xr:uid="{AF45371B-631F-4FC3-8E22-7BF0732BC6A4}">
  <cacheSource type="worksheet">
    <worksheetSource ref="A9:D419" sheet="Coal_raw_prices"/>
  </cacheSource>
  <cacheFields count="4">
    <cacheField name="Time period" numFmtId="177">
      <sharedItems containsSemiMixedTypes="0" containsNonDate="0" containsDate="1" containsString="0" minDate="1990-01-01T00:00:00" maxDate="2024-02-02T00:00:00"/>
    </cacheField>
    <cacheField name="PCOALAUUSDM" numFmtId="178">
      <sharedItems containsSemiMixedTypes="0" containsString="0" containsNumber="1" minValue="24" maxValue="467.783673469392"/>
    </cacheField>
    <cacheField name="Year" numFmtId="0">
      <sharedItems containsSemiMixedTypes="0" containsString="0" containsNumber="1" containsInteger="1" minValue="1990" maxValue="2024" count="35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">
  <r>
    <d v="1990-01-01T00:00:00"/>
    <n v="38"/>
    <x v="0"/>
    <x v="0"/>
  </r>
  <r>
    <d v="1990-02-01T00:00:00"/>
    <n v="38"/>
    <x v="0"/>
    <x v="0"/>
  </r>
  <r>
    <d v="1990-03-01T00:00:00"/>
    <n v="38"/>
    <x v="0"/>
    <x v="0"/>
  </r>
  <r>
    <d v="1990-04-01T00:00:00"/>
    <n v="38"/>
    <x v="0"/>
    <x v="1"/>
  </r>
  <r>
    <d v="1990-05-01T00:00:00"/>
    <n v="40.5"/>
    <x v="0"/>
    <x v="1"/>
  </r>
  <r>
    <d v="1990-06-01T00:00:00"/>
    <n v="40.5"/>
    <x v="0"/>
    <x v="1"/>
  </r>
  <r>
    <d v="1990-07-01T00:00:00"/>
    <n v="40.5"/>
    <x v="0"/>
    <x v="2"/>
  </r>
  <r>
    <d v="1990-08-01T00:00:00"/>
    <n v="40.5"/>
    <x v="0"/>
    <x v="2"/>
  </r>
  <r>
    <d v="1990-09-01T00:00:00"/>
    <n v="40.5"/>
    <x v="0"/>
    <x v="2"/>
  </r>
  <r>
    <d v="1990-10-01T00:00:00"/>
    <n v="40.5"/>
    <x v="0"/>
    <x v="3"/>
  </r>
  <r>
    <d v="1990-11-01T00:00:00"/>
    <n v="40.5"/>
    <x v="0"/>
    <x v="3"/>
  </r>
  <r>
    <d v="1990-12-01T00:00:00"/>
    <n v="40.5"/>
    <x v="0"/>
    <x v="3"/>
  </r>
  <r>
    <d v="1991-01-01T00:00:00"/>
    <n v="40.5"/>
    <x v="1"/>
    <x v="0"/>
  </r>
  <r>
    <d v="1991-02-01T00:00:00"/>
    <n v="40.5"/>
    <x v="1"/>
    <x v="0"/>
  </r>
  <r>
    <d v="1991-03-01T00:00:00"/>
    <n v="39.5"/>
    <x v="1"/>
    <x v="0"/>
  </r>
  <r>
    <d v="1991-04-01T00:00:00"/>
    <n v="39.5"/>
    <x v="1"/>
    <x v="1"/>
  </r>
  <r>
    <d v="1991-05-01T00:00:00"/>
    <n v="39.5"/>
    <x v="1"/>
    <x v="1"/>
  </r>
  <r>
    <d v="1991-06-01T00:00:00"/>
    <n v="39.5"/>
    <x v="1"/>
    <x v="1"/>
  </r>
  <r>
    <d v="1991-07-01T00:00:00"/>
    <n v="39.5"/>
    <x v="1"/>
    <x v="2"/>
  </r>
  <r>
    <d v="1991-08-01T00:00:00"/>
    <n v="39.5"/>
    <x v="1"/>
    <x v="2"/>
  </r>
  <r>
    <d v="1991-09-01T00:00:00"/>
    <n v="39.5"/>
    <x v="1"/>
    <x v="2"/>
  </r>
  <r>
    <d v="1991-10-01T00:00:00"/>
    <n v="39.5"/>
    <x v="1"/>
    <x v="3"/>
  </r>
  <r>
    <d v="1991-11-01T00:00:00"/>
    <n v="39.5"/>
    <x v="1"/>
    <x v="3"/>
  </r>
  <r>
    <d v="1991-12-01T00:00:00"/>
    <n v="39.5"/>
    <x v="1"/>
    <x v="3"/>
  </r>
  <r>
    <d v="1992-01-01T00:00:00"/>
    <n v="39.5"/>
    <x v="2"/>
    <x v="0"/>
  </r>
  <r>
    <d v="1992-02-01T00:00:00"/>
    <n v="39.5"/>
    <x v="2"/>
    <x v="0"/>
  </r>
  <r>
    <d v="1992-03-01T00:00:00"/>
    <n v="39.5"/>
    <x v="2"/>
    <x v="0"/>
  </r>
  <r>
    <d v="1992-04-01T00:00:00"/>
    <n v="39.5"/>
    <x v="2"/>
    <x v="1"/>
  </r>
  <r>
    <d v="1992-05-01T00:00:00"/>
    <n v="39.5"/>
    <x v="2"/>
    <x v="1"/>
  </r>
  <r>
    <d v="1992-06-01T00:00:00"/>
    <n v="39.5"/>
    <x v="2"/>
    <x v="1"/>
  </r>
  <r>
    <d v="1992-07-01T00:00:00"/>
    <n v="39.5"/>
    <x v="2"/>
    <x v="2"/>
  </r>
  <r>
    <d v="1992-08-01T00:00:00"/>
    <n v="39.5"/>
    <x v="2"/>
    <x v="2"/>
  </r>
  <r>
    <d v="1992-09-01T00:00:00"/>
    <n v="39.5"/>
    <x v="2"/>
    <x v="2"/>
  </r>
  <r>
    <d v="1992-10-01T00:00:00"/>
    <n v="37.25"/>
    <x v="2"/>
    <x v="3"/>
  </r>
  <r>
    <d v="1992-11-01T00:00:00"/>
    <n v="35"/>
    <x v="2"/>
    <x v="3"/>
  </r>
  <r>
    <d v="1992-12-01T00:00:00"/>
    <n v="35"/>
    <x v="2"/>
    <x v="3"/>
  </r>
  <r>
    <d v="1993-01-01T00:00:00"/>
    <n v="35"/>
    <x v="3"/>
    <x v="0"/>
  </r>
  <r>
    <d v="1993-02-01T00:00:00"/>
    <n v="31"/>
    <x v="3"/>
    <x v="0"/>
  </r>
  <r>
    <d v="1993-03-01T00:00:00"/>
    <n v="31"/>
    <x v="3"/>
    <x v="0"/>
  </r>
  <r>
    <d v="1993-04-01T00:00:00"/>
    <n v="31"/>
    <x v="3"/>
    <x v="1"/>
  </r>
  <r>
    <d v="1993-05-01T00:00:00"/>
    <n v="31"/>
    <x v="3"/>
    <x v="1"/>
  </r>
  <r>
    <d v="1993-06-01T00:00:00"/>
    <n v="31"/>
    <x v="3"/>
    <x v="1"/>
  </r>
  <r>
    <d v="1993-07-01T00:00:00"/>
    <n v="31"/>
    <x v="3"/>
    <x v="2"/>
  </r>
  <r>
    <d v="1993-08-01T00:00:00"/>
    <n v="31"/>
    <x v="3"/>
    <x v="2"/>
  </r>
  <r>
    <d v="1993-09-01T00:00:00"/>
    <n v="31"/>
    <x v="3"/>
    <x v="2"/>
  </r>
  <r>
    <d v="1993-10-01T00:00:00"/>
    <n v="31"/>
    <x v="3"/>
    <x v="3"/>
  </r>
  <r>
    <d v="1993-11-01T00:00:00"/>
    <n v="31"/>
    <x v="3"/>
    <x v="3"/>
  </r>
  <r>
    <d v="1993-12-01T00:00:00"/>
    <n v="31"/>
    <x v="3"/>
    <x v="3"/>
  </r>
  <r>
    <d v="1994-01-01T00:00:00"/>
    <n v="31"/>
    <x v="4"/>
    <x v="0"/>
  </r>
  <r>
    <d v="1994-02-01T00:00:00"/>
    <n v="31"/>
    <x v="4"/>
    <x v="0"/>
  </r>
  <r>
    <d v="1994-03-01T00:00:00"/>
    <n v="29.5"/>
    <x v="4"/>
    <x v="0"/>
  </r>
  <r>
    <d v="1994-04-01T00:00:00"/>
    <n v="29.5"/>
    <x v="4"/>
    <x v="1"/>
  </r>
  <r>
    <d v="1994-05-01T00:00:00"/>
    <n v="31.4"/>
    <x v="4"/>
    <x v="1"/>
  </r>
  <r>
    <d v="1994-06-01T00:00:00"/>
    <n v="33.6"/>
    <x v="4"/>
    <x v="1"/>
  </r>
  <r>
    <d v="1994-07-01T00:00:00"/>
    <n v="33.1"/>
    <x v="4"/>
    <x v="2"/>
  </r>
  <r>
    <d v="1994-08-01T00:00:00"/>
    <n v="33.1"/>
    <x v="4"/>
    <x v="2"/>
  </r>
  <r>
    <d v="1994-09-01T00:00:00"/>
    <n v="33.1"/>
    <x v="4"/>
    <x v="2"/>
  </r>
  <r>
    <d v="1994-10-01T00:00:00"/>
    <n v="33.1"/>
    <x v="4"/>
    <x v="3"/>
  </r>
  <r>
    <d v="1994-11-01T00:00:00"/>
    <n v="33.1"/>
    <x v="4"/>
    <x v="3"/>
  </r>
  <r>
    <d v="1994-12-01T00:00:00"/>
    <n v="36.1"/>
    <x v="4"/>
    <x v="3"/>
  </r>
  <r>
    <d v="1995-01-01T00:00:00"/>
    <n v="37.1"/>
    <x v="5"/>
    <x v="0"/>
  </r>
  <r>
    <d v="1995-02-01T00:00:00"/>
    <n v="37.6"/>
    <x v="5"/>
    <x v="0"/>
  </r>
  <r>
    <d v="1995-03-01T00:00:00"/>
    <n v="38.35"/>
    <x v="5"/>
    <x v="0"/>
  </r>
  <r>
    <d v="1995-04-01T00:00:00"/>
    <n v="37.1"/>
    <x v="5"/>
    <x v="1"/>
  </r>
  <r>
    <d v="1995-05-01T00:00:00"/>
    <n v="38.770000000000003"/>
    <x v="5"/>
    <x v="1"/>
  </r>
  <r>
    <d v="1995-06-01T00:00:00"/>
    <n v="40.770000000000003"/>
    <x v="5"/>
    <x v="1"/>
  </r>
  <r>
    <d v="1995-07-01T00:00:00"/>
    <n v="41.05"/>
    <x v="5"/>
    <x v="2"/>
  </r>
  <r>
    <d v="1995-08-01T00:00:00"/>
    <n v="40.880000000000003"/>
    <x v="5"/>
    <x v="2"/>
  </r>
  <r>
    <d v="1995-09-01T00:00:00"/>
    <n v="40.93"/>
    <x v="5"/>
    <x v="2"/>
  </r>
  <r>
    <d v="1995-10-01T00:00:00"/>
    <n v="40.97"/>
    <x v="5"/>
    <x v="3"/>
  </r>
  <r>
    <d v="1995-11-01T00:00:00"/>
    <n v="39.590000000000003"/>
    <x v="5"/>
    <x v="3"/>
  </r>
  <r>
    <d v="1995-12-01T00:00:00"/>
    <n v="39.35"/>
    <x v="5"/>
    <x v="3"/>
  </r>
  <r>
    <d v="1996-01-01T00:00:00"/>
    <n v="39.369999999999997"/>
    <x v="6"/>
    <x v="0"/>
  </r>
  <r>
    <d v="1996-02-01T00:00:00"/>
    <n v="39.28"/>
    <x v="6"/>
    <x v="0"/>
  </r>
  <r>
    <d v="1996-03-01T00:00:00"/>
    <n v="39.01"/>
    <x v="6"/>
    <x v="0"/>
  </r>
  <r>
    <d v="1996-04-01T00:00:00"/>
    <n v="39.33"/>
    <x v="6"/>
    <x v="1"/>
  </r>
  <r>
    <d v="1996-05-01T00:00:00"/>
    <n v="38.200000000000003"/>
    <x v="6"/>
    <x v="1"/>
  </r>
  <r>
    <d v="1996-06-01T00:00:00"/>
    <n v="38.200000000000003"/>
    <x v="6"/>
    <x v="1"/>
  </r>
  <r>
    <d v="1996-07-01T00:00:00"/>
    <n v="38.4"/>
    <x v="6"/>
    <x v="2"/>
  </r>
  <r>
    <d v="1996-08-01T00:00:00"/>
    <n v="38.35"/>
    <x v="6"/>
    <x v="2"/>
  </r>
  <r>
    <d v="1996-09-01T00:00:00"/>
    <n v="38.1"/>
    <x v="6"/>
    <x v="2"/>
  </r>
  <r>
    <d v="1996-10-01T00:00:00"/>
    <n v="37.6"/>
    <x v="6"/>
    <x v="3"/>
  </r>
  <r>
    <d v="1996-11-01T00:00:00"/>
    <n v="35.700000000000003"/>
    <x v="6"/>
    <x v="3"/>
  </r>
  <r>
    <d v="1996-12-01T00:00:00"/>
    <n v="35.35"/>
    <x v="6"/>
    <x v="3"/>
  </r>
  <r>
    <d v="1997-01-01T00:00:00"/>
    <n v="35.229999999999997"/>
    <x v="7"/>
    <x v="0"/>
  </r>
  <r>
    <d v="1997-02-01T00:00:00"/>
    <n v="34.6"/>
    <x v="7"/>
    <x v="0"/>
  </r>
  <r>
    <d v="1997-03-01T00:00:00"/>
    <n v="34.5"/>
    <x v="7"/>
    <x v="0"/>
  </r>
  <r>
    <d v="1997-04-01T00:00:00"/>
    <n v="35.4"/>
    <x v="7"/>
    <x v="1"/>
  </r>
  <r>
    <d v="1997-05-01T00:00:00"/>
    <n v="35.729999999999997"/>
    <x v="7"/>
    <x v="1"/>
  </r>
  <r>
    <d v="1997-06-01T00:00:00"/>
    <n v="34.5"/>
    <x v="7"/>
    <x v="1"/>
  </r>
  <r>
    <d v="1997-07-01T00:00:00"/>
    <n v="35"/>
    <x v="7"/>
    <x v="2"/>
  </r>
  <r>
    <d v="1997-08-01T00:00:00"/>
    <n v="36.93"/>
    <x v="7"/>
    <x v="2"/>
  </r>
  <r>
    <d v="1997-09-01T00:00:00"/>
    <n v="37.15"/>
    <x v="7"/>
    <x v="2"/>
  </r>
  <r>
    <d v="1997-10-01T00:00:00"/>
    <n v="37.15"/>
    <x v="7"/>
    <x v="3"/>
  </r>
  <r>
    <d v="1997-11-01T00:00:00"/>
    <n v="33.6"/>
    <x v="7"/>
    <x v="3"/>
  </r>
  <r>
    <d v="1997-12-01T00:00:00"/>
    <n v="31.4"/>
    <x v="7"/>
    <x v="3"/>
  </r>
  <r>
    <d v="1998-01-01T00:00:00"/>
    <n v="31.4"/>
    <x v="8"/>
    <x v="0"/>
  </r>
  <r>
    <d v="1998-02-01T00:00:00"/>
    <n v="33.44"/>
    <x v="8"/>
    <x v="0"/>
  </r>
  <r>
    <d v="1998-03-01T00:00:00"/>
    <n v="31.88"/>
    <x v="8"/>
    <x v="0"/>
  </r>
  <r>
    <d v="1998-04-01T00:00:00"/>
    <n v="31.18"/>
    <x v="8"/>
    <x v="1"/>
  </r>
  <r>
    <d v="1998-05-01T00:00:00"/>
    <n v="30.28"/>
    <x v="8"/>
    <x v="1"/>
  </r>
  <r>
    <d v="1998-06-01T00:00:00"/>
    <n v="30"/>
    <x v="8"/>
    <x v="1"/>
  </r>
  <r>
    <d v="1998-07-01T00:00:00"/>
    <n v="30"/>
    <x v="8"/>
    <x v="2"/>
  </r>
  <r>
    <d v="1998-08-01T00:00:00"/>
    <n v="26.2"/>
    <x v="8"/>
    <x v="2"/>
  </r>
  <r>
    <d v="1998-09-01T00:00:00"/>
    <n v="27.09"/>
    <x v="8"/>
    <x v="2"/>
  </r>
  <r>
    <d v="1998-10-01T00:00:00"/>
    <n v="27.1"/>
    <x v="8"/>
    <x v="3"/>
  </r>
  <r>
    <d v="1998-11-01T00:00:00"/>
    <n v="26.1"/>
    <x v="8"/>
    <x v="3"/>
  </r>
  <r>
    <d v="1998-12-01T00:00:00"/>
    <n v="26.1"/>
    <x v="8"/>
    <x v="3"/>
  </r>
  <r>
    <d v="1999-01-01T00:00:00"/>
    <n v="26.1"/>
    <x v="9"/>
    <x v="0"/>
  </r>
  <r>
    <d v="1999-02-01T00:00:00"/>
    <n v="26.1"/>
    <x v="9"/>
    <x v="0"/>
  </r>
  <r>
    <d v="1999-03-01T00:00:00"/>
    <n v="26.1"/>
    <x v="9"/>
    <x v="0"/>
  </r>
  <r>
    <d v="1999-04-01T00:00:00"/>
    <n v="26.1"/>
    <x v="9"/>
    <x v="1"/>
  </r>
  <r>
    <d v="1999-05-01T00:00:00"/>
    <n v="26.1"/>
    <x v="9"/>
    <x v="1"/>
  </r>
  <r>
    <d v="1999-06-01T00:00:00"/>
    <n v="26.1"/>
    <x v="9"/>
    <x v="1"/>
  </r>
  <r>
    <d v="1999-07-01T00:00:00"/>
    <n v="26.1"/>
    <x v="9"/>
    <x v="2"/>
  </r>
  <r>
    <d v="1999-08-01T00:00:00"/>
    <n v="26.1"/>
    <x v="9"/>
    <x v="2"/>
  </r>
  <r>
    <d v="1999-09-01T00:00:00"/>
    <n v="26.1"/>
    <x v="9"/>
    <x v="2"/>
  </r>
  <r>
    <d v="1999-10-01T00:00:00"/>
    <n v="25.6"/>
    <x v="9"/>
    <x v="3"/>
  </r>
  <r>
    <d v="1999-11-01T00:00:00"/>
    <n v="25.1"/>
    <x v="9"/>
    <x v="3"/>
  </r>
  <r>
    <d v="1999-12-01T00:00:00"/>
    <n v="25.1"/>
    <x v="9"/>
    <x v="3"/>
  </r>
  <r>
    <d v="2000-01-01T00:00:00"/>
    <n v="25.1"/>
    <x v="10"/>
    <x v="0"/>
  </r>
  <r>
    <d v="2000-02-01T00:00:00"/>
    <n v="25.1"/>
    <x v="10"/>
    <x v="0"/>
  </r>
  <r>
    <d v="2000-03-01T00:00:00"/>
    <n v="25.1"/>
    <x v="10"/>
    <x v="0"/>
  </r>
  <r>
    <d v="2000-04-01T00:00:00"/>
    <n v="25.1"/>
    <x v="10"/>
    <x v="1"/>
  </r>
  <r>
    <d v="2000-05-01T00:00:00"/>
    <n v="25.6"/>
    <x v="10"/>
    <x v="1"/>
  </r>
  <r>
    <d v="2000-06-01T00:00:00"/>
    <n v="25.6"/>
    <x v="10"/>
    <x v="1"/>
  </r>
  <r>
    <d v="2000-07-01T00:00:00"/>
    <n v="25.6"/>
    <x v="10"/>
    <x v="2"/>
  </r>
  <r>
    <d v="2000-08-01T00:00:00"/>
    <n v="25.6"/>
    <x v="10"/>
    <x v="2"/>
  </r>
  <r>
    <d v="2000-09-01T00:00:00"/>
    <n v="27.15"/>
    <x v="10"/>
    <x v="2"/>
  </r>
  <r>
    <d v="2000-10-01T00:00:00"/>
    <n v="27.15"/>
    <x v="10"/>
    <x v="3"/>
  </r>
  <r>
    <d v="2000-11-01T00:00:00"/>
    <n v="27.15"/>
    <x v="10"/>
    <x v="3"/>
  </r>
  <r>
    <d v="2000-12-01T00:00:00"/>
    <n v="30.75"/>
    <x v="10"/>
    <x v="3"/>
  </r>
  <r>
    <d v="2001-01-01T00:00:00"/>
    <n v="32.1"/>
    <x v="11"/>
    <x v="0"/>
  </r>
  <r>
    <d v="2001-02-01T00:00:00"/>
    <n v="32.1"/>
    <x v="11"/>
    <x v="0"/>
  </r>
  <r>
    <d v="2001-03-01T00:00:00"/>
    <n v="32.6"/>
    <x v="11"/>
    <x v="0"/>
  </r>
  <r>
    <d v="2001-04-01T00:00:00"/>
    <n v="33.5"/>
    <x v="11"/>
    <x v="1"/>
  </r>
  <r>
    <d v="2001-05-01T00:00:00"/>
    <n v="33.799999999999997"/>
    <x v="11"/>
    <x v="1"/>
  </r>
  <r>
    <d v="2001-06-01T00:00:00"/>
    <n v="33.9"/>
    <x v="11"/>
    <x v="1"/>
  </r>
  <r>
    <d v="2001-07-01T00:00:00"/>
    <n v="34"/>
    <x v="11"/>
    <x v="2"/>
  </r>
  <r>
    <d v="2001-08-01T00:00:00"/>
    <n v="33.799999999999997"/>
    <x v="11"/>
    <x v="2"/>
  </r>
  <r>
    <d v="2001-09-01T00:00:00"/>
    <n v="32.799999999999997"/>
    <x v="11"/>
    <x v="2"/>
  </r>
  <r>
    <d v="2001-10-01T00:00:00"/>
    <n v="32.4"/>
    <x v="11"/>
    <x v="3"/>
  </r>
  <r>
    <d v="2001-11-01T00:00:00"/>
    <n v="29.4"/>
    <x v="11"/>
    <x v="3"/>
  </r>
  <r>
    <d v="2001-12-01T00:00:00"/>
    <n v="27.35"/>
    <x v="11"/>
    <x v="3"/>
  </r>
  <r>
    <d v="2002-01-01T00:00:00"/>
    <n v="29.1"/>
    <x v="12"/>
    <x v="0"/>
  </r>
  <r>
    <d v="2002-02-01T00:00:00"/>
    <n v="29.85"/>
    <x v="12"/>
    <x v="0"/>
  </r>
  <r>
    <d v="2002-03-01T00:00:00"/>
    <n v="29.55"/>
    <x v="12"/>
    <x v="0"/>
  </r>
  <r>
    <d v="2002-04-01T00:00:00"/>
    <n v="28.84"/>
    <x v="12"/>
    <x v="1"/>
  </r>
  <r>
    <d v="2002-05-01T00:00:00"/>
    <n v="28.63"/>
    <x v="12"/>
    <x v="1"/>
  </r>
  <r>
    <d v="2002-06-01T00:00:00"/>
    <n v="26.65"/>
    <x v="12"/>
    <x v="1"/>
  </r>
  <r>
    <d v="2002-07-01T00:00:00"/>
    <n v="24.9"/>
    <x v="12"/>
    <x v="2"/>
  </r>
  <r>
    <d v="2002-08-01T00:00:00"/>
    <n v="24"/>
    <x v="12"/>
    <x v="2"/>
  </r>
  <r>
    <d v="2002-09-01T00:00:00"/>
    <n v="24.45"/>
    <x v="12"/>
    <x v="2"/>
  </r>
  <r>
    <d v="2002-10-01T00:00:00"/>
    <n v="26.25"/>
    <x v="12"/>
    <x v="3"/>
  </r>
  <r>
    <d v="2002-11-01T00:00:00"/>
    <n v="26.25"/>
    <x v="12"/>
    <x v="3"/>
  </r>
  <r>
    <d v="2002-12-01T00:00:00"/>
    <n v="26.25"/>
    <x v="12"/>
    <x v="3"/>
  </r>
  <r>
    <d v="2003-01-01T00:00:00"/>
    <n v="26.678571428571399"/>
    <x v="13"/>
    <x v="0"/>
  </r>
  <r>
    <d v="2003-02-01T00:00:00"/>
    <n v="26.946428571428601"/>
    <x v="13"/>
    <x v="0"/>
  </r>
  <r>
    <d v="2003-03-01T00:00:00"/>
    <n v="26.1428571428571"/>
    <x v="13"/>
    <x v="0"/>
  </r>
  <r>
    <d v="2003-04-01T00:00:00"/>
    <n v="25.125"/>
    <x v="13"/>
    <x v="1"/>
  </r>
  <r>
    <d v="2003-05-01T00:00:00"/>
    <n v="24.964285714285701"/>
    <x v="13"/>
    <x v="1"/>
  </r>
  <r>
    <d v="2003-06-01T00:00:00"/>
    <n v="25.821428571428601"/>
    <x v="13"/>
    <x v="1"/>
  </r>
  <r>
    <d v="2003-07-01T00:00:00"/>
    <n v="26.089285714285701"/>
    <x v="13"/>
    <x v="2"/>
  </r>
  <r>
    <d v="2003-08-01T00:00:00"/>
    <n v="27.133928571428601"/>
    <x v="13"/>
    <x v="2"/>
  </r>
  <r>
    <d v="2003-09-01T00:00:00"/>
    <n v="28.6071428571429"/>
    <x v="13"/>
    <x v="2"/>
  </r>
  <r>
    <d v="2003-10-01T00:00:00"/>
    <n v="29.464285714285701"/>
    <x v="13"/>
    <x v="3"/>
  </r>
  <r>
    <d v="2003-11-01T00:00:00"/>
    <n v="32.049107142857103"/>
    <x v="13"/>
    <x v="3"/>
  </r>
  <r>
    <d v="2003-12-01T00:00:00"/>
    <n v="36.428571428571402"/>
    <x v="13"/>
    <x v="3"/>
  </r>
  <r>
    <d v="2004-01-01T00:00:00"/>
    <n v="40.446428571428598"/>
    <x v="14"/>
    <x v="0"/>
  </r>
  <r>
    <d v="2004-02-01T00:00:00"/>
    <n v="44.732142857142897"/>
    <x v="14"/>
    <x v="0"/>
  </r>
  <r>
    <d v="2004-03-01T00:00:00"/>
    <n v="52.433035714285701"/>
    <x v="14"/>
    <x v="0"/>
  </r>
  <r>
    <d v="2004-04-01T00:00:00"/>
    <n v="57.053571428571402"/>
    <x v="14"/>
    <x v="1"/>
  </r>
  <r>
    <d v="2004-05-01T00:00:00"/>
    <n v="60.46875"/>
    <x v="14"/>
    <x v="1"/>
  </r>
  <r>
    <d v="2004-06-01T00:00:00"/>
    <n v="63.803571428571402"/>
    <x v="14"/>
    <x v="1"/>
  </r>
  <r>
    <d v="2004-07-01T00:00:00"/>
    <n v="65.758928571428598"/>
    <x v="14"/>
    <x v="2"/>
  </r>
  <r>
    <d v="2004-08-01T00:00:00"/>
    <n v="63.482142857142897"/>
    <x v="14"/>
    <x v="2"/>
  </r>
  <r>
    <d v="2004-09-01T00:00:00"/>
    <n v="59.330357142857103"/>
    <x v="14"/>
    <x v="2"/>
  </r>
  <r>
    <d v="2004-10-01T00:00:00"/>
    <n v="60.669642857142897"/>
    <x v="14"/>
    <x v="3"/>
  </r>
  <r>
    <d v="2004-11-01T00:00:00"/>
    <n v="56.598214285714299"/>
    <x v="14"/>
    <x v="3"/>
  </r>
  <r>
    <d v="2004-12-01T00:00:00"/>
    <n v="55.982142857142897"/>
    <x v="14"/>
    <x v="3"/>
  </r>
  <r>
    <d v="2005-01-01T00:00:00"/>
    <n v="56.833928571428601"/>
    <x v="15"/>
    <x v="0"/>
  </r>
  <r>
    <d v="2005-02-01T00:00:00"/>
    <n v="53.461607142857098"/>
    <x v="15"/>
    <x v="0"/>
  </r>
  <r>
    <d v="2005-03-01T00:00:00"/>
    <n v="54.5625"/>
    <x v="15"/>
    <x v="0"/>
  </r>
  <r>
    <d v="2005-04-01T00:00:00"/>
    <n v="54.910714285714299"/>
    <x v="15"/>
    <x v="1"/>
  </r>
  <r>
    <d v="2005-05-01T00:00:00"/>
    <n v="54.977678571428598"/>
    <x v="15"/>
    <x v="1"/>
  </r>
  <r>
    <d v="2005-06-01T00:00:00"/>
    <n v="54.642857142857103"/>
    <x v="15"/>
    <x v="1"/>
  </r>
  <r>
    <d v="2005-07-01T00:00:00"/>
    <n v="54.535714285714299"/>
    <x v="15"/>
    <x v="2"/>
  </r>
  <r>
    <d v="2005-08-01T00:00:00"/>
    <n v="50.6907467532467"/>
    <x v="15"/>
    <x v="2"/>
  </r>
  <r>
    <d v="2005-09-01T00:00:00"/>
    <n v="48.321428571428598"/>
    <x v="15"/>
    <x v="2"/>
  </r>
  <r>
    <d v="2005-10-01T00:00:00"/>
    <n v="44.528061224489797"/>
    <x v="15"/>
    <x v="3"/>
  </r>
  <r>
    <d v="2005-11-01T00:00:00"/>
    <n v="40.641233766233803"/>
    <x v="15"/>
    <x v="3"/>
  </r>
  <r>
    <d v="2005-12-01T00:00:00"/>
    <n v="41.689285714285703"/>
    <x v="15"/>
    <x v="3"/>
  </r>
  <r>
    <d v="2006-01-01T00:00:00"/>
    <n v="45.642857142857203"/>
    <x v="16"/>
    <x v="0"/>
  </r>
  <r>
    <d v="2006-02-01T00:00:00"/>
    <n v="50.919642857142897"/>
    <x v="16"/>
    <x v="0"/>
  </r>
  <r>
    <d v="2006-03-01T00:00:00"/>
    <n v="53.212732919254698"/>
    <x v="16"/>
    <x v="0"/>
  </r>
  <r>
    <d v="2006-04-01T00:00:00"/>
    <n v="56.470238095238102"/>
    <x v="16"/>
    <x v="1"/>
  </r>
  <r>
    <d v="2006-05-01T00:00:00"/>
    <n v="56.721938775510203"/>
    <x v="16"/>
    <x v="1"/>
  </r>
  <r>
    <d v="2006-06-01T00:00:00"/>
    <n v="54.910714285714299"/>
    <x v="16"/>
    <x v="1"/>
  </r>
  <r>
    <d v="2006-07-01T00:00:00"/>
    <n v="56.9540816326531"/>
    <x v="16"/>
    <x v="2"/>
  </r>
  <r>
    <d v="2006-08-01T00:00:00"/>
    <n v="55.633928571428598"/>
    <x v="16"/>
    <x v="2"/>
  </r>
  <r>
    <d v="2006-09-01T00:00:00"/>
    <n v="51.887755102040799"/>
    <x v="16"/>
    <x v="2"/>
  </r>
  <r>
    <d v="2006-10-01T00:00:00"/>
    <n v="47.690746753246799"/>
    <x v="16"/>
    <x v="3"/>
  </r>
  <r>
    <d v="2006-11-01T00:00:00"/>
    <n v="48.214285714285701"/>
    <x v="16"/>
    <x v="3"/>
  </r>
  <r>
    <d v="2006-12-01T00:00:00"/>
    <n v="54.510338345864703"/>
    <x v="16"/>
    <x v="3"/>
  </r>
  <r>
    <d v="2007-01-01T00:00:00"/>
    <n v="55.762987012986997"/>
    <x v="17"/>
    <x v="0"/>
  </r>
  <r>
    <d v="2007-02-01T00:00:00"/>
    <n v="56.006250000000001"/>
    <x v="17"/>
    <x v="0"/>
  </r>
  <r>
    <d v="2007-03-01T00:00:00"/>
    <n v="56.924512987013003"/>
    <x v="17"/>
    <x v="0"/>
  </r>
  <r>
    <d v="2007-04-01T00:00:00"/>
    <n v="58.051691729323302"/>
    <x v="17"/>
    <x v="1"/>
  </r>
  <r>
    <d v="2007-05-01T00:00:00"/>
    <n v="58.456632653061199"/>
    <x v="17"/>
    <x v="1"/>
  </r>
  <r>
    <d v="2007-06-01T00:00:00"/>
    <n v="63.150510204081698"/>
    <x v="17"/>
    <x v="1"/>
  </r>
  <r>
    <d v="2007-07-01T00:00:00"/>
    <n v="72.793831168831204"/>
    <x v="17"/>
    <x v="2"/>
  </r>
  <r>
    <d v="2007-08-01T00:00:00"/>
    <n v="74.834415584415595"/>
    <x v="17"/>
    <x v="2"/>
  </r>
  <r>
    <d v="2007-09-01T00:00:00"/>
    <n v="73.553571428571502"/>
    <x v="17"/>
    <x v="2"/>
  </r>
  <r>
    <d v="2007-10-01T00:00:00"/>
    <n v="79.509316770186302"/>
    <x v="17"/>
    <x v="3"/>
  </r>
  <r>
    <d v="2007-11-01T00:00:00"/>
    <n v="93.116883116883102"/>
    <x v="17"/>
    <x v="3"/>
  </r>
  <r>
    <d v="2007-12-01T00:00:00"/>
    <n v="98.909774436090203"/>
    <x v="17"/>
    <x v="3"/>
  </r>
  <r>
    <d v="2008-01-01T00:00:00"/>
    <n v="98.486201298701303"/>
    <x v="18"/>
    <x v="0"/>
  </r>
  <r>
    <d v="2008-02-01T00:00:00"/>
    <n v="141.88775510204101"/>
    <x v="18"/>
    <x v="0"/>
  </r>
  <r>
    <d v="2008-03-01T00:00:00"/>
    <n v="137.76315789473699"/>
    <x v="18"/>
    <x v="0"/>
  </r>
  <r>
    <d v="2008-04-01T00:00:00"/>
    <n v="131.737012987013"/>
    <x v="18"/>
    <x v="1"/>
  </r>
  <r>
    <d v="2008-05-01T00:00:00"/>
    <n v="143.075892857143"/>
    <x v="18"/>
    <x v="1"/>
  </r>
  <r>
    <d v="2008-06-01T00:00:00"/>
    <n v="166.98979591836701"/>
    <x v="18"/>
    <x v="1"/>
  </r>
  <r>
    <d v="2008-07-01T00:00:00"/>
    <n v="195.18633540372701"/>
    <x v="18"/>
    <x v="2"/>
  </r>
  <r>
    <d v="2008-08-01T00:00:00"/>
    <n v="173.30357142857099"/>
    <x v="18"/>
    <x v="2"/>
  </r>
  <r>
    <d v="2008-09-01T00:00:00"/>
    <n v="164.498376623377"/>
    <x v="18"/>
    <x v="2"/>
  </r>
  <r>
    <d v="2008-10-01T00:00:00"/>
    <n v="119.36645962732899"/>
    <x v="18"/>
    <x v="3"/>
  </r>
  <r>
    <d v="2008-11-01T00:00:00"/>
    <n v="101.382321428571"/>
    <x v="18"/>
    <x v="3"/>
  </r>
  <r>
    <d v="2008-12-01T00:00:00"/>
    <n v="82.608673469387696"/>
    <x v="18"/>
    <x v="3"/>
  </r>
  <r>
    <d v="2009-01-01T00:00:00"/>
    <n v="85.561734693877497"/>
    <x v="19"/>
    <x v="0"/>
  </r>
  <r>
    <d v="2009-02-01T00:00:00"/>
    <n v="80.822678571428497"/>
    <x v="19"/>
    <x v="0"/>
  </r>
  <r>
    <d v="2009-03-01T00:00:00"/>
    <n v="65.452110389610297"/>
    <x v="19"/>
    <x v="0"/>
  </r>
  <r>
    <d v="2009-04-01T00:00:00"/>
    <n v="66.2705357142857"/>
    <x v="19"/>
    <x v="1"/>
  </r>
  <r>
    <d v="2009-05-01T00:00:00"/>
    <n v="67.0150375939849"/>
    <x v="19"/>
    <x v="1"/>
  </r>
  <r>
    <d v="2009-06-01T00:00:00"/>
    <n v="75.8133116883116"/>
    <x v="19"/>
    <x v="1"/>
  </r>
  <r>
    <d v="2009-07-01T00:00:00"/>
    <n v="77.620341614906806"/>
    <x v="19"/>
    <x v="2"/>
  </r>
  <r>
    <d v="2009-08-01T00:00:00"/>
    <n v="77.882142857142796"/>
    <x v="19"/>
    <x v="2"/>
  </r>
  <r>
    <d v="2009-09-01T00:00:00"/>
    <n v="73.149350649350595"/>
    <x v="19"/>
    <x v="2"/>
  </r>
  <r>
    <d v="2009-10-01T00:00:00"/>
    <n v="75.703733766233697"/>
    <x v="19"/>
    <x v="3"/>
  </r>
  <r>
    <d v="2009-11-01T00:00:00"/>
    <n v="82.265306122448905"/>
    <x v="19"/>
    <x v="3"/>
  </r>
  <r>
    <d v="2009-12-01T00:00:00"/>
    <n v="86.359693877550896"/>
    <x v="19"/>
    <x v="3"/>
  </r>
  <r>
    <d v="2010-01-01T00:00:00"/>
    <n v="100.14375"/>
    <x v="20"/>
    <x v="0"/>
  </r>
  <r>
    <d v="2010-02-01T00:00:00"/>
    <n v="98.158928571428405"/>
    <x v="20"/>
    <x v="0"/>
  </r>
  <r>
    <d v="2010-03-01T00:00:00"/>
    <n v="100.09937888198699"/>
    <x v="20"/>
    <x v="0"/>
  </r>
  <r>
    <d v="2010-04-01T00:00:00"/>
    <n v="104.96250000000001"/>
    <x v="20"/>
    <x v="1"/>
  </r>
  <r>
    <d v="2010-05-01T00:00:00"/>
    <n v="107.93515037594"/>
    <x v="20"/>
    <x v="1"/>
  </r>
  <r>
    <d v="2010-06-01T00:00:00"/>
    <n v="104.483766233766"/>
    <x v="20"/>
    <x v="1"/>
  </r>
  <r>
    <d v="2010-07-01T00:00:00"/>
    <n v="102.86152597402599"/>
    <x v="20"/>
    <x v="2"/>
  </r>
  <r>
    <d v="2010-08-01T00:00:00"/>
    <n v="96.846938775510097"/>
    <x v="20"/>
    <x v="2"/>
  </r>
  <r>
    <d v="2010-09-01T00:00:00"/>
    <n v="100.11720779220801"/>
    <x v="20"/>
    <x v="2"/>
  </r>
  <r>
    <d v="2010-10-01T00:00:00"/>
    <n v="103.207142857143"/>
    <x v="20"/>
    <x v="3"/>
  </r>
  <r>
    <d v="2010-11-01T00:00:00"/>
    <n v="112.583766233766"/>
    <x v="20"/>
    <x v="3"/>
  </r>
  <r>
    <d v="2010-12-01T00:00:00"/>
    <n v="123.78571428571399"/>
    <x v="20"/>
    <x v="3"/>
  </r>
  <r>
    <d v="2011-01-01T00:00:00"/>
    <n v="140.99357142857099"/>
    <x v="21"/>
    <x v="0"/>
  </r>
  <r>
    <d v="2011-02-01T00:00:00"/>
    <n v="134.624464285714"/>
    <x v="21"/>
    <x v="0"/>
  </r>
  <r>
    <d v="2011-03-01T00:00:00"/>
    <n v="135.971273291925"/>
    <x v="21"/>
    <x v="0"/>
  </r>
  <r>
    <d v="2011-04-01T00:00:00"/>
    <n v="131.52559523809501"/>
    <x v="21"/>
    <x v="1"/>
  </r>
  <r>
    <d v="2011-05-01T00:00:00"/>
    <n v="127.962857142857"/>
    <x v="21"/>
    <x v="1"/>
  </r>
  <r>
    <d v="2011-06-01T00:00:00"/>
    <n v="128.362012987013"/>
    <x v="21"/>
    <x v="1"/>
  </r>
  <r>
    <d v="2011-07-01T00:00:00"/>
    <n v="128.98928571428601"/>
    <x v="21"/>
    <x v="2"/>
  </r>
  <r>
    <d v="2011-08-01T00:00:00"/>
    <n v="127.462012987013"/>
    <x v="21"/>
    <x v="2"/>
  </r>
  <r>
    <d v="2011-09-01T00:00:00"/>
    <n v="130.56185064935099"/>
    <x v="21"/>
    <x v="2"/>
  </r>
  <r>
    <d v="2011-10-01T00:00:00"/>
    <n v="127.912755102041"/>
    <x v="21"/>
    <x v="3"/>
  </r>
  <r>
    <d v="2011-11-01T00:00:00"/>
    <n v="122.74529220779201"/>
    <x v="21"/>
    <x v="3"/>
  </r>
  <r>
    <d v="2011-12-01T00:00:00"/>
    <n v="118.176428571428"/>
    <x v="21"/>
    <x v="3"/>
  </r>
  <r>
    <d v="2012-01-01T00:00:00"/>
    <n v="123.085714285714"/>
    <x v="22"/>
    <x v="0"/>
  </r>
  <r>
    <d v="2012-02-01T00:00:00"/>
    <n v="124.966836734694"/>
    <x v="22"/>
    <x v="0"/>
  </r>
  <r>
    <d v="2012-03-01T00:00:00"/>
    <n v="114.15097402597399"/>
    <x v="22"/>
    <x v="0"/>
  </r>
  <r>
    <d v="2012-04-01T00:00:00"/>
    <n v="110.353759398496"/>
    <x v="22"/>
    <x v="1"/>
  </r>
  <r>
    <d v="2012-05-01T00:00:00"/>
    <n v="103.81948051948"/>
    <x v="22"/>
    <x v="1"/>
  </r>
  <r>
    <d v="2012-06-01T00:00:00"/>
    <n v="92.754699248120104"/>
    <x v="22"/>
    <x v="1"/>
  </r>
  <r>
    <d v="2012-07-01T00:00:00"/>
    <n v="91.364123376623297"/>
    <x v="22"/>
    <x v="2"/>
  </r>
  <r>
    <d v="2012-08-01T00:00:00"/>
    <n v="93.456331168830999"/>
    <x v="22"/>
    <x v="2"/>
  </r>
  <r>
    <d v="2012-09-01T00:00:00"/>
    <n v="93.181607142857004"/>
    <x v="22"/>
    <x v="2"/>
  </r>
  <r>
    <d v="2012-10-01T00:00:00"/>
    <n v="86.885403726708006"/>
    <x v="22"/>
    <x v="3"/>
  </r>
  <r>
    <d v="2012-11-01T00:00:00"/>
    <n v="87.219642857142702"/>
    <x v="22"/>
    <x v="3"/>
  </r>
  <r>
    <d v="2012-12-01T00:00:00"/>
    <n v="96.076127819548702"/>
    <x v="22"/>
    <x v="3"/>
  </r>
  <r>
    <d v="2013-01-01T00:00:00"/>
    <n v="96.952110389610198"/>
    <x v="23"/>
    <x v="0"/>
  </r>
  <r>
    <d v="2013-02-01T00:00:00"/>
    <n v="100.34732142857099"/>
    <x v="23"/>
    <x v="0"/>
  </r>
  <r>
    <d v="2013-03-01T00:00:00"/>
    <n v="97.316785714285501"/>
    <x v="23"/>
    <x v="0"/>
  </r>
  <r>
    <d v="2013-04-01T00:00:00"/>
    <n v="93.233163265306004"/>
    <x v="23"/>
    <x v="1"/>
  </r>
  <r>
    <d v="2013-05-01T00:00:00"/>
    <n v="93.1260204081631"/>
    <x v="23"/>
    <x v="1"/>
  </r>
  <r>
    <d v="2013-06-01T00:00:00"/>
    <n v="89.642678571428405"/>
    <x v="23"/>
    <x v="1"/>
  </r>
  <r>
    <d v="2013-07-01T00:00:00"/>
    <n v="82.222360248447004"/>
    <x v="23"/>
    <x v="2"/>
  </r>
  <r>
    <d v="2013-08-01T00:00:00"/>
    <n v="82.221428571428405"/>
    <x v="23"/>
    <x v="2"/>
  </r>
  <r>
    <d v="2013-09-01T00:00:00"/>
    <n v="83.2959183673468"/>
    <x v="23"/>
    <x v="2"/>
  </r>
  <r>
    <d v="2013-10-01T00:00:00"/>
    <n v="85.443633540372602"/>
    <x v="23"/>
    <x v="3"/>
  </r>
  <r>
    <d v="2013-11-01T00:00:00"/>
    <n v="88.363265306122301"/>
    <x v="23"/>
    <x v="3"/>
  </r>
  <r>
    <d v="2013-12-01T00:00:00"/>
    <n v="89.444464285714204"/>
    <x v="23"/>
    <x v="3"/>
  </r>
  <r>
    <d v="2014-01-01T00:00:00"/>
    <n v="87.973538961038798"/>
    <x v="24"/>
    <x v="0"/>
  </r>
  <r>
    <d v="2014-02-01T00:00:00"/>
    <n v="83.027678571428496"/>
    <x v="24"/>
    <x v="0"/>
  </r>
  <r>
    <d v="2014-03-01T00:00:00"/>
    <n v="79.753061224489699"/>
    <x v="24"/>
    <x v="0"/>
  </r>
  <r>
    <d v="2014-04-01T00:00:00"/>
    <n v="78.520714285714206"/>
    <x v="24"/>
    <x v="1"/>
  </r>
  <r>
    <d v="2014-05-01T00:00:00"/>
    <n v="78.834642857142697"/>
    <x v="24"/>
    <x v="1"/>
  </r>
  <r>
    <d v="2014-06-01T00:00:00"/>
    <n v="77.348469387755003"/>
    <x v="24"/>
    <x v="1"/>
  </r>
  <r>
    <d v="2014-07-01T00:00:00"/>
    <n v="74.038043478260704"/>
    <x v="24"/>
    <x v="2"/>
  </r>
  <r>
    <d v="2014-08-01T00:00:00"/>
    <n v="74.248392857142804"/>
    <x v="24"/>
    <x v="2"/>
  </r>
  <r>
    <d v="2014-09-01T00:00:00"/>
    <n v="71.525649350649203"/>
    <x v="24"/>
    <x v="2"/>
  </r>
  <r>
    <d v="2014-10-01T00:00:00"/>
    <n v="68.984627329192406"/>
    <x v="24"/>
    <x v="3"/>
  </r>
  <r>
    <d v="2014-11-01T00:00:00"/>
    <n v="67.330714285714194"/>
    <x v="24"/>
    <x v="3"/>
  </r>
  <r>
    <d v="2014-12-01T00:00:00"/>
    <n v="67.162244897959098"/>
    <x v="24"/>
    <x v="3"/>
  </r>
  <r>
    <d v="2015-01-01T00:00:00"/>
    <n v="64.716326530612207"/>
    <x v="25"/>
    <x v="0"/>
  </r>
  <r>
    <d v="2015-02-01T00:00:00"/>
    <n v="70.659107142856996"/>
    <x v="25"/>
    <x v="0"/>
  </r>
  <r>
    <d v="2015-03-01T00:00:00"/>
    <n v="68.344967532467507"/>
    <x v="25"/>
    <x v="0"/>
  </r>
  <r>
    <d v="2015-04-01T00:00:00"/>
    <n v="61.197857142857103"/>
    <x v="25"/>
    <x v="1"/>
  </r>
  <r>
    <d v="2015-05-01T00:00:00"/>
    <n v="65.671240601503698"/>
    <x v="25"/>
    <x v="1"/>
  </r>
  <r>
    <d v="2015-06-01T00:00:00"/>
    <n v="63.104707792207698"/>
    <x v="25"/>
    <x v="1"/>
  </r>
  <r>
    <d v="2015-07-01T00:00:00"/>
    <n v="64.483229813664494"/>
    <x v="25"/>
    <x v="2"/>
  </r>
  <r>
    <d v="2015-08-01T00:00:00"/>
    <n v="63.393214285714201"/>
    <x v="25"/>
    <x v="2"/>
  </r>
  <r>
    <d v="2015-09-01T00:00:00"/>
    <n v="61.765422077921897"/>
    <x v="25"/>
    <x v="2"/>
  </r>
  <r>
    <d v="2015-10-01T00:00:00"/>
    <n v="57.330681818181702"/>
    <x v="25"/>
    <x v="3"/>
  </r>
  <r>
    <d v="2015-11-01T00:00:00"/>
    <n v="55.778061224489697"/>
    <x v="25"/>
    <x v="3"/>
  </r>
  <r>
    <d v="2015-12-01T00:00:00"/>
    <n v="55.865816326530499"/>
    <x v="25"/>
    <x v="3"/>
  </r>
  <r>
    <d v="2016-01-01T00:00:00"/>
    <n v="53.4289285714285"/>
    <x v="26"/>
    <x v="0"/>
  </r>
  <r>
    <d v="2016-02-01T00:00:00"/>
    <n v="53.781632653061102"/>
    <x v="26"/>
    <x v="0"/>
  </r>
  <r>
    <d v="2016-03-01T00:00:00"/>
    <n v="55.435204081632499"/>
    <x v="26"/>
    <x v="0"/>
  </r>
  <r>
    <d v="2016-04-01T00:00:00"/>
    <n v="54.658673469387601"/>
    <x v="26"/>
    <x v="1"/>
  </r>
  <r>
    <d v="2016-05-01T00:00:00"/>
    <n v="54.527142857142699"/>
    <x v="26"/>
    <x v="1"/>
  </r>
  <r>
    <d v="2016-06-01T00:00:00"/>
    <n v="56.2285714285713"/>
    <x v="26"/>
    <x v="1"/>
  </r>
  <r>
    <d v="2016-07-01T00:00:00"/>
    <n v="64.418367346938695"/>
    <x v="26"/>
    <x v="2"/>
  </r>
  <r>
    <d v="2016-08-01T00:00:00"/>
    <n v="71.326948051947895"/>
    <x v="26"/>
    <x v="2"/>
  </r>
  <r>
    <d v="2016-09-01T00:00:00"/>
    <n v="76.373863636363495"/>
    <x v="26"/>
    <x v="2"/>
  </r>
  <r>
    <d v="2016-10-01T00:00:00"/>
    <n v="96.239795918367193"/>
    <x v="26"/>
    <x v="3"/>
  </r>
  <r>
    <d v="2016-11-01T00:00:00"/>
    <n v="111.428084415584"/>
    <x v="26"/>
    <x v="3"/>
  </r>
  <r>
    <d v="2016-12-01T00:00:00"/>
    <n v="93.134464285714103"/>
    <x v="26"/>
    <x v="3"/>
  </r>
  <r>
    <d v="2017-01-01T00:00:00"/>
    <n v="91.424489795918205"/>
    <x v="27"/>
    <x v="0"/>
  </r>
  <r>
    <d v="2017-02-01T00:00:00"/>
    <n v="85.969285714285604"/>
    <x v="27"/>
    <x v="0"/>
  </r>
  <r>
    <d v="2017-03-01T00:00:00"/>
    <n v="86.333850931676807"/>
    <x v="27"/>
    <x v="0"/>
  </r>
  <r>
    <d v="2017-04-01T00:00:00"/>
    <n v="90.110714285714096"/>
    <x v="27"/>
    <x v="1"/>
  </r>
  <r>
    <d v="2017-05-01T00:00:00"/>
    <n v="80.118367346938598"/>
    <x v="27"/>
    <x v="1"/>
  </r>
  <r>
    <d v="2017-06-01T00:00:00"/>
    <n v="85.673376623376399"/>
    <x v="27"/>
    <x v="1"/>
  </r>
  <r>
    <d v="2017-07-01T00:00:00"/>
    <n v="90.773979591836607"/>
    <x v="27"/>
    <x v="2"/>
  </r>
  <r>
    <d v="2017-08-01T00:00:00"/>
    <n v="102.77240259740201"/>
    <x v="27"/>
    <x v="2"/>
  </r>
  <r>
    <d v="2017-09-01T00:00:00"/>
    <n v="104.77500000000001"/>
    <x v="27"/>
    <x v="2"/>
  </r>
  <r>
    <d v="2017-10-01T00:00:00"/>
    <n v="103.249675324675"/>
    <x v="27"/>
    <x v="3"/>
  </r>
  <r>
    <d v="2017-11-01T00:00:00"/>
    <n v="102.487012987013"/>
    <x v="27"/>
    <x v="3"/>
  </r>
  <r>
    <d v="2017-12-01T00:00:00"/>
    <n v="105.968796992481"/>
    <x v="27"/>
    <x v="3"/>
  </r>
  <r>
    <d v="2018-01-01T00:00:00"/>
    <n v="111.93262987013"/>
    <x v="28"/>
    <x v="0"/>
  </r>
  <r>
    <d v="2018-02-01T00:00:00"/>
    <n v="111.477321428571"/>
    <x v="28"/>
    <x v="0"/>
  </r>
  <r>
    <d v="2018-03-01T00:00:00"/>
    <n v="105.72806122449001"/>
    <x v="28"/>
    <x v="0"/>
  </r>
  <r>
    <d v="2018-04-01T00:00:00"/>
    <n v="99.223392857142699"/>
    <x v="28"/>
    <x v="1"/>
  </r>
  <r>
    <d v="2018-05-01T00:00:00"/>
    <n v="109.375"/>
    <x v="28"/>
    <x v="1"/>
  </r>
  <r>
    <d v="2018-06-01T00:00:00"/>
    <n v="121.524489795918"/>
    <x v="28"/>
    <x v="1"/>
  </r>
  <r>
    <d v="2018-07-01T00:00:00"/>
    <n v="125.085876623376"/>
    <x v="28"/>
    <x v="2"/>
  </r>
  <r>
    <d v="2018-08-01T00:00:00"/>
    <n v="123.734902597402"/>
    <x v="28"/>
    <x v="2"/>
  </r>
  <r>
    <d v="2018-09-01T00:00:00"/>
    <n v="122.229107142857"/>
    <x v="28"/>
    <x v="2"/>
  </r>
  <r>
    <d v="2018-10-01T00:00:00"/>
    <n v="114.762111801242"/>
    <x v="28"/>
    <x v="3"/>
  </r>
  <r>
    <d v="2018-11-01T00:00:00"/>
    <n v="107.55292207792201"/>
    <x v="28"/>
    <x v="3"/>
  </r>
  <r>
    <d v="2018-12-01T00:00:00"/>
    <n v="106.14360902255601"/>
    <x v="28"/>
    <x v="3"/>
  </r>
  <r>
    <d v="2019-01-01T00:00:00"/>
    <n v="105.401298701298"/>
    <x v="29"/>
    <x v="0"/>
  </r>
  <r>
    <d v="2019-02-01T00:00:00"/>
    <n v="101.357142857143"/>
    <x v="29"/>
    <x v="0"/>
  </r>
  <r>
    <d v="2019-03-01T00:00:00"/>
    <n v="99.669897959183501"/>
    <x v="29"/>
    <x v="0"/>
  </r>
  <r>
    <d v="2019-04-01T00:00:00"/>
    <n v="88.764642857142704"/>
    <x v="29"/>
    <x v="1"/>
  </r>
  <r>
    <d v="2019-05-01T00:00:00"/>
    <n v="89.564285714285504"/>
    <x v="29"/>
    <x v="1"/>
  </r>
  <r>
    <d v="2019-06-01T00:00:00"/>
    <n v="77.629821428571304"/>
    <x v="29"/>
    <x v="1"/>
  </r>
  <r>
    <d v="2019-07-01T00:00:00"/>
    <n v="77.845807453415901"/>
    <x v="29"/>
    <x v="2"/>
  </r>
  <r>
    <d v="2019-08-01T00:00:00"/>
    <n v="69.739285714285501"/>
    <x v="29"/>
    <x v="2"/>
  </r>
  <r>
    <d v="2019-09-01T00:00:00"/>
    <n v="66.958673469387605"/>
    <x v="29"/>
    <x v="2"/>
  </r>
  <r>
    <d v="2019-10-01T00:00:00"/>
    <n v="69.194254658384907"/>
    <x v="29"/>
    <x v="3"/>
  </r>
  <r>
    <d v="2019-11-01T00:00:00"/>
    <n v="69.729081632652907"/>
    <x v="29"/>
    <x v="3"/>
  </r>
  <r>
    <d v="2019-12-01T00:00:00"/>
    <n v="70.464642857142707"/>
    <x v="29"/>
    <x v="3"/>
  </r>
  <r>
    <d v="2020-01-01T00:00:00"/>
    <n v="72.106168831168702"/>
    <x v="30"/>
    <x v="0"/>
  </r>
  <r>
    <d v="2020-02-01T00:00:00"/>
    <n v="71.050178571428404"/>
    <x v="30"/>
    <x v="0"/>
  </r>
  <r>
    <d v="2020-03-01T00:00:00"/>
    <n v="70.204870129870002"/>
    <x v="30"/>
    <x v="0"/>
  </r>
  <r>
    <d v="2020-04-01T00:00:00"/>
    <n v="64.619999999999905"/>
    <x v="30"/>
    <x v="1"/>
  </r>
  <r>
    <d v="2020-05-01T00:00:00"/>
    <n v="54.148308270676601"/>
    <x v="30"/>
    <x v="1"/>
  </r>
  <r>
    <d v="2020-06-01T00:00:00"/>
    <n v="55.002759740259698"/>
    <x v="30"/>
    <x v="1"/>
  </r>
  <r>
    <d v="2020-07-01T00:00:00"/>
    <n v="51.672204968944001"/>
    <x v="30"/>
    <x v="2"/>
  </r>
  <r>
    <d v="2020-08-01T00:00:00"/>
    <n v="51.382499999999901"/>
    <x v="30"/>
    <x v="2"/>
  </r>
  <r>
    <d v="2020-09-01T00:00:00"/>
    <n v="52.005681818181699"/>
    <x v="30"/>
    <x v="2"/>
  </r>
  <r>
    <d v="2020-10-01T00:00:00"/>
    <n v="58.0694805194804"/>
    <x v="30"/>
    <x v="3"/>
  </r>
  <r>
    <d v="2020-11-01T00:00:00"/>
    <n v="62.946428571428399"/>
    <x v="30"/>
    <x v="3"/>
  </r>
  <r>
    <d v="2020-12-01T00:00:00"/>
    <n v="80.589795918367201"/>
    <x v="30"/>
    <x v="3"/>
  </r>
  <r>
    <d v="2021-01-01T00:00:00"/>
    <n v="90.995357142857003"/>
    <x v="31"/>
    <x v="0"/>
  </r>
  <r>
    <d v="2021-02-01T00:00:00"/>
    <n v="92.485714285714096"/>
    <x v="31"/>
    <x v="0"/>
  </r>
  <r>
    <d v="2021-03-01T00:00:00"/>
    <n v="95.230900621117797"/>
    <x v="31"/>
    <x v="0"/>
  </r>
  <r>
    <d v="2021-04-01T00:00:00"/>
    <n v="97.847678571428304"/>
    <x v="31"/>
    <x v="1"/>
  </r>
  <r>
    <d v="2021-05-01T00:00:00"/>
    <n v="104.207142857143"/>
    <x v="31"/>
    <x v="1"/>
  </r>
  <r>
    <d v="2021-06-01T00:00:00"/>
    <n v="132.152922077922"/>
    <x v="31"/>
    <x v="1"/>
  </r>
  <r>
    <d v="2021-07-01T00:00:00"/>
    <n v="153.19821428571399"/>
    <x v="31"/>
    <x v="2"/>
  </r>
  <r>
    <d v="2021-08-01T00:00:00"/>
    <n v="173.568367346938"/>
    <x v="31"/>
    <x v="2"/>
  </r>
  <r>
    <d v="2021-09-01T00:00:00"/>
    <n v="188.122889610389"/>
    <x v="31"/>
    <x v="2"/>
  </r>
  <r>
    <d v="2021-10-01T00:00:00"/>
    <n v="240.73214285714201"/>
    <x v="31"/>
    <x v="3"/>
  </r>
  <r>
    <d v="2021-11-01T00:00:00"/>
    <n v="177.80162337662301"/>
    <x v="31"/>
    <x v="3"/>
  </r>
  <r>
    <d v="2021-12-01T00:00:00"/>
    <n v="181.47397959183601"/>
    <x v="31"/>
    <x v="3"/>
  </r>
  <r>
    <d v="2022-01-01T00:00:00"/>
    <n v="231.76017857142801"/>
    <x v="32"/>
    <x v="0"/>
  </r>
  <r>
    <d v="2022-02-01T00:00:00"/>
    <n v="272.48678571428502"/>
    <x v="32"/>
    <x v="0"/>
  </r>
  <r>
    <d v="2022-03-01T00:00:00"/>
    <n v="353.440527950356"/>
    <x v="32"/>
    <x v="0"/>
  </r>
  <r>
    <d v="2022-04-01T00:00:00"/>
    <n v="334.71823308267801"/>
    <x v="32"/>
    <x v="1"/>
  </r>
  <r>
    <d v="2022-05-01T00:00:00"/>
    <n v="418.49387755103498"/>
    <x v="32"/>
    <x v="1"/>
  </r>
  <r>
    <d v="2022-06-01T00:00:00"/>
    <n v="427.42499999999899"/>
    <x v="32"/>
    <x v="1"/>
  </r>
  <r>
    <d v="2022-07-01T00:00:00"/>
    <n v="433.62653061224898"/>
    <x v="32"/>
    <x v="2"/>
  </r>
  <r>
    <d v="2022-08-01T00:00:00"/>
    <n v="447.44756493506401"/>
    <x v="32"/>
    <x v="2"/>
  </r>
  <r>
    <d v="2022-09-01T00:00:00"/>
    <n v="467.783673469392"/>
    <x v="32"/>
    <x v="2"/>
  </r>
  <r>
    <d v="2022-10-01T00:00:00"/>
    <n v="426.909183673499"/>
    <x v="32"/>
    <x v="3"/>
  </r>
  <r>
    <d v="2022-11-01T00:00:00"/>
    <n v="368.25827922074899"/>
    <x v="32"/>
    <x v="3"/>
  </r>
  <r>
    <d v="2022-12-01T00:00:00"/>
    <n v="427.68696428571297"/>
    <x v="32"/>
    <x v="3"/>
  </r>
  <r>
    <d v="2023-01-01T00:00:00"/>
    <n v="404.53520408164201"/>
    <x v="33"/>
    <x v="0"/>
  </r>
  <r>
    <d v="2023-02-01T00:00:00"/>
    <n v="244.205357142857"/>
    <x v="33"/>
    <x v="0"/>
  </r>
  <r>
    <d v="2023-03-01T00:00:00"/>
    <n v="195.99922360253501"/>
    <x v="33"/>
    <x v="0"/>
  </r>
  <r>
    <d v="2023-04-01T00:00:00"/>
    <n v="200.676190476214"/>
    <x v="33"/>
    <x v="1"/>
  </r>
  <r>
    <d v="2023-05-01T00:00:00"/>
    <n v="179.262321428571"/>
    <x v="33"/>
    <x v="1"/>
  </r>
  <r>
    <d v="2023-06-01T00:00:00"/>
    <n v="138.631655844107"/>
    <x v="33"/>
    <x v="1"/>
  </r>
  <r>
    <d v="2023-07-01T00:00:00"/>
    <n v="141.02959183671399"/>
    <x v="33"/>
    <x v="2"/>
  </r>
  <r>
    <d v="2023-08-01T00:00:00"/>
    <n v="152.79253246757099"/>
    <x v="33"/>
    <x v="2"/>
  </r>
  <r>
    <d v="2023-09-01T00:00:00"/>
    <n v="168.47908163260701"/>
    <x v="33"/>
    <x v="2"/>
  </r>
  <r>
    <d v="2023-10-01T00:00:00"/>
    <n v="150.73831168832101"/>
    <x v="33"/>
    <x v="3"/>
  </r>
  <r>
    <d v="2023-11-01T00:00:00"/>
    <n v="132.11931818185701"/>
    <x v="33"/>
    <x v="3"/>
  </r>
  <r>
    <d v="2023-12-01T00:00:00"/>
    <n v="149.362218045107"/>
    <x v="33"/>
    <x v="3"/>
  </r>
  <r>
    <d v="2024-01-01T00:00:00"/>
    <n v="140.81785714285701"/>
    <x v="34"/>
    <x v="0"/>
  </r>
  <r>
    <d v="2024-02-01T00:00:00"/>
    <n v="128.70051020410699"/>
    <x v="3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9C9A7E-248A-404B-9468-5E5DCE85C225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2:K185" firstHeaderRow="1" firstDataRow="1" firstDataCol="1"/>
  <pivotFields count="4">
    <pivotField numFmtId="177" showAll="0"/>
    <pivotField dataField="1" numFmtId="178" showAll="0"/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2"/>
    <field x="3"/>
  </rowFields>
  <rowItems count="17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1"/>
    </i>
    <i r="1">
      <x v="2"/>
    </i>
    <i r="1">
      <x v="3"/>
    </i>
    <i>
      <x v="16"/>
    </i>
    <i r="1">
      <x/>
    </i>
    <i r="1">
      <x v="1"/>
    </i>
    <i r="1">
      <x v="2"/>
    </i>
    <i r="1">
      <x v="3"/>
    </i>
    <i>
      <x v="17"/>
    </i>
    <i r="1">
      <x/>
    </i>
    <i r="1">
      <x v="1"/>
    </i>
    <i r="1">
      <x v="2"/>
    </i>
    <i r="1">
      <x v="3"/>
    </i>
    <i>
      <x v="18"/>
    </i>
    <i r="1">
      <x/>
    </i>
    <i r="1">
      <x v="1"/>
    </i>
    <i r="1">
      <x v="2"/>
    </i>
    <i r="1">
      <x v="3"/>
    </i>
    <i>
      <x v="19"/>
    </i>
    <i r="1">
      <x/>
    </i>
    <i r="1">
      <x v="1"/>
    </i>
    <i r="1">
      <x v="2"/>
    </i>
    <i r="1">
      <x v="3"/>
    </i>
    <i>
      <x v="20"/>
    </i>
    <i r="1">
      <x/>
    </i>
    <i r="1">
      <x v="1"/>
    </i>
    <i r="1">
      <x v="2"/>
    </i>
    <i r="1">
      <x v="3"/>
    </i>
    <i>
      <x v="21"/>
    </i>
    <i r="1">
      <x/>
    </i>
    <i r="1">
      <x v="1"/>
    </i>
    <i r="1">
      <x v="2"/>
    </i>
    <i r="1">
      <x v="3"/>
    </i>
    <i>
      <x v="22"/>
    </i>
    <i r="1">
      <x/>
    </i>
    <i r="1">
      <x v="1"/>
    </i>
    <i r="1">
      <x v="2"/>
    </i>
    <i r="1">
      <x v="3"/>
    </i>
    <i>
      <x v="23"/>
    </i>
    <i r="1">
      <x/>
    </i>
    <i r="1">
      <x v="1"/>
    </i>
    <i r="1">
      <x v="2"/>
    </i>
    <i r="1">
      <x v="3"/>
    </i>
    <i>
      <x v="24"/>
    </i>
    <i r="1">
      <x/>
    </i>
    <i r="1">
      <x v="1"/>
    </i>
    <i r="1">
      <x v="2"/>
    </i>
    <i r="1">
      <x v="3"/>
    </i>
    <i>
      <x v="25"/>
    </i>
    <i r="1">
      <x/>
    </i>
    <i r="1">
      <x v="1"/>
    </i>
    <i r="1">
      <x v="2"/>
    </i>
    <i r="1">
      <x v="3"/>
    </i>
    <i>
      <x v="26"/>
    </i>
    <i r="1">
      <x/>
    </i>
    <i r="1">
      <x v="1"/>
    </i>
    <i r="1">
      <x v="2"/>
    </i>
    <i r="1">
      <x v="3"/>
    </i>
    <i>
      <x v="27"/>
    </i>
    <i r="1">
      <x/>
    </i>
    <i r="1">
      <x v="1"/>
    </i>
    <i r="1">
      <x v="2"/>
    </i>
    <i r="1">
      <x v="3"/>
    </i>
    <i>
      <x v="28"/>
    </i>
    <i r="1">
      <x/>
    </i>
    <i r="1">
      <x v="1"/>
    </i>
    <i r="1">
      <x v="2"/>
    </i>
    <i r="1">
      <x v="3"/>
    </i>
    <i>
      <x v="29"/>
    </i>
    <i r="1">
      <x/>
    </i>
    <i r="1">
      <x v="1"/>
    </i>
    <i r="1">
      <x v="2"/>
    </i>
    <i r="1">
      <x v="3"/>
    </i>
    <i>
      <x v="30"/>
    </i>
    <i r="1">
      <x/>
    </i>
    <i r="1">
      <x v="1"/>
    </i>
    <i r="1">
      <x v="2"/>
    </i>
    <i r="1">
      <x v="3"/>
    </i>
    <i>
      <x v="31"/>
    </i>
    <i r="1">
      <x/>
    </i>
    <i r="1">
      <x v="1"/>
    </i>
    <i r="1">
      <x v="2"/>
    </i>
    <i r="1">
      <x v="3"/>
    </i>
    <i>
      <x v="32"/>
    </i>
    <i r="1">
      <x/>
    </i>
    <i r="1">
      <x v="1"/>
    </i>
    <i r="1">
      <x v="2"/>
    </i>
    <i r="1">
      <x v="3"/>
    </i>
    <i>
      <x v="33"/>
    </i>
    <i r="1">
      <x/>
    </i>
    <i r="1">
      <x v="1"/>
    </i>
    <i r="1">
      <x v="2"/>
    </i>
    <i r="1">
      <x v="3"/>
    </i>
    <i>
      <x v="34"/>
    </i>
    <i r="1">
      <x/>
    </i>
    <i t="grand">
      <x/>
    </i>
  </rowItems>
  <colItems count="1">
    <i/>
  </colItems>
  <dataFields count="1">
    <dataField name="Sum of PCOALAUUSDM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2EA810-AF2B-4D2C-8E3A-990DA18A49CE}" name="Table3" displayName="Table3" ref="A2:H6" totalsRowShown="0" headerRowDxfId="0" dataDxfId="1">
  <tableColumns count="8">
    <tableColumn id="1" xr3:uid="{A6FC037F-84D6-4DFB-A889-FEA80BC66C74}" name="Fossil Fuel" dataDxfId="9"/>
    <tableColumn id="2" xr3:uid="{24DB8AC0-2D74-4034-B627-59DAB9C5C6EC}" name="1996–97" dataDxfId="8"/>
    <tableColumn id="3" xr3:uid="{0DCAC247-08AD-413D-BAAD-553AF2983F2B}" name="2001–02" dataDxfId="7"/>
    <tableColumn id="4" xr3:uid="{6BC9FF09-5A1F-4DB5-9C11-97B2A4DD9238}" name="2006–07" dataDxfId="6"/>
    <tableColumn id="5" xr3:uid="{A7FD8319-61FB-485C-A1CF-31584223C24B}" name="2011–12" dataDxfId="5"/>
    <tableColumn id="6" xr3:uid="{B27A78A3-6E7A-4402-B0A7-E248A28B9C69}" name="2016–17" dataDxfId="4"/>
    <tableColumn id="7" xr3:uid="{64323033-147B-4F8F-ABF7-5D921C2CD229}" name="2021–22" dataDxfId="3"/>
    <tableColumn id="8" xr3:uid="{8716D5AA-6CAA-4217-8441-56793C22A697}" name="2022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7EF6-155A-4445-8736-291880F69B4D}">
  <dimension ref="A1:N57"/>
  <sheetViews>
    <sheetView tabSelected="1" workbookViewId="0">
      <selection activeCell="D7" sqref="D7"/>
    </sheetView>
  </sheetViews>
  <sheetFormatPr defaultRowHeight="15" x14ac:dyDescent="0.25"/>
  <cols>
    <col min="1" max="1" width="11.7109375" style="2" bestFit="1" customWidth="1"/>
    <col min="2" max="3" width="9.140625" style="2"/>
    <col min="4" max="4" width="19.140625" style="2" bestFit="1" customWidth="1"/>
    <col min="5" max="5" width="19.140625" style="2" customWidth="1"/>
    <col min="6" max="6" width="26" style="2" bestFit="1" customWidth="1"/>
    <col min="7" max="7" width="37" style="2" bestFit="1" customWidth="1"/>
    <col min="8" max="8" width="35.7109375" style="2" bestFit="1" customWidth="1"/>
    <col min="9" max="9" width="21.5703125" style="2" bestFit="1" customWidth="1"/>
    <col min="10" max="10" width="19.42578125" style="2" bestFit="1" customWidth="1"/>
    <col min="11" max="11" width="17.7109375" bestFit="1" customWidth="1"/>
    <col min="12" max="12" width="17.7109375" style="4" customWidth="1"/>
    <col min="13" max="13" width="10.140625" bestFit="1" customWidth="1"/>
  </cols>
  <sheetData>
    <row r="1" spans="1:14" x14ac:dyDescent="0.25">
      <c r="A1" s="5" t="s">
        <v>0</v>
      </c>
      <c r="B1" s="5" t="s">
        <v>77</v>
      </c>
      <c r="C1" s="5" t="s">
        <v>76</v>
      </c>
      <c r="D1" s="7" t="s">
        <v>89</v>
      </c>
      <c r="E1" s="7" t="s">
        <v>60</v>
      </c>
      <c r="F1" s="7" t="s">
        <v>90</v>
      </c>
      <c r="G1" s="5" t="s">
        <v>81</v>
      </c>
      <c r="H1" s="5" t="s">
        <v>82</v>
      </c>
      <c r="I1" s="5" t="s">
        <v>83</v>
      </c>
      <c r="J1" s="5" t="s">
        <v>84</v>
      </c>
      <c r="K1" s="21" t="s">
        <v>94</v>
      </c>
      <c r="L1" s="21" t="s">
        <v>93</v>
      </c>
      <c r="M1" s="21" t="s">
        <v>91</v>
      </c>
      <c r="N1" s="21" t="s">
        <v>92</v>
      </c>
    </row>
    <row r="2" spans="1:14" x14ac:dyDescent="0.25">
      <c r="A2" s="2" t="s">
        <v>46</v>
      </c>
      <c r="B2" s="2">
        <v>2010</v>
      </c>
      <c r="C2" s="2" t="s">
        <v>85</v>
      </c>
      <c r="D2" s="2">
        <v>314838</v>
      </c>
      <c r="E2" s="2">
        <v>21964.1</v>
      </c>
      <c r="F2" s="2">
        <v>298.40205745341541</v>
      </c>
      <c r="G2" s="2">
        <v>136</v>
      </c>
      <c r="H2" s="2">
        <v>126</v>
      </c>
      <c r="I2" s="2">
        <v>125</v>
      </c>
      <c r="J2" s="2">
        <v>62</v>
      </c>
      <c r="K2" s="3">
        <v>17.2870967741935</v>
      </c>
      <c r="L2" s="3">
        <v>28</v>
      </c>
    </row>
    <row r="3" spans="1:14" x14ac:dyDescent="0.25">
      <c r="A3" s="2" t="s">
        <v>47</v>
      </c>
      <c r="B3" s="2">
        <v>2010</v>
      </c>
      <c r="C3" s="2" t="s">
        <v>86</v>
      </c>
      <c r="D3" s="2">
        <v>340575</v>
      </c>
      <c r="E3" s="2">
        <v>22031.8</v>
      </c>
      <c r="F3" s="2">
        <v>317.38141660970598</v>
      </c>
      <c r="G3" s="2">
        <v>139</v>
      </c>
      <c r="H3" s="2">
        <v>129</v>
      </c>
      <c r="I3" s="2">
        <v>130</v>
      </c>
      <c r="J3" s="2">
        <v>60</v>
      </c>
      <c r="K3" s="3">
        <v>6.64</v>
      </c>
      <c r="L3" s="3">
        <v>24</v>
      </c>
    </row>
    <row r="4" spans="1:14" x14ac:dyDescent="0.25">
      <c r="A4" s="2" t="s">
        <v>48</v>
      </c>
      <c r="B4" s="2">
        <v>2010</v>
      </c>
      <c r="C4" s="2" t="s">
        <v>87</v>
      </c>
      <c r="D4" s="2">
        <v>345512</v>
      </c>
      <c r="E4" s="2">
        <v>22104.400000000001</v>
      </c>
      <c r="F4" s="2">
        <v>299.8256725417441</v>
      </c>
      <c r="G4" s="2">
        <v>135</v>
      </c>
      <c r="H4" s="2">
        <v>124</v>
      </c>
      <c r="I4" s="2">
        <v>128</v>
      </c>
      <c r="J4" s="2">
        <v>54</v>
      </c>
      <c r="K4" s="3">
        <v>6.6419354838709603</v>
      </c>
      <c r="L4" s="3">
        <v>20.5</v>
      </c>
    </row>
    <row r="5" spans="1:14" x14ac:dyDescent="0.25">
      <c r="A5" s="2" t="s">
        <v>49</v>
      </c>
      <c r="B5" s="2">
        <v>2010</v>
      </c>
      <c r="C5" s="2" t="s">
        <v>88</v>
      </c>
      <c r="D5" s="2">
        <v>365403</v>
      </c>
      <c r="E5" s="2">
        <v>22172.5</v>
      </c>
      <c r="F5" s="2">
        <v>339.57662337662299</v>
      </c>
      <c r="G5" s="2">
        <v>136</v>
      </c>
      <c r="H5" s="2">
        <v>126</v>
      </c>
      <c r="I5" s="2">
        <v>129</v>
      </c>
      <c r="J5" s="2">
        <v>61</v>
      </c>
      <c r="K5" s="3">
        <v>12.2677419354838</v>
      </c>
      <c r="L5" s="3">
        <v>25.9709677419354</v>
      </c>
    </row>
    <row r="6" spans="1:14" x14ac:dyDescent="0.25">
      <c r="A6" s="2" t="s">
        <v>50</v>
      </c>
      <c r="B6" s="2">
        <v>2011</v>
      </c>
      <c r="C6" s="2" t="s">
        <v>85</v>
      </c>
      <c r="D6" s="2">
        <v>341094</v>
      </c>
      <c r="E6" s="2">
        <v>22268.799999999999</v>
      </c>
      <c r="F6" s="2">
        <v>411.58930900620999</v>
      </c>
      <c r="G6" s="2">
        <v>148</v>
      </c>
      <c r="H6" s="2">
        <v>137</v>
      </c>
      <c r="I6" s="2">
        <v>142</v>
      </c>
      <c r="J6" s="2">
        <v>73</v>
      </c>
      <c r="K6" s="3">
        <v>17.354838709677399</v>
      </c>
      <c r="L6" s="3">
        <v>28.792857142857098</v>
      </c>
    </row>
    <row r="7" spans="1:14" x14ac:dyDescent="0.25">
      <c r="A7" s="2" t="s">
        <v>51</v>
      </c>
      <c r="B7" s="2">
        <v>2011</v>
      </c>
      <c r="C7" s="2" t="s">
        <v>86</v>
      </c>
      <c r="D7" s="2">
        <v>366641</v>
      </c>
      <c r="E7" s="2">
        <v>22340</v>
      </c>
      <c r="F7" s="2">
        <v>387.85046536796506</v>
      </c>
      <c r="G7" s="2">
        <v>154</v>
      </c>
      <c r="H7" s="2">
        <v>143</v>
      </c>
      <c r="I7" s="2">
        <v>151</v>
      </c>
      <c r="J7" s="2">
        <v>72</v>
      </c>
      <c r="K7" s="3">
        <v>7.18333333333333</v>
      </c>
      <c r="L7" s="3">
        <v>21.81</v>
      </c>
    </row>
    <row r="8" spans="1:14" x14ac:dyDescent="0.25">
      <c r="A8" s="2" t="s">
        <v>52</v>
      </c>
      <c r="B8" s="2">
        <v>2011</v>
      </c>
      <c r="C8" s="2" t="s">
        <v>87</v>
      </c>
      <c r="D8" s="2">
        <v>372918</v>
      </c>
      <c r="E8" s="2">
        <v>22432.799999999999</v>
      </c>
      <c r="F8" s="2">
        <v>387.01314935065</v>
      </c>
      <c r="G8" s="2">
        <v>152</v>
      </c>
      <c r="H8" s="2">
        <v>142</v>
      </c>
      <c r="I8" s="2">
        <v>146</v>
      </c>
      <c r="J8" s="2">
        <v>69</v>
      </c>
      <c r="K8" s="3">
        <v>6.1451612903225801</v>
      </c>
      <c r="L8" s="3">
        <v>20.816666666666599</v>
      </c>
    </row>
    <row r="9" spans="1:14" x14ac:dyDescent="0.25">
      <c r="A9" s="2" t="s">
        <v>53</v>
      </c>
      <c r="B9" s="2">
        <v>2011</v>
      </c>
      <c r="C9" s="2" t="s">
        <v>88</v>
      </c>
      <c r="D9" s="2">
        <v>388419</v>
      </c>
      <c r="E9" s="2">
        <v>22522.2</v>
      </c>
      <c r="F9" s="2">
        <v>368.83447588126103</v>
      </c>
      <c r="G9" s="2">
        <v>154</v>
      </c>
      <c r="H9" s="2">
        <v>142</v>
      </c>
      <c r="I9" s="2">
        <v>149</v>
      </c>
      <c r="J9" s="2">
        <v>68</v>
      </c>
      <c r="K9" s="3">
        <v>12.1129032258064</v>
      </c>
      <c r="L9" s="3">
        <v>25.4933333333333</v>
      </c>
    </row>
    <row r="10" spans="1:14" x14ac:dyDescent="0.25">
      <c r="A10" s="2" t="s">
        <v>54</v>
      </c>
      <c r="B10" s="2">
        <v>2012</v>
      </c>
      <c r="C10" s="2" t="s">
        <v>85</v>
      </c>
      <c r="D10" s="2">
        <v>358492</v>
      </c>
      <c r="E10" s="2">
        <v>22640.9</v>
      </c>
      <c r="F10" s="2">
        <v>362.20352504638197</v>
      </c>
      <c r="G10" s="2">
        <v>156</v>
      </c>
      <c r="H10" s="2">
        <v>145</v>
      </c>
      <c r="I10" s="2">
        <v>150</v>
      </c>
      <c r="J10" s="2">
        <v>75</v>
      </c>
      <c r="K10" s="3">
        <v>15.7903225806451</v>
      </c>
      <c r="L10" s="3">
        <v>25.770967741935401</v>
      </c>
    </row>
    <row r="11" spans="1:14" x14ac:dyDescent="0.25">
      <c r="A11" s="2" t="s">
        <v>55</v>
      </c>
      <c r="B11" s="2">
        <v>2012</v>
      </c>
      <c r="C11" s="2" t="s">
        <v>86</v>
      </c>
      <c r="D11" s="2">
        <v>381023</v>
      </c>
      <c r="E11" s="2">
        <v>22733.5</v>
      </c>
      <c r="F11" s="2">
        <v>306.92793916609611</v>
      </c>
      <c r="G11" s="2">
        <v>158</v>
      </c>
      <c r="H11" s="2">
        <v>146</v>
      </c>
      <c r="I11" s="2">
        <v>152</v>
      </c>
      <c r="J11" s="2">
        <v>73</v>
      </c>
      <c r="K11" s="3">
        <v>6.86</v>
      </c>
      <c r="L11" s="3">
        <v>22.99</v>
      </c>
    </row>
    <row r="12" spans="1:14" x14ac:dyDescent="0.25">
      <c r="A12" s="2" t="s">
        <v>56</v>
      </c>
      <c r="B12" s="2">
        <v>2012</v>
      </c>
      <c r="C12" s="2" t="s">
        <v>87</v>
      </c>
      <c r="D12" s="2">
        <v>379954</v>
      </c>
      <c r="E12" s="2">
        <v>22833.9</v>
      </c>
      <c r="F12" s="2">
        <v>278.0020616883113</v>
      </c>
      <c r="G12" s="2">
        <v>152</v>
      </c>
      <c r="H12" s="2">
        <v>139</v>
      </c>
      <c r="I12" s="2">
        <v>146</v>
      </c>
      <c r="J12" s="2">
        <v>63</v>
      </c>
      <c r="K12" s="3">
        <v>5.5258064516129002</v>
      </c>
      <c r="L12" s="3">
        <v>21.736666666666601</v>
      </c>
    </row>
    <row r="13" spans="1:14" x14ac:dyDescent="0.25">
      <c r="A13" s="2" t="s">
        <v>57</v>
      </c>
      <c r="B13" s="2">
        <v>2012</v>
      </c>
      <c r="C13" s="2" t="s">
        <v>88</v>
      </c>
      <c r="D13" s="2">
        <v>396614</v>
      </c>
      <c r="E13" s="2">
        <v>22928</v>
      </c>
      <c r="F13" s="2">
        <v>270.18117440339938</v>
      </c>
      <c r="G13" s="2">
        <v>153</v>
      </c>
      <c r="H13" s="2">
        <v>142</v>
      </c>
      <c r="I13" s="2">
        <v>150</v>
      </c>
      <c r="J13" s="2">
        <v>75</v>
      </c>
      <c r="K13" s="3">
        <v>10.8096774193548</v>
      </c>
      <c r="L13" s="3">
        <v>26.2258064516129</v>
      </c>
    </row>
    <row r="14" spans="1:14" x14ac:dyDescent="0.25">
      <c r="A14" s="2" t="s">
        <v>1</v>
      </c>
      <c r="B14" s="2">
        <v>2013</v>
      </c>
      <c r="C14" s="2" t="s">
        <v>85</v>
      </c>
      <c r="D14" s="2">
        <v>369661</v>
      </c>
      <c r="E14" s="2">
        <v>23043</v>
      </c>
      <c r="F14" s="2">
        <v>294.61621753246669</v>
      </c>
      <c r="G14" s="2">
        <v>155</v>
      </c>
      <c r="H14" s="2">
        <v>145</v>
      </c>
      <c r="I14" s="2">
        <v>150</v>
      </c>
      <c r="J14" s="2">
        <v>70</v>
      </c>
      <c r="K14" s="3">
        <v>16.551612903225799</v>
      </c>
      <c r="L14" s="3">
        <v>28.058064516129001</v>
      </c>
    </row>
    <row r="15" spans="1:14" x14ac:dyDescent="0.25">
      <c r="A15" s="2" t="s">
        <v>2</v>
      </c>
      <c r="B15" s="2">
        <v>2013</v>
      </c>
      <c r="C15" s="2" t="s">
        <v>86</v>
      </c>
      <c r="D15" s="2">
        <v>391216</v>
      </c>
      <c r="E15" s="2">
        <v>23128.1</v>
      </c>
      <c r="F15" s="2">
        <v>276.0018622448975</v>
      </c>
      <c r="G15" s="2">
        <v>151</v>
      </c>
      <c r="H15" s="2">
        <v>141</v>
      </c>
      <c r="I15" s="2">
        <v>146</v>
      </c>
      <c r="J15" s="2">
        <v>64</v>
      </c>
      <c r="K15" s="3">
        <v>7.11</v>
      </c>
      <c r="L15" s="3">
        <v>23.08</v>
      </c>
    </row>
    <row r="16" spans="1:14" x14ac:dyDescent="0.25">
      <c r="A16" s="2" t="s">
        <v>3</v>
      </c>
      <c r="B16" s="2">
        <v>2013</v>
      </c>
      <c r="C16" s="2" t="s">
        <v>87</v>
      </c>
      <c r="D16" s="2">
        <v>393042</v>
      </c>
      <c r="E16" s="2">
        <v>23220.2</v>
      </c>
      <c r="F16" s="2">
        <v>247.73970718722222</v>
      </c>
      <c r="G16" s="2">
        <v>160</v>
      </c>
      <c r="H16" s="2">
        <v>150</v>
      </c>
      <c r="I16" s="2">
        <v>155</v>
      </c>
      <c r="J16" s="2">
        <v>73</v>
      </c>
      <c r="K16" s="3">
        <v>5.9290322580645096</v>
      </c>
      <c r="L16" s="3">
        <v>24.033333333333299</v>
      </c>
    </row>
    <row r="17" spans="1:12" x14ac:dyDescent="0.25">
      <c r="A17" s="2" t="s">
        <v>4</v>
      </c>
      <c r="B17" s="2">
        <v>2013</v>
      </c>
      <c r="C17" s="2" t="s">
        <v>88</v>
      </c>
      <c r="D17" s="2">
        <v>416029</v>
      </c>
      <c r="E17" s="2">
        <v>23297.8</v>
      </c>
      <c r="F17" s="2">
        <v>263.25136313220912</v>
      </c>
      <c r="G17" s="2">
        <v>159</v>
      </c>
      <c r="H17" s="2">
        <v>148</v>
      </c>
      <c r="I17" s="2">
        <v>159</v>
      </c>
      <c r="J17" s="2">
        <v>80</v>
      </c>
      <c r="K17" s="3">
        <v>10.574193548387001</v>
      </c>
      <c r="L17" s="3">
        <v>26.1806451612903</v>
      </c>
    </row>
    <row r="18" spans="1:12" x14ac:dyDescent="0.25">
      <c r="A18" s="2" t="s">
        <v>5</v>
      </c>
      <c r="B18" s="2">
        <v>2014</v>
      </c>
      <c r="C18" s="2" t="s">
        <v>85</v>
      </c>
      <c r="D18" s="2">
        <v>386882</v>
      </c>
      <c r="E18" s="2">
        <v>23406.2</v>
      </c>
      <c r="F18" s="2">
        <v>250.75427875695701</v>
      </c>
      <c r="G18" s="2">
        <v>165</v>
      </c>
      <c r="H18" s="2">
        <v>154</v>
      </c>
      <c r="I18" s="2">
        <v>161</v>
      </c>
      <c r="J18" s="2">
        <v>89</v>
      </c>
      <c r="K18" s="3">
        <v>14.732258064516101</v>
      </c>
      <c r="L18" s="3">
        <v>27.1354838709677</v>
      </c>
    </row>
    <row r="19" spans="1:12" x14ac:dyDescent="0.25">
      <c r="A19" s="2" t="s">
        <v>6</v>
      </c>
      <c r="B19" s="2">
        <v>2014</v>
      </c>
      <c r="C19" s="2" t="s">
        <v>86</v>
      </c>
      <c r="D19" s="2">
        <v>403742</v>
      </c>
      <c r="E19" s="2">
        <v>23475.7</v>
      </c>
      <c r="F19" s="2">
        <v>234.70382653061193</v>
      </c>
      <c r="G19" s="2">
        <v>162</v>
      </c>
      <c r="H19" s="2">
        <v>151</v>
      </c>
      <c r="I19" s="2">
        <v>158</v>
      </c>
      <c r="J19" s="2">
        <v>77</v>
      </c>
      <c r="K19" s="3">
        <v>7.8433333333333302</v>
      </c>
      <c r="L19" s="3">
        <v>23.0766666666666</v>
      </c>
    </row>
    <row r="20" spans="1:12" x14ac:dyDescent="0.25">
      <c r="A20" s="2" t="s">
        <v>7</v>
      </c>
      <c r="B20" s="2">
        <v>2014</v>
      </c>
      <c r="C20" s="2" t="s">
        <v>87</v>
      </c>
      <c r="D20" s="2">
        <v>402117</v>
      </c>
      <c r="E20" s="2">
        <v>23562.9</v>
      </c>
      <c r="F20" s="2">
        <v>219.81208568605268</v>
      </c>
      <c r="G20" s="2">
        <v>157</v>
      </c>
      <c r="H20" s="2">
        <v>147</v>
      </c>
      <c r="I20" s="2">
        <v>155</v>
      </c>
      <c r="J20" s="2">
        <v>74</v>
      </c>
      <c r="K20" s="3">
        <v>5.1516129032258</v>
      </c>
      <c r="L20" s="3">
        <v>20.753333333333298</v>
      </c>
    </row>
    <row r="21" spans="1:12" x14ac:dyDescent="0.25">
      <c r="A21" s="2" t="s">
        <v>8</v>
      </c>
      <c r="B21" s="2">
        <v>2014</v>
      </c>
      <c r="C21" s="2" t="s">
        <v>88</v>
      </c>
      <c r="D21" s="2">
        <v>421533</v>
      </c>
      <c r="E21" s="2">
        <v>23640.3</v>
      </c>
      <c r="F21" s="2">
        <v>203.47758651286568</v>
      </c>
      <c r="G21" s="2">
        <v>147</v>
      </c>
      <c r="H21" s="2">
        <v>136</v>
      </c>
      <c r="I21" s="2">
        <v>147</v>
      </c>
      <c r="J21" s="2">
        <v>70</v>
      </c>
      <c r="K21" s="3">
        <v>10.912903225806399</v>
      </c>
      <c r="L21" s="3">
        <v>25.887096774193498</v>
      </c>
    </row>
    <row r="22" spans="1:12" x14ac:dyDescent="0.25">
      <c r="A22" s="2" t="s">
        <v>9</v>
      </c>
      <c r="B22" s="2">
        <v>2015</v>
      </c>
      <c r="C22" s="2" t="s">
        <v>85</v>
      </c>
      <c r="D22" s="2">
        <v>392282</v>
      </c>
      <c r="E22" s="2">
        <v>23745.599999999999</v>
      </c>
      <c r="F22" s="2">
        <v>203.72040120593672</v>
      </c>
      <c r="G22" s="2">
        <v>131</v>
      </c>
      <c r="H22" s="2">
        <v>120</v>
      </c>
      <c r="I22" s="2">
        <v>129</v>
      </c>
      <c r="J22" s="2">
        <v>60</v>
      </c>
      <c r="K22" s="3">
        <v>13.338709677419301</v>
      </c>
      <c r="L22" s="3">
        <v>27.187096774193499</v>
      </c>
    </row>
    <row r="23" spans="1:12" x14ac:dyDescent="0.25">
      <c r="A23" s="2" t="s">
        <v>10</v>
      </c>
      <c r="B23" s="2">
        <v>2015</v>
      </c>
      <c r="C23" s="2" t="s">
        <v>86</v>
      </c>
      <c r="D23" s="2">
        <v>408800</v>
      </c>
      <c r="E23" s="2">
        <v>23816</v>
      </c>
      <c r="F23" s="2">
        <v>189.97380553656851</v>
      </c>
      <c r="G23" s="2">
        <v>148</v>
      </c>
      <c r="H23" s="2">
        <v>136</v>
      </c>
      <c r="I23" s="2">
        <v>132</v>
      </c>
      <c r="J23" s="2">
        <v>59</v>
      </c>
      <c r="K23" s="3">
        <v>6.52</v>
      </c>
      <c r="L23" s="3">
        <v>20.886666666666599</v>
      </c>
    </row>
    <row r="24" spans="1:12" x14ac:dyDescent="0.25">
      <c r="A24" s="2" t="s">
        <v>11</v>
      </c>
      <c r="B24" s="2">
        <v>2015</v>
      </c>
      <c r="C24" s="2" t="s">
        <v>87</v>
      </c>
      <c r="D24" s="2">
        <v>411271</v>
      </c>
      <c r="E24" s="2">
        <v>23904.3</v>
      </c>
      <c r="F24" s="2">
        <v>189.64186617730059</v>
      </c>
      <c r="G24" s="2">
        <v>146</v>
      </c>
      <c r="H24" s="2">
        <v>133</v>
      </c>
      <c r="I24" s="2">
        <v>130</v>
      </c>
      <c r="J24" s="2">
        <v>56</v>
      </c>
      <c r="K24" s="3">
        <v>4.6612903225806397</v>
      </c>
      <c r="L24" s="3">
        <v>19.783333333333299</v>
      </c>
    </row>
    <row r="25" spans="1:12" x14ac:dyDescent="0.25">
      <c r="A25" s="2" t="s">
        <v>12</v>
      </c>
      <c r="B25" s="2">
        <v>2015</v>
      </c>
      <c r="C25" s="2" t="s">
        <v>88</v>
      </c>
      <c r="D25" s="2">
        <v>427741</v>
      </c>
      <c r="E25" s="2">
        <v>23984.6</v>
      </c>
      <c r="F25" s="2">
        <v>168.9745593692019</v>
      </c>
      <c r="G25" s="2">
        <v>137</v>
      </c>
      <c r="H25" s="2">
        <v>125</v>
      </c>
      <c r="I25" s="2">
        <v>126</v>
      </c>
      <c r="J25" s="2">
        <v>59</v>
      </c>
      <c r="K25" s="3">
        <v>12.0483870967741</v>
      </c>
      <c r="L25" s="3">
        <v>27.2451612903225</v>
      </c>
    </row>
    <row r="26" spans="1:12" x14ac:dyDescent="0.25">
      <c r="A26" s="2" t="s">
        <v>13</v>
      </c>
      <c r="B26" s="2">
        <v>2016</v>
      </c>
      <c r="C26" s="2" t="s">
        <v>85</v>
      </c>
      <c r="D26" s="2">
        <v>398018</v>
      </c>
      <c r="E26" s="2">
        <v>24103.4</v>
      </c>
      <c r="F26" s="2">
        <v>162.64576530612209</v>
      </c>
      <c r="G26" s="2">
        <v>137</v>
      </c>
      <c r="H26" s="2">
        <v>112</v>
      </c>
      <c r="I26" s="2">
        <v>114</v>
      </c>
      <c r="J26" s="2">
        <v>60</v>
      </c>
      <c r="K26" s="3">
        <v>15.674193548387001</v>
      </c>
      <c r="L26" s="3">
        <v>27.796551724137899</v>
      </c>
    </row>
    <row r="27" spans="1:12" x14ac:dyDescent="0.25">
      <c r="A27" s="2" t="s">
        <v>14</v>
      </c>
      <c r="B27" s="2">
        <v>2016</v>
      </c>
      <c r="C27" s="2" t="s">
        <v>86</v>
      </c>
      <c r="D27" s="2">
        <v>421906</v>
      </c>
      <c r="E27" s="2">
        <v>24190.9</v>
      </c>
      <c r="F27" s="2">
        <v>165.41438775510159</v>
      </c>
      <c r="G27" s="2">
        <v>128</v>
      </c>
      <c r="H27" s="2">
        <v>119</v>
      </c>
      <c r="I27" s="2">
        <v>115</v>
      </c>
      <c r="J27" s="2">
        <v>62</v>
      </c>
      <c r="K27" s="3">
        <v>8.1466666666666594</v>
      </c>
      <c r="L27" s="3">
        <v>24.35</v>
      </c>
    </row>
    <row r="28" spans="1:12" x14ac:dyDescent="0.25">
      <c r="A28" s="2" t="s">
        <v>15</v>
      </c>
      <c r="B28" s="2">
        <v>2016</v>
      </c>
      <c r="C28" s="2" t="s">
        <v>87</v>
      </c>
      <c r="D28" s="2">
        <v>423729</v>
      </c>
      <c r="E28" s="2">
        <v>24297.5</v>
      </c>
      <c r="F28" s="2">
        <v>212.11917903525008</v>
      </c>
      <c r="G28" s="2">
        <v>127</v>
      </c>
      <c r="H28" s="2">
        <v>115</v>
      </c>
      <c r="I28" s="2">
        <v>118</v>
      </c>
      <c r="J28" s="2">
        <v>59</v>
      </c>
      <c r="K28" s="3">
        <v>7.0290322580645102</v>
      </c>
      <c r="L28" s="3">
        <v>20.7</v>
      </c>
    </row>
    <row r="29" spans="1:12" x14ac:dyDescent="0.25">
      <c r="A29" s="2" t="s">
        <v>16</v>
      </c>
      <c r="B29" s="2">
        <v>2016</v>
      </c>
      <c r="C29" s="2" t="s">
        <v>88</v>
      </c>
      <c r="D29" s="2">
        <v>456348</v>
      </c>
      <c r="E29" s="2">
        <v>24385.1</v>
      </c>
      <c r="F29" s="2">
        <v>300.80234461966529</v>
      </c>
      <c r="G29" s="2">
        <v>134</v>
      </c>
      <c r="H29" s="2">
        <v>123</v>
      </c>
      <c r="I29" s="2">
        <v>124</v>
      </c>
      <c r="J29" s="2">
        <v>64</v>
      </c>
      <c r="K29" s="3">
        <v>9.3161290322580594</v>
      </c>
      <c r="L29" s="3">
        <v>28.116129032258002</v>
      </c>
    </row>
    <row r="30" spans="1:12" x14ac:dyDescent="0.25">
      <c r="A30" s="2" t="s">
        <v>17</v>
      </c>
      <c r="B30" s="2">
        <v>2017</v>
      </c>
      <c r="C30" s="2" t="s">
        <v>85</v>
      </c>
      <c r="D30" s="2">
        <v>429749</v>
      </c>
      <c r="E30" s="2">
        <v>24511.4</v>
      </c>
      <c r="F30" s="2">
        <v>263.7276264418806</v>
      </c>
      <c r="G30" s="2">
        <v>141</v>
      </c>
      <c r="H30" s="2">
        <v>130</v>
      </c>
      <c r="I30" s="2">
        <v>130</v>
      </c>
      <c r="J30" s="2">
        <v>71</v>
      </c>
      <c r="K30" s="3">
        <v>14.992857142857099</v>
      </c>
      <c r="L30" s="3">
        <v>29.6387096774193</v>
      </c>
    </row>
    <row r="31" spans="1:12" x14ac:dyDescent="0.25">
      <c r="A31" s="2" t="s">
        <v>18</v>
      </c>
      <c r="B31" s="2">
        <v>2017</v>
      </c>
      <c r="C31" s="2" t="s">
        <v>86</v>
      </c>
      <c r="D31" s="2">
        <v>449551</v>
      </c>
      <c r="E31" s="2">
        <v>24592.6</v>
      </c>
      <c r="F31" s="2">
        <v>255.90245825602909</v>
      </c>
      <c r="G31" s="2">
        <v>138</v>
      </c>
      <c r="H31" s="2">
        <v>126</v>
      </c>
      <c r="I31" s="2">
        <v>128</v>
      </c>
      <c r="J31" s="2">
        <v>70</v>
      </c>
      <c r="K31" s="3">
        <v>7.2133333333333303</v>
      </c>
      <c r="L31" s="3">
        <v>23.016666666666602</v>
      </c>
    </row>
    <row r="32" spans="1:12" x14ac:dyDescent="0.25">
      <c r="A32" s="2" t="s">
        <v>19</v>
      </c>
      <c r="B32" s="2">
        <v>2017</v>
      </c>
      <c r="C32" s="2" t="s">
        <v>87</v>
      </c>
      <c r="D32" s="2">
        <v>451969</v>
      </c>
      <c r="E32" s="2">
        <v>24690.1</v>
      </c>
      <c r="F32" s="2">
        <v>298.32138218923865</v>
      </c>
      <c r="G32" s="2">
        <v>135</v>
      </c>
      <c r="H32" s="2">
        <v>123</v>
      </c>
      <c r="I32" s="2">
        <v>126</v>
      </c>
      <c r="J32" s="2">
        <v>68</v>
      </c>
      <c r="K32" s="3">
        <v>4.38709677419354</v>
      </c>
      <c r="L32" s="3">
        <v>23.09</v>
      </c>
    </row>
    <row r="33" spans="1:12" x14ac:dyDescent="0.25">
      <c r="A33" s="2" t="s">
        <v>20</v>
      </c>
      <c r="B33" s="2">
        <v>2017</v>
      </c>
      <c r="C33" s="2" t="s">
        <v>88</v>
      </c>
      <c r="D33" s="2">
        <v>472305</v>
      </c>
      <c r="E33" s="2">
        <v>24759</v>
      </c>
      <c r="F33" s="2">
        <v>311.70548530416897</v>
      </c>
      <c r="G33" s="2">
        <v>149</v>
      </c>
      <c r="H33" s="2">
        <v>136</v>
      </c>
      <c r="I33" s="2">
        <v>133</v>
      </c>
      <c r="J33" s="2">
        <v>77</v>
      </c>
      <c r="K33" s="3">
        <v>10.822580645161199</v>
      </c>
      <c r="L33" s="3">
        <v>28.580645161290299</v>
      </c>
    </row>
    <row r="34" spans="1:12" x14ac:dyDescent="0.25">
      <c r="A34" s="2" t="s">
        <v>21</v>
      </c>
      <c r="B34" s="2">
        <v>2018</v>
      </c>
      <c r="C34" s="2" t="s">
        <v>85</v>
      </c>
      <c r="D34" s="2">
        <v>446656</v>
      </c>
      <c r="E34" s="2">
        <v>24881.8</v>
      </c>
      <c r="F34" s="2">
        <v>329.13801252319104</v>
      </c>
      <c r="G34" s="2">
        <v>149</v>
      </c>
      <c r="H34" s="2">
        <v>136</v>
      </c>
      <c r="I34" s="2">
        <v>139</v>
      </c>
      <c r="J34" s="2">
        <v>80</v>
      </c>
      <c r="K34" s="3">
        <v>14.458064516128999</v>
      </c>
      <c r="L34" s="3">
        <v>28.912903225806399</v>
      </c>
    </row>
    <row r="35" spans="1:12" x14ac:dyDescent="0.25">
      <c r="A35" s="2" t="s">
        <v>22</v>
      </c>
      <c r="B35" s="2">
        <v>2018</v>
      </c>
      <c r="C35" s="2" t="s">
        <v>86</v>
      </c>
      <c r="D35" s="2">
        <v>473598</v>
      </c>
      <c r="E35" s="2">
        <v>24963.3</v>
      </c>
      <c r="F35" s="2">
        <v>330.12288265306069</v>
      </c>
      <c r="G35" s="2">
        <v>159</v>
      </c>
      <c r="H35" s="2">
        <v>146</v>
      </c>
      <c r="I35" s="2">
        <v>149</v>
      </c>
      <c r="J35" s="2">
        <v>78</v>
      </c>
      <c r="K35" s="3">
        <v>6.89333333333333</v>
      </c>
      <c r="L35" s="3">
        <v>25.856666666666602</v>
      </c>
    </row>
    <row r="36" spans="1:12" x14ac:dyDescent="0.25">
      <c r="A36" s="2" t="s">
        <v>23</v>
      </c>
      <c r="B36" s="2">
        <v>2018</v>
      </c>
      <c r="C36" s="2" t="s">
        <v>87</v>
      </c>
      <c r="D36" s="2">
        <v>476753</v>
      </c>
      <c r="E36" s="2">
        <v>25067.4</v>
      </c>
      <c r="F36" s="2">
        <v>371.04988636363498</v>
      </c>
      <c r="G36" s="2">
        <v>159</v>
      </c>
      <c r="H36" s="2">
        <v>148</v>
      </c>
      <c r="I36" s="2">
        <v>154</v>
      </c>
      <c r="J36" s="2">
        <v>80</v>
      </c>
      <c r="K36" s="3">
        <v>4.2129032258064498</v>
      </c>
      <c r="L36" s="3">
        <v>20.37</v>
      </c>
    </row>
    <row r="37" spans="1:12" x14ac:dyDescent="0.25">
      <c r="A37" s="2" t="s">
        <v>24</v>
      </c>
      <c r="B37" s="2">
        <v>2018</v>
      </c>
      <c r="C37" s="2" t="s">
        <v>88</v>
      </c>
      <c r="D37" s="2">
        <v>501374</v>
      </c>
      <c r="E37" s="2">
        <v>25146.1</v>
      </c>
      <c r="F37" s="2">
        <v>328.45864290172</v>
      </c>
      <c r="G37" s="2">
        <v>155</v>
      </c>
      <c r="H37" s="2">
        <v>143</v>
      </c>
      <c r="I37" s="2">
        <v>157</v>
      </c>
      <c r="J37" s="2">
        <v>83</v>
      </c>
      <c r="K37" s="3">
        <v>10.916129032258</v>
      </c>
      <c r="L37" s="3">
        <v>27.361290322580601</v>
      </c>
    </row>
    <row r="38" spans="1:12" x14ac:dyDescent="0.25">
      <c r="A38" s="2" t="s">
        <v>25</v>
      </c>
      <c r="B38" s="2">
        <v>2019</v>
      </c>
      <c r="C38" s="2" t="s">
        <v>85</v>
      </c>
      <c r="D38" s="2">
        <v>471736</v>
      </c>
      <c r="E38" s="2">
        <v>25264.9</v>
      </c>
      <c r="F38" s="2">
        <v>306.42833951762452</v>
      </c>
      <c r="G38" s="2">
        <v>143</v>
      </c>
      <c r="H38" s="2">
        <v>131</v>
      </c>
      <c r="I38" s="2">
        <v>143</v>
      </c>
      <c r="J38" s="2">
        <v>72</v>
      </c>
      <c r="K38" s="3">
        <v>15.0935483870967</v>
      </c>
      <c r="L38" s="3">
        <v>29.696774193548301</v>
      </c>
    </row>
    <row r="39" spans="1:12" x14ac:dyDescent="0.25">
      <c r="A39" s="2" t="s">
        <v>26</v>
      </c>
      <c r="B39" s="2">
        <v>2019</v>
      </c>
      <c r="C39" s="2" t="s">
        <v>86</v>
      </c>
      <c r="D39" s="2">
        <v>500179</v>
      </c>
      <c r="E39" s="2">
        <v>25334.799999999999</v>
      </c>
      <c r="F39" s="2">
        <v>255.9587499999995</v>
      </c>
      <c r="G39" s="2">
        <v>159</v>
      </c>
      <c r="H39" s="2">
        <v>146</v>
      </c>
      <c r="I39" s="2">
        <v>149</v>
      </c>
      <c r="J39" s="2">
        <v>76</v>
      </c>
      <c r="K39" s="3">
        <v>7.4733333333333301</v>
      </c>
      <c r="L39" s="3">
        <v>24.16</v>
      </c>
    </row>
    <row r="40" spans="1:12" x14ac:dyDescent="0.25">
      <c r="A40" s="2" t="s">
        <v>27</v>
      </c>
      <c r="B40" s="2">
        <v>2019</v>
      </c>
      <c r="C40" s="2" t="s">
        <v>87</v>
      </c>
      <c r="D40" s="2">
        <v>503289</v>
      </c>
      <c r="E40" s="2">
        <v>25438.1</v>
      </c>
      <c r="F40" s="2">
        <v>214.54376663708902</v>
      </c>
      <c r="G40" s="2">
        <v>156</v>
      </c>
      <c r="H40" s="2">
        <v>142</v>
      </c>
      <c r="I40" s="2">
        <v>146</v>
      </c>
      <c r="J40" s="2">
        <v>72</v>
      </c>
      <c r="K40" s="3">
        <v>5.8096774193548297</v>
      </c>
      <c r="L40" s="3">
        <v>21.283333333333299</v>
      </c>
    </row>
    <row r="41" spans="1:12" x14ac:dyDescent="0.25">
      <c r="A41" s="2" t="s">
        <v>28</v>
      </c>
      <c r="B41" s="2">
        <v>2019</v>
      </c>
      <c r="C41" s="2" t="s">
        <v>88</v>
      </c>
      <c r="D41" s="2">
        <v>522443</v>
      </c>
      <c r="E41" s="2">
        <v>25520.5</v>
      </c>
      <c r="F41" s="2">
        <v>209.38797914818051</v>
      </c>
      <c r="G41" s="2">
        <v>164</v>
      </c>
      <c r="H41" s="2">
        <v>150</v>
      </c>
      <c r="I41" s="2">
        <v>148</v>
      </c>
      <c r="J41" s="2">
        <v>71</v>
      </c>
      <c r="K41" s="3">
        <v>10.654838709677399</v>
      </c>
      <c r="L41" s="3">
        <v>27.887096774193498</v>
      </c>
    </row>
    <row r="42" spans="1:12" x14ac:dyDescent="0.25">
      <c r="A42" s="2" t="s">
        <v>29</v>
      </c>
      <c r="B42" s="2">
        <v>2020</v>
      </c>
      <c r="C42" s="2" t="s">
        <v>85</v>
      </c>
      <c r="D42" s="2">
        <v>488115</v>
      </c>
      <c r="E42" s="2">
        <v>25627.9</v>
      </c>
      <c r="F42" s="2">
        <v>213.36121753246709</v>
      </c>
      <c r="G42" s="2">
        <v>154</v>
      </c>
      <c r="H42" s="2">
        <v>139</v>
      </c>
      <c r="I42" s="2">
        <v>145</v>
      </c>
      <c r="J42" s="2">
        <v>77</v>
      </c>
      <c r="K42" s="3">
        <v>14.019354838709599</v>
      </c>
      <c r="L42" s="3">
        <v>28.5322580645161</v>
      </c>
    </row>
    <row r="43" spans="1:12" x14ac:dyDescent="0.25">
      <c r="A43" s="2" t="s">
        <v>30</v>
      </c>
      <c r="B43" s="2">
        <v>2020</v>
      </c>
      <c r="C43" s="2" t="s">
        <v>86</v>
      </c>
      <c r="D43" s="2">
        <v>470751</v>
      </c>
      <c r="E43" s="2">
        <v>25649.200000000001</v>
      </c>
      <c r="F43" s="2">
        <v>173.7710680109362</v>
      </c>
      <c r="G43" s="2">
        <v>125</v>
      </c>
      <c r="H43" s="2">
        <v>110</v>
      </c>
      <c r="I43" s="2">
        <v>120</v>
      </c>
      <c r="J43" s="2">
        <v>70</v>
      </c>
      <c r="K43" s="3">
        <v>6.7366666666666601</v>
      </c>
      <c r="L43" s="3">
        <v>23.896666666666601</v>
      </c>
    </row>
    <row r="44" spans="1:12" x14ac:dyDescent="0.25">
      <c r="A44" s="2" t="s">
        <v>31</v>
      </c>
      <c r="B44" s="2">
        <v>2020</v>
      </c>
      <c r="C44" s="2" t="s">
        <v>87</v>
      </c>
      <c r="D44" s="2">
        <v>488221</v>
      </c>
      <c r="E44" s="2">
        <v>25633.3</v>
      </c>
      <c r="F44" s="2">
        <v>155.06038678712559</v>
      </c>
      <c r="G44" s="2">
        <v>137</v>
      </c>
      <c r="H44" s="2">
        <v>123</v>
      </c>
      <c r="I44" s="2">
        <v>118</v>
      </c>
      <c r="J44" s="2">
        <v>70</v>
      </c>
      <c r="K44" s="3">
        <v>6.32258064516129</v>
      </c>
      <c r="L44" s="3">
        <v>21.82</v>
      </c>
    </row>
    <row r="45" spans="1:12" x14ac:dyDescent="0.25">
      <c r="A45" s="2" t="s">
        <v>32</v>
      </c>
      <c r="B45" s="2">
        <v>2020</v>
      </c>
      <c r="C45" s="2" t="s">
        <v>88</v>
      </c>
      <c r="D45" s="2">
        <v>531962</v>
      </c>
      <c r="E45" s="2">
        <v>25630.7</v>
      </c>
      <c r="F45" s="2">
        <v>201.60570500927599</v>
      </c>
      <c r="G45" s="2">
        <v>139</v>
      </c>
      <c r="H45" s="2">
        <v>123</v>
      </c>
      <c r="I45" s="2">
        <v>117</v>
      </c>
      <c r="J45" s="2">
        <v>69</v>
      </c>
      <c r="K45" s="3">
        <v>10.8419354838709</v>
      </c>
      <c r="L45" s="3">
        <v>25.5833333333333</v>
      </c>
    </row>
    <row r="46" spans="1:12" x14ac:dyDescent="0.25">
      <c r="A46" s="2" t="s">
        <v>33</v>
      </c>
      <c r="B46" s="2">
        <v>2021</v>
      </c>
      <c r="C46" s="2" t="s">
        <v>85</v>
      </c>
      <c r="D46" s="2">
        <v>513235</v>
      </c>
      <c r="E46" s="2">
        <v>25653</v>
      </c>
      <c r="F46" s="2">
        <v>278.71197204968894</v>
      </c>
      <c r="G46" s="2">
        <v>149</v>
      </c>
      <c r="H46" s="2">
        <v>134</v>
      </c>
      <c r="I46" s="2">
        <v>126</v>
      </c>
      <c r="J46" s="2">
        <v>76</v>
      </c>
      <c r="K46" s="3">
        <v>13.455555555555501</v>
      </c>
      <c r="L46" s="3">
        <v>26.8645161290322</v>
      </c>
    </row>
    <row r="47" spans="1:12" x14ac:dyDescent="0.25">
      <c r="A47" s="2" t="s">
        <v>34</v>
      </c>
      <c r="B47" s="2">
        <v>2021</v>
      </c>
      <c r="C47" s="2" t="s">
        <v>86</v>
      </c>
      <c r="D47" s="2">
        <v>555484</v>
      </c>
      <c r="E47" s="2">
        <v>25685.4</v>
      </c>
      <c r="F47" s="2">
        <v>334.20774350649333</v>
      </c>
      <c r="G47" s="2">
        <v>159</v>
      </c>
      <c r="H47" s="2">
        <v>143</v>
      </c>
      <c r="I47" s="2">
        <v>135</v>
      </c>
      <c r="J47" s="2">
        <v>80</v>
      </c>
    </row>
    <row r="48" spans="1:12" x14ac:dyDescent="0.25">
      <c r="A48" s="2" t="s">
        <v>35</v>
      </c>
      <c r="B48" s="2">
        <v>2021</v>
      </c>
      <c r="C48" s="2" t="s">
        <v>87</v>
      </c>
      <c r="D48" s="2">
        <v>547326</v>
      </c>
      <c r="E48" s="2">
        <v>25704</v>
      </c>
      <c r="F48" s="2">
        <v>514.88947124304104</v>
      </c>
      <c r="G48" s="2">
        <v>169</v>
      </c>
      <c r="H48" s="2">
        <v>153</v>
      </c>
      <c r="I48" s="2">
        <v>145</v>
      </c>
      <c r="J48" s="2">
        <v>82</v>
      </c>
    </row>
    <row r="49" spans="1:10" x14ac:dyDescent="0.25">
      <c r="A49" s="2" t="s">
        <v>36</v>
      </c>
      <c r="B49" s="2">
        <v>2021</v>
      </c>
      <c r="C49" s="2" t="s">
        <v>88</v>
      </c>
      <c r="D49" s="2">
        <v>590493</v>
      </c>
      <c r="E49" s="2">
        <v>25771.4</v>
      </c>
      <c r="F49" s="2">
        <v>600.00774582560109</v>
      </c>
      <c r="G49" s="2">
        <v>180</v>
      </c>
      <c r="H49" s="2">
        <v>164</v>
      </c>
      <c r="I49" s="2">
        <v>160</v>
      </c>
      <c r="J49" s="2">
        <v>96</v>
      </c>
    </row>
    <row r="50" spans="1:10" x14ac:dyDescent="0.25">
      <c r="A50" s="2" t="s">
        <v>37</v>
      </c>
      <c r="B50" s="2">
        <v>2022</v>
      </c>
      <c r="C50" s="2" t="s">
        <v>85</v>
      </c>
      <c r="D50" s="2">
        <v>572077</v>
      </c>
      <c r="E50" s="2">
        <v>25909.9</v>
      </c>
      <c r="F50" s="2">
        <v>857.68749223606903</v>
      </c>
      <c r="G50" s="2">
        <v>197</v>
      </c>
      <c r="H50" s="2">
        <v>182</v>
      </c>
      <c r="I50" s="2">
        <v>182</v>
      </c>
      <c r="J50" s="2">
        <v>101</v>
      </c>
    </row>
    <row r="51" spans="1:10" x14ac:dyDescent="0.25">
      <c r="A51" s="2" t="s">
        <v>38</v>
      </c>
      <c r="B51" s="2">
        <v>2022</v>
      </c>
      <c r="C51" s="2" t="s">
        <v>86</v>
      </c>
      <c r="D51" s="2">
        <v>623325</v>
      </c>
      <c r="E51" s="2">
        <v>26014.400000000001</v>
      </c>
      <c r="F51" s="2">
        <v>1180.6371106337119</v>
      </c>
      <c r="G51" s="2">
        <v>204</v>
      </c>
      <c r="H51" s="2">
        <v>189</v>
      </c>
      <c r="I51" s="2">
        <v>206</v>
      </c>
      <c r="J51" s="2">
        <v>101</v>
      </c>
    </row>
    <row r="52" spans="1:10" x14ac:dyDescent="0.25">
      <c r="A52" s="2" t="s">
        <v>39</v>
      </c>
      <c r="B52" s="2">
        <v>2022</v>
      </c>
      <c r="C52" s="2" t="s">
        <v>87</v>
      </c>
      <c r="D52" s="2">
        <v>624333</v>
      </c>
      <c r="E52" s="2">
        <v>26161.8</v>
      </c>
      <c r="F52" s="2">
        <v>1348.8577690167049</v>
      </c>
      <c r="G52" s="2">
        <v>195</v>
      </c>
      <c r="H52" s="2">
        <v>180</v>
      </c>
      <c r="I52" s="2">
        <v>210</v>
      </c>
      <c r="J52" s="2">
        <v>96</v>
      </c>
    </row>
    <row r="53" spans="1:10" x14ac:dyDescent="0.25">
      <c r="A53" s="2" t="s">
        <v>40</v>
      </c>
      <c r="B53" s="2">
        <v>2022</v>
      </c>
      <c r="C53" s="2" t="s">
        <v>88</v>
      </c>
      <c r="D53" s="2">
        <v>662870</v>
      </c>
      <c r="E53" s="2">
        <v>26312.2</v>
      </c>
      <c r="F53" s="2">
        <v>1222.854427179961</v>
      </c>
      <c r="G53" s="2">
        <v>199</v>
      </c>
      <c r="H53" s="2">
        <v>184</v>
      </c>
      <c r="I53" s="2">
        <v>222</v>
      </c>
      <c r="J53" s="2">
        <v>95</v>
      </c>
    </row>
    <row r="54" spans="1:10" x14ac:dyDescent="0.25">
      <c r="A54" s="2" t="s">
        <v>41</v>
      </c>
      <c r="B54" s="2">
        <v>2023</v>
      </c>
      <c r="C54" s="2" t="s">
        <v>85</v>
      </c>
      <c r="D54" s="2">
        <v>626542</v>
      </c>
      <c r="E54" s="2">
        <v>26500.400000000001</v>
      </c>
      <c r="F54" s="2">
        <v>844.7397848270341</v>
      </c>
      <c r="G54" s="2">
        <v>199</v>
      </c>
      <c r="H54" s="2">
        <v>183</v>
      </c>
      <c r="I54" s="2">
        <v>199</v>
      </c>
      <c r="J54" s="2">
        <v>101</v>
      </c>
    </row>
    <row r="55" spans="1:10" x14ac:dyDescent="0.25">
      <c r="A55" s="2" t="s">
        <v>42</v>
      </c>
      <c r="B55" s="2">
        <v>2023</v>
      </c>
      <c r="C55" s="2" t="s">
        <v>86</v>
      </c>
      <c r="D55" s="2">
        <v>650095</v>
      </c>
      <c r="E55" s="2">
        <v>26648.9</v>
      </c>
      <c r="F55" s="2">
        <v>518.570167748892</v>
      </c>
      <c r="G55" s="2">
        <v>199</v>
      </c>
      <c r="H55" s="2">
        <v>184</v>
      </c>
      <c r="I55" s="2">
        <v>186</v>
      </c>
      <c r="J55" s="2">
        <v>100</v>
      </c>
    </row>
    <row r="56" spans="1:10" x14ac:dyDescent="0.25">
      <c r="A56" s="2" t="s">
        <v>43</v>
      </c>
      <c r="B56" s="2">
        <v>2023</v>
      </c>
      <c r="C56" s="2" t="s">
        <v>87</v>
      </c>
      <c r="D56" s="2">
        <v>653876</v>
      </c>
      <c r="E56" s="2">
        <v>26821.599999999999</v>
      </c>
      <c r="F56" s="2">
        <v>462.30120593689202</v>
      </c>
      <c r="G56" s="2">
        <v>213</v>
      </c>
      <c r="H56" s="2">
        <v>197</v>
      </c>
      <c r="I56" s="2">
        <v>202</v>
      </c>
      <c r="J56" s="2">
        <v>91</v>
      </c>
    </row>
    <row r="57" spans="1:10" x14ac:dyDescent="0.25">
      <c r="A57" s="2" t="s">
        <v>44</v>
      </c>
      <c r="B57" s="2">
        <v>2023</v>
      </c>
      <c r="C57" s="2" t="s">
        <v>88</v>
      </c>
      <c r="D57" s="2">
        <v>690960</v>
      </c>
      <c r="E57" s="2">
        <v>26656.966666666664</v>
      </c>
      <c r="F57" s="2">
        <v>432.21984791528502</v>
      </c>
      <c r="G57" s="2">
        <v>212</v>
      </c>
      <c r="H57" s="2">
        <v>196</v>
      </c>
      <c r="I57" s="2">
        <v>209</v>
      </c>
      <c r="J57" s="2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0418-54F8-45A9-BDB4-0D0F59A732AC}">
  <dimension ref="A1:C57"/>
  <sheetViews>
    <sheetView workbookViewId="0">
      <selection activeCell="B2" sqref="B2:C46"/>
    </sheetView>
  </sheetViews>
  <sheetFormatPr defaultRowHeight="15" x14ac:dyDescent="0.25"/>
  <cols>
    <col min="1" max="1" width="11.7109375" bestFit="1" customWidth="1"/>
    <col min="2" max="2" width="10.42578125" bestFit="1" customWidth="1"/>
  </cols>
  <sheetData>
    <row r="1" spans="1:3" x14ac:dyDescent="0.25">
      <c r="A1" s="1" t="s">
        <v>0</v>
      </c>
      <c r="B1" s="1" t="s">
        <v>94</v>
      </c>
      <c r="C1" s="1" t="s">
        <v>93</v>
      </c>
    </row>
    <row r="2" spans="1:3" x14ac:dyDescent="0.25">
      <c r="A2" s="2" t="s">
        <v>46</v>
      </c>
      <c r="B2" s="20">
        <v>17.2870967741935</v>
      </c>
      <c r="C2" s="20">
        <v>28</v>
      </c>
    </row>
    <row r="3" spans="1:3" x14ac:dyDescent="0.25">
      <c r="A3" s="2" t="s">
        <v>47</v>
      </c>
      <c r="B3" s="20">
        <v>6.64</v>
      </c>
      <c r="C3" s="20">
        <v>24</v>
      </c>
    </row>
    <row r="4" spans="1:3" x14ac:dyDescent="0.25">
      <c r="A4" s="2" t="s">
        <v>48</v>
      </c>
      <c r="B4" s="20">
        <v>6.6419354838709603</v>
      </c>
      <c r="C4" s="20">
        <v>20.5</v>
      </c>
    </row>
    <row r="5" spans="1:3" x14ac:dyDescent="0.25">
      <c r="A5" s="2" t="s">
        <v>49</v>
      </c>
      <c r="B5" s="20">
        <v>12.2677419354838</v>
      </c>
      <c r="C5" s="20">
        <v>25.9709677419354</v>
      </c>
    </row>
    <row r="6" spans="1:3" x14ac:dyDescent="0.25">
      <c r="A6" s="2" t="s">
        <v>50</v>
      </c>
      <c r="B6" s="20">
        <v>17.354838709677399</v>
      </c>
      <c r="C6" s="20">
        <v>28.792857142857098</v>
      </c>
    </row>
    <row r="7" spans="1:3" x14ac:dyDescent="0.25">
      <c r="A7" s="2" t="s">
        <v>51</v>
      </c>
      <c r="B7" s="20">
        <v>7.18333333333333</v>
      </c>
      <c r="C7" s="20">
        <v>21.81</v>
      </c>
    </row>
    <row r="8" spans="1:3" x14ac:dyDescent="0.25">
      <c r="A8" s="2" t="s">
        <v>52</v>
      </c>
      <c r="B8" s="20">
        <v>6.1451612903225801</v>
      </c>
      <c r="C8" s="20">
        <v>20.816666666666599</v>
      </c>
    </row>
    <row r="9" spans="1:3" x14ac:dyDescent="0.25">
      <c r="A9" s="2" t="s">
        <v>53</v>
      </c>
      <c r="B9" s="20">
        <v>12.1129032258064</v>
      </c>
      <c r="C9" s="20">
        <v>25.4933333333333</v>
      </c>
    </row>
    <row r="10" spans="1:3" x14ac:dyDescent="0.25">
      <c r="A10" s="2" t="s">
        <v>54</v>
      </c>
      <c r="B10" s="20">
        <v>15.7903225806451</v>
      </c>
      <c r="C10" s="20">
        <v>25.770967741935401</v>
      </c>
    </row>
    <row r="11" spans="1:3" x14ac:dyDescent="0.25">
      <c r="A11" s="2" t="s">
        <v>55</v>
      </c>
      <c r="B11" s="20">
        <v>6.86</v>
      </c>
      <c r="C11" s="20">
        <v>22.99</v>
      </c>
    </row>
    <row r="12" spans="1:3" x14ac:dyDescent="0.25">
      <c r="A12" s="2" t="s">
        <v>56</v>
      </c>
      <c r="B12" s="20">
        <v>5.5258064516129002</v>
      </c>
      <c r="C12" s="20">
        <v>21.736666666666601</v>
      </c>
    </row>
    <row r="13" spans="1:3" x14ac:dyDescent="0.25">
      <c r="A13" s="2" t="s">
        <v>57</v>
      </c>
      <c r="B13" s="20">
        <v>10.8096774193548</v>
      </c>
      <c r="C13" s="20">
        <v>26.2258064516129</v>
      </c>
    </row>
    <row r="14" spans="1:3" x14ac:dyDescent="0.25">
      <c r="A14" s="2" t="s">
        <v>1</v>
      </c>
      <c r="B14" s="20">
        <v>16.551612903225799</v>
      </c>
      <c r="C14" s="20">
        <v>28.058064516129001</v>
      </c>
    </row>
    <row r="15" spans="1:3" x14ac:dyDescent="0.25">
      <c r="A15" s="2" t="s">
        <v>2</v>
      </c>
      <c r="B15" s="20">
        <v>7.11</v>
      </c>
      <c r="C15" s="20">
        <v>23.08</v>
      </c>
    </row>
    <row r="16" spans="1:3" x14ac:dyDescent="0.25">
      <c r="A16" s="2" t="s">
        <v>3</v>
      </c>
      <c r="B16" s="20">
        <v>5.9290322580645096</v>
      </c>
      <c r="C16" s="20">
        <v>24.033333333333299</v>
      </c>
    </row>
    <row r="17" spans="1:3" x14ac:dyDescent="0.25">
      <c r="A17" s="2" t="s">
        <v>4</v>
      </c>
      <c r="B17" s="20">
        <v>10.574193548387001</v>
      </c>
      <c r="C17" s="20">
        <v>26.1806451612903</v>
      </c>
    </row>
    <row r="18" spans="1:3" x14ac:dyDescent="0.25">
      <c r="A18" s="2" t="s">
        <v>5</v>
      </c>
      <c r="B18" s="20">
        <v>14.732258064516101</v>
      </c>
      <c r="C18" s="20">
        <v>27.1354838709677</v>
      </c>
    </row>
    <row r="19" spans="1:3" x14ac:dyDescent="0.25">
      <c r="A19" s="2" t="s">
        <v>6</v>
      </c>
      <c r="B19" s="20">
        <v>7.8433333333333302</v>
      </c>
      <c r="C19" s="20">
        <v>23.0766666666666</v>
      </c>
    </row>
    <row r="20" spans="1:3" x14ac:dyDescent="0.25">
      <c r="A20" s="2" t="s">
        <v>7</v>
      </c>
      <c r="B20" s="20">
        <v>5.1516129032258</v>
      </c>
      <c r="C20" s="20">
        <v>20.753333333333298</v>
      </c>
    </row>
    <row r="21" spans="1:3" x14ac:dyDescent="0.25">
      <c r="A21" s="2" t="s">
        <v>8</v>
      </c>
      <c r="B21" s="20">
        <v>10.912903225806399</v>
      </c>
      <c r="C21" s="20">
        <v>25.887096774193498</v>
      </c>
    </row>
    <row r="22" spans="1:3" x14ac:dyDescent="0.25">
      <c r="A22" s="2" t="s">
        <v>9</v>
      </c>
      <c r="B22" s="20">
        <v>13.338709677419301</v>
      </c>
      <c r="C22" s="20">
        <v>27.187096774193499</v>
      </c>
    </row>
    <row r="23" spans="1:3" x14ac:dyDescent="0.25">
      <c r="A23" s="2" t="s">
        <v>10</v>
      </c>
      <c r="B23" s="20">
        <v>6.52</v>
      </c>
      <c r="C23" s="20">
        <v>20.886666666666599</v>
      </c>
    </row>
    <row r="24" spans="1:3" x14ac:dyDescent="0.25">
      <c r="A24" s="2" t="s">
        <v>11</v>
      </c>
      <c r="B24" s="20">
        <v>4.6612903225806397</v>
      </c>
      <c r="C24" s="20">
        <v>19.783333333333299</v>
      </c>
    </row>
    <row r="25" spans="1:3" x14ac:dyDescent="0.25">
      <c r="A25" s="2" t="s">
        <v>12</v>
      </c>
      <c r="B25" s="20">
        <v>12.0483870967741</v>
      </c>
      <c r="C25" s="20">
        <v>27.2451612903225</v>
      </c>
    </row>
    <row r="26" spans="1:3" x14ac:dyDescent="0.25">
      <c r="A26" s="2" t="s">
        <v>13</v>
      </c>
      <c r="B26" s="20">
        <v>15.674193548387001</v>
      </c>
      <c r="C26" s="20">
        <v>27.796551724137899</v>
      </c>
    </row>
    <row r="27" spans="1:3" x14ac:dyDescent="0.25">
      <c r="A27" s="2" t="s">
        <v>14</v>
      </c>
      <c r="B27" s="20">
        <v>8.1466666666666594</v>
      </c>
      <c r="C27" s="20">
        <v>24.35</v>
      </c>
    </row>
    <row r="28" spans="1:3" x14ac:dyDescent="0.25">
      <c r="A28" s="2" t="s">
        <v>15</v>
      </c>
      <c r="B28" s="20">
        <v>7.0290322580645102</v>
      </c>
      <c r="C28" s="20">
        <v>20.7</v>
      </c>
    </row>
    <row r="29" spans="1:3" x14ac:dyDescent="0.25">
      <c r="A29" s="2" t="s">
        <v>16</v>
      </c>
      <c r="B29" s="20">
        <v>9.3161290322580594</v>
      </c>
      <c r="C29" s="20">
        <v>28.116129032258002</v>
      </c>
    </row>
    <row r="30" spans="1:3" x14ac:dyDescent="0.25">
      <c r="A30" s="2" t="s">
        <v>17</v>
      </c>
      <c r="B30" s="20">
        <v>14.992857142857099</v>
      </c>
      <c r="C30" s="20">
        <v>29.6387096774193</v>
      </c>
    </row>
    <row r="31" spans="1:3" x14ac:dyDescent="0.25">
      <c r="A31" s="2" t="s">
        <v>18</v>
      </c>
      <c r="B31" s="20">
        <v>7.2133333333333303</v>
      </c>
      <c r="C31" s="20">
        <v>23.016666666666602</v>
      </c>
    </row>
    <row r="32" spans="1:3" x14ac:dyDescent="0.25">
      <c r="A32" s="2" t="s">
        <v>19</v>
      </c>
      <c r="B32" s="20">
        <v>4.38709677419354</v>
      </c>
      <c r="C32" s="20">
        <v>23.09</v>
      </c>
    </row>
    <row r="33" spans="1:3" x14ac:dyDescent="0.25">
      <c r="A33" s="2" t="s">
        <v>20</v>
      </c>
      <c r="B33" s="20">
        <v>10.822580645161199</v>
      </c>
      <c r="C33" s="20">
        <v>28.580645161290299</v>
      </c>
    </row>
    <row r="34" spans="1:3" x14ac:dyDescent="0.25">
      <c r="A34" s="2" t="s">
        <v>21</v>
      </c>
      <c r="B34" s="20">
        <v>14.458064516128999</v>
      </c>
      <c r="C34" s="20">
        <v>28.912903225806399</v>
      </c>
    </row>
    <row r="35" spans="1:3" x14ac:dyDescent="0.25">
      <c r="A35" s="2" t="s">
        <v>22</v>
      </c>
      <c r="B35" s="20">
        <v>6.89333333333333</v>
      </c>
      <c r="C35" s="20">
        <v>25.856666666666602</v>
      </c>
    </row>
    <row r="36" spans="1:3" x14ac:dyDescent="0.25">
      <c r="A36" s="2" t="s">
        <v>23</v>
      </c>
      <c r="B36" s="20">
        <v>4.2129032258064498</v>
      </c>
      <c r="C36" s="20">
        <v>20.37</v>
      </c>
    </row>
    <row r="37" spans="1:3" x14ac:dyDescent="0.25">
      <c r="A37" s="2" t="s">
        <v>24</v>
      </c>
      <c r="B37" s="20">
        <v>10.916129032258</v>
      </c>
      <c r="C37" s="20">
        <v>27.361290322580601</v>
      </c>
    </row>
    <row r="38" spans="1:3" x14ac:dyDescent="0.25">
      <c r="A38" s="2" t="s">
        <v>25</v>
      </c>
      <c r="B38" s="20">
        <v>15.0935483870967</v>
      </c>
      <c r="C38" s="20">
        <v>29.696774193548301</v>
      </c>
    </row>
    <row r="39" spans="1:3" x14ac:dyDescent="0.25">
      <c r="A39" s="2" t="s">
        <v>26</v>
      </c>
      <c r="B39" s="20">
        <v>7.4733333333333301</v>
      </c>
      <c r="C39" s="20">
        <v>24.16</v>
      </c>
    </row>
    <row r="40" spans="1:3" x14ac:dyDescent="0.25">
      <c r="A40" s="2" t="s">
        <v>27</v>
      </c>
      <c r="B40" s="20">
        <v>5.8096774193548297</v>
      </c>
      <c r="C40" s="20">
        <v>21.283333333333299</v>
      </c>
    </row>
    <row r="41" spans="1:3" x14ac:dyDescent="0.25">
      <c r="A41" s="2" t="s">
        <v>28</v>
      </c>
      <c r="B41" s="20">
        <v>10.654838709677399</v>
      </c>
      <c r="C41" s="20">
        <v>27.887096774193498</v>
      </c>
    </row>
    <row r="42" spans="1:3" x14ac:dyDescent="0.25">
      <c r="A42" s="2" t="s">
        <v>29</v>
      </c>
      <c r="B42" s="20">
        <v>14.019354838709599</v>
      </c>
      <c r="C42" s="20">
        <v>28.5322580645161</v>
      </c>
    </row>
    <row r="43" spans="1:3" x14ac:dyDescent="0.25">
      <c r="A43" s="2" t="s">
        <v>30</v>
      </c>
      <c r="B43" s="20">
        <v>6.7366666666666601</v>
      </c>
      <c r="C43" s="20">
        <v>23.896666666666601</v>
      </c>
    </row>
    <row r="44" spans="1:3" x14ac:dyDescent="0.25">
      <c r="A44" s="2" t="s">
        <v>31</v>
      </c>
      <c r="B44" s="20">
        <v>6.32258064516129</v>
      </c>
      <c r="C44" s="20">
        <v>21.82</v>
      </c>
    </row>
    <row r="45" spans="1:3" x14ac:dyDescent="0.25">
      <c r="A45" s="2" t="s">
        <v>32</v>
      </c>
      <c r="B45" s="20">
        <v>10.8419354838709</v>
      </c>
      <c r="C45" s="20">
        <v>25.5833333333333</v>
      </c>
    </row>
    <row r="46" spans="1:3" x14ac:dyDescent="0.25">
      <c r="A46" s="2" t="s">
        <v>33</v>
      </c>
      <c r="B46" s="20">
        <v>13.455555555555501</v>
      </c>
      <c r="C46" s="20">
        <v>26.8645161290322</v>
      </c>
    </row>
    <row r="47" spans="1:3" x14ac:dyDescent="0.25">
      <c r="A47" s="2" t="s">
        <v>34</v>
      </c>
    </row>
    <row r="48" spans="1:3" x14ac:dyDescent="0.25">
      <c r="A48" s="2" t="s">
        <v>35</v>
      </c>
    </row>
    <row r="49" spans="1:1" x14ac:dyDescent="0.25">
      <c r="A49" s="2" t="s">
        <v>36</v>
      </c>
    </row>
    <row r="50" spans="1:1" x14ac:dyDescent="0.25">
      <c r="A50" s="2" t="s">
        <v>37</v>
      </c>
    </row>
    <row r="51" spans="1:1" x14ac:dyDescent="0.25">
      <c r="A51" s="2" t="s">
        <v>38</v>
      </c>
    </row>
    <row r="52" spans="1:1" x14ac:dyDescent="0.25">
      <c r="A52" s="2" t="s">
        <v>39</v>
      </c>
    </row>
    <row r="53" spans="1:1" x14ac:dyDescent="0.25">
      <c r="A53" s="2" t="s">
        <v>40</v>
      </c>
    </row>
    <row r="54" spans="1:1" x14ac:dyDescent="0.25">
      <c r="A54" s="2" t="s">
        <v>41</v>
      </c>
    </row>
    <row r="55" spans="1:1" x14ac:dyDescent="0.25">
      <c r="A55" s="2" t="s">
        <v>42</v>
      </c>
    </row>
    <row r="56" spans="1:1" x14ac:dyDescent="0.25">
      <c r="A56" s="2" t="s">
        <v>43</v>
      </c>
    </row>
    <row r="57" spans="1:1" x14ac:dyDescent="0.25">
      <c r="A57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6A7C-3090-4C0C-8892-93FCD0795AE2}">
  <dimension ref="A1:B57"/>
  <sheetViews>
    <sheetView workbookViewId="0">
      <selection activeCell="C1" sqref="C1:C1048576"/>
    </sheetView>
  </sheetViews>
  <sheetFormatPr defaultRowHeight="15" x14ac:dyDescent="0.25"/>
  <cols>
    <col min="1" max="1" width="11.7109375" bestFit="1" customWidth="1"/>
    <col min="2" max="2" width="37.28515625" bestFit="1" customWidth="1"/>
  </cols>
  <sheetData>
    <row r="1" spans="1:2" x14ac:dyDescent="0.25">
      <c r="A1" s="1" t="s">
        <v>0</v>
      </c>
      <c r="B1" s="1" t="s">
        <v>45</v>
      </c>
    </row>
    <row r="2" spans="1:2" x14ac:dyDescent="0.25">
      <c r="A2" s="2" t="s">
        <v>46</v>
      </c>
      <c r="B2" s="2">
        <v>314838</v>
      </c>
    </row>
    <row r="3" spans="1:2" x14ac:dyDescent="0.25">
      <c r="A3" s="2" t="s">
        <v>47</v>
      </c>
      <c r="B3" s="2">
        <v>340575</v>
      </c>
    </row>
    <row r="4" spans="1:2" x14ac:dyDescent="0.25">
      <c r="A4" s="2" t="s">
        <v>48</v>
      </c>
      <c r="B4" s="2">
        <v>345512</v>
      </c>
    </row>
    <row r="5" spans="1:2" x14ac:dyDescent="0.25">
      <c r="A5" s="2" t="s">
        <v>49</v>
      </c>
      <c r="B5" s="2">
        <v>365403</v>
      </c>
    </row>
    <row r="6" spans="1:2" x14ac:dyDescent="0.25">
      <c r="A6" s="2" t="s">
        <v>50</v>
      </c>
      <c r="B6" s="2">
        <v>341094</v>
      </c>
    </row>
    <row r="7" spans="1:2" x14ac:dyDescent="0.25">
      <c r="A7" s="2" t="s">
        <v>51</v>
      </c>
      <c r="B7" s="2">
        <v>366641</v>
      </c>
    </row>
    <row r="8" spans="1:2" x14ac:dyDescent="0.25">
      <c r="A8" s="2" t="s">
        <v>52</v>
      </c>
      <c r="B8" s="2">
        <v>372918</v>
      </c>
    </row>
    <row r="9" spans="1:2" x14ac:dyDescent="0.25">
      <c r="A9" s="2" t="s">
        <v>53</v>
      </c>
      <c r="B9" s="2">
        <v>388419</v>
      </c>
    </row>
    <row r="10" spans="1:2" x14ac:dyDescent="0.25">
      <c r="A10" s="2" t="s">
        <v>54</v>
      </c>
      <c r="B10" s="2">
        <v>358492</v>
      </c>
    </row>
    <row r="11" spans="1:2" x14ac:dyDescent="0.25">
      <c r="A11" s="2" t="s">
        <v>55</v>
      </c>
      <c r="B11" s="2">
        <v>381023</v>
      </c>
    </row>
    <row r="12" spans="1:2" x14ac:dyDescent="0.25">
      <c r="A12" s="2" t="s">
        <v>56</v>
      </c>
      <c r="B12" s="2">
        <v>379954</v>
      </c>
    </row>
    <row r="13" spans="1:2" x14ac:dyDescent="0.25">
      <c r="A13" s="2" t="s">
        <v>57</v>
      </c>
      <c r="B13" s="2">
        <v>396614</v>
      </c>
    </row>
    <row r="14" spans="1:2" x14ac:dyDescent="0.25">
      <c r="A14" s="2" t="s">
        <v>1</v>
      </c>
      <c r="B14" s="2">
        <v>369661</v>
      </c>
    </row>
    <row r="15" spans="1:2" x14ac:dyDescent="0.25">
      <c r="A15" s="2" t="s">
        <v>2</v>
      </c>
      <c r="B15" s="2">
        <v>391216</v>
      </c>
    </row>
    <row r="16" spans="1:2" x14ac:dyDescent="0.25">
      <c r="A16" s="2" t="s">
        <v>3</v>
      </c>
      <c r="B16" s="2">
        <v>393042</v>
      </c>
    </row>
    <row r="17" spans="1:2" x14ac:dyDescent="0.25">
      <c r="A17" s="2" t="s">
        <v>4</v>
      </c>
      <c r="B17" s="2">
        <v>416029</v>
      </c>
    </row>
    <row r="18" spans="1:2" x14ac:dyDescent="0.25">
      <c r="A18" s="2" t="s">
        <v>5</v>
      </c>
      <c r="B18" s="2">
        <v>386882</v>
      </c>
    </row>
    <row r="19" spans="1:2" x14ac:dyDescent="0.25">
      <c r="A19" s="2" t="s">
        <v>6</v>
      </c>
      <c r="B19" s="2">
        <v>403742</v>
      </c>
    </row>
    <row r="20" spans="1:2" x14ac:dyDescent="0.25">
      <c r="A20" s="2" t="s">
        <v>7</v>
      </c>
      <c r="B20" s="2">
        <v>402117</v>
      </c>
    </row>
    <row r="21" spans="1:2" x14ac:dyDescent="0.25">
      <c r="A21" s="2" t="s">
        <v>8</v>
      </c>
      <c r="B21" s="2">
        <v>421533</v>
      </c>
    </row>
    <row r="22" spans="1:2" x14ac:dyDescent="0.25">
      <c r="A22" s="2" t="s">
        <v>9</v>
      </c>
      <c r="B22" s="2">
        <v>392282</v>
      </c>
    </row>
    <row r="23" spans="1:2" x14ac:dyDescent="0.25">
      <c r="A23" s="2" t="s">
        <v>10</v>
      </c>
      <c r="B23" s="2">
        <v>408800</v>
      </c>
    </row>
    <row r="24" spans="1:2" x14ac:dyDescent="0.25">
      <c r="A24" s="2" t="s">
        <v>11</v>
      </c>
      <c r="B24" s="2">
        <v>411271</v>
      </c>
    </row>
    <row r="25" spans="1:2" x14ac:dyDescent="0.25">
      <c r="A25" s="2" t="s">
        <v>12</v>
      </c>
      <c r="B25" s="2">
        <v>427741</v>
      </c>
    </row>
    <row r="26" spans="1:2" x14ac:dyDescent="0.25">
      <c r="A26" s="2" t="s">
        <v>13</v>
      </c>
      <c r="B26" s="2">
        <v>398018</v>
      </c>
    </row>
    <row r="27" spans="1:2" x14ac:dyDescent="0.25">
      <c r="A27" s="2" t="s">
        <v>14</v>
      </c>
      <c r="B27" s="2">
        <v>421906</v>
      </c>
    </row>
    <row r="28" spans="1:2" x14ac:dyDescent="0.25">
      <c r="A28" s="2" t="s">
        <v>15</v>
      </c>
      <c r="B28" s="2">
        <v>423729</v>
      </c>
    </row>
    <row r="29" spans="1:2" x14ac:dyDescent="0.25">
      <c r="A29" s="2" t="s">
        <v>16</v>
      </c>
      <c r="B29" s="2">
        <v>456348</v>
      </c>
    </row>
    <row r="30" spans="1:2" x14ac:dyDescent="0.25">
      <c r="A30" s="2" t="s">
        <v>17</v>
      </c>
      <c r="B30" s="2">
        <v>429749</v>
      </c>
    </row>
    <row r="31" spans="1:2" x14ac:dyDescent="0.25">
      <c r="A31" s="2" t="s">
        <v>18</v>
      </c>
      <c r="B31" s="2">
        <v>449551</v>
      </c>
    </row>
    <row r="32" spans="1:2" x14ac:dyDescent="0.25">
      <c r="A32" s="2" t="s">
        <v>19</v>
      </c>
      <c r="B32" s="2">
        <v>451969</v>
      </c>
    </row>
    <row r="33" spans="1:2" x14ac:dyDescent="0.25">
      <c r="A33" s="2" t="s">
        <v>20</v>
      </c>
      <c r="B33" s="2">
        <v>472305</v>
      </c>
    </row>
    <row r="34" spans="1:2" x14ac:dyDescent="0.25">
      <c r="A34" s="2" t="s">
        <v>21</v>
      </c>
      <c r="B34" s="2">
        <v>446656</v>
      </c>
    </row>
    <row r="35" spans="1:2" x14ac:dyDescent="0.25">
      <c r="A35" s="2" t="s">
        <v>22</v>
      </c>
      <c r="B35" s="2">
        <v>473598</v>
      </c>
    </row>
    <row r="36" spans="1:2" x14ac:dyDescent="0.25">
      <c r="A36" s="2" t="s">
        <v>23</v>
      </c>
      <c r="B36" s="2">
        <v>476753</v>
      </c>
    </row>
    <row r="37" spans="1:2" x14ac:dyDescent="0.25">
      <c r="A37" s="2" t="s">
        <v>24</v>
      </c>
      <c r="B37" s="2">
        <v>501374</v>
      </c>
    </row>
    <row r="38" spans="1:2" x14ac:dyDescent="0.25">
      <c r="A38" s="2" t="s">
        <v>25</v>
      </c>
      <c r="B38" s="2">
        <v>471736</v>
      </c>
    </row>
    <row r="39" spans="1:2" x14ac:dyDescent="0.25">
      <c r="A39" s="2" t="s">
        <v>26</v>
      </c>
      <c r="B39" s="2">
        <v>500179</v>
      </c>
    </row>
    <row r="40" spans="1:2" x14ac:dyDescent="0.25">
      <c r="A40" s="2" t="s">
        <v>27</v>
      </c>
      <c r="B40" s="2">
        <v>503289</v>
      </c>
    </row>
    <row r="41" spans="1:2" x14ac:dyDescent="0.25">
      <c r="A41" s="2" t="s">
        <v>28</v>
      </c>
      <c r="B41" s="2">
        <v>522443</v>
      </c>
    </row>
    <row r="42" spans="1:2" x14ac:dyDescent="0.25">
      <c r="A42" s="2" t="s">
        <v>29</v>
      </c>
      <c r="B42" s="2">
        <v>488115</v>
      </c>
    </row>
    <row r="43" spans="1:2" x14ac:dyDescent="0.25">
      <c r="A43" s="2" t="s">
        <v>30</v>
      </c>
      <c r="B43" s="2">
        <v>470751</v>
      </c>
    </row>
    <row r="44" spans="1:2" x14ac:dyDescent="0.25">
      <c r="A44" s="2" t="s">
        <v>31</v>
      </c>
      <c r="B44" s="2">
        <v>488221</v>
      </c>
    </row>
    <row r="45" spans="1:2" x14ac:dyDescent="0.25">
      <c r="A45" s="2" t="s">
        <v>32</v>
      </c>
      <c r="B45" s="2">
        <v>531962</v>
      </c>
    </row>
    <row r="46" spans="1:2" x14ac:dyDescent="0.25">
      <c r="A46" s="2" t="s">
        <v>33</v>
      </c>
      <c r="B46" s="2">
        <v>513235</v>
      </c>
    </row>
    <row r="47" spans="1:2" x14ac:dyDescent="0.25">
      <c r="A47" s="2" t="s">
        <v>34</v>
      </c>
      <c r="B47" s="2">
        <v>555484</v>
      </c>
    </row>
    <row r="48" spans="1:2" x14ac:dyDescent="0.25">
      <c r="A48" s="2" t="s">
        <v>35</v>
      </c>
      <c r="B48" s="2">
        <v>547326</v>
      </c>
    </row>
    <row r="49" spans="1:2" x14ac:dyDescent="0.25">
      <c r="A49" s="2" t="s">
        <v>36</v>
      </c>
      <c r="B49" s="2">
        <v>590493</v>
      </c>
    </row>
    <row r="50" spans="1:2" x14ac:dyDescent="0.25">
      <c r="A50" s="2" t="s">
        <v>37</v>
      </c>
      <c r="B50" s="2">
        <v>572077</v>
      </c>
    </row>
    <row r="51" spans="1:2" x14ac:dyDescent="0.25">
      <c r="A51" s="2" t="s">
        <v>38</v>
      </c>
      <c r="B51" s="2">
        <v>623325</v>
      </c>
    </row>
    <row r="52" spans="1:2" x14ac:dyDescent="0.25">
      <c r="A52" s="2" t="s">
        <v>39</v>
      </c>
      <c r="B52" s="2">
        <v>624333</v>
      </c>
    </row>
    <row r="53" spans="1:2" x14ac:dyDescent="0.25">
      <c r="A53" s="2" t="s">
        <v>40</v>
      </c>
      <c r="B53" s="2">
        <v>662870</v>
      </c>
    </row>
    <row r="54" spans="1:2" x14ac:dyDescent="0.25">
      <c r="A54" s="2" t="s">
        <v>41</v>
      </c>
      <c r="B54" s="2">
        <v>626542</v>
      </c>
    </row>
    <row r="55" spans="1:2" x14ac:dyDescent="0.25">
      <c r="A55" s="2" t="s">
        <v>42</v>
      </c>
      <c r="B55" s="2">
        <v>650095</v>
      </c>
    </row>
    <row r="56" spans="1:2" x14ac:dyDescent="0.25">
      <c r="A56" s="2" t="s">
        <v>43</v>
      </c>
      <c r="B56" s="2">
        <v>653876</v>
      </c>
    </row>
    <row r="57" spans="1:2" x14ac:dyDescent="0.25">
      <c r="A57" s="2" t="s">
        <v>44</v>
      </c>
      <c r="B57" s="2">
        <v>690960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76AD-87A3-4D61-A2E9-166F2439568C}">
  <dimension ref="A1:B58"/>
  <sheetViews>
    <sheetView topLeftCell="A22" workbookViewId="0">
      <selection activeCell="B2" sqref="B2:B58"/>
    </sheetView>
  </sheetViews>
  <sheetFormatPr defaultRowHeight="15" x14ac:dyDescent="0.25"/>
  <cols>
    <col min="1" max="1" width="15.42578125" customWidth="1"/>
    <col min="2" max="2" width="17.42578125" bestFit="1" customWidth="1"/>
  </cols>
  <sheetData>
    <row r="1" spans="1:2" x14ac:dyDescent="0.25">
      <c r="A1" t="s">
        <v>58</v>
      </c>
    </row>
    <row r="2" spans="1:2" x14ac:dyDescent="0.25">
      <c r="A2" s="5" t="s">
        <v>59</v>
      </c>
      <c r="B2" s="5" t="s">
        <v>60</v>
      </c>
    </row>
    <row r="3" spans="1:2" x14ac:dyDescent="0.25">
      <c r="A3" s="2" t="s">
        <v>46</v>
      </c>
      <c r="B3" s="2">
        <v>21964.1</v>
      </c>
    </row>
    <row r="4" spans="1:2" x14ac:dyDescent="0.25">
      <c r="A4" s="2" t="s">
        <v>47</v>
      </c>
      <c r="B4" s="2">
        <v>22031.8</v>
      </c>
    </row>
    <row r="5" spans="1:2" x14ac:dyDescent="0.25">
      <c r="A5" s="2" t="s">
        <v>48</v>
      </c>
      <c r="B5" s="2">
        <v>22104.400000000001</v>
      </c>
    </row>
    <row r="6" spans="1:2" x14ac:dyDescent="0.25">
      <c r="A6" s="2" t="s">
        <v>49</v>
      </c>
      <c r="B6" s="2">
        <v>22172.5</v>
      </c>
    </row>
    <row r="7" spans="1:2" x14ac:dyDescent="0.25">
      <c r="A7" s="2" t="s">
        <v>50</v>
      </c>
      <c r="B7" s="2">
        <v>22268.799999999999</v>
      </c>
    </row>
    <row r="8" spans="1:2" x14ac:dyDescent="0.25">
      <c r="A8" s="2" t="s">
        <v>51</v>
      </c>
      <c r="B8" s="2">
        <v>22340</v>
      </c>
    </row>
    <row r="9" spans="1:2" x14ac:dyDescent="0.25">
      <c r="A9" s="2" t="s">
        <v>52</v>
      </c>
      <c r="B9" s="2">
        <v>22432.799999999999</v>
      </c>
    </row>
    <row r="10" spans="1:2" x14ac:dyDescent="0.25">
      <c r="A10" s="2" t="s">
        <v>53</v>
      </c>
      <c r="B10" s="2">
        <v>22522.2</v>
      </c>
    </row>
    <row r="11" spans="1:2" x14ac:dyDescent="0.25">
      <c r="A11" s="2" t="s">
        <v>54</v>
      </c>
      <c r="B11" s="2">
        <v>22640.9</v>
      </c>
    </row>
    <row r="12" spans="1:2" x14ac:dyDescent="0.25">
      <c r="A12" s="2" t="s">
        <v>55</v>
      </c>
      <c r="B12" s="2">
        <v>22733.5</v>
      </c>
    </row>
    <row r="13" spans="1:2" x14ac:dyDescent="0.25">
      <c r="A13" s="2" t="s">
        <v>56</v>
      </c>
      <c r="B13" s="2">
        <v>22833.9</v>
      </c>
    </row>
    <row r="14" spans="1:2" x14ac:dyDescent="0.25">
      <c r="A14" s="2" t="s">
        <v>57</v>
      </c>
      <c r="B14" s="2">
        <v>22928</v>
      </c>
    </row>
    <row r="15" spans="1:2" x14ac:dyDescent="0.25">
      <c r="A15" s="2" t="s">
        <v>1</v>
      </c>
      <c r="B15" s="2">
        <v>23043</v>
      </c>
    </row>
    <row r="16" spans="1:2" x14ac:dyDescent="0.25">
      <c r="A16" s="2" t="s">
        <v>2</v>
      </c>
      <c r="B16" s="2">
        <v>23128.1</v>
      </c>
    </row>
    <row r="17" spans="1:2" x14ac:dyDescent="0.25">
      <c r="A17" s="2" t="s">
        <v>3</v>
      </c>
      <c r="B17" s="2">
        <v>23220.2</v>
      </c>
    </row>
    <row r="18" spans="1:2" x14ac:dyDescent="0.25">
      <c r="A18" s="2" t="s">
        <v>4</v>
      </c>
      <c r="B18" s="2">
        <v>23297.8</v>
      </c>
    </row>
    <row r="19" spans="1:2" x14ac:dyDescent="0.25">
      <c r="A19" s="2" t="s">
        <v>5</v>
      </c>
      <c r="B19" s="2">
        <v>23406.2</v>
      </c>
    </row>
    <row r="20" spans="1:2" x14ac:dyDescent="0.25">
      <c r="A20" s="2" t="s">
        <v>6</v>
      </c>
      <c r="B20" s="2">
        <v>23475.7</v>
      </c>
    </row>
    <row r="21" spans="1:2" x14ac:dyDescent="0.25">
      <c r="A21" s="2" t="s">
        <v>7</v>
      </c>
      <c r="B21" s="2">
        <v>23562.9</v>
      </c>
    </row>
    <row r="22" spans="1:2" x14ac:dyDescent="0.25">
      <c r="A22" s="2" t="s">
        <v>8</v>
      </c>
      <c r="B22" s="2">
        <v>23640.3</v>
      </c>
    </row>
    <row r="23" spans="1:2" x14ac:dyDescent="0.25">
      <c r="A23" s="2" t="s">
        <v>9</v>
      </c>
      <c r="B23" s="2">
        <v>23745.599999999999</v>
      </c>
    </row>
    <row r="24" spans="1:2" x14ac:dyDescent="0.25">
      <c r="A24" s="2" t="s">
        <v>10</v>
      </c>
      <c r="B24" s="2">
        <v>23816</v>
      </c>
    </row>
    <row r="25" spans="1:2" x14ac:dyDescent="0.25">
      <c r="A25" s="2" t="s">
        <v>11</v>
      </c>
      <c r="B25" s="2">
        <v>23904.3</v>
      </c>
    </row>
    <row r="26" spans="1:2" x14ac:dyDescent="0.25">
      <c r="A26" s="2" t="s">
        <v>12</v>
      </c>
      <c r="B26" s="2">
        <v>23984.6</v>
      </c>
    </row>
    <row r="27" spans="1:2" x14ac:dyDescent="0.25">
      <c r="A27" s="2" t="s">
        <v>13</v>
      </c>
      <c r="B27" s="2">
        <v>24103.4</v>
      </c>
    </row>
    <row r="28" spans="1:2" x14ac:dyDescent="0.25">
      <c r="A28" s="2" t="s">
        <v>14</v>
      </c>
      <c r="B28" s="2">
        <v>24190.9</v>
      </c>
    </row>
    <row r="29" spans="1:2" x14ac:dyDescent="0.25">
      <c r="A29" s="2" t="s">
        <v>15</v>
      </c>
      <c r="B29" s="2">
        <v>24297.5</v>
      </c>
    </row>
    <row r="30" spans="1:2" x14ac:dyDescent="0.25">
      <c r="A30" s="2" t="s">
        <v>16</v>
      </c>
      <c r="B30" s="2">
        <v>24385.1</v>
      </c>
    </row>
    <row r="31" spans="1:2" x14ac:dyDescent="0.25">
      <c r="A31" s="2" t="s">
        <v>17</v>
      </c>
      <c r="B31" s="2">
        <v>24511.4</v>
      </c>
    </row>
    <row r="32" spans="1:2" x14ac:dyDescent="0.25">
      <c r="A32" s="2" t="s">
        <v>18</v>
      </c>
      <c r="B32" s="2">
        <v>24592.6</v>
      </c>
    </row>
    <row r="33" spans="1:2" x14ac:dyDescent="0.25">
      <c r="A33" s="2" t="s">
        <v>19</v>
      </c>
      <c r="B33" s="2">
        <v>24690.1</v>
      </c>
    </row>
    <row r="34" spans="1:2" x14ac:dyDescent="0.25">
      <c r="A34" s="2" t="s">
        <v>20</v>
      </c>
      <c r="B34" s="2">
        <v>24759</v>
      </c>
    </row>
    <row r="35" spans="1:2" x14ac:dyDescent="0.25">
      <c r="A35" s="2" t="s">
        <v>21</v>
      </c>
      <c r="B35" s="2">
        <v>24881.8</v>
      </c>
    </row>
    <row r="36" spans="1:2" x14ac:dyDescent="0.25">
      <c r="A36" s="2" t="s">
        <v>22</v>
      </c>
      <c r="B36" s="2">
        <v>24963.3</v>
      </c>
    </row>
    <row r="37" spans="1:2" x14ac:dyDescent="0.25">
      <c r="A37" s="2" t="s">
        <v>23</v>
      </c>
      <c r="B37" s="2">
        <v>25067.4</v>
      </c>
    </row>
    <row r="38" spans="1:2" x14ac:dyDescent="0.25">
      <c r="A38" s="2" t="s">
        <v>24</v>
      </c>
      <c r="B38" s="2">
        <v>25146.1</v>
      </c>
    </row>
    <row r="39" spans="1:2" x14ac:dyDescent="0.25">
      <c r="A39" s="2" t="s">
        <v>25</v>
      </c>
      <c r="B39" s="2">
        <v>25264.9</v>
      </c>
    </row>
    <row r="40" spans="1:2" x14ac:dyDescent="0.25">
      <c r="A40" s="2" t="s">
        <v>26</v>
      </c>
      <c r="B40" s="2">
        <v>25334.799999999999</v>
      </c>
    </row>
    <row r="41" spans="1:2" x14ac:dyDescent="0.25">
      <c r="A41" s="2" t="s">
        <v>27</v>
      </c>
      <c r="B41" s="2">
        <v>25438.1</v>
      </c>
    </row>
    <row r="42" spans="1:2" x14ac:dyDescent="0.25">
      <c r="A42" s="2" t="s">
        <v>28</v>
      </c>
      <c r="B42" s="2">
        <v>25520.5</v>
      </c>
    </row>
    <row r="43" spans="1:2" x14ac:dyDescent="0.25">
      <c r="A43" s="2" t="s">
        <v>29</v>
      </c>
      <c r="B43" s="2">
        <v>25627.9</v>
      </c>
    </row>
    <row r="44" spans="1:2" x14ac:dyDescent="0.25">
      <c r="A44" s="2" t="s">
        <v>30</v>
      </c>
      <c r="B44" s="2">
        <v>25649.200000000001</v>
      </c>
    </row>
    <row r="45" spans="1:2" x14ac:dyDescent="0.25">
      <c r="A45" s="2" t="s">
        <v>31</v>
      </c>
      <c r="B45" s="2">
        <v>25633.3</v>
      </c>
    </row>
    <row r="46" spans="1:2" x14ac:dyDescent="0.25">
      <c r="A46" s="2" t="s">
        <v>32</v>
      </c>
      <c r="B46" s="2">
        <v>25630.7</v>
      </c>
    </row>
    <row r="47" spans="1:2" x14ac:dyDescent="0.25">
      <c r="A47" s="2" t="s">
        <v>33</v>
      </c>
      <c r="B47" s="2">
        <v>25653</v>
      </c>
    </row>
    <row r="48" spans="1:2" x14ac:dyDescent="0.25">
      <c r="A48" s="2" t="s">
        <v>34</v>
      </c>
      <c r="B48" s="2">
        <v>25685.4</v>
      </c>
    </row>
    <row r="49" spans="1:2" x14ac:dyDescent="0.25">
      <c r="A49" s="2" t="s">
        <v>35</v>
      </c>
      <c r="B49" s="2">
        <v>25704</v>
      </c>
    </row>
    <row r="50" spans="1:2" x14ac:dyDescent="0.25">
      <c r="A50" s="2" t="s">
        <v>36</v>
      </c>
      <c r="B50" s="2">
        <v>25771.4</v>
      </c>
    </row>
    <row r="51" spans="1:2" x14ac:dyDescent="0.25">
      <c r="A51" s="2" t="s">
        <v>37</v>
      </c>
      <c r="B51" s="2">
        <v>25909.9</v>
      </c>
    </row>
    <row r="52" spans="1:2" x14ac:dyDescent="0.25">
      <c r="A52" s="2" t="s">
        <v>38</v>
      </c>
      <c r="B52" s="2">
        <v>26014.400000000001</v>
      </c>
    </row>
    <row r="53" spans="1:2" x14ac:dyDescent="0.25">
      <c r="A53" s="2" t="s">
        <v>39</v>
      </c>
      <c r="B53" s="2">
        <v>26161.8</v>
      </c>
    </row>
    <row r="54" spans="1:2" x14ac:dyDescent="0.25">
      <c r="A54" s="2" t="s">
        <v>40</v>
      </c>
      <c r="B54" s="2">
        <v>26312.2</v>
      </c>
    </row>
    <row r="55" spans="1:2" x14ac:dyDescent="0.25">
      <c r="A55" s="2" t="s">
        <v>41</v>
      </c>
      <c r="B55" s="2">
        <v>26500.400000000001</v>
      </c>
    </row>
    <row r="56" spans="1:2" x14ac:dyDescent="0.25">
      <c r="A56" s="2" t="s">
        <v>42</v>
      </c>
      <c r="B56" s="2">
        <v>26648.9</v>
      </c>
    </row>
    <row r="57" spans="1:2" x14ac:dyDescent="0.25">
      <c r="A57" s="2" t="s">
        <v>43</v>
      </c>
      <c r="B57" s="2">
        <v>26821.599999999999</v>
      </c>
    </row>
    <row r="58" spans="1:2" x14ac:dyDescent="0.25">
      <c r="A58" s="2" t="s">
        <v>44</v>
      </c>
      <c r="B58" s="6">
        <f>AVERAGE(B55:B57)</f>
        <v>26656.966666666664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91B4-4F69-4EFC-8907-E0EA46205D4E}">
  <dimension ref="A1:K419"/>
  <sheetViews>
    <sheetView zoomScale="130" zoomScaleNormal="130" workbookViewId="0">
      <selection activeCell="B417" sqref="B415:B417"/>
    </sheetView>
  </sheetViews>
  <sheetFormatPr defaultRowHeight="15" x14ac:dyDescent="0.25"/>
  <cols>
    <col min="1" max="1" width="16.5703125" customWidth="1"/>
    <col min="2" max="2" width="17.85546875" bestFit="1" customWidth="1"/>
    <col min="3" max="7" width="12.42578125" bestFit="1" customWidth="1"/>
    <col min="8" max="8" width="9.5703125" bestFit="1" customWidth="1"/>
    <col min="10" max="10" width="13.42578125" bestFit="1" customWidth="1"/>
    <col min="11" max="11" width="22.140625" bestFit="1" customWidth="1"/>
  </cols>
  <sheetData>
    <row r="1" spans="1:11" x14ac:dyDescent="0.25">
      <c r="A1" s="1" t="s">
        <v>73</v>
      </c>
      <c r="C1" s="4"/>
      <c r="D1" s="4"/>
      <c r="E1" s="4"/>
      <c r="F1" s="4"/>
      <c r="G1" s="4"/>
      <c r="H1" s="4"/>
      <c r="I1" s="4"/>
    </row>
    <row r="2" spans="1:11" x14ac:dyDescent="0.25">
      <c r="A2" s="11" t="s">
        <v>72</v>
      </c>
      <c r="B2" s="10" t="s">
        <v>63</v>
      </c>
      <c r="C2" s="10" t="s">
        <v>64</v>
      </c>
      <c r="D2" s="10" t="s">
        <v>65</v>
      </c>
      <c r="E2" s="10" t="s">
        <v>66</v>
      </c>
      <c r="F2" s="10" t="s">
        <v>67</v>
      </c>
      <c r="G2" s="10" t="s">
        <v>68</v>
      </c>
      <c r="H2" s="10" t="s">
        <v>71</v>
      </c>
    </row>
    <row r="3" spans="1:11" x14ac:dyDescent="0.25">
      <c r="A3" s="7" t="s">
        <v>61</v>
      </c>
      <c r="B3" s="8">
        <v>0.82799999999999996</v>
      </c>
      <c r="C3" s="8">
        <v>0.77</v>
      </c>
      <c r="D3" s="8">
        <v>0.76800000000000002</v>
      </c>
      <c r="E3" s="8">
        <v>0.68500000000000005</v>
      </c>
      <c r="F3" s="8">
        <v>0.627</v>
      </c>
      <c r="G3" s="8">
        <v>0.49199999999999999</v>
      </c>
      <c r="H3" s="8">
        <v>0.47199999999999998</v>
      </c>
    </row>
    <row r="4" spans="1:11" x14ac:dyDescent="0.25">
      <c r="A4" s="7" t="s">
        <v>62</v>
      </c>
      <c r="B4" s="9">
        <v>6.3E-2</v>
      </c>
      <c r="C4" s="9">
        <v>0.14099999999999999</v>
      </c>
      <c r="D4" s="9">
        <v>0.13100000000000001</v>
      </c>
      <c r="E4" s="9">
        <v>0.19400000000000001</v>
      </c>
      <c r="F4" s="9">
        <v>0.19600000000000001</v>
      </c>
      <c r="G4" s="9">
        <v>0.18099999999999999</v>
      </c>
      <c r="H4" s="9">
        <v>0.188</v>
      </c>
    </row>
    <row r="5" spans="1:11" x14ac:dyDescent="0.25">
      <c r="A5" s="7" t="s">
        <v>69</v>
      </c>
      <c r="B5" s="9">
        <v>9.8000000000000004E-2</v>
      </c>
      <c r="C5" s="9">
        <v>7.6999999999999999E-2</v>
      </c>
      <c r="D5" s="9">
        <v>8.6999999999999994E-2</v>
      </c>
      <c r="E5" s="9">
        <v>0.106</v>
      </c>
      <c r="F5" s="9">
        <v>0.157</v>
      </c>
      <c r="G5" s="9">
        <v>0.309</v>
      </c>
      <c r="H5" s="9">
        <v>0.32300000000000001</v>
      </c>
    </row>
    <row r="6" spans="1:11" x14ac:dyDescent="0.25">
      <c r="A6" s="7" t="s">
        <v>70</v>
      </c>
      <c r="B6" s="9">
        <v>1.2E-2</v>
      </c>
      <c r="C6" s="9">
        <v>1.0999999999999999E-2</v>
      </c>
      <c r="D6" s="9">
        <v>1.4E-2</v>
      </c>
      <c r="E6" s="9">
        <v>1.4999999999999999E-2</v>
      </c>
      <c r="F6" s="9">
        <v>0.02</v>
      </c>
      <c r="G6" s="9">
        <v>1.7000000000000001E-2</v>
      </c>
      <c r="H6" s="9">
        <v>1.7000000000000001E-2</v>
      </c>
    </row>
    <row r="8" spans="1:11" s="4" customFormat="1" x14ac:dyDescent="0.25">
      <c r="A8" s="15" t="s">
        <v>74</v>
      </c>
      <c r="B8" s="15" t="s">
        <v>75</v>
      </c>
    </row>
    <row r="9" spans="1:11" x14ac:dyDescent="0.25">
      <c r="A9" t="s">
        <v>59</v>
      </c>
      <c r="B9" s="16" t="s">
        <v>74</v>
      </c>
      <c r="C9" t="s">
        <v>77</v>
      </c>
      <c r="D9" t="s">
        <v>76</v>
      </c>
    </row>
    <row r="10" spans="1:11" x14ac:dyDescent="0.25">
      <c r="A10" s="12">
        <v>32874</v>
      </c>
      <c r="B10" s="13">
        <v>38</v>
      </c>
      <c r="C10">
        <f>YEAR(A10)</f>
        <v>1990</v>
      </c>
      <c r="D10">
        <f>ROUNDUP(MONTH(A10)/3,0)</f>
        <v>1</v>
      </c>
    </row>
    <row r="11" spans="1:11" x14ac:dyDescent="0.25">
      <c r="A11" s="12">
        <v>32905</v>
      </c>
      <c r="B11" s="13">
        <v>38</v>
      </c>
      <c r="C11" s="4">
        <f t="shared" ref="C11:C74" si="0">YEAR(A11)</f>
        <v>1990</v>
      </c>
      <c r="D11" s="4">
        <f>ROUNDUP(MONTH(A11)/3,0)</f>
        <v>1</v>
      </c>
    </row>
    <row r="12" spans="1:11" x14ac:dyDescent="0.25">
      <c r="A12" s="12">
        <v>32933</v>
      </c>
      <c r="B12" s="13">
        <v>38</v>
      </c>
      <c r="C12" s="4">
        <f t="shared" si="0"/>
        <v>1990</v>
      </c>
      <c r="D12" s="4">
        <f>ROUNDUP(MONTH(A12)/3,0)</f>
        <v>1</v>
      </c>
      <c r="J12" s="17" t="s">
        <v>78</v>
      </c>
      <c r="K12" t="s">
        <v>80</v>
      </c>
    </row>
    <row r="13" spans="1:11" x14ac:dyDescent="0.25">
      <c r="A13" s="12">
        <v>32964</v>
      </c>
      <c r="B13" s="13">
        <v>38</v>
      </c>
      <c r="C13" s="4">
        <f t="shared" si="0"/>
        <v>1990</v>
      </c>
      <c r="D13" s="4">
        <f>ROUNDUP(MONTH(A13)/3,0)</f>
        <v>2</v>
      </c>
      <c r="J13" s="18">
        <v>1990</v>
      </c>
      <c r="K13" s="20">
        <v>476</v>
      </c>
    </row>
    <row r="14" spans="1:11" x14ac:dyDescent="0.25">
      <c r="A14" s="12">
        <v>32994</v>
      </c>
      <c r="B14" s="13">
        <v>40.5</v>
      </c>
      <c r="C14" s="4">
        <f t="shared" si="0"/>
        <v>1990</v>
      </c>
      <c r="D14" s="4">
        <f>ROUNDUP(MONTH(A14)/3,0)</f>
        <v>2</v>
      </c>
      <c r="J14" s="19">
        <v>1</v>
      </c>
      <c r="K14" s="20">
        <v>114</v>
      </c>
    </row>
    <row r="15" spans="1:11" x14ac:dyDescent="0.25">
      <c r="A15" s="12">
        <v>33025</v>
      </c>
      <c r="B15" s="13">
        <v>40.5</v>
      </c>
      <c r="C15" s="4">
        <f t="shared" si="0"/>
        <v>1990</v>
      </c>
      <c r="D15" s="4">
        <f>ROUNDUP(MONTH(A15)/3,0)</f>
        <v>2</v>
      </c>
      <c r="J15" s="19">
        <v>2</v>
      </c>
      <c r="K15" s="20">
        <v>119</v>
      </c>
    </row>
    <row r="16" spans="1:11" x14ac:dyDescent="0.25">
      <c r="A16" s="12">
        <v>33055</v>
      </c>
      <c r="B16" s="13">
        <v>40.5</v>
      </c>
      <c r="C16" s="4">
        <f t="shared" si="0"/>
        <v>1990</v>
      </c>
      <c r="D16" s="4">
        <f>ROUNDUP(MONTH(A16)/3,0)</f>
        <v>3</v>
      </c>
      <c r="J16" s="19">
        <v>3</v>
      </c>
      <c r="K16" s="20">
        <v>121.5</v>
      </c>
    </row>
    <row r="17" spans="1:11" x14ac:dyDescent="0.25">
      <c r="A17" s="12">
        <v>33086</v>
      </c>
      <c r="B17" s="13">
        <v>40.5</v>
      </c>
      <c r="C17" s="4">
        <f t="shared" si="0"/>
        <v>1990</v>
      </c>
      <c r="D17" s="4">
        <f>ROUNDUP(MONTH(A17)/3,0)</f>
        <v>3</v>
      </c>
      <c r="J17" s="19">
        <v>4</v>
      </c>
      <c r="K17" s="20">
        <v>121.5</v>
      </c>
    </row>
    <row r="18" spans="1:11" x14ac:dyDescent="0.25">
      <c r="A18" s="12">
        <v>33117</v>
      </c>
      <c r="B18" s="13">
        <v>40.5</v>
      </c>
      <c r="C18" s="4">
        <f t="shared" si="0"/>
        <v>1990</v>
      </c>
      <c r="D18" s="4">
        <f>ROUNDUP(MONTH(A18)/3,0)</f>
        <v>3</v>
      </c>
      <c r="J18" s="18">
        <v>1991</v>
      </c>
      <c r="K18" s="20">
        <v>476</v>
      </c>
    </row>
    <row r="19" spans="1:11" x14ac:dyDescent="0.25">
      <c r="A19" s="12">
        <v>33147</v>
      </c>
      <c r="B19" s="13">
        <v>40.5</v>
      </c>
      <c r="C19" s="4">
        <f t="shared" si="0"/>
        <v>1990</v>
      </c>
      <c r="D19" s="4">
        <f>ROUNDUP(MONTH(A19)/3,0)</f>
        <v>4</v>
      </c>
      <c r="J19" s="19">
        <v>1</v>
      </c>
      <c r="K19" s="20">
        <v>120.5</v>
      </c>
    </row>
    <row r="20" spans="1:11" x14ac:dyDescent="0.25">
      <c r="A20" s="12">
        <v>33178</v>
      </c>
      <c r="B20" s="13">
        <v>40.5</v>
      </c>
      <c r="C20" s="4">
        <f t="shared" si="0"/>
        <v>1990</v>
      </c>
      <c r="D20" s="4">
        <f>ROUNDUP(MONTH(A20)/3,0)</f>
        <v>4</v>
      </c>
      <c r="J20" s="19">
        <v>2</v>
      </c>
      <c r="K20" s="20">
        <v>118.5</v>
      </c>
    </row>
    <row r="21" spans="1:11" x14ac:dyDescent="0.25">
      <c r="A21" s="12">
        <v>33208</v>
      </c>
      <c r="B21" s="13">
        <v>40.5</v>
      </c>
      <c r="C21" s="4">
        <f t="shared" si="0"/>
        <v>1990</v>
      </c>
      <c r="D21" s="4">
        <f>ROUNDUP(MONTH(A21)/3,0)</f>
        <v>4</v>
      </c>
      <c r="J21" s="19">
        <v>3</v>
      </c>
      <c r="K21" s="20">
        <v>118.5</v>
      </c>
    </row>
    <row r="22" spans="1:11" x14ac:dyDescent="0.25">
      <c r="A22" s="12">
        <v>33239</v>
      </c>
      <c r="B22" s="13">
        <v>40.5</v>
      </c>
      <c r="C22" s="4">
        <f t="shared" si="0"/>
        <v>1991</v>
      </c>
      <c r="D22" s="4">
        <f>ROUNDUP(MONTH(A22)/3,0)</f>
        <v>1</v>
      </c>
      <c r="J22" s="19">
        <v>4</v>
      </c>
      <c r="K22" s="20">
        <v>118.5</v>
      </c>
    </row>
    <row r="23" spans="1:11" x14ac:dyDescent="0.25">
      <c r="A23" s="12">
        <v>33270</v>
      </c>
      <c r="B23" s="13">
        <v>40.5</v>
      </c>
      <c r="C23" s="4">
        <f t="shared" si="0"/>
        <v>1991</v>
      </c>
      <c r="D23" s="4">
        <f>ROUNDUP(MONTH(A23)/3,0)</f>
        <v>1</v>
      </c>
      <c r="J23" s="18">
        <v>1992</v>
      </c>
      <c r="K23" s="20">
        <v>462.75</v>
      </c>
    </row>
    <row r="24" spans="1:11" x14ac:dyDescent="0.25">
      <c r="A24" s="12">
        <v>33298</v>
      </c>
      <c r="B24" s="13">
        <v>39.5</v>
      </c>
      <c r="C24" s="4">
        <f t="shared" si="0"/>
        <v>1991</v>
      </c>
      <c r="D24" s="4">
        <f>ROUNDUP(MONTH(A24)/3,0)</f>
        <v>1</v>
      </c>
      <c r="J24" s="19">
        <v>1</v>
      </c>
      <c r="K24" s="20">
        <v>118.5</v>
      </c>
    </row>
    <row r="25" spans="1:11" x14ac:dyDescent="0.25">
      <c r="A25" s="12">
        <v>33329</v>
      </c>
      <c r="B25" s="13">
        <v>39.5</v>
      </c>
      <c r="C25" s="4">
        <f t="shared" si="0"/>
        <v>1991</v>
      </c>
      <c r="D25" s="4">
        <f>ROUNDUP(MONTH(A25)/3,0)</f>
        <v>2</v>
      </c>
      <c r="J25" s="19">
        <v>2</v>
      </c>
      <c r="K25" s="20">
        <v>118.5</v>
      </c>
    </row>
    <row r="26" spans="1:11" x14ac:dyDescent="0.25">
      <c r="A26" s="12">
        <v>33359</v>
      </c>
      <c r="B26" s="13">
        <v>39.5</v>
      </c>
      <c r="C26" s="4">
        <f t="shared" si="0"/>
        <v>1991</v>
      </c>
      <c r="D26" s="4">
        <f>ROUNDUP(MONTH(A26)/3,0)</f>
        <v>2</v>
      </c>
      <c r="J26" s="19">
        <v>3</v>
      </c>
      <c r="K26" s="20">
        <v>118.5</v>
      </c>
    </row>
    <row r="27" spans="1:11" x14ac:dyDescent="0.25">
      <c r="A27" s="12">
        <v>33390</v>
      </c>
      <c r="B27" s="13">
        <v>39.5</v>
      </c>
      <c r="C27" s="4">
        <f t="shared" si="0"/>
        <v>1991</v>
      </c>
      <c r="D27" s="4">
        <f>ROUNDUP(MONTH(A27)/3,0)</f>
        <v>2</v>
      </c>
      <c r="J27" s="19">
        <v>4</v>
      </c>
      <c r="K27" s="20">
        <v>107.25</v>
      </c>
    </row>
    <row r="28" spans="1:11" x14ac:dyDescent="0.25">
      <c r="A28" s="12">
        <v>33420</v>
      </c>
      <c r="B28" s="13">
        <v>39.5</v>
      </c>
      <c r="C28" s="4">
        <f t="shared" si="0"/>
        <v>1991</v>
      </c>
      <c r="D28" s="4">
        <f>ROUNDUP(MONTH(A28)/3,0)</f>
        <v>3</v>
      </c>
      <c r="J28" s="18">
        <v>1993</v>
      </c>
      <c r="K28" s="20">
        <v>376</v>
      </c>
    </row>
    <row r="29" spans="1:11" x14ac:dyDescent="0.25">
      <c r="A29" s="12">
        <v>33451</v>
      </c>
      <c r="B29" s="13">
        <v>39.5</v>
      </c>
      <c r="C29" s="4">
        <f t="shared" si="0"/>
        <v>1991</v>
      </c>
      <c r="D29" s="4">
        <f>ROUNDUP(MONTH(A29)/3,0)</f>
        <v>3</v>
      </c>
      <c r="J29" s="19">
        <v>1</v>
      </c>
      <c r="K29" s="20">
        <v>97</v>
      </c>
    </row>
    <row r="30" spans="1:11" x14ac:dyDescent="0.25">
      <c r="A30" s="12">
        <v>33482</v>
      </c>
      <c r="B30" s="13">
        <v>39.5</v>
      </c>
      <c r="C30" s="4">
        <f t="shared" si="0"/>
        <v>1991</v>
      </c>
      <c r="D30" s="4">
        <f>ROUNDUP(MONTH(A30)/3,0)</f>
        <v>3</v>
      </c>
      <c r="J30" s="19">
        <v>2</v>
      </c>
      <c r="K30" s="20">
        <v>93</v>
      </c>
    </row>
    <row r="31" spans="1:11" x14ac:dyDescent="0.25">
      <c r="A31" s="12">
        <v>33512</v>
      </c>
      <c r="B31" s="13">
        <v>39.5</v>
      </c>
      <c r="C31" s="4">
        <f t="shared" si="0"/>
        <v>1991</v>
      </c>
      <c r="D31" s="4">
        <f>ROUNDUP(MONTH(A31)/3,0)</f>
        <v>4</v>
      </c>
      <c r="J31" s="19">
        <v>3</v>
      </c>
      <c r="K31" s="20">
        <v>93</v>
      </c>
    </row>
    <row r="32" spans="1:11" x14ac:dyDescent="0.25">
      <c r="A32" s="12">
        <v>33543</v>
      </c>
      <c r="B32" s="13">
        <v>39.5</v>
      </c>
      <c r="C32" s="4">
        <f t="shared" si="0"/>
        <v>1991</v>
      </c>
      <c r="D32" s="4">
        <f>ROUNDUP(MONTH(A32)/3,0)</f>
        <v>4</v>
      </c>
      <c r="J32" s="19">
        <v>4</v>
      </c>
      <c r="K32" s="20">
        <v>93</v>
      </c>
    </row>
    <row r="33" spans="1:11" x14ac:dyDescent="0.25">
      <c r="A33" s="12">
        <v>33573</v>
      </c>
      <c r="B33" s="13">
        <v>39.5</v>
      </c>
      <c r="C33" s="4">
        <f t="shared" si="0"/>
        <v>1991</v>
      </c>
      <c r="D33" s="4">
        <f>ROUNDUP(MONTH(A33)/3,0)</f>
        <v>4</v>
      </c>
      <c r="J33" s="18">
        <v>1994</v>
      </c>
      <c r="K33" s="20">
        <v>387.6</v>
      </c>
    </row>
    <row r="34" spans="1:11" x14ac:dyDescent="0.25">
      <c r="A34" s="12">
        <v>33604</v>
      </c>
      <c r="B34" s="13">
        <v>39.5</v>
      </c>
      <c r="C34" s="4">
        <f t="shared" si="0"/>
        <v>1992</v>
      </c>
      <c r="D34" s="4">
        <f>ROUNDUP(MONTH(A34)/3,0)</f>
        <v>1</v>
      </c>
      <c r="J34" s="19">
        <v>1</v>
      </c>
      <c r="K34" s="20">
        <v>91.5</v>
      </c>
    </row>
    <row r="35" spans="1:11" x14ac:dyDescent="0.25">
      <c r="A35" s="12">
        <v>33635</v>
      </c>
      <c r="B35" s="13">
        <v>39.5</v>
      </c>
      <c r="C35" s="4">
        <f t="shared" si="0"/>
        <v>1992</v>
      </c>
      <c r="D35" s="4">
        <f>ROUNDUP(MONTH(A35)/3,0)</f>
        <v>1</v>
      </c>
      <c r="J35" s="19">
        <v>2</v>
      </c>
      <c r="K35" s="20">
        <v>94.5</v>
      </c>
    </row>
    <row r="36" spans="1:11" x14ac:dyDescent="0.25">
      <c r="A36" s="12">
        <v>33664</v>
      </c>
      <c r="B36" s="13">
        <v>39.5</v>
      </c>
      <c r="C36" s="4">
        <f t="shared" si="0"/>
        <v>1992</v>
      </c>
      <c r="D36" s="4">
        <f>ROUNDUP(MONTH(A36)/3,0)</f>
        <v>1</v>
      </c>
      <c r="J36" s="19">
        <v>3</v>
      </c>
      <c r="K36" s="20">
        <v>99.300000000000011</v>
      </c>
    </row>
    <row r="37" spans="1:11" x14ac:dyDescent="0.25">
      <c r="A37" s="12">
        <v>33695</v>
      </c>
      <c r="B37" s="13">
        <v>39.5</v>
      </c>
      <c r="C37" s="4">
        <f t="shared" si="0"/>
        <v>1992</v>
      </c>
      <c r="D37" s="4">
        <f>ROUNDUP(MONTH(A37)/3,0)</f>
        <v>2</v>
      </c>
      <c r="J37" s="19">
        <v>4</v>
      </c>
      <c r="K37" s="20">
        <v>102.30000000000001</v>
      </c>
    </row>
    <row r="38" spans="1:11" x14ac:dyDescent="0.25">
      <c r="A38" s="12">
        <v>33725</v>
      </c>
      <c r="B38" s="13">
        <v>39.5</v>
      </c>
      <c r="C38" s="4">
        <f t="shared" si="0"/>
        <v>1992</v>
      </c>
      <c r="D38" s="4">
        <f>ROUNDUP(MONTH(A38)/3,0)</f>
        <v>2</v>
      </c>
      <c r="J38" s="18">
        <v>1995</v>
      </c>
      <c r="K38" s="20">
        <v>472.46000000000004</v>
      </c>
    </row>
    <row r="39" spans="1:11" x14ac:dyDescent="0.25">
      <c r="A39" s="12">
        <v>33756</v>
      </c>
      <c r="B39" s="13">
        <v>39.5</v>
      </c>
      <c r="C39" s="4">
        <f t="shared" si="0"/>
        <v>1992</v>
      </c>
      <c r="D39" s="4">
        <f>ROUNDUP(MONTH(A39)/3,0)</f>
        <v>2</v>
      </c>
      <c r="J39" s="19">
        <v>1</v>
      </c>
      <c r="K39" s="20">
        <v>113.05000000000001</v>
      </c>
    </row>
    <row r="40" spans="1:11" x14ac:dyDescent="0.25">
      <c r="A40" s="12">
        <v>33786</v>
      </c>
      <c r="B40" s="13">
        <v>39.5</v>
      </c>
      <c r="C40" s="4">
        <f t="shared" si="0"/>
        <v>1992</v>
      </c>
      <c r="D40" s="4">
        <f>ROUNDUP(MONTH(A40)/3,0)</f>
        <v>3</v>
      </c>
      <c r="J40" s="19">
        <v>2</v>
      </c>
      <c r="K40" s="20">
        <v>116.64000000000001</v>
      </c>
    </row>
    <row r="41" spans="1:11" x14ac:dyDescent="0.25">
      <c r="A41" s="12">
        <v>33817</v>
      </c>
      <c r="B41" s="13">
        <v>39.5</v>
      </c>
      <c r="C41" s="4">
        <f t="shared" si="0"/>
        <v>1992</v>
      </c>
      <c r="D41" s="4">
        <f>ROUNDUP(MONTH(A41)/3,0)</f>
        <v>3</v>
      </c>
      <c r="J41" s="19">
        <v>3</v>
      </c>
      <c r="K41" s="20">
        <v>122.86000000000001</v>
      </c>
    </row>
    <row r="42" spans="1:11" x14ac:dyDescent="0.25">
      <c r="A42" s="12">
        <v>33848</v>
      </c>
      <c r="B42" s="13">
        <v>39.5</v>
      </c>
      <c r="C42" s="4">
        <f t="shared" si="0"/>
        <v>1992</v>
      </c>
      <c r="D42" s="4">
        <f>ROUNDUP(MONTH(A42)/3,0)</f>
        <v>3</v>
      </c>
      <c r="J42" s="19">
        <v>4</v>
      </c>
      <c r="K42" s="20">
        <v>119.91</v>
      </c>
    </row>
    <row r="43" spans="1:11" x14ac:dyDescent="0.25">
      <c r="A43" s="12">
        <v>33878</v>
      </c>
      <c r="B43" s="13">
        <v>37.25</v>
      </c>
      <c r="C43" s="4">
        <f t="shared" si="0"/>
        <v>1992</v>
      </c>
      <c r="D43" s="4">
        <f>ROUNDUP(MONTH(A43)/3,0)</f>
        <v>4</v>
      </c>
      <c r="J43" s="18">
        <v>1996</v>
      </c>
      <c r="K43" s="20">
        <v>456.89</v>
      </c>
    </row>
    <row r="44" spans="1:11" x14ac:dyDescent="0.25">
      <c r="A44" s="12">
        <v>33909</v>
      </c>
      <c r="B44" s="13">
        <v>35</v>
      </c>
      <c r="C44" s="4">
        <f t="shared" si="0"/>
        <v>1992</v>
      </c>
      <c r="D44" s="4">
        <f>ROUNDUP(MONTH(A44)/3,0)</f>
        <v>4</v>
      </c>
      <c r="J44" s="19">
        <v>1</v>
      </c>
      <c r="K44" s="20">
        <v>117.66</v>
      </c>
    </row>
    <row r="45" spans="1:11" x14ac:dyDescent="0.25">
      <c r="A45" s="12">
        <v>33939</v>
      </c>
      <c r="B45" s="13">
        <v>35</v>
      </c>
      <c r="C45" s="4">
        <f t="shared" si="0"/>
        <v>1992</v>
      </c>
      <c r="D45" s="4">
        <f>ROUNDUP(MONTH(A45)/3,0)</f>
        <v>4</v>
      </c>
      <c r="J45" s="19">
        <v>2</v>
      </c>
      <c r="K45" s="20">
        <v>115.73</v>
      </c>
    </row>
    <row r="46" spans="1:11" x14ac:dyDescent="0.25">
      <c r="A46" s="12">
        <v>33970</v>
      </c>
      <c r="B46" s="13">
        <v>35</v>
      </c>
      <c r="C46" s="4">
        <f t="shared" si="0"/>
        <v>1993</v>
      </c>
      <c r="D46" s="4">
        <f>ROUNDUP(MONTH(A46)/3,0)</f>
        <v>1</v>
      </c>
      <c r="J46" s="19">
        <v>3</v>
      </c>
      <c r="K46" s="20">
        <v>114.85</v>
      </c>
    </row>
    <row r="47" spans="1:11" x14ac:dyDescent="0.25">
      <c r="A47" s="12">
        <v>34001</v>
      </c>
      <c r="B47" s="13">
        <v>31</v>
      </c>
      <c r="C47" s="4">
        <f t="shared" si="0"/>
        <v>1993</v>
      </c>
      <c r="D47" s="4">
        <f>ROUNDUP(MONTH(A47)/3,0)</f>
        <v>1</v>
      </c>
      <c r="J47" s="19">
        <v>4</v>
      </c>
      <c r="K47" s="20">
        <v>108.65</v>
      </c>
    </row>
    <row r="48" spans="1:11" x14ac:dyDescent="0.25">
      <c r="A48" s="12">
        <v>34029</v>
      </c>
      <c r="B48" s="13">
        <v>31</v>
      </c>
      <c r="C48" s="4">
        <f t="shared" si="0"/>
        <v>1993</v>
      </c>
      <c r="D48" s="4">
        <f>ROUNDUP(MONTH(A48)/3,0)</f>
        <v>1</v>
      </c>
      <c r="J48" s="18">
        <v>1997</v>
      </c>
      <c r="K48" s="20">
        <v>421.18999999999994</v>
      </c>
    </row>
    <row r="49" spans="1:11" x14ac:dyDescent="0.25">
      <c r="A49" s="12">
        <v>34060</v>
      </c>
      <c r="B49" s="13">
        <v>31</v>
      </c>
      <c r="C49" s="4">
        <f t="shared" si="0"/>
        <v>1993</v>
      </c>
      <c r="D49" s="4">
        <f>ROUNDUP(MONTH(A49)/3,0)</f>
        <v>2</v>
      </c>
      <c r="J49" s="19">
        <v>1</v>
      </c>
      <c r="K49" s="20">
        <v>104.33</v>
      </c>
    </row>
    <row r="50" spans="1:11" x14ac:dyDescent="0.25">
      <c r="A50" s="12">
        <v>34090</v>
      </c>
      <c r="B50" s="13">
        <v>31</v>
      </c>
      <c r="C50" s="4">
        <f t="shared" si="0"/>
        <v>1993</v>
      </c>
      <c r="D50" s="4">
        <f>ROUNDUP(MONTH(A50)/3,0)</f>
        <v>2</v>
      </c>
      <c r="J50" s="19">
        <v>2</v>
      </c>
      <c r="K50" s="20">
        <v>105.63</v>
      </c>
    </row>
    <row r="51" spans="1:11" x14ac:dyDescent="0.25">
      <c r="A51" s="12">
        <v>34121</v>
      </c>
      <c r="B51" s="13">
        <v>31</v>
      </c>
      <c r="C51" s="4">
        <f t="shared" si="0"/>
        <v>1993</v>
      </c>
      <c r="D51" s="4">
        <f>ROUNDUP(MONTH(A51)/3,0)</f>
        <v>2</v>
      </c>
      <c r="J51" s="19">
        <v>3</v>
      </c>
      <c r="K51" s="20">
        <v>109.08000000000001</v>
      </c>
    </row>
    <row r="52" spans="1:11" x14ac:dyDescent="0.25">
      <c r="A52" s="12">
        <v>34151</v>
      </c>
      <c r="B52" s="13">
        <v>31</v>
      </c>
      <c r="C52" s="4">
        <f t="shared" si="0"/>
        <v>1993</v>
      </c>
      <c r="D52" s="4">
        <f>ROUNDUP(MONTH(A52)/3,0)</f>
        <v>3</v>
      </c>
      <c r="J52" s="19">
        <v>4</v>
      </c>
      <c r="K52" s="20">
        <v>102.15</v>
      </c>
    </row>
    <row r="53" spans="1:11" x14ac:dyDescent="0.25">
      <c r="A53" s="12">
        <v>34182</v>
      </c>
      <c r="B53" s="13">
        <v>31</v>
      </c>
      <c r="C53" s="4">
        <f t="shared" si="0"/>
        <v>1993</v>
      </c>
      <c r="D53" s="4">
        <f>ROUNDUP(MONTH(A53)/3,0)</f>
        <v>3</v>
      </c>
      <c r="J53" s="18">
        <v>1998</v>
      </c>
      <c r="K53" s="20">
        <v>350.77000000000004</v>
      </c>
    </row>
    <row r="54" spans="1:11" x14ac:dyDescent="0.25">
      <c r="A54" s="12">
        <v>34213</v>
      </c>
      <c r="B54" s="13">
        <v>31</v>
      </c>
      <c r="C54" s="4">
        <f t="shared" si="0"/>
        <v>1993</v>
      </c>
      <c r="D54" s="4">
        <f>ROUNDUP(MONTH(A54)/3,0)</f>
        <v>3</v>
      </c>
      <c r="J54" s="19">
        <v>1</v>
      </c>
      <c r="K54" s="20">
        <v>96.72</v>
      </c>
    </row>
    <row r="55" spans="1:11" x14ac:dyDescent="0.25">
      <c r="A55" s="12">
        <v>34243</v>
      </c>
      <c r="B55" s="13">
        <v>31</v>
      </c>
      <c r="C55" s="4">
        <f t="shared" si="0"/>
        <v>1993</v>
      </c>
      <c r="D55" s="4">
        <f>ROUNDUP(MONTH(A55)/3,0)</f>
        <v>4</v>
      </c>
      <c r="J55" s="19">
        <v>2</v>
      </c>
      <c r="K55" s="20">
        <v>91.460000000000008</v>
      </c>
    </row>
    <row r="56" spans="1:11" x14ac:dyDescent="0.25">
      <c r="A56" s="12">
        <v>34274</v>
      </c>
      <c r="B56" s="13">
        <v>31</v>
      </c>
      <c r="C56" s="4">
        <f t="shared" si="0"/>
        <v>1993</v>
      </c>
      <c r="D56" s="4">
        <f>ROUNDUP(MONTH(A56)/3,0)</f>
        <v>4</v>
      </c>
      <c r="J56" s="19">
        <v>3</v>
      </c>
      <c r="K56" s="20">
        <v>83.29</v>
      </c>
    </row>
    <row r="57" spans="1:11" x14ac:dyDescent="0.25">
      <c r="A57" s="12">
        <v>34304</v>
      </c>
      <c r="B57" s="13">
        <v>31</v>
      </c>
      <c r="C57" s="4">
        <f t="shared" si="0"/>
        <v>1993</v>
      </c>
      <c r="D57" s="4">
        <f>ROUNDUP(MONTH(A57)/3,0)</f>
        <v>4</v>
      </c>
      <c r="J57" s="19">
        <v>4</v>
      </c>
      <c r="K57" s="20">
        <v>79.300000000000011</v>
      </c>
    </row>
    <row r="58" spans="1:11" x14ac:dyDescent="0.25">
      <c r="A58" s="12">
        <v>34335</v>
      </c>
      <c r="B58" s="13">
        <v>31</v>
      </c>
      <c r="C58" s="4">
        <f t="shared" si="0"/>
        <v>1994</v>
      </c>
      <c r="D58" s="4">
        <f>ROUNDUP(MONTH(A58)/3,0)</f>
        <v>1</v>
      </c>
      <c r="J58" s="18">
        <v>1999</v>
      </c>
      <c r="K58" s="20">
        <v>310.70000000000005</v>
      </c>
    </row>
    <row r="59" spans="1:11" x14ac:dyDescent="0.25">
      <c r="A59" s="12">
        <v>34366</v>
      </c>
      <c r="B59" s="13">
        <v>31</v>
      </c>
      <c r="C59" s="4">
        <f t="shared" si="0"/>
        <v>1994</v>
      </c>
      <c r="D59" s="4">
        <f>ROUNDUP(MONTH(A59)/3,0)</f>
        <v>1</v>
      </c>
      <c r="J59" s="19">
        <v>1</v>
      </c>
      <c r="K59" s="20">
        <v>78.300000000000011</v>
      </c>
    </row>
    <row r="60" spans="1:11" x14ac:dyDescent="0.25">
      <c r="A60" s="12">
        <v>34394</v>
      </c>
      <c r="B60" s="13">
        <v>29.5</v>
      </c>
      <c r="C60" s="4">
        <f t="shared" si="0"/>
        <v>1994</v>
      </c>
      <c r="D60" s="4">
        <f>ROUNDUP(MONTH(A60)/3,0)</f>
        <v>1</v>
      </c>
      <c r="J60" s="19">
        <v>2</v>
      </c>
      <c r="K60" s="20">
        <v>78.300000000000011</v>
      </c>
    </row>
    <row r="61" spans="1:11" x14ac:dyDescent="0.25">
      <c r="A61" s="12">
        <v>34425</v>
      </c>
      <c r="B61" s="13">
        <v>29.5</v>
      </c>
      <c r="C61" s="4">
        <f t="shared" si="0"/>
        <v>1994</v>
      </c>
      <c r="D61" s="4">
        <f>ROUNDUP(MONTH(A61)/3,0)</f>
        <v>2</v>
      </c>
      <c r="J61" s="19">
        <v>3</v>
      </c>
      <c r="K61" s="20">
        <v>78.300000000000011</v>
      </c>
    </row>
    <row r="62" spans="1:11" x14ac:dyDescent="0.25">
      <c r="A62" s="12">
        <v>34455</v>
      </c>
      <c r="B62" s="13">
        <v>31.4</v>
      </c>
      <c r="C62" s="4">
        <f t="shared" si="0"/>
        <v>1994</v>
      </c>
      <c r="D62" s="4">
        <f>ROUNDUP(MONTH(A62)/3,0)</f>
        <v>2</v>
      </c>
      <c r="J62" s="19">
        <v>4</v>
      </c>
      <c r="K62" s="20">
        <v>75.800000000000011</v>
      </c>
    </row>
    <row r="63" spans="1:11" x14ac:dyDescent="0.25">
      <c r="A63" s="12">
        <v>34486</v>
      </c>
      <c r="B63" s="13">
        <v>33.6</v>
      </c>
      <c r="C63" s="4">
        <f t="shared" si="0"/>
        <v>1994</v>
      </c>
      <c r="D63" s="4">
        <f>ROUNDUP(MONTH(A63)/3,0)</f>
        <v>2</v>
      </c>
      <c r="J63" s="18">
        <v>2000</v>
      </c>
      <c r="K63" s="20">
        <v>315</v>
      </c>
    </row>
    <row r="64" spans="1:11" x14ac:dyDescent="0.25">
      <c r="A64" s="12">
        <v>34516</v>
      </c>
      <c r="B64" s="13">
        <v>33.1</v>
      </c>
      <c r="C64" s="4">
        <f t="shared" si="0"/>
        <v>1994</v>
      </c>
      <c r="D64" s="4">
        <f>ROUNDUP(MONTH(A64)/3,0)</f>
        <v>3</v>
      </c>
      <c r="J64" s="19">
        <v>1</v>
      </c>
      <c r="K64" s="20">
        <v>75.300000000000011</v>
      </c>
    </row>
    <row r="65" spans="1:11" x14ac:dyDescent="0.25">
      <c r="A65" s="12">
        <v>34547</v>
      </c>
      <c r="B65" s="13">
        <v>33.1</v>
      </c>
      <c r="C65" s="4">
        <f t="shared" si="0"/>
        <v>1994</v>
      </c>
      <c r="D65" s="4">
        <f>ROUNDUP(MONTH(A65)/3,0)</f>
        <v>3</v>
      </c>
      <c r="J65" s="19">
        <v>2</v>
      </c>
      <c r="K65" s="20">
        <v>76.300000000000011</v>
      </c>
    </row>
    <row r="66" spans="1:11" x14ac:dyDescent="0.25">
      <c r="A66" s="12">
        <v>34578</v>
      </c>
      <c r="B66" s="13">
        <v>33.1</v>
      </c>
      <c r="C66" s="4">
        <f t="shared" si="0"/>
        <v>1994</v>
      </c>
      <c r="D66" s="4">
        <f>ROUNDUP(MONTH(A66)/3,0)</f>
        <v>3</v>
      </c>
      <c r="J66" s="19">
        <v>3</v>
      </c>
      <c r="K66" s="20">
        <v>78.349999999999994</v>
      </c>
    </row>
    <row r="67" spans="1:11" x14ac:dyDescent="0.25">
      <c r="A67" s="12">
        <v>34608</v>
      </c>
      <c r="B67" s="13">
        <v>33.1</v>
      </c>
      <c r="C67" s="4">
        <f t="shared" si="0"/>
        <v>1994</v>
      </c>
      <c r="D67" s="4">
        <f>ROUNDUP(MONTH(A67)/3,0)</f>
        <v>4</v>
      </c>
      <c r="J67" s="19">
        <v>4</v>
      </c>
      <c r="K67" s="20">
        <v>85.05</v>
      </c>
    </row>
    <row r="68" spans="1:11" x14ac:dyDescent="0.25">
      <c r="A68" s="12">
        <v>34639</v>
      </c>
      <c r="B68" s="13">
        <v>33.1</v>
      </c>
      <c r="C68" s="4">
        <f t="shared" si="0"/>
        <v>1994</v>
      </c>
      <c r="D68" s="4">
        <f>ROUNDUP(MONTH(A68)/3,0)</f>
        <v>4</v>
      </c>
      <c r="J68" s="18">
        <v>2001</v>
      </c>
      <c r="K68" s="20">
        <v>387.75</v>
      </c>
    </row>
    <row r="69" spans="1:11" x14ac:dyDescent="0.25">
      <c r="A69" s="12">
        <v>34669</v>
      </c>
      <c r="B69" s="13">
        <v>36.1</v>
      </c>
      <c r="C69" s="4">
        <f t="shared" si="0"/>
        <v>1994</v>
      </c>
      <c r="D69" s="4">
        <f>ROUNDUP(MONTH(A69)/3,0)</f>
        <v>4</v>
      </c>
      <c r="J69" s="19">
        <v>1</v>
      </c>
      <c r="K69" s="20">
        <v>96.800000000000011</v>
      </c>
    </row>
    <row r="70" spans="1:11" x14ac:dyDescent="0.25">
      <c r="A70" s="12">
        <v>34700</v>
      </c>
      <c r="B70" s="13">
        <v>37.1</v>
      </c>
      <c r="C70" s="4">
        <f t="shared" si="0"/>
        <v>1995</v>
      </c>
      <c r="D70" s="4">
        <f>ROUNDUP(MONTH(A70)/3,0)</f>
        <v>1</v>
      </c>
      <c r="J70" s="19">
        <v>2</v>
      </c>
      <c r="K70" s="20">
        <v>101.19999999999999</v>
      </c>
    </row>
    <row r="71" spans="1:11" x14ac:dyDescent="0.25">
      <c r="A71" s="12">
        <v>34731</v>
      </c>
      <c r="B71" s="13">
        <v>37.6</v>
      </c>
      <c r="C71" s="4">
        <f t="shared" si="0"/>
        <v>1995</v>
      </c>
      <c r="D71" s="4">
        <f>ROUNDUP(MONTH(A71)/3,0)</f>
        <v>1</v>
      </c>
      <c r="J71" s="19">
        <v>3</v>
      </c>
      <c r="K71" s="20">
        <v>100.6</v>
      </c>
    </row>
    <row r="72" spans="1:11" x14ac:dyDescent="0.25">
      <c r="A72" s="12">
        <v>34759</v>
      </c>
      <c r="B72" s="13">
        <v>38.35</v>
      </c>
      <c r="C72" s="4">
        <f t="shared" si="0"/>
        <v>1995</v>
      </c>
      <c r="D72" s="4">
        <f>ROUNDUP(MONTH(A72)/3,0)</f>
        <v>1</v>
      </c>
      <c r="J72" s="19">
        <v>4</v>
      </c>
      <c r="K72" s="20">
        <v>89.15</v>
      </c>
    </row>
    <row r="73" spans="1:11" x14ac:dyDescent="0.25">
      <c r="A73" s="12">
        <v>34790</v>
      </c>
      <c r="B73" s="13">
        <v>37.1</v>
      </c>
      <c r="C73" s="4">
        <f t="shared" si="0"/>
        <v>1995</v>
      </c>
      <c r="D73" s="4">
        <f>ROUNDUP(MONTH(A73)/3,0)</f>
        <v>2</v>
      </c>
      <c r="J73" s="18">
        <v>2002</v>
      </c>
      <c r="K73" s="20">
        <v>324.72000000000003</v>
      </c>
    </row>
    <row r="74" spans="1:11" x14ac:dyDescent="0.25">
      <c r="A74" s="12">
        <v>34820</v>
      </c>
      <c r="B74" s="13">
        <v>38.770000000000003</v>
      </c>
      <c r="C74" s="4">
        <f t="shared" si="0"/>
        <v>1995</v>
      </c>
      <c r="D74" s="4">
        <f>ROUNDUP(MONTH(A74)/3,0)</f>
        <v>2</v>
      </c>
      <c r="J74" s="19">
        <v>1</v>
      </c>
      <c r="K74" s="20">
        <v>88.5</v>
      </c>
    </row>
    <row r="75" spans="1:11" x14ac:dyDescent="0.25">
      <c r="A75" s="12">
        <v>34851</v>
      </c>
      <c r="B75" s="13">
        <v>40.770000000000003</v>
      </c>
      <c r="C75" s="4">
        <f t="shared" ref="C75:C138" si="1">YEAR(A75)</f>
        <v>1995</v>
      </c>
      <c r="D75" s="4">
        <f>ROUNDUP(MONTH(A75)/3,0)</f>
        <v>2</v>
      </c>
      <c r="J75" s="19">
        <v>2</v>
      </c>
      <c r="K75" s="20">
        <v>84.12</v>
      </c>
    </row>
    <row r="76" spans="1:11" x14ac:dyDescent="0.25">
      <c r="A76" s="12">
        <v>34881</v>
      </c>
      <c r="B76" s="13">
        <v>41.05</v>
      </c>
      <c r="C76" s="4">
        <f t="shared" si="1"/>
        <v>1995</v>
      </c>
      <c r="D76" s="4">
        <f>ROUNDUP(MONTH(A76)/3,0)</f>
        <v>3</v>
      </c>
      <c r="J76" s="19">
        <v>3</v>
      </c>
      <c r="K76" s="20">
        <v>73.349999999999994</v>
      </c>
    </row>
    <row r="77" spans="1:11" x14ac:dyDescent="0.25">
      <c r="A77" s="12">
        <v>34912</v>
      </c>
      <c r="B77" s="13">
        <v>40.880000000000003</v>
      </c>
      <c r="C77" s="4">
        <f t="shared" si="1"/>
        <v>1995</v>
      </c>
      <c r="D77" s="4">
        <f>ROUNDUP(MONTH(A77)/3,0)</f>
        <v>3</v>
      </c>
      <c r="J77" s="19">
        <v>4</v>
      </c>
      <c r="K77" s="20">
        <v>78.75</v>
      </c>
    </row>
    <row r="78" spans="1:11" x14ac:dyDescent="0.25">
      <c r="A78" s="12">
        <v>34943</v>
      </c>
      <c r="B78" s="13">
        <v>40.93</v>
      </c>
      <c r="C78" s="4">
        <f t="shared" si="1"/>
        <v>1995</v>
      </c>
      <c r="D78" s="4">
        <f>ROUNDUP(MONTH(A78)/3,0)</f>
        <v>3</v>
      </c>
      <c r="J78" s="18">
        <v>2003</v>
      </c>
      <c r="K78" s="20">
        <v>335.45089285714283</v>
      </c>
    </row>
    <row r="79" spans="1:11" x14ac:dyDescent="0.25">
      <c r="A79" s="12">
        <v>34973</v>
      </c>
      <c r="B79" s="13">
        <v>40.97</v>
      </c>
      <c r="C79" s="4">
        <f t="shared" si="1"/>
        <v>1995</v>
      </c>
      <c r="D79" s="4">
        <f>ROUNDUP(MONTH(A79)/3,0)</f>
        <v>4</v>
      </c>
      <c r="J79" s="19">
        <v>1</v>
      </c>
      <c r="K79" s="20">
        <v>79.767857142857096</v>
      </c>
    </row>
    <row r="80" spans="1:11" x14ac:dyDescent="0.25">
      <c r="A80" s="12">
        <v>35004</v>
      </c>
      <c r="B80" s="13">
        <v>39.590000000000003</v>
      </c>
      <c r="C80" s="4">
        <f t="shared" si="1"/>
        <v>1995</v>
      </c>
      <c r="D80" s="4">
        <f>ROUNDUP(MONTH(A80)/3,0)</f>
        <v>4</v>
      </c>
      <c r="J80" s="19">
        <v>2</v>
      </c>
      <c r="K80" s="20">
        <v>75.910714285714306</v>
      </c>
    </row>
    <row r="81" spans="1:11" x14ac:dyDescent="0.25">
      <c r="A81" s="12">
        <v>35034</v>
      </c>
      <c r="B81" s="13">
        <v>39.35</v>
      </c>
      <c r="C81" s="4">
        <f t="shared" si="1"/>
        <v>1995</v>
      </c>
      <c r="D81" s="4">
        <f>ROUNDUP(MONTH(A81)/3,0)</f>
        <v>4</v>
      </c>
      <c r="J81" s="19">
        <v>3</v>
      </c>
      <c r="K81" s="20">
        <v>81.83035714285721</v>
      </c>
    </row>
    <row r="82" spans="1:11" x14ac:dyDescent="0.25">
      <c r="A82" s="12">
        <v>35065</v>
      </c>
      <c r="B82" s="13">
        <v>39.369999999999997</v>
      </c>
      <c r="C82" s="4">
        <f t="shared" si="1"/>
        <v>1996</v>
      </c>
      <c r="D82" s="4">
        <f>ROUNDUP(MONTH(A82)/3,0)</f>
        <v>1</v>
      </c>
      <c r="J82" s="19">
        <v>4</v>
      </c>
      <c r="K82" s="20">
        <v>97.941964285714207</v>
      </c>
    </row>
    <row r="83" spans="1:11" x14ac:dyDescent="0.25">
      <c r="A83" s="12">
        <v>35096</v>
      </c>
      <c r="B83" s="13">
        <v>39.28</v>
      </c>
      <c r="C83" s="4">
        <f t="shared" si="1"/>
        <v>1996</v>
      </c>
      <c r="D83" s="4">
        <f>ROUNDUP(MONTH(A83)/3,0)</f>
        <v>1</v>
      </c>
      <c r="J83" s="18">
        <v>2004</v>
      </c>
      <c r="K83" s="20">
        <v>680.75892857142867</v>
      </c>
    </row>
    <row r="84" spans="1:11" x14ac:dyDescent="0.25">
      <c r="A84" s="12">
        <v>35125</v>
      </c>
      <c r="B84" s="13">
        <v>39.01</v>
      </c>
      <c r="C84" s="4">
        <f t="shared" si="1"/>
        <v>1996</v>
      </c>
      <c r="D84" s="4">
        <f>ROUNDUP(MONTH(A84)/3,0)</f>
        <v>1</v>
      </c>
      <c r="J84" s="19">
        <v>1</v>
      </c>
      <c r="K84" s="20">
        <v>137.6116071428572</v>
      </c>
    </row>
    <row r="85" spans="1:11" x14ac:dyDescent="0.25">
      <c r="A85" s="12">
        <v>35156</v>
      </c>
      <c r="B85" s="13">
        <v>39.33</v>
      </c>
      <c r="C85" s="4">
        <f t="shared" si="1"/>
        <v>1996</v>
      </c>
      <c r="D85" s="4">
        <f>ROUNDUP(MONTH(A85)/3,0)</f>
        <v>2</v>
      </c>
      <c r="J85" s="19">
        <v>2</v>
      </c>
      <c r="K85" s="20">
        <v>181.3258928571428</v>
      </c>
    </row>
    <row r="86" spans="1:11" x14ac:dyDescent="0.25">
      <c r="A86" s="12">
        <v>35186</v>
      </c>
      <c r="B86" s="13">
        <v>38.200000000000003</v>
      </c>
      <c r="C86" s="4">
        <f t="shared" si="1"/>
        <v>1996</v>
      </c>
      <c r="D86" s="4">
        <f>ROUNDUP(MONTH(A86)/3,0)</f>
        <v>2</v>
      </c>
      <c r="J86" s="19">
        <v>3</v>
      </c>
      <c r="K86" s="20">
        <v>188.57142857142861</v>
      </c>
    </row>
    <row r="87" spans="1:11" x14ac:dyDescent="0.25">
      <c r="A87" s="12">
        <v>35217</v>
      </c>
      <c r="B87" s="13">
        <v>38.200000000000003</v>
      </c>
      <c r="C87" s="4">
        <f t="shared" si="1"/>
        <v>1996</v>
      </c>
      <c r="D87" s="4">
        <f>ROUNDUP(MONTH(A87)/3,0)</f>
        <v>2</v>
      </c>
      <c r="J87" s="19">
        <v>4</v>
      </c>
      <c r="K87" s="20">
        <v>173.25000000000009</v>
      </c>
    </row>
    <row r="88" spans="1:11" x14ac:dyDescent="0.25">
      <c r="A88" s="12">
        <v>35247</v>
      </c>
      <c r="B88" s="13">
        <v>38.4</v>
      </c>
      <c r="C88" s="4">
        <f t="shared" si="1"/>
        <v>1996</v>
      </c>
      <c r="D88" s="4">
        <f>ROUNDUP(MONTH(A88)/3,0)</f>
        <v>3</v>
      </c>
      <c r="J88" s="18">
        <v>2005</v>
      </c>
      <c r="K88" s="20">
        <v>609.79575602968464</v>
      </c>
    </row>
    <row r="89" spans="1:11" x14ac:dyDescent="0.25">
      <c r="A89" s="12">
        <v>35278</v>
      </c>
      <c r="B89" s="13">
        <v>38.35</v>
      </c>
      <c r="C89" s="4">
        <f t="shared" si="1"/>
        <v>1996</v>
      </c>
      <c r="D89" s="4">
        <f>ROUNDUP(MONTH(A89)/3,0)</f>
        <v>3</v>
      </c>
      <c r="J89" s="19">
        <v>1</v>
      </c>
      <c r="K89" s="20">
        <v>164.85803571428571</v>
      </c>
    </row>
    <row r="90" spans="1:11" x14ac:dyDescent="0.25">
      <c r="A90" s="12">
        <v>35309</v>
      </c>
      <c r="B90" s="13">
        <v>38.1</v>
      </c>
      <c r="C90" s="4">
        <f t="shared" si="1"/>
        <v>1996</v>
      </c>
      <c r="D90" s="4">
        <f>ROUNDUP(MONTH(A90)/3,0)</f>
        <v>3</v>
      </c>
      <c r="J90" s="19">
        <v>2</v>
      </c>
      <c r="K90" s="20">
        <v>164.53125</v>
      </c>
    </row>
    <row r="91" spans="1:11" x14ac:dyDescent="0.25">
      <c r="A91" s="12">
        <v>35339</v>
      </c>
      <c r="B91" s="13">
        <v>37.6</v>
      </c>
      <c r="C91" s="4">
        <f t="shared" si="1"/>
        <v>1996</v>
      </c>
      <c r="D91" s="4">
        <f>ROUNDUP(MONTH(A91)/3,0)</f>
        <v>4</v>
      </c>
      <c r="J91" s="19">
        <v>3</v>
      </c>
      <c r="K91" s="20">
        <v>153.54788961038957</v>
      </c>
    </row>
    <row r="92" spans="1:11" x14ac:dyDescent="0.25">
      <c r="A92" s="12">
        <v>35370</v>
      </c>
      <c r="B92" s="13">
        <v>35.700000000000003</v>
      </c>
      <c r="C92" s="4">
        <f t="shared" si="1"/>
        <v>1996</v>
      </c>
      <c r="D92" s="4">
        <f>ROUNDUP(MONTH(A92)/3,0)</f>
        <v>4</v>
      </c>
      <c r="J92" s="19">
        <v>4</v>
      </c>
      <c r="K92" s="20">
        <v>126.8585807050093</v>
      </c>
    </row>
    <row r="93" spans="1:11" x14ac:dyDescent="0.25">
      <c r="A93" s="12">
        <v>35400</v>
      </c>
      <c r="B93" s="13">
        <v>35.35</v>
      </c>
      <c r="C93" s="4">
        <f t="shared" si="1"/>
        <v>1996</v>
      </c>
      <c r="D93" s="4">
        <f>ROUNDUP(MONTH(A93)/3,0)</f>
        <v>4</v>
      </c>
      <c r="J93" s="18">
        <v>2006</v>
      </c>
      <c r="K93" s="20">
        <v>632.76926019523717</v>
      </c>
    </row>
    <row r="94" spans="1:11" x14ac:dyDescent="0.25">
      <c r="A94" s="12">
        <v>35431</v>
      </c>
      <c r="B94" s="13">
        <v>35.229999999999997</v>
      </c>
      <c r="C94" s="4">
        <f t="shared" si="1"/>
        <v>1997</v>
      </c>
      <c r="D94" s="4">
        <f>ROUNDUP(MONTH(A94)/3,0)</f>
        <v>1</v>
      </c>
      <c r="J94" s="19">
        <v>1</v>
      </c>
      <c r="K94" s="20">
        <v>149.77523291925479</v>
      </c>
    </row>
    <row r="95" spans="1:11" x14ac:dyDescent="0.25">
      <c r="A95" s="12">
        <v>35462</v>
      </c>
      <c r="B95" s="13">
        <v>34.6</v>
      </c>
      <c r="C95" s="4">
        <f t="shared" si="1"/>
        <v>1997</v>
      </c>
      <c r="D95" s="4">
        <f>ROUNDUP(MONTH(A95)/3,0)</f>
        <v>1</v>
      </c>
      <c r="J95" s="19">
        <v>2</v>
      </c>
      <c r="K95" s="20">
        <v>168.10289115646262</v>
      </c>
    </row>
    <row r="96" spans="1:11" x14ac:dyDescent="0.25">
      <c r="A96" s="12">
        <v>35490</v>
      </c>
      <c r="B96" s="13">
        <v>34.5</v>
      </c>
      <c r="C96" s="4">
        <f t="shared" si="1"/>
        <v>1997</v>
      </c>
      <c r="D96" s="4">
        <f>ROUNDUP(MONTH(A96)/3,0)</f>
        <v>1</v>
      </c>
      <c r="J96" s="19">
        <v>3</v>
      </c>
      <c r="K96" s="20">
        <v>164.4757653061225</v>
      </c>
    </row>
    <row r="97" spans="1:11" x14ac:dyDescent="0.25">
      <c r="A97" s="12">
        <v>35521</v>
      </c>
      <c r="B97" s="13">
        <v>35.4</v>
      </c>
      <c r="C97" s="4">
        <f t="shared" si="1"/>
        <v>1997</v>
      </c>
      <c r="D97" s="4">
        <f>ROUNDUP(MONTH(A97)/3,0)</f>
        <v>2</v>
      </c>
      <c r="J97" s="19">
        <v>4</v>
      </c>
      <c r="K97" s="20">
        <v>150.4153708133972</v>
      </c>
    </row>
    <row r="98" spans="1:11" x14ac:dyDescent="0.25">
      <c r="A98" s="12">
        <v>35551</v>
      </c>
      <c r="B98" s="13">
        <v>35.729999999999997</v>
      </c>
      <c r="C98" s="4">
        <f t="shared" si="1"/>
        <v>1997</v>
      </c>
      <c r="D98" s="4">
        <f>ROUNDUP(MONTH(A98)/3,0)</f>
        <v>2</v>
      </c>
      <c r="J98" s="18">
        <v>2007</v>
      </c>
      <c r="K98" s="20">
        <v>841.07037709144413</v>
      </c>
    </row>
    <row r="99" spans="1:11" x14ac:dyDescent="0.25">
      <c r="A99" s="12">
        <v>35582</v>
      </c>
      <c r="B99" s="13">
        <v>34.5</v>
      </c>
      <c r="C99" s="4">
        <f t="shared" si="1"/>
        <v>1997</v>
      </c>
      <c r="D99" s="4">
        <f>ROUNDUP(MONTH(A99)/3,0)</f>
        <v>2</v>
      </c>
      <c r="J99" s="19">
        <v>1</v>
      </c>
      <c r="K99" s="20">
        <v>168.69374999999999</v>
      </c>
    </row>
    <row r="100" spans="1:11" x14ac:dyDescent="0.25">
      <c r="A100" s="12">
        <v>35612</v>
      </c>
      <c r="B100" s="13">
        <v>35</v>
      </c>
      <c r="C100" s="4">
        <f t="shared" si="1"/>
        <v>1997</v>
      </c>
      <c r="D100" s="4">
        <f>ROUNDUP(MONTH(A100)/3,0)</f>
        <v>3</v>
      </c>
      <c r="J100" s="19">
        <v>2</v>
      </c>
      <c r="K100" s="20">
        <v>179.65883458646618</v>
      </c>
    </row>
    <row r="101" spans="1:11" x14ac:dyDescent="0.25">
      <c r="A101" s="12">
        <v>35643</v>
      </c>
      <c r="B101" s="13">
        <v>36.93</v>
      </c>
      <c r="C101" s="4">
        <f t="shared" si="1"/>
        <v>1997</v>
      </c>
      <c r="D101" s="4">
        <f>ROUNDUP(MONTH(A101)/3,0)</f>
        <v>3</v>
      </c>
      <c r="J101" s="19">
        <v>3</v>
      </c>
      <c r="K101" s="20">
        <v>221.1818181818183</v>
      </c>
    </row>
    <row r="102" spans="1:11" x14ac:dyDescent="0.25">
      <c r="A102" s="12">
        <v>35674</v>
      </c>
      <c r="B102" s="13">
        <v>37.15</v>
      </c>
      <c r="C102" s="4">
        <f t="shared" si="1"/>
        <v>1997</v>
      </c>
      <c r="D102" s="4">
        <f>ROUNDUP(MONTH(A102)/3,0)</f>
        <v>3</v>
      </c>
      <c r="J102" s="19">
        <v>4</v>
      </c>
      <c r="K102" s="20">
        <v>271.53597432315962</v>
      </c>
    </row>
    <row r="103" spans="1:11" x14ac:dyDescent="0.25">
      <c r="A103" s="12">
        <v>35704</v>
      </c>
      <c r="B103" s="13">
        <v>37.15</v>
      </c>
      <c r="C103" s="4">
        <f t="shared" si="1"/>
        <v>1997</v>
      </c>
      <c r="D103" s="4">
        <f>ROUNDUP(MONTH(A103)/3,0)</f>
        <v>4</v>
      </c>
      <c r="J103" s="18">
        <v>2008</v>
      </c>
      <c r="K103" s="20">
        <v>1656.2855540389651</v>
      </c>
    </row>
    <row r="104" spans="1:11" x14ac:dyDescent="0.25">
      <c r="A104" s="12">
        <v>35735</v>
      </c>
      <c r="B104" s="13">
        <v>33.6</v>
      </c>
      <c r="C104" s="4">
        <f t="shared" si="1"/>
        <v>1997</v>
      </c>
      <c r="D104" s="4">
        <f>ROUNDUP(MONTH(A104)/3,0)</f>
        <v>4</v>
      </c>
      <c r="J104" s="19">
        <v>1</v>
      </c>
      <c r="K104" s="20">
        <v>378.13711429547931</v>
      </c>
    </row>
    <row r="105" spans="1:11" x14ac:dyDescent="0.25">
      <c r="A105" s="12">
        <v>35765</v>
      </c>
      <c r="B105" s="13">
        <v>31.4</v>
      </c>
      <c r="C105" s="4">
        <f t="shared" si="1"/>
        <v>1997</v>
      </c>
      <c r="D105" s="4">
        <f>ROUNDUP(MONTH(A105)/3,0)</f>
        <v>4</v>
      </c>
      <c r="J105" s="19">
        <v>2</v>
      </c>
      <c r="K105" s="20">
        <v>441.80270176252304</v>
      </c>
    </row>
    <row r="106" spans="1:11" x14ac:dyDescent="0.25">
      <c r="A106" s="12">
        <v>35796</v>
      </c>
      <c r="B106" s="13">
        <v>31.4</v>
      </c>
      <c r="C106" s="4">
        <f t="shared" si="1"/>
        <v>1998</v>
      </c>
      <c r="D106" s="4">
        <f>ROUNDUP(MONTH(A106)/3,0)</f>
        <v>1</v>
      </c>
      <c r="J106" s="19">
        <v>3</v>
      </c>
      <c r="K106" s="20">
        <v>532.98828345567495</v>
      </c>
    </row>
    <row r="107" spans="1:11" x14ac:dyDescent="0.25">
      <c r="A107" s="12">
        <v>35827</v>
      </c>
      <c r="B107" s="13">
        <v>33.44</v>
      </c>
      <c r="C107" s="4">
        <f t="shared" si="1"/>
        <v>1998</v>
      </c>
      <c r="D107" s="4">
        <f>ROUNDUP(MONTH(A107)/3,0)</f>
        <v>1</v>
      </c>
      <c r="J107" s="19">
        <v>4</v>
      </c>
      <c r="K107" s="20">
        <v>303.35745452528772</v>
      </c>
    </row>
    <row r="108" spans="1:11" x14ac:dyDescent="0.25">
      <c r="A108" s="12">
        <v>35855</v>
      </c>
      <c r="B108" s="13">
        <v>31.88</v>
      </c>
      <c r="C108" s="4">
        <f t="shared" si="1"/>
        <v>1998</v>
      </c>
      <c r="D108" s="4">
        <f>ROUNDUP(MONTH(A108)/3,0)</f>
        <v>1</v>
      </c>
      <c r="J108" s="18">
        <v>2009</v>
      </c>
      <c r="K108" s="20">
        <v>913.9159775391322</v>
      </c>
    </row>
    <row r="109" spans="1:11" x14ac:dyDescent="0.25">
      <c r="A109" s="12">
        <v>35886</v>
      </c>
      <c r="B109" s="13">
        <v>31.18</v>
      </c>
      <c r="C109" s="4">
        <f t="shared" si="1"/>
        <v>1998</v>
      </c>
      <c r="D109" s="4">
        <f>ROUNDUP(MONTH(A109)/3,0)</f>
        <v>2</v>
      </c>
      <c r="J109" s="19">
        <v>1</v>
      </c>
      <c r="K109" s="20">
        <v>231.83652365491628</v>
      </c>
    </row>
    <row r="110" spans="1:11" x14ac:dyDescent="0.25">
      <c r="A110" s="12">
        <v>35916</v>
      </c>
      <c r="B110" s="13">
        <v>30.28</v>
      </c>
      <c r="C110" s="4">
        <f t="shared" si="1"/>
        <v>1998</v>
      </c>
      <c r="D110" s="4">
        <f>ROUNDUP(MONTH(A110)/3,0)</f>
        <v>2</v>
      </c>
      <c r="J110" s="19">
        <v>2</v>
      </c>
      <c r="K110" s="20">
        <v>209.09888499658223</v>
      </c>
    </row>
    <row r="111" spans="1:11" x14ac:dyDescent="0.25">
      <c r="A111" s="12">
        <v>35947</v>
      </c>
      <c r="B111" s="13">
        <v>30</v>
      </c>
      <c r="C111" s="4">
        <f t="shared" si="1"/>
        <v>1998</v>
      </c>
      <c r="D111" s="4">
        <f>ROUNDUP(MONTH(A111)/3,0)</f>
        <v>2</v>
      </c>
      <c r="J111" s="19">
        <v>3</v>
      </c>
      <c r="K111" s="20">
        <v>228.65183512140021</v>
      </c>
    </row>
    <row r="112" spans="1:11" x14ac:dyDescent="0.25">
      <c r="A112" s="12">
        <v>35977</v>
      </c>
      <c r="B112" s="13">
        <v>30</v>
      </c>
      <c r="C112" s="4">
        <f t="shared" si="1"/>
        <v>1998</v>
      </c>
      <c r="D112" s="4">
        <f>ROUNDUP(MONTH(A112)/3,0)</f>
        <v>3</v>
      </c>
      <c r="J112" s="19">
        <v>4</v>
      </c>
      <c r="K112" s="20">
        <v>244.32873376623348</v>
      </c>
    </row>
    <row r="113" spans="1:11" x14ac:dyDescent="0.25">
      <c r="A113" s="12">
        <v>36008</v>
      </c>
      <c r="B113" s="13">
        <v>26.2</v>
      </c>
      <c r="C113" s="4">
        <f t="shared" si="1"/>
        <v>1998</v>
      </c>
      <c r="D113" s="4">
        <f>ROUNDUP(MONTH(A113)/3,0)</f>
        <v>3</v>
      </c>
      <c r="J113" s="18">
        <v>2010</v>
      </c>
      <c r="K113" s="20">
        <v>1255.1857699814884</v>
      </c>
    </row>
    <row r="114" spans="1:11" x14ac:dyDescent="0.25">
      <c r="A114" s="12">
        <v>36039</v>
      </c>
      <c r="B114" s="13">
        <v>27.09</v>
      </c>
      <c r="C114" s="4">
        <f t="shared" si="1"/>
        <v>1998</v>
      </c>
      <c r="D114" s="4">
        <f>ROUNDUP(MONTH(A114)/3,0)</f>
        <v>3</v>
      </c>
      <c r="J114" s="19">
        <v>1</v>
      </c>
      <c r="K114" s="20">
        <v>298.40205745341541</v>
      </c>
    </row>
    <row r="115" spans="1:11" x14ac:dyDescent="0.25">
      <c r="A115" s="12">
        <v>36069</v>
      </c>
      <c r="B115" s="13">
        <v>27.1</v>
      </c>
      <c r="C115" s="4">
        <f t="shared" si="1"/>
        <v>1998</v>
      </c>
      <c r="D115" s="4">
        <f>ROUNDUP(MONTH(A115)/3,0)</f>
        <v>4</v>
      </c>
      <c r="J115" s="19">
        <v>2</v>
      </c>
      <c r="K115" s="20">
        <v>317.38141660970598</v>
      </c>
    </row>
    <row r="116" spans="1:11" x14ac:dyDescent="0.25">
      <c r="A116" s="12">
        <v>36100</v>
      </c>
      <c r="B116" s="13">
        <v>26.1</v>
      </c>
      <c r="C116" s="4">
        <f t="shared" si="1"/>
        <v>1998</v>
      </c>
      <c r="D116" s="4">
        <f>ROUNDUP(MONTH(A116)/3,0)</f>
        <v>4</v>
      </c>
      <c r="J116" s="19">
        <v>3</v>
      </c>
      <c r="K116" s="20">
        <v>299.8256725417441</v>
      </c>
    </row>
    <row r="117" spans="1:11" x14ac:dyDescent="0.25">
      <c r="A117" s="12">
        <v>36130</v>
      </c>
      <c r="B117" s="13">
        <v>26.1</v>
      </c>
      <c r="C117" s="4">
        <f t="shared" si="1"/>
        <v>1998</v>
      </c>
      <c r="D117" s="4">
        <f>ROUNDUP(MONTH(A117)/3,0)</f>
        <v>4</v>
      </c>
      <c r="J117" s="19">
        <v>4</v>
      </c>
      <c r="K117" s="20">
        <v>339.57662337662299</v>
      </c>
    </row>
    <row r="118" spans="1:11" x14ac:dyDescent="0.25">
      <c r="A118" s="12">
        <v>36161</v>
      </c>
      <c r="B118" s="13">
        <v>26.1</v>
      </c>
      <c r="C118" s="4">
        <f t="shared" si="1"/>
        <v>1999</v>
      </c>
      <c r="D118" s="4">
        <f>ROUNDUP(MONTH(A118)/3,0)</f>
        <v>1</v>
      </c>
      <c r="J118" s="18">
        <v>2011</v>
      </c>
      <c r="K118" s="20">
        <v>1555.2873996060862</v>
      </c>
    </row>
    <row r="119" spans="1:11" x14ac:dyDescent="0.25">
      <c r="A119" s="12">
        <v>36192</v>
      </c>
      <c r="B119" s="13">
        <v>26.1</v>
      </c>
      <c r="C119" s="4">
        <f t="shared" si="1"/>
        <v>1999</v>
      </c>
      <c r="D119" s="4">
        <f>ROUNDUP(MONTH(A119)/3,0)</f>
        <v>1</v>
      </c>
      <c r="J119" s="19">
        <v>1</v>
      </c>
      <c r="K119" s="20">
        <v>411.58930900620999</v>
      </c>
    </row>
    <row r="120" spans="1:11" x14ac:dyDescent="0.25">
      <c r="A120" s="12">
        <v>36220</v>
      </c>
      <c r="B120" s="13">
        <v>26.1</v>
      </c>
      <c r="C120" s="4">
        <f t="shared" si="1"/>
        <v>1999</v>
      </c>
      <c r="D120" s="4">
        <f>ROUNDUP(MONTH(A120)/3,0)</f>
        <v>1</v>
      </c>
      <c r="J120" s="19">
        <v>2</v>
      </c>
      <c r="K120" s="20">
        <v>387.85046536796506</v>
      </c>
    </row>
    <row r="121" spans="1:11" x14ac:dyDescent="0.25">
      <c r="A121" s="12">
        <v>36251</v>
      </c>
      <c r="B121" s="13">
        <v>26.1</v>
      </c>
      <c r="C121" s="4">
        <f t="shared" si="1"/>
        <v>1999</v>
      </c>
      <c r="D121" s="4">
        <f>ROUNDUP(MONTH(A121)/3,0)</f>
        <v>2</v>
      </c>
      <c r="J121" s="19">
        <v>3</v>
      </c>
      <c r="K121" s="20">
        <v>387.01314935065</v>
      </c>
    </row>
    <row r="122" spans="1:11" x14ac:dyDescent="0.25">
      <c r="A122" s="12">
        <v>36281</v>
      </c>
      <c r="B122" s="13">
        <v>26.1</v>
      </c>
      <c r="C122" s="4">
        <f t="shared" si="1"/>
        <v>1999</v>
      </c>
      <c r="D122" s="4">
        <f>ROUNDUP(MONTH(A122)/3,0)</f>
        <v>2</v>
      </c>
      <c r="J122" s="19">
        <v>4</v>
      </c>
      <c r="K122" s="20">
        <v>368.83447588126103</v>
      </c>
    </row>
    <row r="123" spans="1:11" x14ac:dyDescent="0.25">
      <c r="A123" s="12">
        <v>36312</v>
      </c>
      <c r="B123" s="13">
        <v>26.1</v>
      </c>
      <c r="C123" s="4">
        <f t="shared" si="1"/>
        <v>1999</v>
      </c>
      <c r="D123" s="4">
        <f>ROUNDUP(MONTH(A123)/3,0)</f>
        <v>2</v>
      </c>
      <c r="J123" s="18">
        <v>2012</v>
      </c>
      <c r="K123" s="20">
        <v>1217.3147003041886</v>
      </c>
    </row>
    <row r="124" spans="1:11" x14ac:dyDescent="0.25">
      <c r="A124" s="12">
        <v>36342</v>
      </c>
      <c r="B124" s="13">
        <v>26.1</v>
      </c>
      <c r="C124" s="4">
        <f t="shared" si="1"/>
        <v>1999</v>
      </c>
      <c r="D124" s="4">
        <f>ROUNDUP(MONTH(A124)/3,0)</f>
        <v>3</v>
      </c>
      <c r="J124" s="19">
        <v>1</v>
      </c>
      <c r="K124" s="20">
        <v>362.20352504638197</v>
      </c>
    </row>
    <row r="125" spans="1:11" x14ac:dyDescent="0.25">
      <c r="A125" s="12">
        <v>36373</v>
      </c>
      <c r="B125" s="13">
        <v>26.1</v>
      </c>
      <c r="C125" s="4">
        <f t="shared" si="1"/>
        <v>1999</v>
      </c>
      <c r="D125" s="4">
        <f>ROUNDUP(MONTH(A125)/3,0)</f>
        <v>3</v>
      </c>
      <c r="J125" s="19">
        <v>2</v>
      </c>
      <c r="K125" s="20">
        <v>306.92793916609611</v>
      </c>
    </row>
    <row r="126" spans="1:11" x14ac:dyDescent="0.25">
      <c r="A126" s="12">
        <v>36404</v>
      </c>
      <c r="B126" s="13">
        <v>26.1</v>
      </c>
      <c r="C126" s="4">
        <f t="shared" si="1"/>
        <v>1999</v>
      </c>
      <c r="D126" s="4">
        <f>ROUNDUP(MONTH(A126)/3,0)</f>
        <v>3</v>
      </c>
      <c r="J126" s="19">
        <v>3</v>
      </c>
      <c r="K126" s="20">
        <v>278.0020616883113</v>
      </c>
    </row>
    <row r="127" spans="1:11" x14ac:dyDescent="0.25">
      <c r="A127" s="12">
        <v>36434</v>
      </c>
      <c r="B127" s="13">
        <v>25.6</v>
      </c>
      <c r="C127" s="4">
        <f t="shared" si="1"/>
        <v>1999</v>
      </c>
      <c r="D127" s="4">
        <f>ROUNDUP(MONTH(A127)/3,0)</f>
        <v>4</v>
      </c>
      <c r="J127" s="19">
        <v>4</v>
      </c>
      <c r="K127" s="20">
        <v>270.18117440339938</v>
      </c>
    </row>
    <row r="128" spans="1:11" x14ac:dyDescent="0.25">
      <c r="A128" s="12">
        <v>36465</v>
      </c>
      <c r="B128" s="13">
        <v>25.1</v>
      </c>
      <c r="C128" s="4">
        <f t="shared" si="1"/>
        <v>1999</v>
      </c>
      <c r="D128" s="4">
        <f>ROUNDUP(MONTH(A128)/3,0)</f>
        <v>4</v>
      </c>
      <c r="J128" s="18">
        <v>2013</v>
      </c>
      <c r="K128" s="20">
        <v>1081.6091500967955</v>
      </c>
    </row>
    <row r="129" spans="1:11" x14ac:dyDescent="0.25">
      <c r="A129" s="12">
        <v>36495</v>
      </c>
      <c r="B129" s="13">
        <v>25.1</v>
      </c>
      <c r="C129" s="4">
        <f t="shared" si="1"/>
        <v>1999</v>
      </c>
      <c r="D129" s="4">
        <f>ROUNDUP(MONTH(A129)/3,0)</f>
        <v>4</v>
      </c>
      <c r="J129" s="19">
        <v>1</v>
      </c>
      <c r="K129" s="20">
        <v>294.61621753246669</v>
      </c>
    </row>
    <row r="130" spans="1:11" x14ac:dyDescent="0.25">
      <c r="A130" s="12">
        <v>36526</v>
      </c>
      <c r="B130" s="13">
        <v>25.1</v>
      </c>
      <c r="C130" s="4">
        <f t="shared" si="1"/>
        <v>2000</v>
      </c>
      <c r="D130" s="4">
        <f>ROUNDUP(MONTH(A130)/3,0)</f>
        <v>1</v>
      </c>
      <c r="J130" s="19">
        <v>2</v>
      </c>
      <c r="K130" s="20">
        <v>276.0018622448975</v>
      </c>
    </row>
    <row r="131" spans="1:11" x14ac:dyDescent="0.25">
      <c r="A131" s="12">
        <v>36557</v>
      </c>
      <c r="B131" s="13">
        <v>25.1</v>
      </c>
      <c r="C131" s="4">
        <f t="shared" si="1"/>
        <v>2000</v>
      </c>
      <c r="D131" s="4">
        <f>ROUNDUP(MONTH(A131)/3,0)</f>
        <v>1</v>
      </c>
      <c r="J131" s="19">
        <v>3</v>
      </c>
      <c r="K131" s="20">
        <v>247.73970718722222</v>
      </c>
    </row>
    <row r="132" spans="1:11" x14ac:dyDescent="0.25">
      <c r="A132" s="12">
        <v>36586</v>
      </c>
      <c r="B132" s="13">
        <v>25.1</v>
      </c>
      <c r="C132" s="4">
        <f t="shared" si="1"/>
        <v>2000</v>
      </c>
      <c r="D132" s="4">
        <f>ROUNDUP(MONTH(A132)/3,0)</f>
        <v>1</v>
      </c>
      <c r="J132" s="19">
        <v>4</v>
      </c>
      <c r="K132" s="20">
        <v>263.25136313220912</v>
      </c>
    </row>
    <row r="133" spans="1:11" x14ac:dyDescent="0.25">
      <c r="A133" s="12">
        <v>36617</v>
      </c>
      <c r="B133" s="13">
        <v>25.1</v>
      </c>
      <c r="C133" s="4">
        <f t="shared" si="1"/>
        <v>2000</v>
      </c>
      <c r="D133" s="4">
        <f>ROUNDUP(MONTH(A133)/3,0)</f>
        <v>2</v>
      </c>
      <c r="J133" s="18">
        <v>2014</v>
      </c>
      <c r="K133" s="20">
        <v>908.74777748648739</v>
      </c>
    </row>
    <row r="134" spans="1:11" x14ac:dyDescent="0.25">
      <c r="A134" s="12">
        <v>36647</v>
      </c>
      <c r="B134" s="13">
        <v>25.6</v>
      </c>
      <c r="C134" s="4">
        <f t="shared" si="1"/>
        <v>2000</v>
      </c>
      <c r="D134" s="4">
        <f>ROUNDUP(MONTH(A134)/3,0)</f>
        <v>2</v>
      </c>
      <c r="J134" s="19">
        <v>1</v>
      </c>
      <c r="K134" s="20">
        <v>250.75427875695701</v>
      </c>
    </row>
    <row r="135" spans="1:11" x14ac:dyDescent="0.25">
      <c r="A135" s="12">
        <v>36678</v>
      </c>
      <c r="B135" s="13">
        <v>25.6</v>
      </c>
      <c r="C135" s="4">
        <f t="shared" si="1"/>
        <v>2000</v>
      </c>
      <c r="D135" s="4">
        <f>ROUNDUP(MONTH(A135)/3,0)</f>
        <v>2</v>
      </c>
      <c r="J135" s="19">
        <v>2</v>
      </c>
      <c r="K135" s="20">
        <v>234.70382653061193</v>
      </c>
    </row>
    <row r="136" spans="1:11" x14ac:dyDescent="0.25">
      <c r="A136" s="12">
        <v>36708</v>
      </c>
      <c r="B136" s="13">
        <v>25.6</v>
      </c>
      <c r="C136" s="4">
        <f t="shared" si="1"/>
        <v>2000</v>
      </c>
      <c r="D136" s="4">
        <f>ROUNDUP(MONTH(A136)/3,0)</f>
        <v>3</v>
      </c>
      <c r="J136" s="19">
        <v>3</v>
      </c>
      <c r="K136" s="20">
        <v>219.81208568605268</v>
      </c>
    </row>
    <row r="137" spans="1:11" x14ac:dyDescent="0.25">
      <c r="A137" s="12">
        <v>36739</v>
      </c>
      <c r="B137" s="13">
        <v>25.6</v>
      </c>
      <c r="C137" s="4">
        <f t="shared" si="1"/>
        <v>2000</v>
      </c>
      <c r="D137" s="4">
        <f>ROUNDUP(MONTH(A137)/3,0)</f>
        <v>3</v>
      </c>
      <c r="J137" s="19">
        <v>4</v>
      </c>
      <c r="K137" s="20">
        <v>203.47758651286568</v>
      </c>
    </row>
    <row r="138" spans="1:11" x14ac:dyDescent="0.25">
      <c r="A138" s="12">
        <v>36770</v>
      </c>
      <c r="B138" s="13">
        <v>27.15</v>
      </c>
      <c r="C138" s="4">
        <f t="shared" si="1"/>
        <v>2000</v>
      </c>
      <c r="D138" s="4">
        <f>ROUNDUP(MONTH(A138)/3,0)</f>
        <v>3</v>
      </c>
      <c r="J138" s="18">
        <v>2015</v>
      </c>
      <c r="K138" s="20">
        <v>752.31063228900769</v>
      </c>
    </row>
    <row r="139" spans="1:11" x14ac:dyDescent="0.25">
      <c r="A139" s="12">
        <v>36800</v>
      </c>
      <c r="B139" s="13">
        <v>27.15</v>
      </c>
      <c r="C139" s="4">
        <f t="shared" ref="C139:C202" si="2">YEAR(A139)</f>
        <v>2000</v>
      </c>
      <c r="D139" s="4">
        <f>ROUNDUP(MONTH(A139)/3,0)</f>
        <v>4</v>
      </c>
      <c r="J139" s="19">
        <v>1</v>
      </c>
      <c r="K139" s="20">
        <v>203.72040120593672</v>
      </c>
    </row>
    <row r="140" spans="1:11" x14ac:dyDescent="0.25">
      <c r="A140" s="12">
        <v>36831</v>
      </c>
      <c r="B140" s="13">
        <v>27.15</v>
      </c>
      <c r="C140" s="4">
        <f t="shared" si="2"/>
        <v>2000</v>
      </c>
      <c r="D140" s="4">
        <f>ROUNDUP(MONTH(A140)/3,0)</f>
        <v>4</v>
      </c>
      <c r="J140" s="19">
        <v>2</v>
      </c>
      <c r="K140" s="20">
        <v>189.97380553656851</v>
      </c>
    </row>
    <row r="141" spans="1:11" x14ac:dyDescent="0.25">
      <c r="A141" s="12">
        <v>36861</v>
      </c>
      <c r="B141" s="13">
        <v>30.75</v>
      </c>
      <c r="C141" s="4">
        <f t="shared" si="2"/>
        <v>2000</v>
      </c>
      <c r="D141" s="4">
        <f>ROUNDUP(MONTH(A141)/3,0)</f>
        <v>4</v>
      </c>
      <c r="J141" s="19">
        <v>3</v>
      </c>
      <c r="K141" s="20">
        <v>189.64186617730059</v>
      </c>
    </row>
    <row r="142" spans="1:11" x14ac:dyDescent="0.25">
      <c r="A142" s="12">
        <v>36892</v>
      </c>
      <c r="B142" s="13">
        <v>32.1</v>
      </c>
      <c r="C142" s="4">
        <f t="shared" si="2"/>
        <v>2001</v>
      </c>
      <c r="D142" s="4">
        <f>ROUNDUP(MONTH(A142)/3,0)</f>
        <v>1</v>
      </c>
      <c r="J142" s="19">
        <v>4</v>
      </c>
      <c r="K142" s="20">
        <v>168.9745593692019</v>
      </c>
    </row>
    <row r="143" spans="1:11" x14ac:dyDescent="0.25">
      <c r="A143" s="12">
        <v>36923</v>
      </c>
      <c r="B143" s="13">
        <v>32.1</v>
      </c>
      <c r="C143" s="4">
        <f t="shared" si="2"/>
        <v>2001</v>
      </c>
      <c r="D143" s="4">
        <f>ROUNDUP(MONTH(A143)/3,0)</f>
        <v>1</v>
      </c>
      <c r="J143" s="18">
        <v>2016</v>
      </c>
      <c r="K143" s="20">
        <v>840.98167671613908</v>
      </c>
    </row>
    <row r="144" spans="1:11" x14ac:dyDescent="0.25">
      <c r="A144" s="12">
        <v>36951</v>
      </c>
      <c r="B144" s="13">
        <v>32.6</v>
      </c>
      <c r="C144" s="4">
        <f t="shared" si="2"/>
        <v>2001</v>
      </c>
      <c r="D144" s="4">
        <f>ROUNDUP(MONTH(A144)/3,0)</f>
        <v>1</v>
      </c>
      <c r="J144" s="19">
        <v>1</v>
      </c>
      <c r="K144" s="20">
        <v>162.64576530612209</v>
      </c>
    </row>
    <row r="145" spans="1:11" x14ac:dyDescent="0.25">
      <c r="A145" s="12">
        <v>36982</v>
      </c>
      <c r="B145" s="13">
        <v>33.5</v>
      </c>
      <c r="C145" s="4">
        <f t="shared" si="2"/>
        <v>2001</v>
      </c>
      <c r="D145" s="4">
        <f>ROUNDUP(MONTH(A145)/3,0)</f>
        <v>2</v>
      </c>
      <c r="J145" s="19">
        <v>2</v>
      </c>
      <c r="K145" s="20">
        <v>165.41438775510159</v>
      </c>
    </row>
    <row r="146" spans="1:11" x14ac:dyDescent="0.25">
      <c r="A146" s="12">
        <v>37012</v>
      </c>
      <c r="B146" s="13">
        <v>33.799999999999997</v>
      </c>
      <c r="C146" s="4">
        <f t="shared" si="2"/>
        <v>2001</v>
      </c>
      <c r="D146" s="4">
        <f>ROUNDUP(MONTH(A146)/3,0)</f>
        <v>2</v>
      </c>
      <c r="J146" s="19">
        <v>3</v>
      </c>
      <c r="K146" s="20">
        <v>212.11917903525008</v>
      </c>
    </row>
    <row r="147" spans="1:11" x14ac:dyDescent="0.25">
      <c r="A147" s="12">
        <v>37043</v>
      </c>
      <c r="B147" s="13">
        <v>33.9</v>
      </c>
      <c r="C147" s="4">
        <f t="shared" si="2"/>
        <v>2001</v>
      </c>
      <c r="D147" s="4">
        <f>ROUNDUP(MONTH(A147)/3,0)</f>
        <v>2</v>
      </c>
      <c r="J147" s="19">
        <v>4</v>
      </c>
      <c r="K147" s="20">
        <v>300.80234461966529</v>
      </c>
    </row>
    <row r="148" spans="1:11" x14ac:dyDescent="0.25">
      <c r="A148" s="12">
        <v>37073</v>
      </c>
      <c r="B148" s="13">
        <v>34</v>
      </c>
      <c r="C148" s="4">
        <f t="shared" si="2"/>
        <v>2001</v>
      </c>
      <c r="D148" s="4">
        <f>ROUNDUP(MONTH(A148)/3,0)</f>
        <v>3</v>
      </c>
      <c r="J148" s="18">
        <v>2017</v>
      </c>
      <c r="K148" s="20">
        <v>1129.6569521913175</v>
      </c>
    </row>
    <row r="149" spans="1:11" x14ac:dyDescent="0.25">
      <c r="A149" s="12">
        <v>37104</v>
      </c>
      <c r="B149" s="13">
        <v>33.799999999999997</v>
      </c>
      <c r="C149" s="4">
        <f t="shared" si="2"/>
        <v>2001</v>
      </c>
      <c r="D149" s="4">
        <f>ROUNDUP(MONTH(A149)/3,0)</f>
        <v>3</v>
      </c>
      <c r="J149" s="19">
        <v>1</v>
      </c>
      <c r="K149" s="20">
        <v>263.7276264418806</v>
      </c>
    </row>
    <row r="150" spans="1:11" x14ac:dyDescent="0.25">
      <c r="A150" s="12">
        <v>37135</v>
      </c>
      <c r="B150" s="13">
        <v>32.799999999999997</v>
      </c>
      <c r="C150" s="4">
        <f t="shared" si="2"/>
        <v>2001</v>
      </c>
      <c r="D150" s="4">
        <f>ROUNDUP(MONTH(A150)/3,0)</f>
        <v>3</v>
      </c>
      <c r="J150" s="19">
        <v>2</v>
      </c>
      <c r="K150" s="20">
        <v>255.90245825602909</v>
      </c>
    </row>
    <row r="151" spans="1:11" x14ac:dyDescent="0.25">
      <c r="A151" s="12">
        <v>37165</v>
      </c>
      <c r="B151" s="13">
        <v>32.4</v>
      </c>
      <c r="C151" s="4">
        <f t="shared" si="2"/>
        <v>2001</v>
      </c>
      <c r="D151" s="4">
        <f>ROUNDUP(MONTH(A151)/3,0)</f>
        <v>4</v>
      </c>
      <c r="J151" s="19">
        <v>3</v>
      </c>
      <c r="K151" s="20">
        <v>298.32138218923865</v>
      </c>
    </row>
    <row r="152" spans="1:11" x14ac:dyDescent="0.25">
      <c r="A152" s="12">
        <v>37196</v>
      </c>
      <c r="B152" s="13">
        <v>29.4</v>
      </c>
      <c r="C152" s="4">
        <f t="shared" si="2"/>
        <v>2001</v>
      </c>
      <c r="D152" s="4">
        <f>ROUNDUP(MONTH(A152)/3,0)</f>
        <v>4</v>
      </c>
      <c r="J152" s="19">
        <v>4</v>
      </c>
      <c r="K152" s="20">
        <v>311.70548530416897</v>
      </c>
    </row>
    <row r="153" spans="1:11" x14ac:dyDescent="0.25">
      <c r="A153" s="12">
        <v>37226</v>
      </c>
      <c r="B153" s="13">
        <v>27.35</v>
      </c>
      <c r="C153" s="4">
        <f t="shared" si="2"/>
        <v>2001</v>
      </c>
      <c r="D153" s="4">
        <f>ROUNDUP(MONTH(A153)/3,0)</f>
        <v>4</v>
      </c>
      <c r="J153" s="18">
        <v>2018</v>
      </c>
      <c r="K153" s="20">
        <v>1358.7694244416066</v>
      </c>
    </row>
    <row r="154" spans="1:11" x14ac:dyDescent="0.25">
      <c r="A154" s="12">
        <v>37257</v>
      </c>
      <c r="B154" s="13">
        <v>29.1</v>
      </c>
      <c r="C154" s="4">
        <f t="shared" si="2"/>
        <v>2002</v>
      </c>
      <c r="D154" s="4">
        <f>ROUNDUP(MONTH(A154)/3,0)</f>
        <v>1</v>
      </c>
      <c r="J154" s="19">
        <v>1</v>
      </c>
      <c r="K154" s="20">
        <v>329.13801252319104</v>
      </c>
    </row>
    <row r="155" spans="1:11" x14ac:dyDescent="0.25">
      <c r="A155" s="12">
        <v>37288</v>
      </c>
      <c r="B155" s="13">
        <v>29.85</v>
      </c>
      <c r="C155" s="4">
        <f t="shared" si="2"/>
        <v>2002</v>
      </c>
      <c r="D155" s="4">
        <f>ROUNDUP(MONTH(A155)/3,0)</f>
        <v>1</v>
      </c>
      <c r="J155" s="19">
        <v>2</v>
      </c>
      <c r="K155" s="20">
        <v>330.12288265306069</v>
      </c>
    </row>
    <row r="156" spans="1:11" x14ac:dyDescent="0.25">
      <c r="A156" s="12">
        <v>37316</v>
      </c>
      <c r="B156" s="13">
        <v>29.55</v>
      </c>
      <c r="C156" s="4">
        <f t="shared" si="2"/>
        <v>2002</v>
      </c>
      <c r="D156" s="4">
        <f>ROUNDUP(MONTH(A156)/3,0)</f>
        <v>1</v>
      </c>
      <c r="J156" s="19">
        <v>3</v>
      </c>
      <c r="K156" s="20">
        <v>371.04988636363498</v>
      </c>
    </row>
    <row r="157" spans="1:11" x14ac:dyDescent="0.25">
      <c r="A157" s="12">
        <v>37347</v>
      </c>
      <c r="B157" s="13">
        <v>28.84</v>
      </c>
      <c r="C157" s="4">
        <f t="shared" si="2"/>
        <v>2002</v>
      </c>
      <c r="D157" s="4">
        <f>ROUNDUP(MONTH(A157)/3,0)</f>
        <v>2</v>
      </c>
      <c r="J157" s="19">
        <v>4</v>
      </c>
      <c r="K157" s="20">
        <v>328.45864290172</v>
      </c>
    </row>
    <row r="158" spans="1:11" x14ac:dyDescent="0.25">
      <c r="A158" s="12">
        <v>37377</v>
      </c>
      <c r="B158" s="13">
        <v>28.63</v>
      </c>
      <c r="C158" s="4">
        <f t="shared" si="2"/>
        <v>2002</v>
      </c>
      <c r="D158" s="4">
        <f>ROUNDUP(MONTH(A158)/3,0)</f>
        <v>2</v>
      </c>
      <c r="J158" s="18">
        <v>2019</v>
      </c>
      <c r="K158" s="20">
        <v>986.31883530289349</v>
      </c>
    </row>
    <row r="159" spans="1:11" x14ac:dyDescent="0.25">
      <c r="A159" s="12">
        <v>37408</v>
      </c>
      <c r="B159" s="13">
        <v>26.65</v>
      </c>
      <c r="C159" s="4">
        <f t="shared" si="2"/>
        <v>2002</v>
      </c>
      <c r="D159" s="4">
        <f>ROUNDUP(MONTH(A159)/3,0)</f>
        <v>2</v>
      </c>
      <c r="J159" s="19">
        <v>1</v>
      </c>
      <c r="K159" s="20">
        <v>306.42833951762452</v>
      </c>
    </row>
    <row r="160" spans="1:11" x14ac:dyDescent="0.25">
      <c r="A160" s="12">
        <v>37438</v>
      </c>
      <c r="B160" s="13">
        <v>24.9</v>
      </c>
      <c r="C160" s="4">
        <f t="shared" si="2"/>
        <v>2002</v>
      </c>
      <c r="D160" s="4">
        <f>ROUNDUP(MONTH(A160)/3,0)</f>
        <v>3</v>
      </c>
      <c r="J160" s="19">
        <v>2</v>
      </c>
      <c r="K160" s="20">
        <v>255.9587499999995</v>
      </c>
    </row>
    <row r="161" spans="1:11" x14ac:dyDescent="0.25">
      <c r="A161" s="12">
        <v>37469</v>
      </c>
      <c r="B161" s="13">
        <v>24</v>
      </c>
      <c r="C161" s="4">
        <f t="shared" si="2"/>
        <v>2002</v>
      </c>
      <c r="D161" s="4">
        <f>ROUNDUP(MONTH(A161)/3,0)</f>
        <v>3</v>
      </c>
      <c r="J161" s="19">
        <v>3</v>
      </c>
      <c r="K161" s="20">
        <v>214.54376663708902</v>
      </c>
    </row>
    <row r="162" spans="1:11" x14ac:dyDescent="0.25">
      <c r="A162" s="12">
        <v>37500</v>
      </c>
      <c r="B162" s="13">
        <v>24.45</v>
      </c>
      <c r="C162" s="4">
        <f t="shared" si="2"/>
        <v>2002</v>
      </c>
      <c r="D162" s="4">
        <f>ROUNDUP(MONTH(A162)/3,0)</f>
        <v>3</v>
      </c>
      <c r="J162" s="19">
        <v>4</v>
      </c>
      <c r="K162" s="20">
        <v>209.38797914818051</v>
      </c>
    </row>
    <row r="163" spans="1:11" x14ac:dyDescent="0.25">
      <c r="A163" s="12">
        <v>37530</v>
      </c>
      <c r="B163" s="13">
        <v>26.25</v>
      </c>
      <c r="C163" s="4">
        <f t="shared" si="2"/>
        <v>2002</v>
      </c>
      <c r="D163" s="4">
        <f>ROUNDUP(MONTH(A163)/3,0)</f>
        <v>4</v>
      </c>
      <c r="J163" s="18">
        <v>2020</v>
      </c>
      <c r="K163" s="20">
        <v>743.79837733980492</v>
      </c>
    </row>
    <row r="164" spans="1:11" x14ac:dyDescent="0.25">
      <c r="A164" s="12">
        <v>37561</v>
      </c>
      <c r="B164" s="13">
        <v>26.25</v>
      </c>
      <c r="C164" s="4">
        <f t="shared" si="2"/>
        <v>2002</v>
      </c>
      <c r="D164" s="4">
        <f>ROUNDUP(MONTH(A164)/3,0)</f>
        <v>4</v>
      </c>
      <c r="J164" s="19">
        <v>1</v>
      </c>
      <c r="K164" s="20">
        <v>213.36121753246709</v>
      </c>
    </row>
    <row r="165" spans="1:11" x14ac:dyDescent="0.25">
      <c r="A165" s="12">
        <v>37591</v>
      </c>
      <c r="B165" s="13">
        <v>26.25</v>
      </c>
      <c r="C165" s="4">
        <f t="shared" si="2"/>
        <v>2002</v>
      </c>
      <c r="D165" s="4">
        <f>ROUNDUP(MONTH(A165)/3,0)</f>
        <v>4</v>
      </c>
      <c r="J165" s="19">
        <v>2</v>
      </c>
      <c r="K165" s="20">
        <v>173.7710680109362</v>
      </c>
    </row>
    <row r="166" spans="1:11" x14ac:dyDescent="0.25">
      <c r="A166" s="12">
        <v>37622</v>
      </c>
      <c r="B166" s="13">
        <v>26.678571428571399</v>
      </c>
      <c r="C166" s="4">
        <f t="shared" si="2"/>
        <v>2003</v>
      </c>
      <c r="D166" s="4">
        <f>ROUNDUP(MONTH(A166)/3,0)</f>
        <v>1</v>
      </c>
      <c r="J166" s="19">
        <v>3</v>
      </c>
      <c r="K166" s="20">
        <v>155.06038678712559</v>
      </c>
    </row>
    <row r="167" spans="1:11" x14ac:dyDescent="0.25">
      <c r="A167" s="12">
        <v>37653</v>
      </c>
      <c r="B167" s="13">
        <v>26.946428571428601</v>
      </c>
      <c r="C167" s="4">
        <f t="shared" si="2"/>
        <v>2003</v>
      </c>
      <c r="D167" s="4">
        <f>ROUNDUP(MONTH(A167)/3,0)</f>
        <v>1</v>
      </c>
      <c r="J167" s="19">
        <v>4</v>
      </c>
      <c r="K167" s="20">
        <v>201.60570500927599</v>
      </c>
    </row>
    <row r="168" spans="1:11" x14ac:dyDescent="0.25">
      <c r="A168" s="12">
        <v>37681</v>
      </c>
      <c r="B168" s="13">
        <v>26.1428571428571</v>
      </c>
      <c r="C168" s="4">
        <f t="shared" si="2"/>
        <v>2003</v>
      </c>
      <c r="D168" s="4">
        <f>ROUNDUP(MONTH(A168)/3,0)</f>
        <v>1</v>
      </c>
      <c r="J168" s="18">
        <v>2021</v>
      </c>
      <c r="K168" s="20">
        <v>1727.8169326248244</v>
      </c>
    </row>
    <row r="169" spans="1:11" x14ac:dyDescent="0.25">
      <c r="A169" s="12">
        <v>37712</v>
      </c>
      <c r="B169" s="13">
        <v>25.125</v>
      </c>
      <c r="C169" s="4">
        <f t="shared" si="2"/>
        <v>2003</v>
      </c>
      <c r="D169" s="4">
        <f>ROUNDUP(MONTH(A169)/3,0)</f>
        <v>2</v>
      </c>
      <c r="J169" s="19">
        <v>1</v>
      </c>
      <c r="K169" s="20">
        <v>278.71197204968894</v>
      </c>
    </row>
    <row r="170" spans="1:11" x14ac:dyDescent="0.25">
      <c r="A170" s="12">
        <v>37742</v>
      </c>
      <c r="B170" s="13">
        <v>24.964285714285701</v>
      </c>
      <c r="C170" s="4">
        <f t="shared" si="2"/>
        <v>2003</v>
      </c>
      <c r="D170" s="4">
        <f>ROUNDUP(MONTH(A170)/3,0)</f>
        <v>2</v>
      </c>
      <c r="J170" s="19">
        <v>2</v>
      </c>
      <c r="K170" s="20">
        <v>334.20774350649333</v>
      </c>
    </row>
    <row r="171" spans="1:11" x14ac:dyDescent="0.25">
      <c r="A171" s="12">
        <v>37773</v>
      </c>
      <c r="B171" s="13">
        <v>25.821428571428601</v>
      </c>
      <c r="C171" s="4">
        <f t="shared" si="2"/>
        <v>2003</v>
      </c>
      <c r="D171" s="4">
        <f>ROUNDUP(MONTH(A171)/3,0)</f>
        <v>2</v>
      </c>
      <c r="J171" s="19">
        <v>3</v>
      </c>
      <c r="K171" s="20">
        <v>514.88947124304104</v>
      </c>
    </row>
    <row r="172" spans="1:11" x14ac:dyDescent="0.25">
      <c r="A172" s="12">
        <v>37803</v>
      </c>
      <c r="B172" s="13">
        <v>26.089285714285701</v>
      </c>
      <c r="C172" s="4">
        <f t="shared" si="2"/>
        <v>2003</v>
      </c>
      <c r="D172" s="4">
        <f>ROUNDUP(MONTH(A172)/3,0)</f>
        <v>3</v>
      </c>
      <c r="J172" s="19">
        <v>4</v>
      </c>
      <c r="K172" s="20">
        <v>600.00774582560109</v>
      </c>
    </row>
    <row r="173" spans="1:11" x14ac:dyDescent="0.25">
      <c r="A173" s="12">
        <v>37834</v>
      </c>
      <c r="B173" s="13">
        <v>27.133928571428601</v>
      </c>
      <c r="C173" s="4">
        <f t="shared" si="2"/>
        <v>2003</v>
      </c>
      <c r="D173" s="4">
        <f>ROUNDUP(MONTH(A173)/3,0)</f>
        <v>3</v>
      </c>
      <c r="J173" s="18">
        <v>2022</v>
      </c>
      <c r="K173" s="20">
        <v>4610.0367990664472</v>
      </c>
    </row>
    <row r="174" spans="1:11" x14ac:dyDescent="0.25">
      <c r="A174" s="12">
        <v>37865</v>
      </c>
      <c r="B174" s="13">
        <v>28.6071428571429</v>
      </c>
      <c r="C174" s="4">
        <f t="shared" si="2"/>
        <v>2003</v>
      </c>
      <c r="D174" s="4">
        <f>ROUNDUP(MONTH(A174)/3,0)</f>
        <v>3</v>
      </c>
      <c r="J174" s="19">
        <v>1</v>
      </c>
      <c r="K174" s="20">
        <v>857.68749223606903</v>
      </c>
    </row>
    <row r="175" spans="1:11" x14ac:dyDescent="0.25">
      <c r="A175" s="12">
        <v>37895</v>
      </c>
      <c r="B175" s="13">
        <v>29.464285714285701</v>
      </c>
      <c r="C175" s="4">
        <f t="shared" si="2"/>
        <v>2003</v>
      </c>
      <c r="D175" s="4">
        <f>ROUNDUP(MONTH(A175)/3,0)</f>
        <v>4</v>
      </c>
      <c r="J175" s="19">
        <v>2</v>
      </c>
      <c r="K175" s="20">
        <v>1180.6371106337119</v>
      </c>
    </row>
    <row r="176" spans="1:11" x14ac:dyDescent="0.25">
      <c r="A176" s="12">
        <v>37926</v>
      </c>
      <c r="B176" s="13">
        <v>32.049107142857103</v>
      </c>
      <c r="C176" s="4">
        <f t="shared" si="2"/>
        <v>2003</v>
      </c>
      <c r="D176" s="4">
        <f>ROUNDUP(MONTH(A176)/3,0)</f>
        <v>4</v>
      </c>
      <c r="J176" s="19">
        <v>3</v>
      </c>
      <c r="K176" s="20">
        <v>1348.8577690167049</v>
      </c>
    </row>
    <row r="177" spans="1:11" x14ac:dyDescent="0.25">
      <c r="A177" s="12">
        <v>37956</v>
      </c>
      <c r="B177" s="13">
        <v>36.428571428571402</v>
      </c>
      <c r="C177" s="4">
        <f t="shared" si="2"/>
        <v>2003</v>
      </c>
      <c r="D177" s="4">
        <f>ROUNDUP(MONTH(A177)/3,0)</f>
        <v>4</v>
      </c>
      <c r="J177" s="19">
        <v>4</v>
      </c>
      <c r="K177" s="20">
        <v>1222.854427179961</v>
      </c>
    </row>
    <row r="178" spans="1:11" x14ac:dyDescent="0.25">
      <c r="A178" s="12">
        <v>37987</v>
      </c>
      <c r="B178" s="13">
        <v>40.446428571428598</v>
      </c>
      <c r="C178" s="4">
        <f t="shared" si="2"/>
        <v>2004</v>
      </c>
      <c r="D178" s="4">
        <f>ROUNDUP(MONTH(A178)/3,0)</f>
        <v>1</v>
      </c>
      <c r="J178" s="18">
        <v>2023</v>
      </c>
      <c r="K178" s="20">
        <v>2257.8310064281031</v>
      </c>
    </row>
    <row r="179" spans="1:11" x14ac:dyDescent="0.25">
      <c r="A179" s="12">
        <v>38018</v>
      </c>
      <c r="B179" s="13">
        <v>44.732142857142897</v>
      </c>
      <c r="C179" s="4">
        <f t="shared" si="2"/>
        <v>2004</v>
      </c>
      <c r="D179" s="4">
        <f>ROUNDUP(MONTH(A179)/3,0)</f>
        <v>1</v>
      </c>
      <c r="J179" s="19">
        <v>1</v>
      </c>
      <c r="K179" s="20">
        <v>844.7397848270341</v>
      </c>
    </row>
    <row r="180" spans="1:11" x14ac:dyDescent="0.25">
      <c r="A180" s="12">
        <v>38047</v>
      </c>
      <c r="B180" s="13">
        <v>52.433035714285701</v>
      </c>
      <c r="C180" s="4">
        <f t="shared" si="2"/>
        <v>2004</v>
      </c>
      <c r="D180" s="4">
        <f>ROUNDUP(MONTH(A180)/3,0)</f>
        <v>1</v>
      </c>
      <c r="J180" s="19">
        <v>2</v>
      </c>
      <c r="K180" s="20">
        <v>518.570167748892</v>
      </c>
    </row>
    <row r="181" spans="1:11" x14ac:dyDescent="0.25">
      <c r="A181" s="12">
        <v>38078</v>
      </c>
      <c r="B181" s="13">
        <v>57.053571428571402</v>
      </c>
      <c r="C181" s="4">
        <f t="shared" si="2"/>
        <v>2004</v>
      </c>
      <c r="D181" s="4">
        <f>ROUNDUP(MONTH(A181)/3,0)</f>
        <v>2</v>
      </c>
      <c r="J181" s="19">
        <v>3</v>
      </c>
      <c r="K181" s="20">
        <v>462.30120593689202</v>
      </c>
    </row>
    <row r="182" spans="1:11" x14ac:dyDescent="0.25">
      <c r="A182" s="12">
        <v>38108</v>
      </c>
      <c r="B182" s="13">
        <v>60.46875</v>
      </c>
      <c r="C182" s="4">
        <f t="shared" si="2"/>
        <v>2004</v>
      </c>
      <c r="D182" s="4">
        <f>ROUNDUP(MONTH(A182)/3,0)</f>
        <v>2</v>
      </c>
      <c r="J182" s="19">
        <v>4</v>
      </c>
      <c r="K182" s="20">
        <v>432.21984791528502</v>
      </c>
    </row>
    <row r="183" spans="1:11" x14ac:dyDescent="0.25">
      <c r="A183" s="12">
        <v>38139</v>
      </c>
      <c r="B183" s="13">
        <v>63.803571428571402</v>
      </c>
      <c r="C183" s="4">
        <f t="shared" si="2"/>
        <v>2004</v>
      </c>
      <c r="D183" s="4">
        <f>ROUNDUP(MONTH(A183)/3,0)</f>
        <v>2</v>
      </c>
      <c r="J183" s="18">
        <v>2024</v>
      </c>
      <c r="K183" s="20">
        <v>269.518367346964</v>
      </c>
    </row>
    <row r="184" spans="1:11" x14ac:dyDescent="0.25">
      <c r="A184" s="12">
        <v>38169</v>
      </c>
      <c r="B184" s="13">
        <v>65.758928571428598</v>
      </c>
      <c r="C184" s="4">
        <f t="shared" si="2"/>
        <v>2004</v>
      </c>
      <c r="D184" s="4">
        <f>ROUNDUP(MONTH(A184)/3,0)</f>
        <v>3</v>
      </c>
      <c r="J184" s="19">
        <v>1</v>
      </c>
      <c r="K184" s="20">
        <v>269.518367346964</v>
      </c>
    </row>
    <row r="185" spans="1:11" x14ac:dyDescent="0.25">
      <c r="A185" s="12">
        <v>38200</v>
      </c>
      <c r="B185" s="13">
        <v>63.482142857142897</v>
      </c>
      <c r="C185" s="4">
        <f t="shared" si="2"/>
        <v>2004</v>
      </c>
      <c r="D185" s="4">
        <f>ROUNDUP(MONTH(A185)/3,0)</f>
        <v>3</v>
      </c>
      <c r="J185" s="18" t="s">
        <v>79</v>
      </c>
      <c r="K185" s="20">
        <v>31583.060547545192</v>
      </c>
    </row>
    <row r="186" spans="1:11" x14ac:dyDescent="0.25">
      <c r="A186" s="12">
        <v>38231</v>
      </c>
      <c r="B186" s="13">
        <v>59.330357142857103</v>
      </c>
      <c r="C186" s="4">
        <f t="shared" si="2"/>
        <v>2004</v>
      </c>
      <c r="D186" s="4">
        <f>ROUNDUP(MONTH(A186)/3,0)</f>
        <v>3</v>
      </c>
    </row>
    <row r="187" spans="1:11" x14ac:dyDescent="0.25">
      <c r="A187" s="12">
        <v>38261</v>
      </c>
      <c r="B187" s="13">
        <v>60.669642857142897</v>
      </c>
      <c r="C187" s="4">
        <f t="shared" si="2"/>
        <v>2004</v>
      </c>
      <c r="D187" s="4">
        <f>ROUNDUP(MONTH(A187)/3,0)</f>
        <v>4</v>
      </c>
    </row>
    <row r="188" spans="1:11" x14ac:dyDescent="0.25">
      <c r="A188" s="12">
        <v>38292</v>
      </c>
      <c r="B188" s="13">
        <v>56.598214285714299</v>
      </c>
      <c r="C188" s="4">
        <f t="shared" si="2"/>
        <v>2004</v>
      </c>
      <c r="D188" s="4">
        <f>ROUNDUP(MONTH(A188)/3,0)</f>
        <v>4</v>
      </c>
    </row>
    <row r="189" spans="1:11" x14ac:dyDescent="0.25">
      <c r="A189" s="12">
        <v>38322</v>
      </c>
      <c r="B189" s="13">
        <v>55.982142857142897</v>
      </c>
      <c r="C189" s="4">
        <f t="shared" si="2"/>
        <v>2004</v>
      </c>
      <c r="D189" s="4">
        <f>ROUNDUP(MONTH(A189)/3,0)</f>
        <v>4</v>
      </c>
    </row>
    <row r="190" spans="1:11" x14ac:dyDescent="0.25">
      <c r="A190" s="12">
        <v>38353</v>
      </c>
      <c r="B190" s="13">
        <v>56.833928571428601</v>
      </c>
      <c r="C190" s="4">
        <f t="shared" si="2"/>
        <v>2005</v>
      </c>
      <c r="D190" s="4">
        <f>ROUNDUP(MONTH(A190)/3,0)</f>
        <v>1</v>
      </c>
    </row>
    <row r="191" spans="1:11" x14ac:dyDescent="0.25">
      <c r="A191" s="12">
        <v>38384</v>
      </c>
      <c r="B191" s="13">
        <v>53.461607142857098</v>
      </c>
      <c r="C191" s="4">
        <f t="shared" si="2"/>
        <v>2005</v>
      </c>
      <c r="D191" s="4">
        <f>ROUNDUP(MONTH(A191)/3,0)</f>
        <v>1</v>
      </c>
    </row>
    <row r="192" spans="1:11" x14ac:dyDescent="0.25">
      <c r="A192" s="12">
        <v>38412</v>
      </c>
      <c r="B192" s="13">
        <v>54.5625</v>
      </c>
      <c r="C192" s="4">
        <f t="shared" si="2"/>
        <v>2005</v>
      </c>
      <c r="D192" s="4">
        <f>ROUNDUP(MONTH(A192)/3,0)</f>
        <v>1</v>
      </c>
    </row>
    <row r="193" spans="1:4" x14ac:dyDescent="0.25">
      <c r="A193" s="12">
        <v>38443</v>
      </c>
      <c r="B193" s="13">
        <v>54.910714285714299</v>
      </c>
      <c r="C193" s="4">
        <f t="shared" si="2"/>
        <v>2005</v>
      </c>
      <c r="D193" s="4">
        <f>ROUNDUP(MONTH(A193)/3,0)</f>
        <v>2</v>
      </c>
    </row>
    <row r="194" spans="1:4" x14ac:dyDescent="0.25">
      <c r="A194" s="12">
        <v>38473</v>
      </c>
      <c r="B194" s="13">
        <v>54.977678571428598</v>
      </c>
      <c r="C194" s="4">
        <f t="shared" si="2"/>
        <v>2005</v>
      </c>
      <c r="D194" s="4">
        <f>ROUNDUP(MONTH(A194)/3,0)</f>
        <v>2</v>
      </c>
    </row>
    <row r="195" spans="1:4" x14ac:dyDescent="0.25">
      <c r="A195" s="12">
        <v>38504</v>
      </c>
      <c r="B195" s="13">
        <v>54.642857142857103</v>
      </c>
      <c r="C195" s="4">
        <f t="shared" si="2"/>
        <v>2005</v>
      </c>
      <c r="D195" s="4">
        <f>ROUNDUP(MONTH(A195)/3,0)</f>
        <v>2</v>
      </c>
    </row>
    <row r="196" spans="1:4" x14ac:dyDescent="0.25">
      <c r="A196" s="12">
        <v>38534</v>
      </c>
      <c r="B196" s="13">
        <v>54.535714285714299</v>
      </c>
      <c r="C196" s="4">
        <f t="shared" si="2"/>
        <v>2005</v>
      </c>
      <c r="D196" s="4">
        <f>ROUNDUP(MONTH(A196)/3,0)</f>
        <v>3</v>
      </c>
    </row>
    <row r="197" spans="1:4" x14ac:dyDescent="0.25">
      <c r="A197" s="12">
        <v>38565</v>
      </c>
      <c r="B197" s="13">
        <v>50.6907467532467</v>
      </c>
      <c r="C197" s="4">
        <f t="shared" si="2"/>
        <v>2005</v>
      </c>
      <c r="D197" s="4">
        <f>ROUNDUP(MONTH(A197)/3,0)</f>
        <v>3</v>
      </c>
    </row>
    <row r="198" spans="1:4" x14ac:dyDescent="0.25">
      <c r="A198" s="12">
        <v>38596</v>
      </c>
      <c r="B198" s="13">
        <v>48.321428571428598</v>
      </c>
      <c r="C198" s="4">
        <f t="shared" si="2"/>
        <v>2005</v>
      </c>
      <c r="D198" s="4">
        <f>ROUNDUP(MONTH(A198)/3,0)</f>
        <v>3</v>
      </c>
    </row>
    <row r="199" spans="1:4" x14ac:dyDescent="0.25">
      <c r="A199" s="12">
        <v>38626</v>
      </c>
      <c r="B199" s="13">
        <v>44.528061224489797</v>
      </c>
      <c r="C199" s="4">
        <f t="shared" si="2"/>
        <v>2005</v>
      </c>
      <c r="D199" s="4">
        <f>ROUNDUP(MONTH(A199)/3,0)</f>
        <v>4</v>
      </c>
    </row>
    <row r="200" spans="1:4" x14ac:dyDescent="0.25">
      <c r="A200" s="12">
        <v>38657</v>
      </c>
      <c r="B200" s="13">
        <v>40.641233766233803</v>
      </c>
      <c r="C200" s="4">
        <f t="shared" si="2"/>
        <v>2005</v>
      </c>
      <c r="D200" s="4">
        <f>ROUNDUP(MONTH(A200)/3,0)</f>
        <v>4</v>
      </c>
    </row>
    <row r="201" spans="1:4" x14ac:dyDescent="0.25">
      <c r="A201" s="12">
        <v>38687</v>
      </c>
      <c r="B201" s="13">
        <v>41.689285714285703</v>
      </c>
      <c r="C201" s="4">
        <f t="shared" si="2"/>
        <v>2005</v>
      </c>
      <c r="D201" s="4">
        <f>ROUNDUP(MONTH(A201)/3,0)</f>
        <v>4</v>
      </c>
    </row>
    <row r="202" spans="1:4" x14ac:dyDescent="0.25">
      <c r="A202" s="12">
        <v>38718</v>
      </c>
      <c r="B202" s="13">
        <v>45.642857142857203</v>
      </c>
      <c r="C202" s="4">
        <f t="shared" si="2"/>
        <v>2006</v>
      </c>
      <c r="D202" s="4">
        <f>ROUNDUP(MONTH(A202)/3,0)</f>
        <v>1</v>
      </c>
    </row>
    <row r="203" spans="1:4" x14ac:dyDescent="0.25">
      <c r="A203" s="12">
        <v>38749</v>
      </c>
      <c r="B203" s="13">
        <v>50.919642857142897</v>
      </c>
      <c r="C203" s="4">
        <f t="shared" ref="C203:C266" si="3">YEAR(A203)</f>
        <v>2006</v>
      </c>
      <c r="D203" s="4">
        <f>ROUNDUP(MONTH(A203)/3,0)</f>
        <v>1</v>
      </c>
    </row>
    <row r="204" spans="1:4" x14ac:dyDescent="0.25">
      <c r="A204" s="12">
        <v>38777</v>
      </c>
      <c r="B204" s="13">
        <v>53.212732919254698</v>
      </c>
      <c r="C204" s="4">
        <f t="shared" si="3"/>
        <v>2006</v>
      </c>
      <c r="D204" s="4">
        <f>ROUNDUP(MONTH(A204)/3,0)</f>
        <v>1</v>
      </c>
    </row>
    <row r="205" spans="1:4" x14ac:dyDescent="0.25">
      <c r="A205" s="12">
        <v>38808</v>
      </c>
      <c r="B205" s="13">
        <v>56.470238095238102</v>
      </c>
      <c r="C205" s="4">
        <f t="shared" si="3"/>
        <v>2006</v>
      </c>
      <c r="D205" s="4">
        <f>ROUNDUP(MONTH(A205)/3,0)</f>
        <v>2</v>
      </c>
    </row>
    <row r="206" spans="1:4" x14ac:dyDescent="0.25">
      <c r="A206" s="12">
        <v>38838</v>
      </c>
      <c r="B206" s="13">
        <v>56.721938775510203</v>
      </c>
      <c r="C206" s="4">
        <f t="shared" si="3"/>
        <v>2006</v>
      </c>
      <c r="D206" s="4">
        <f>ROUNDUP(MONTH(A206)/3,0)</f>
        <v>2</v>
      </c>
    </row>
    <row r="207" spans="1:4" x14ac:dyDescent="0.25">
      <c r="A207" s="12">
        <v>38869</v>
      </c>
      <c r="B207" s="13">
        <v>54.910714285714299</v>
      </c>
      <c r="C207" s="4">
        <f t="shared" si="3"/>
        <v>2006</v>
      </c>
      <c r="D207" s="4">
        <f>ROUNDUP(MONTH(A207)/3,0)</f>
        <v>2</v>
      </c>
    </row>
    <row r="208" spans="1:4" x14ac:dyDescent="0.25">
      <c r="A208" s="12">
        <v>38899</v>
      </c>
      <c r="B208" s="13">
        <v>56.9540816326531</v>
      </c>
      <c r="C208" s="4">
        <f t="shared" si="3"/>
        <v>2006</v>
      </c>
      <c r="D208" s="4">
        <f>ROUNDUP(MONTH(A208)/3,0)</f>
        <v>3</v>
      </c>
    </row>
    <row r="209" spans="1:4" x14ac:dyDescent="0.25">
      <c r="A209" s="12">
        <v>38930</v>
      </c>
      <c r="B209" s="13">
        <v>55.633928571428598</v>
      </c>
      <c r="C209" s="4">
        <f t="shared" si="3"/>
        <v>2006</v>
      </c>
      <c r="D209" s="4">
        <f>ROUNDUP(MONTH(A209)/3,0)</f>
        <v>3</v>
      </c>
    </row>
    <row r="210" spans="1:4" x14ac:dyDescent="0.25">
      <c r="A210" s="12">
        <v>38961</v>
      </c>
      <c r="B210" s="13">
        <v>51.887755102040799</v>
      </c>
      <c r="C210" s="4">
        <f t="shared" si="3"/>
        <v>2006</v>
      </c>
      <c r="D210" s="4">
        <f>ROUNDUP(MONTH(A210)/3,0)</f>
        <v>3</v>
      </c>
    </row>
    <row r="211" spans="1:4" x14ac:dyDescent="0.25">
      <c r="A211" s="12">
        <v>38991</v>
      </c>
      <c r="B211" s="13">
        <v>47.690746753246799</v>
      </c>
      <c r="C211" s="4">
        <f t="shared" si="3"/>
        <v>2006</v>
      </c>
      <c r="D211" s="4">
        <f>ROUNDUP(MONTH(A211)/3,0)</f>
        <v>4</v>
      </c>
    </row>
    <row r="212" spans="1:4" x14ac:dyDescent="0.25">
      <c r="A212" s="12">
        <v>39022</v>
      </c>
      <c r="B212" s="13">
        <v>48.214285714285701</v>
      </c>
      <c r="C212" s="4">
        <f t="shared" si="3"/>
        <v>2006</v>
      </c>
      <c r="D212" s="4">
        <f>ROUNDUP(MONTH(A212)/3,0)</f>
        <v>4</v>
      </c>
    </row>
    <row r="213" spans="1:4" x14ac:dyDescent="0.25">
      <c r="A213" s="12">
        <v>39052</v>
      </c>
      <c r="B213" s="13">
        <v>54.510338345864703</v>
      </c>
      <c r="C213" s="4">
        <f t="shared" si="3"/>
        <v>2006</v>
      </c>
      <c r="D213" s="4">
        <f>ROUNDUP(MONTH(A213)/3,0)</f>
        <v>4</v>
      </c>
    </row>
    <row r="214" spans="1:4" x14ac:dyDescent="0.25">
      <c r="A214" s="12">
        <v>39083</v>
      </c>
      <c r="B214" s="13">
        <v>55.762987012986997</v>
      </c>
      <c r="C214" s="4">
        <f t="shared" si="3"/>
        <v>2007</v>
      </c>
      <c r="D214" s="4">
        <f>ROUNDUP(MONTH(A214)/3,0)</f>
        <v>1</v>
      </c>
    </row>
    <row r="215" spans="1:4" x14ac:dyDescent="0.25">
      <c r="A215" s="12">
        <v>39114</v>
      </c>
      <c r="B215" s="13">
        <v>56.006250000000001</v>
      </c>
      <c r="C215" s="4">
        <f t="shared" si="3"/>
        <v>2007</v>
      </c>
      <c r="D215" s="4">
        <f>ROUNDUP(MONTH(A215)/3,0)</f>
        <v>1</v>
      </c>
    </row>
    <row r="216" spans="1:4" x14ac:dyDescent="0.25">
      <c r="A216" s="12">
        <v>39142</v>
      </c>
      <c r="B216" s="13">
        <v>56.924512987013003</v>
      </c>
      <c r="C216" s="4">
        <f t="shared" si="3"/>
        <v>2007</v>
      </c>
      <c r="D216" s="4">
        <f>ROUNDUP(MONTH(A216)/3,0)</f>
        <v>1</v>
      </c>
    </row>
    <row r="217" spans="1:4" x14ac:dyDescent="0.25">
      <c r="A217" s="12">
        <v>39173</v>
      </c>
      <c r="B217" s="13">
        <v>58.051691729323302</v>
      </c>
      <c r="C217" s="4">
        <f t="shared" si="3"/>
        <v>2007</v>
      </c>
      <c r="D217" s="4">
        <f>ROUNDUP(MONTH(A217)/3,0)</f>
        <v>2</v>
      </c>
    </row>
    <row r="218" spans="1:4" x14ac:dyDescent="0.25">
      <c r="A218" s="12">
        <v>39203</v>
      </c>
      <c r="B218" s="13">
        <v>58.456632653061199</v>
      </c>
      <c r="C218" s="4">
        <f t="shared" si="3"/>
        <v>2007</v>
      </c>
      <c r="D218" s="4">
        <f>ROUNDUP(MONTH(A218)/3,0)</f>
        <v>2</v>
      </c>
    </row>
    <row r="219" spans="1:4" x14ac:dyDescent="0.25">
      <c r="A219" s="12">
        <v>39234</v>
      </c>
      <c r="B219" s="13">
        <v>63.150510204081698</v>
      </c>
      <c r="C219" s="4">
        <f t="shared" si="3"/>
        <v>2007</v>
      </c>
      <c r="D219" s="4">
        <f>ROUNDUP(MONTH(A219)/3,0)</f>
        <v>2</v>
      </c>
    </row>
    <row r="220" spans="1:4" x14ac:dyDescent="0.25">
      <c r="A220" s="12">
        <v>39264</v>
      </c>
      <c r="B220" s="13">
        <v>72.793831168831204</v>
      </c>
      <c r="C220" s="4">
        <f t="shared" si="3"/>
        <v>2007</v>
      </c>
      <c r="D220" s="4">
        <f>ROUNDUP(MONTH(A220)/3,0)</f>
        <v>3</v>
      </c>
    </row>
    <row r="221" spans="1:4" x14ac:dyDescent="0.25">
      <c r="A221" s="12">
        <v>39295</v>
      </c>
      <c r="B221" s="13">
        <v>74.834415584415595</v>
      </c>
      <c r="C221" s="4">
        <f t="shared" si="3"/>
        <v>2007</v>
      </c>
      <c r="D221" s="4">
        <f>ROUNDUP(MONTH(A221)/3,0)</f>
        <v>3</v>
      </c>
    </row>
    <row r="222" spans="1:4" x14ac:dyDescent="0.25">
      <c r="A222" s="12">
        <v>39326</v>
      </c>
      <c r="B222" s="13">
        <v>73.553571428571502</v>
      </c>
      <c r="C222" s="4">
        <f t="shared" si="3"/>
        <v>2007</v>
      </c>
      <c r="D222" s="4">
        <f>ROUNDUP(MONTH(A222)/3,0)</f>
        <v>3</v>
      </c>
    </row>
    <row r="223" spans="1:4" x14ac:dyDescent="0.25">
      <c r="A223" s="12">
        <v>39356</v>
      </c>
      <c r="B223" s="13">
        <v>79.509316770186302</v>
      </c>
      <c r="C223" s="4">
        <f t="shared" si="3"/>
        <v>2007</v>
      </c>
      <c r="D223" s="4">
        <f>ROUNDUP(MONTH(A223)/3,0)</f>
        <v>4</v>
      </c>
    </row>
    <row r="224" spans="1:4" x14ac:dyDescent="0.25">
      <c r="A224" s="12">
        <v>39387</v>
      </c>
      <c r="B224" s="13">
        <v>93.116883116883102</v>
      </c>
      <c r="C224" s="4">
        <f t="shared" si="3"/>
        <v>2007</v>
      </c>
      <c r="D224" s="4">
        <f>ROUNDUP(MONTH(A224)/3,0)</f>
        <v>4</v>
      </c>
    </row>
    <row r="225" spans="1:4" x14ac:dyDescent="0.25">
      <c r="A225" s="12">
        <v>39417</v>
      </c>
      <c r="B225" s="13">
        <v>98.909774436090203</v>
      </c>
      <c r="C225" s="4">
        <f t="shared" si="3"/>
        <v>2007</v>
      </c>
      <c r="D225" s="4">
        <f>ROUNDUP(MONTH(A225)/3,0)</f>
        <v>4</v>
      </c>
    </row>
    <row r="226" spans="1:4" x14ac:dyDescent="0.25">
      <c r="A226" s="12">
        <v>39448</v>
      </c>
      <c r="B226" s="13">
        <v>98.486201298701303</v>
      </c>
      <c r="C226" s="4">
        <f t="shared" si="3"/>
        <v>2008</v>
      </c>
      <c r="D226" s="4">
        <f>ROUNDUP(MONTH(A226)/3,0)</f>
        <v>1</v>
      </c>
    </row>
    <row r="227" spans="1:4" x14ac:dyDescent="0.25">
      <c r="A227" s="12">
        <v>39479</v>
      </c>
      <c r="B227" s="13">
        <v>141.88775510204101</v>
      </c>
      <c r="C227" s="4">
        <f t="shared" si="3"/>
        <v>2008</v>
      </c>
      <c r="D227" s="4">
        <f>ROUNDUP(MONTH(A227)/3,0)</f>
        <v>1</v>
      </c>
    </row>
    <row r="228" spans="1:4" x14ac:dyDescent="0.25">
      <c r="A228" s="12">
        <v>39508</v>
      </c>
      <c r="B228" s="13">
        <v>137.76315789473699</v>
      </c>
      <c r="C228" s="4">
        <f t="shared" si="3"/>
        <v>2008</v>
      </c>
      <c r="D228" s="4">
        <f>ROUNDUP(MONTH(A228)/3,0)</f>
        <v>1</v>
      </c>
    </row>
    <row r="229" spans="1:4" x14ac:dyDescent="0.25">
      <c r="A229" s="12">
        <v>39539</v>
      </c>
      <c r="B229" s="13">
        <v>131.737012987013</v>
      </c>
      <c r="C229" s="4">
        <f t="shared" si="3"/>
        <v>2008</v>
      </c>
      <c r="D229" s="4">
        <f>ROUNDUP(MONTH(A229)/3,0)</f>
        <v>2</v>
      </c>
    </row>
    <row r="230" spans="1:4" x14ac:dyDescent="0.25">
      <c r="A230" s="12">
        <v>39569</v>
      </c>
      <c r="B230" s="13">
        <v>143.075892857143</v>
      </c>
      <c r="C230" s="4">
        <f t="shared" si="3"/>
        <v>2008</v>
      </c>
      <c r="D230" s="4">
        <f>ROUNDUP(MONTH(A230)/3,0)</f>
        <v>2</v>
      </c>
    </row>
    <row r="231" spans="1:4" x14ac:dyDescent="0.25">
      <c r="A231" s="12">
        <v>39600</v>
      </c>
      <c r="B231" s="13">
        <v>166.98979591836701</v>
      </c>
      <c r="C231" s="4">
        <f t="shared" si="3"/>
        <v>2008</v>
      </c>
      <c r="D231" s="4">
        <f>ROUNDUP(MONTH(A231)/3,0)</f>
        <v>2</v>
      </c>
    </row>
    <row r="232" spans="1:4" x14ac:dyDescent="0.25">
      <c r="A232" s="12">
        <v>39630</v>
      </c>
      <c r="B232" s="13">
        <v>195.18633540372701</v>
      </c>
      <c r="C232" s="4">
        <f t="shared" si="3"/>
        <v>2008</v>
      </c>
      <c r="D232" s="4">
        <f>ROUNDUP(MONTH(A232)/3,0)</f>
        <v>3</v>
      </c>
    </row>
    <row r="233" spans="1:4" x14ac:dyDescent="0.25">
      <c r="A233" s="12">
        <v>39661</v>
      </c>
      <c r="B233" s="13">
        <v>173.30357142857099</v>
      </c>
      <c r="C233" s="4">
        <f t="shared" si="3"/>
        <v>2008</v>
      </c>
      <c r="D233" s="4">
        <f>ROUNDUP(MONTH(A233)/3,0)</f>
        <v>3</v>
      </c>
    </row>
    <row r="234" spans="1:4" x14ac:dyDescent="0.25">
      <c r="A234" s="12">
        <v>39692</v>
      </c>
      <c r="B234" s="13">
        <v>164.498376623377</v>
      </c>
      <c r="C234" s="4">
        <f t="shared" si="3"/>
        <v>2008</v>
      </c>
      <c r="D234" s="4">
        <f>ROUNDUP(MONTH(A234)/3,0)</f>
        <v>3</v>
      </c>
    </row>
    <row r="235" spans="1:4" x14ac:dyDescent="0.25">
      <c r="A235" s="12">
        <v>39722</v>
      </c>
      <c r="B235" s="13">
        <v>119.36645962732899</v>
      </c>
      <c r="C235" s="4">
        <f t="shared" si="3"/>
        <v>2008</v>
      </c>
      <c r="D235" s="4">
        <f>ROUNDUP(MONTH(A235)/3,0)</f>
        <v>4</v>
      </c>
    </row>
    <row r="236" spans="1:4" x14ac:dyDescent="0.25">
      <c r="A236" s="12">
        <v>39753</v>
      </c>
      <c r="B236" s="13">
        <v>101.382321428571</v>
      </c>
      <c r="C236" s="4">
        <f t="shared" si="3"/>
        <v>2008</v>
      </c>
      <c r="D236" s="4">
        <f>ROUNDUP(MONTH(A236)/3,0)</f>
        <v>4</v>
      </c>
    </row>
    <row r="237" spans="1:4" x14ac:dyDescent="0.25">
      <c r="A237" s="12">
        <v>39783</v>
      </c>
      <c r="B237" s="13">
        <v>82.608673469387696</v>
      </c>
      <c r="C237" s="4">
        <f t="shared" si="3"/>
        <v>2008</v>
      </c>
      <c r="D237" s="4">
        <f>ROUNDUP(MONTH(A237)/3,0)</f>
        <v>4</v>
      </c>
    </row>
    <row r="238" spans="1:4" x14ac:dyDescent="0.25">
      <c r="A238" s="12">
        <v>39814</v>
      </c>
      <c r="B238" s="13">
        <v>85.561734693877497</v>
      </c>
      <c r="C238" s="4">
        <f t="shared" si="3"/>
        <v>2009</v>
      </c>
      <c r="D238" s="4">
        <f>ROUNDUP(MONTH(A238)/3,0)</f>
        <v>1</v>
      </c>
    </row>
    <row r="239" spans="1:4" x14ac:dyDescent="0.25">
      <c r="A239" s="12">
        <v>39845</v>
      </c>
      <c r="B239" s="13">
        <v>80.822678571428497</v>
      </c>
      <c r="C239" s="4">
        <f t="shared" si="3"/>
        <v>2009</v>
      </c>
      <c r="D239" s="4">
        <f>ROUNDUP(MONTH(A239)/3,0)</f>
        <v>1</v>
      </c>
    </row>
    <row r="240" spans="1:4" x14ac:dyDescent="0.25">
      <c r="A240" s="12">
        <v>39873</v>
      </c>
      <c r="B240" s="13">
        <v>65.452110389610297</v>
      </c>
      <c r="C240" s="4">
        <f t="shared" si="3"/>
        <v>2009</v>
      </c>
      <c r="D240" s="4">
        <f>ROUNDUP(MONTH(A240)/3,0)</f>
        <v>1</v>
      </c>
    </row>
    <row r="241" spans="1:4" x14ac:dyDescent="0.25">
      <c r="A241" s="12">
        <v>39904</v>
      </c>
      <c r="B241" s="13">
        <v>66.2705357142857</v>
      </c>
      <c r="C241" s="4">
        <f t="shared" si="3"/>
        <v>2009</v>
      </c>
      <c r="D241" s="4">
        <f>ROUNDUP(MONTH(A241)/3,0)</f>
        <v>2</v>
      </c>
    </row>
    <row r="242" spans="1:4" x14ac:dyDescent="0.25">
      <c r="A242" s="12">
        <v>39934</v>
      </c>
      <c r="B242" s="13">
        <v>67.0150375939849</v>
      </c>
      <c r="C242" s="4">
        <f t="shared" si="3"/>
        <v>2009</v>
      </c>
      <c r="D242" s="4">
        <f>ROUNDUP(MONTH(A242)/3,0)</f>
        <v>2</v>
      </c>
    </row>
    <row r="243" spans="1:4" x14ac:dyDescent="0.25">
      <c r="A243" s="12">
        <v>39965</v>
      </c>
      <c r="B243" s="13">
        <v>75.8133116883116</v>
      </c>
      <c r="C243" s="4">
        <f t="shared" si="3"/>
        <v>2009</v>
      </c>
      <c r="D243" s="4">
        <f>ROUNDUP(MONTH(A243)/3,0)</f>
        <v>2</v>
      </c>
    </row>
    <row r="244" spans="1:4" x14ac:dyDescent="0.25">
      <c r="A244" s="12">
        <v>39995</v>
      </c>
      <c r="B244" s="13">
        <v>77.620341614906806</v>
      </c>
      <c r="C244" s="4">
        <f t="shared" si="3"/>
        <v>2009</v>
      </c>
      <c r="D244" s="4">
        <f>ROUNDUP(MONTH(A244)/3,0)</f>
        <v>3</v>
      </c>
    </row>
    <row r="245" spans="1:4" x14ac:dyDescent="0.25">
      <c r="A245" s="12">
        <v>40026</v>
      </c>
      <c r="B245" s="13">
        <v>77.882142857142796</v>
      </c>
      <c r="C245" s="4">
        <f t="shared" si="3"/>
        <v>2009</v>
      </c>
      <c r="D245" s="4">
        <f>ROUNDUP(MONTH(A245)/3,0)</f>
        <v>3</v>
      </c>
    </row>
    <row r="246" spans="1:4" x14ac:dyDescent="0.25">
      <c r="A246" s="12">
        <v>40057</v>
      </c>
      <c r="B246" s="13">
        <v>73.149350649350595</v>
      </c>
      <c r="C246" s="4">
        <f t="shared" si="3"/>
        <v>2009</v>
      </c>
      <c r="D246" s="4">
        <f>ROUNDUP(MONTH(A246)/3,0)</f>
        <v>3</v>
      </c>
    </row>
    <row r="247" spans="1:4" x14ac:dyDescent="0.25">
      <c r="A247" s="12">
        <v>40087</v>
      </c>
      <c r="B247" s="13">
        <v>75.703733766233697</v>
      </c>
      <c r="C247" s="4">
        <f t="shared" si="3"/>
        <v>2009</v>
      </c>
      <c r="D247" s="4">
        <f>ROUNDUP(MONTH(A247)/3,0)</f>
        <v>4</v>
      </c>
    </row>
    <row r="248" spans="1:4" x14ac:dyDescent="0.25">
      <c r="A248" s="12">
        <v>40118</v>
      </c>
      <c r="B248" s="13">
        <v>82.265306122448905</v>
      </c>
      <c r="C248" s="4">
        <f t="shared" si="3"/>
        <v>2009</v>
      </c>
      <c r="D248" s="4">
        <f>ROUNDUP(MONTH(A248)/3,0)</f>
        <v>4</v>
      </c>
    </row>
    <row r="249" spans="1:4" x14ac:dyDescent="0.25">
      <c r="A249" s="12">
        <v>40148</v>
      </c>
      <c r="B249" s="13">
        <v>86.359693877550896</v>
      </c>
      <c r="C249" s="4">
        <f t="shared" si="3"/>
        <v>2009</v>
      </c>
      <c r="D249" s="4">
        <f>ROUNDUP(MONTH(A249)/3,0)</f>
        <v>4</v>
      </c>
    </row>
    <row r="250" spans="1:4" x14ac:dyDescent="0.25">
      <c r="A250" s="12">
        <v>40179</v>
      </c>
      <c r="B250" s="13">
        <v>100.14375</v>
      </c>
      <c r="C250" s="4">
        <f t="shared" si="3"/>
        <v>2010</v>
      </c>
      <c r="D250" s="4">
        <f>ROUNDUP(MONTH(A250)/3,0)</f>
        <v>1</v>
      </c>
    </row>
    <row r="251" spans="1:4" x14ac:dyDescent="0.25">
      <c r="A251" s="12">
        <v>40210</v>
      </c>
      <c r="B251" s="13">
        <v>98.158928571428405</v>
      </c>
      <c r="C251" s="4">
        <f t="shared" si="3"/>
        <v>2010</v>
      </c>
      <c r="D251" s="4">
        <f>ROUNDUP(MONTH(A251)/3,0)</f>
        <v>1</v>
      </c>
    </row>
    <row r="252" spans="1:4" x14ac:dyDescent="0.25">
      <c r="A252" s="12">
        <v>40238</v>
      </c>
      <c r="B252" s="13">
        <v>100.09937888198699</v>
      </c>
      <c r="C252" s="4">
        <f t="shared" si="3"/>
        <v>2010</v>
      </c>
      <c r="D252" s="4">
        <f>ROUNDUP(MONTH(A252)/3,0)</f>
        <v>1</v>
      </c>
    </row>
    <row r="253" spans="1:4" x14ac:dyDescent="0.25">
      <c r="A253" s="12">
        <v>40269</v>
      </c>
      <c r="B253" s="13">
        <v>104.96250000000001</v>
      </c>
      <c r="C253" s="4">
        <f t="shared" si="3"/>
        <v>2010</v>
      </c>
      <c r="D253" s="4">
        <f>ROUNDUP(MONTH(A253)/3,0)</f>
        <v>2</v>
      </c>
    </row>
    <row r="254" spans="1:4" x14ac:dyDescent="0.25">
      <c r="A254" s="12">
        <v>40299</v>
      </c>
      <c r="B254" s="13">
        <v>107.93515037594</v>
      </c>
      <c r="C254" s="4">
        <f t="shared" si="3"/>
        <v>2010</v>
      </c>
      <c r="D254" s="4">
        <f>ROUNDUP(MONTH(A254)/3,0)</f>
        <v>2</v>
      </c>
    </row>
    <row r="255" spans="1:4" x14ac:dyDescent="0.25">
      <c r="A255" s="12">
        <v>40330</v>
      </c>
      <c r="B255" s="13">
        <v>104.483766233766</v>
      </c>
      <c r="C255" s="4">
        <f t="shared" si="3"/>
        <v>2010</v>
      </c>
      <c r="D255" s="4">
        <f>ROUNDUP(MONTH(A255)/3,0)</f>
        <v>2</v>
      </c>
    </row>
    <row r="256" spans="1:4" x14ac:dyDescent="0.25">
      <c r="A256" s="12">
        <v>40360</v>
      </c>
      <c r="B256" s="13">
        <v>102.86152597402599</v>
      </c>
      <c r="C256" s="4">
        <f t="shared" si="3"/>
        <v>2010</v>
      </c>
      <c r="D256" s="4">
        <f>ROUNDUP(MONTH(A256)/3,0)</f>
        <v>3</v>
      </c>
    </row>
    <row r="257" spans="1:4" x14ac:dyDescent="0.25">
      <c r="A257" s="12">
        <v>40391</v>
      </c>
      <c r="B257" s="13">
        <v>96.846938775510097</v>
      </c>
      <c r="C257" s="4">
        <f t="shared" si="3"/>
        <v>2010</v>
      </c>
      <c r="D257" s="4">
        <f>ROUNDUP(MONTH(A257)/3,0)</f>
        <v>3</v>
      </c>
    </row>
    <row r="258" spans="1:4" x14ac:dyDescent="0.25">
      <c r="A258" s="12">
        <v>40422</v>
      </c>
      <c r="B258" s="13">
        <v>100.11720779220801</v>
      </c>
      <c r="C258" s="4">
        <f t="shared" si="3"/>
        <v>2010</v>
      </c>
      <c r="D258" s="4">
        <f>ROUNDUP(MONTH(A258)/3,0)</f>
        <v>3</v>
      </c>
    </row>
    <row r="259" spans="1:4" x14ac:dyDescent="0.25">
      <c r="A259" s="12">
        <v>40452</v>
      </c>
      <c r="B259" s="13">
        <v>103.207142857143</v>
      </c>
      <c r="C259" s="4">
        <f t="shared" si="3"/>
        <v>2010</v>
      </c>
      <c r="D259" s="4">
        <f>ROUNDUP(MONTH(A259)/3,0)</f>
        <v>4</v>
      </c>
    </row>
    <row r="260" spans="1:4" x14ac:dyDescent="0.25">
      <c r="A260" s="12">
        <v>40483</v>
      </c>
      <c r="B260" s="13">
        <v>112.583766233766</v>
      </c>
      <c r="C260" s="4">
        <f t="shared" si="3"/>
        <v>2010</v>
      </c>
      <c r="D260" s="4">
        <f>ROUNDUP(MONTH(A260)/3,0)</f>
        <v>4</v>
      </c>
    </row>
    <row r="261" spans="1:4" x14ac:dyDescent="0.25">
      <c r="A261" s="12">
        <v>40513</v>
      </c>
      <c r="B261" s="13">
        <v>123.78571428571399</v>
      </c>
      <c r="C261" s="4">
        <f t="shared" si="3"/>
        <v>2010</v>
      </c>
      <c r="D261" s="4">
        <f>ROUNDUP(MONTH(A261)/3,0)</f>
        <v>4</v>
      </c>
    </row>
    <row r="262" spans="1:4" x14ac:dyDescent="0.25">
      <c r="A262" s="12">
        <v>40544</v>
      </c>
      <c r="B262" s="13">
        <v>140.99357142857099</v>
      </c>
      <c r="C262" s="4">
        <f t="shared" si="3"/>
        <v>2011</v>
      </c>
      <c r="D262" s="4">
        <f>ROUNDUP(MONTH(A262)/3,0)</f>
        <v>1</v>
      </c>
    </row>
    <row r="263" spans="1:4" x14ac:dyDescent="0.25">
      <c r="A263" s="12">
        <v>40575</v>
      </c>
      <c r="B263" s="13">
        <v>134.624464285714</v>
      </c>
      <c r="C263" s="4">
        <f t="shared" si="3"/>
        <v>2011</v>
      </c>
      <c r="D263" s="4">
        <f>ROUNDUP(MONTH(A263)/3,0)</f>
        <v>1</v>
      </c>
    </row>
    <row r="264" spans="1:4" x14ac:dyDescent="0.25">
      <c r="A264" s="12">
        <v>40603</v>
      </c>
      <c r="B264" s="13">
        <v>135.971273291925</v>
      </c>
      <c r="C264" s="4">
        <f t="shared" si="3"/>
        <v>2011</v>
      </c>
      <c r="D264" s="4">
        <f>ROUNDUP(MONTH(A264)/3,0)</f>
        <v>1</v>
      </c>
    </row>
    <row r="265" spans="1:4" x14ac:dyDescent="0.25">
      <c r="A265" s="12">
        <v>40634</v>
      </c>
      <c r="B265" s="13">
        <v>131.52559523809501</v>
      </c>
      <c r="C265" s="4">
        <f t="shared" si="3"/>
        <v>2011</v>
      </c>
      <c r="D265" s="4">
        <f>ROUNDUP(MONTH(A265)/3,0)</f>
        <v>2</v>
      </c>
    </row>
    <row r="266" spans="1:4" x14ac:dyDescent="0.25">
      <c r="A266" s="12">
        <v>40664</v>
      </c>
      <c r="B266" s="13">
        <v>127.962857142857</v>
      </c>
      <c r="C266" s="4">
        <f t="shared" si="3"/>
        <v>2011</v>
      </c>
      <c r="D266" s="4">
        <f>ROUNDUP(MONTH(A266)/3,0)</f>
        <v>2</v>
      </c>
    </row>
    <row r="267" spans="1:4" x14ac:dyDescent="0.25">
      <c r="A267" s="12">
        <v>40695</v>
      </c>
      <c r="B267" s="13">
        <v>128.362012987013</v>
      </c>
      <c r="C267" s="4">
        <f t="shared" ref="C267:C330" si="4">YEAR(A267)</f>
        <v>2011</v>
      </c>
      <c r="D267" s="4">
        <f>ROUNDUP(MONTH(A267)/3,0)</f>
        <v>2</v>
      </c>
    </row>
    <row r="268" spans="1:4" x14ac:dyDescent="0.25">
      <c r="A268" s="12">
        <v>40725</v>
      </c>
      <c r="B268" s="13">
        <v>128.98928571428601</v>
      </c>
      <c r="C268" s="4">
        <f t="shared" si="4"/>
        <v>2011</v>
      </c>
      <c r="D268" s="4">
        <f>ROUNDUP(MONTH(A268)/3,0)</f>
        <v>3</v>
      </c>
    </row>
    <row r="269" spans="1:4" x14ac:dyDescent="0.25">
      <c r="A269" s="12">
        <v>40756</v>
      </c>
      <c r="B269" s="13">
        <v>127.462012987013</v>
      </c>
      <c r="C269" s="4">
        <f t="shared" si="4"/>
        <v>2011</v>
      </c>
      <c r="D269" s="4">
        <f>ROUNDUP(MONTH(A269)/3,0)</f>
        <v>3</v>
      </c>
    </row>
    <row r="270" spans="1:4" x14ac:dyDescent="0.25">
      <c r="A270" s="12">
        <v>40787</v>
      </c>
      <c r="B270" s="13">
        <v>130.56185064935099</v>
      </c>
      <c r="C270" s="4">
        <f t="shared" si="4"/>
        <v>2011</v>
      </c>
      <c r="D270" s="4">
        <f>ROUNDUP(MONTH(A270)/3,0)</f>
        <v>3</v>
      </c>
    </row>
    <row r="271" spans="1:4" x14ac:dyDescent="0.25">
      <c r="A271" s="12">
        <v>40817</v>
      </c>
      <c r="B271" s="13">
        <v>127.912755102041</v>
      </c>
      <c r="C271" s="4">
        <f t="shared" si="4"/>
        <v>2011</v>
      </c>
      <c r="D271" s="4">
        <f>ROUNDUP(MONTH(A271)/3,0)</f>
        <v>4</v>
      </c>
    </row>
    <row r="272" spans="1:4" x14ac:dyDescent="0.25">
      <c r="A272" s="12">
        <v>40848</v>
      </c>
      <c r="B272" s="13">
        <v>122.74529220779201</v>
      </c>
      <c r="C272" s="4">
        <f t="shared" si="4"/>
        <v>2011</v>
      </c>
      <c r="D272" s="4">
        <f>ROUNDUP(MONTH(A272)/3,0)</f>
        <v>4</v>
      </c>
    </row>
    <row r="273" spans="1:4" x14ac:dyDescent="0.25">
      <c r="A273" s="12">
        <v>40878</v>
      </c>
      <c r="B273" s="13">
        <v>118.176428571428</v>
      </c>
      <c r="C273" s="4">
        <f t="shared" si="4"/>
        <v>2011</v>
      </c>
      <c r="D273" s="4">
        <f>ROUNDUP(MONTH(A273)/3,0)</f>
        <v>4</v>
      </c>
    </row>
    <row r="274" spans="1:4" x14ac:dyDescent="0.25">
      <c r="A274" s="12">
        <v>40909</v>
      </c>
      <c r="B274" s="13">
        <v>123.085714285714</v>
      </c>
      <c r="C274" s="4">
        <f t="shared" si="4"/>
        <v>2012</v>
      </c>
      <c r="D274" s="4">
        <f>ROUNDUP(MONTH(A274)/3,0)</f>
        <v>1</v>
      </c>
    </row>
    <row r="275" spans="1:4" x14ac:dyDescent="0.25">
      <c r="A275" s="12">
        <v>40940</v>
      </c>
      <c r="B275" s="13">
        <v>124.966836734694</v>
      </c>
      <c r="C275" s="4">
        <f t="shared" si="4"/>
        <v>2012</v>
      </c>
      <c r="D275" s="4">
        <f>ROUNDUP(MONTH(A275)/3,0)</f>
        <v>1</v>
      </c>
    </row>
    <row r="276" spans="1:4" x14ac:dyDescent="0.25">
      <c r="A276" s="12">
        <v>40969</v>
      </c>
      <c r="B276" s="13">
        <v>114.15097402597399</v>
      </c>
      <c r="C276" s="4">
        <f t="shared" si="4"/>
        <v>2012</v>
      </c>
      <c r="D276" s="4">
        <f>ROUNDUP(MONTH(A276)/3,0)</f>
        <v>1</v>
      </c>
    </row>
    <row r="277" spans="1:4" x14ac:dyDescent="0.25">
      <c r="A277" s="12">
        <v>41000</v>
      </c>
      <c r="B277" s="13">
        <v>110.353759398496</v>
      </c>
      <c r="C277" s="4">
        <f t="shared" si="4"/>
        <v>2012</v>
      </c>
      <c r="D277" s="4">
        <f>ROUNDUP(MONTH(A277)/3,0)</f>
        <v>2</v>
      </c>
    </row>
    <row r="278" spans="1:4" x14ac:dyDescent="0.25">
      <c r="A278" s="12">
        <v>41030</v>
      </c>
      <c r="B278" s="13">
        <v>103.81948051948</v>
      </c>
      <c r="C278" s="4">
        <f t="shared" si="4"/>
        <v>2012</v>
      </c>
      <c r="D278" s="4">
        <f>ROUNDUP(MONTH(A278)/3,0)</f>
        <v>2</v>
      </c>
    </row>
    <row r="279" spans="1:4" x14ac:dyDescent="0.25">
      <c r="A279" s="12">
        <v>41061</v>
      </c>
      <c r="B279" s="13">
        <v>92.754699248120104</v>
      </c>
      <c r="C279" s="4">
        <f t="shared" si="4"/>
        <v>2012</v>
      </c>
      <c r="D279" s="4">
        <f>ROUNDUP(MONTH(A279)/3,0)</f>
        <v>2</v>
      </c>
    </row>
    <row r="280" spans="1:4" x14ac:dyDescent="0.25">
      <c r="A280" s="12">
        <v>41091</v>
      </c>
      <c r="B280" s="13">
        <v>91.364123376623297</v>
      </c>
      <c r="C280" s="4">
        <f t="shared" si="4"/>
        <v>2012</v>
      </c>
      <c r="D280" s="4">
        <f>ROUNDUP(MONTH(A280)/3,0)</f>
        <v>3</v>
      </c>
    </row>
    <row r="281" spans="1:4" x14ac:dyDescent="0.25">
      <c r="A281" s="12">
        <v>41122</v>
      </c>
      <c r="B281" s="13">
        <v>93.456331168830999</v>
      </c>
      <c r="C281" s="4">
        <f t="shared" si="4"/>
        <v>2012</v>
      </c>
      <c r="D281" s="4">
        <f>ROUNDUP(MONTH(A281)/3,0)</f>
        <v>3</v>
      </c>
    </row>
    <row r="282" spans="1:4" x14ac:dyDescent="0.25">
      <c r="A282" s="12">
        <v>41153</v>
      </c>
      <c r="B282" s="13">
        <v>93.181607142857004</v>
      </c>
      <c r="C282" s="4">
        <f t="shared" si="4"/>
        <v>2012</v>
      </c>
      <c r="D282" s="4">
        <f>ROUNDUP(MONTH(A282)/3,0)</f>
        <v>3</v>
      </c>
    </row>
    <row r="283" spans="1:4" x14ac:dyDescent="0.25">
      <c r="A283" s="12">
        <v>41183</v>
      </c>
      <c r="B283" s="13">
        <v>86.885403726708006</v>
      </c>
      <c r="C283" s="4">
        <f t="shared" si="4"/>
        <v>2012</v>
      </c>
      <c r="D283" s="4">
        <f>ROUNDUP(MONTH(A283)/3,0)</f>
        <v>4</v>
      </c>
    </row>
    <row r="284" spans="1:4" x14ac:dyDescent="0.25">
      <c r="A284" s="12">
        <v>41214</v>
      </c>
      <c r="B284" s="13">
        <v>87.219642857142702</v>
      </c>
      <c r="C284" s="4">
        <f t="shared" si="4"/>
        <v>2012</v>
      </c>
      <c r="D284" s="4">
        <f>ROUNDUP(MONTH(A284)/3,0)</f>
        <v>4</v>
      </c>
    </row>
    <row r="285" spans="1:4" x14ac:dyDescent="0.25">
      <c r="A285" s="12">
        <v>41244</v>
      </c>
      <c r="B285" s="13">
        <v>96.076127819548702</v>
      </c>
      <c r="C285" s="4">
        <f t="shared" si="4"/>
        <v>2012</v>
      </c>
      <c r="D285" s="4">
        <f>ROUNDUP(MONTH(A285)/3,0)</f>
        <v>4</v>
      </c>
    </row>
    <row r="286" spans="1:4" x14ac:dyDescent="0.25">
      <c r="A286" s="12">
        <v>41275</v>
      </c>
      <c r="B286" s="13">
        <v>96.952110389610198</v>
      </c>
      <c r="C286" s="4">
        <f t="shared" si="4"/>
        <v>2013</v>
      </c>
      <c r="D286" s="4">
        <f>ROUNDUP(MONTH(A286)/3,0)</f>
        <v>1</v>
      </c>
    </row>
    <row r="287" spans="1:4" x14ac:dyDescent="0.25">
      <c r="A287" s="12">
        <v>41306</v>
      </c>
      <c r="B287" s="13">
        <v>100.34732142857099</v>
      </c>
      <c r="C287" s="4">
        <f t="shared" si="4"/>
        <v>2013</v>
      </c>
      <c r="D287" s="4">
        <f>ROUNDUP(MONTH(A287)/3,0)</f>
        <v>1</v>
      </c>
    </row>
    <row r="288" spans="1:4" x14ac:dyDescent="0.25">
      <c r="A288" s="12">
        <v>41334</v>
      </c>
      <c r="B288" s="13">
        <v>97.316785714285501</v>
      </c>
      <c r="C288" s="4">
        <f t="shared" si="4"/>
        <v>2013</v>
      </c>
      <c r="D288" s="4">
        <f>ROUNDUP(MONTH(A288)/3,0)</f>
        <v>1</v>
      </c>
    </row>
    <row r="289" spans="1:4" x14ac:dyDescent="0.25">
      <c r="A289" s="12">
        <v>41365</v>
      </c>
      <c r="B289" s="13">
        <v>93.233163265306004</v>
      </c>
      <c r="C289" s="4">
        <f t="shared" si="4"/>
        <v>2013</v>
      </c>
      <c r="D289" s="4">
        <f>ROUNDUP(MONTH(A289)/3,0)</f>
        <v>2</v>
      </c>
    </row>
    <row r="290" spans="1:4" x14ac:dyDescent="0.25">
      <c r="A290" s="12">
        <v>41395</v>
      </c>
      <c r="B290" s="13">
        <v>93.1260204081631</v>
      </c>
      <c r="C290" s="4">
        <f t="shared" si="4"/>
        <v>2013</v>
      </c>
      <c r="D290" s="4">
        <f>ROUNDUP(MONTH(A290)/3,0)</f>
        <v>2</v>
      </c>
    </row>
    <row r="291" spans="1:4" x14ac:dyDescent="0.25">
      <c r="A291" s="12">
        <v>41426</v>
      </c>
      <c r="B291" s="13">
        <v>89.642678571428405</v>
      </c>
      <c r="C291" s="4">
        <f t="shared" si="4"/>
        <v>2013</v>
      </c>
      <c r="D291" s="4">
        <f>ROUNDUP(MONTH(A291)/3,0)</f>
        <v>2</v>
      </c>
    </row>
    <row r="292" spans="1:4" x14ac:dyDescent="0.25">
      <c r="A292" s="12">
        <v>41456</v>
      </c>
      <c r="B292" s="13">
        <v>82.222360248447004</v>
      </c>
      <c r="C292" s="4">
        <f t="shared" si="4"/>
        <v>2013</v>
      </c>
      <c r="D292" s="4">
        <f>ROUNDUP(MONTH(A292)/3,0)</f>
        <v>3</v>
      </c>
    </row>
    <row r="293" spans="1:4" x14ac:dyDescent="0.25">
      <c r="A293" s="12">
        <v>41487</v>
      </c>
      <c r="B293" s="13">
        <v>82.221428571428405</v>
      </c>
      <c r="C293" s="4">
        <f t="shared" si="4"/>
        <v>2013</v>
      </c>
      <c r="D293" s="4">
        <f>ROUNDUP(MONTH(A293)/3,0)</f>
        <v>3</v>
      </c>
    </row>
    <row r="294" spans="1:4" x14ac:dyDescent="0.25">
      <c r="A294" s="12">
        <v>41518</v>
      </c>
      <c r="B294" s="13">
        <v>83.2959183673468</v>
      </c>
      <c r="C294" s="4">
        <f t="shared" si="4"/>
        <v>2013</v>
      </c>
      <c r="D294" s="4">
        <f>ROUNDUP(MONTH(A294)/3,0)</f>
        <v>3</v>
      </c>
    </row>
    <row r="295" spans="1:4" x14ac:dyDescent="0.25">
      <c r="A295" s="12">
        <v>41548</v>
      </c>
      <c r="B295" s="13">
        <v>85.443633540372602</v>
      </c>
      <c r="C295" s="4">
        <f t="shared" si="4"/>
        <v>2013</v>
      </c>
      <c r="D295" s="4">
        <f>ROUNDUP(MONTH(A295)/3,0)</f>
        <v>4</v>
      </c>
    </row>
    <row r="296" spans="1:4" x14ac:dyDescent="0.25">
      <c r="A296" s="12">
        <v>41579</v>
      </c>
      <c r="B296" s="13">
        <v>88.363265306122301</v>
      </c>
      <c r="C296" s="4">
        <f t="shared" si="4"/>
        <v>2013</v>
      </c>
      <c r="D296" s="4">
        <f>ROUNDUP(MONTH(A296)/3,0)</f>
        <v>4</v>
      </c>
    </row>
    <row r="297" spans="1:4" x14ac:dyDescent="0.25">
      <c r="A297" s="12">
        <v>41609</v>
      </c>
      <c r="B297" s="13">
        <v>89.444464285714204</v>
      </c>
      <c r="C297" s="4">
        <f t="shared" si="4"/>
        <v>2013</v>
      </c>
      <c r="D297" s="4">
        <f>ROUNDUP(MONTH(A297)/3,0)</f>
        <v>4</v>
      </c>
    </row>
    <row r="298" spans="1:4" x14ac:dyDescent="0.25">
      <c r="A298" s="12">
        <v>41640</v>
      </c>
      <c r="B298" s="13">
        <v>87.973538961038798</v>
      </c>
      <c r="C298" s="4">
        <f t="shared" si="4"/>
        <v>2014</v>
      </c>
      <c r="D298" s="4">
        <f>ROUNDUP(MONTH(A298)/3,0)</f>
        <v>1</v>
      </c>
    </row>
    <row r="299" spans="1:4" x14ac:dyDescent="0.25">
      <c r="A299" s="12">
        <v>41671</v>
      </c>
      <c r="B299" s="13">
        <v>83.027678571428496</v>
      </c>
      <c r="C299" s="4">
        <f t="shared" si="4"/>
        <v>2014</v>
      </c>
      <c r="D299" s="4">
        <f>ROUNDUP(MONTH(A299)/3,0)</f>
        <v>1</v>
      </c>
    </row>
    <row r="300" spans="1:4" x14ac:dyDescent="0.25">
      <c r="A300" s="12">
        <v>41699</v>
      </c>
      <c r="B300" s="13">
        <v>79.753061224489699</v>
      </c>
      <c r="C300" s="4">
        <f t="shared" si="4"/>
        <v>2014</v>
      </c>
      <c r="D300" s="4">
        <f>ROUNDUP(MONTH(A300)/3,0)</f>
        <v>1</v>
      </c>
    </row>
    <row r="301" spans="1:4" x14ac:dyDescent="0.25">
      <c r="A301" s="12">
        <v>41730</v>
      </c>
      <c r="B301" s="13">
        <v>78.520714285714206</v>
      </c>
      <c r="C301" s="4">
        <f t="shared" si="4"/>
        <v>2014</v>
      </c>
      <c r="D301" s="4">
        <f>ROUNDUP(MONTH(A301)/3,0)</f>
        <v>2</v>
      </c>
    </row>
    <row r="302" spans="1:4" x14ac:dyDescent="0.25">
      <c r="A302" s="12">
        <v>41760</v>
      </c>
      <c r="B302" s="13">
        <v>78.834642857142697</v>
      </c>
      <c r="C302" s="4">
        <f t="shared" si="4"/>
        <v>2014</v>
      </c>
      <c r="D302" s="4">
        <f>ROUNDUP(MONTH(A302)/3,0)</f>
        <v>2</v>
      </c>
    </row>
    <row r="303" spans="1:4" x14ac:dyDescent="0.25">
      <c r="A303" s="12">
        <v>41791</v>
      </c>
      <c r="B303" s="13">
        <v>77.348469387755003</v>
      </c>
      <c r="C303" s="4">
        <f t="shared" si="4"/>
        <v>2014</v>
      </c>
      <c r="D303" s="4">
        <f>ROUNDUP(MONTH(A303)/3,0)</f>
        <v>2</v>
      </c>
    </row>
    <row r="304" spans="1:4" x14ac:dyDescent="0.25">
      <c r="A304" s="12">
        <v>41821</v>
      </c>
      <c r="B304" s="13">
        <v>74.038043478260704</v>
      </c>
      <c r="C304" s="4">
        <f t="shared" si="4"/>
        <v>2014</v>
      </c>
      <c r="D304" s="4">
        <f>ROUNDUP(MONTH(A304)/3,0)</f>
        <v>3</v>
      </c>
    </row>
    <row r="305" spans="1:4" x14ac:dyDescent="0.25">
      <c r="A305" s="12">
        <v>41852</v>
      </c>
      <c r="B305" s="13">
        <v>74.248392857142804</v>
      </c>
      <c r="C305" s="4">
        <f t="shared" si="4"/>
        <v>2014</v>
      </c>
      <c r="D305" s="4">
        <f>ROUNDUP(MONTH(A305)/3,0)</f>
        <v>3</v>
      </c>
    </row>
    <row r="306" spans="1:4" x14ac:dyDescent="0.25">
      <c r="A306" s="12">
        <v>41883</v>
      </c>
      <c r="B306" s="13">
        <v>71.525649350649203</v>
      </c>
      <c r="C306" s="4">
        <f t="shared" si="4"/>
        <v>2014</v>
      </c>
      <c r="D306" s="4">
        <f>ROUNDUP(MONTH(A306)/3,0)</f>
        <v>3</v>
      </c>
    </row>
    <row r="307" spans="1:4" x14ac:dyDescent="0.25">
      <c r="A307" s="12">
        <v>41913</v>
      </c>
      <c r="B307" s="13">
        <v>68.984627329192406</v>
      </c>
      <c r="C307" s="4">
        <f t="shared" si="4"/>
        <v>2014</v>
      </c>
      <c r="D307" s="4">
        <f>ROUNDUP(MONTH(A307)/3,0)</f>
        <v>4</v>
      </c>
    </row>
    <row r="308" spans="1:4" x14ac:dyDescent="0.25">
      <c r="A308" s="12">
        <v>41944</v>
      </c>
      <c r="B308" s="13">
        <v>67.330714285714194</v>
      </c>
      <c r="C308" s="4">
        <f t="shared" si="4"/>
        <v>2014</v>
      </c>
      <c r="D308" s="4">
        <f>ROUNDUP(MONTH(A308)/3,0)</f>
        <v>4</v>
      </c>
    </row>
    <row r="309" spans="1:4" x14ac:dyDescent="0.25">
      <c r="A309" s="12">
        <v>41974</v>
      </c>
      <c r="B309" s="13">
        <v>67.162244897959098</v>
      </c>
      <c r="C309" s="4">
        <f t="shared" si="4"/>
        <v>2014</v>
      </c>
      <c r="D309" s="4">
        <f>ROUNDUP(MONTH(A309)/3,0)</f>
        <v>4</v>
      </c>
    </row>
    <row r="310" spans="1:4" x14ac:dyDescent="0.25">
      <c r="A310" s="12">
        <v>42005</v>
      </c>
      <c r="B310" s="13">
        <v>64.716326530612207</v>
      </c>
      <c r="C310" s="4">
        <f t="shared" si="4"/>
        <v>2015</v>
      </c>
      <c r="D310" s="4">
        <f>ROUNDUP(MONTH(A310)/3,0)</f>
        <v>1</v>
      </c>
    </row>
    <row r="311" spans="1:4" x14ac:dyDescent="0.25">
      <c r="A311" s="12">
        <v>42036</v>
      </c>
      <c r="B311" s="13">
        <v>70.659107142856996</v>
      </c>
      <c r="C311" s="4">
        <f t="shared" si="4"/>
        <v>2015</v>
      </c>
      <c r="D311" s="4">
        <f>ROUNDUP(MONTH(A311)/3,0)</f>
        <v>1</v>
      </c>
    </row>
    <row r="312" spans="1:4" x14ac:dyDescent="0.25">
      <c r="A312" s="12">
        <v>42064</v>
      </c>
      <c r="B312" s="13">
        <v>68.344967532467507</v>
      </c>
      <c r="C312" s="4">
        <f t="shared" si="4"/>
        <v>2015</v>
      </c>
      <c r="D312" s="4">
        <f>ROUNDUP(MONTH(A312)/3,0)</f>
        <v>1</v>
      </c>
    </row>
    <row r="313" spans="1:4" x14ac:dyDescent="0.25">
      <c r="A313" s="12">
        <v>42095</v>
      </c>
      <c r="B313" s="13">
        <v>61.197857142857103</v>
      </c>
      <c r="C313" s="4">
        <f t="shared" si="4"/>
        <v>2015</v>
      </c>
      <c r="D313" s="4">
        <f>ROUNDUP(MONTH(A313)/3,0)</f>
        <v>2</v>
      </c>
    </row>
    <row r="314" spans="1:4" x14ac:dyDescent="0.25">
      <c r="A314" s="12">
        <v>42125</v>
      </c>
      <c r="B314" s="13">
        <v>65.671240601503698</v>
      </c>
      <c r="C314" s="4">
        <f t="shared" si="4"/>
        <v>2015</v>
      </c>
      <c r="D314" s="4">
        <f>ROUNDUP(MONTH(A314)/3,0)</f>
        <v>2</v>
      </c>
    </row>
    <row r="315" spans="1:4" x14ac:dyDescent="0.25">
      <c r="A315" s="12">
        <v>42156</v>
      </c>
      <c r="B315" s="13">
        <v>63.104707792207698</v>
      </c>
      <c r="C315" s="4">
        <f t="shared" si="4"/>
        <v>2015</v>
      </c>
      <c r="D315" s="4">
        <f>ROUNDUP(MONTH(A315)/3,0)</f>
        <v>2</v>
      </c>
    </row>
    <row r="316" spans="1:4" x14ac:dyDescent="0.25">
      <c r="A316" s="12">
        <v>42186</v>
      </c>
      <c r="B316" s="13">
        <v>64.483229813664494</v>
      </c>
      <c r="C316" s="4">
        <f t="shared" si="4"/>
        <v>2015</v>
      </c>
      <c r="D316" s="4">
        <f>ROUNDUP(MONTH(A316)/3,0)</f>
        <v>3</v>
      </c>
    </row>
    <row r="317" spans="1:4" x14ac:dyDescent="0.25">
      <c r="A317" s="12">
        <v>42217</v>
      </c>
      <c r="B317" s="13">
        <v>63.393214285714201</v>
      </c>
      <c r="C317" s="4">
        <f t="shared" si="4"/>
        <v>2015</v>
      </c>
      <c r="D317" s="4">
        <f>ROUNDUP(MONTH(A317)/3,0)</f>
        <v>3</v>
      </c>
    </row>
    <row r="318" spans="1:4" x14ac:dyDescent="0.25">
      <c r="A318" s="12">
        <v>42248</v>
      </c>
      <c r="B318" s="13">
        <v>61.765422077921897</v>
      </c>
      <c r="C318" s="4">
        <f t="shared" si="4"/>
        <v>2015</v>
      </c>
      <c r="D318" s="4">
        <f>ROUNDUP(MONTH(A318)/3,0)</f>
        <v>3</v>
      </c>
    </row>
    <row r="319" spans="1:4" x14ac:dyDescent="0.25">
      <c r="A319" s="12">
        <v>42278</v>
      </c>
      <c r="B319" s="13">
        <v>57.330681818181702</v>
      </c>
      <c r="C319" s="4">
        <f t="shared" si="4"/>
        <v>2015</v>
      </c>
      <c r="D319" s="4">
        <f>ROUNDUP(MONTH(A319)/3,0)</f>
        <v>4</v>
      </c>
    </row>
    <row r="320" spans="1:4" x14ac:dyDescent="0.25">
      <c r="A320" s="12">
        <v>42309</v>
      </c>
      <c r="B320" s="13">
        <v>55.778061224489697</v>
      </c>
      <c r="C320" s="4">
        <f t="shared" si="4"/>
        <v>2015</v>
      </c>
      <c r="D320" s="4">
        <f>ROUNDUP(MONTH(A320)/3,0)</f>
        <v>4</v>
      </c>
    </row>
    <row r="321" spans="1:4" x14ac:dyDescent="0.25">
      <c r="A321" s="12">
        <v>42339</v>
      </c>
      <c r="B321" s="13">
        <v>55.865816326530499</v>
      </c>
      <c r="C321" s="4">
        <f t="shared" si="4"/>
        <v>2015</v>
      </c>
      <c r="D321" s="4">
        <f>ROUNDUP(MONTH(A321)/3,0)</f>
        <v>4</v>
      </c>
    </row>
    <row r="322" spans="1:4" x14ac:dyDescent="0.25">
      <c r="A322" s="12">
        <v>42370</v>
      </c>
      <c r="B322" s="13">
        <v>53.4289285714285</v>
      </c>
      <c r="C322" s="4">
        <f t="shared" si="4"/>
        <v>2016</v>
      </c>
      <c r="D322" s="4">
        <f>ROUNDUP(MONTH(A322)/3,0)</f>
        <v>1</v>
      </c>
    </row>
    <row r="323" spans="1:4" x14ac:dyDescent="0.25">
      <c r="A323" s="12">
        <v>42401</v>
      </c>
      <c r="B323" s="13">
        <v>53.781632653061102</v>
      </c>
      <c r="C323" s="4">
        <f t="shared" si="4"/>
        <v>2016</v>
      </c>
      <c r="D323" s="4">
        <f>ROUNDUP(MONTH(A323)/3,0)</f>
        <v>1</v>
      </c>
    </row>
    <row r="324" spans="1:4" x14ac:dyDescent="0.25">
      <c r="A324" s="12">
        <v>42430</v>
      </c>
      <c r="B324" s="13">
        <v>55.435204081632499</v>
      </c>
      <c r="C324" s="4">
        <f t="shared" si="4"/>
        <v>2016</v>
      </c>
      <c r="D324" s="4">
        <f>ROUNDUP(MONTH(A324)/3,0)</f>
        <v>1</v>
      </c>
    </row>
    <row r="325" spans="1:4" x14ac:dyDescent="0.25">
      <c r="A325" s="12">
        <v>42461</v>
      </c>
      <c r="B325" s="13">
        <v>54.658673469387601</v>
      </c>
      <c r="C325" s="4">
        <f t="shared" si="4"/>
        <v>2016</v>
      </c>
      <c r="D325" s="4">
        <f>ROUNDUP(MONTH(A325)/3,0)</f>
        <v>2</v>
      </c>
    </row>
    <row r="326" spans="1:4" x14ac:dyDescent="0.25">
      <c r="A326" s="12">
        <v>42491</v>
      </c>
      <c r="B326" s="13">
        <v>54.527142857142699</v>
      </c>
      <c r="C326" s="4">
        <f t="shared" si="4"/>
        <v>2016</v>
      </c>
      <c r="D326" s="4">
        <f>ROUNDUP(MONTH(A326)/3,0)</f>
        <v>2</v>
      </c>
    </row>
    <row r="327" spans="1:4" x14ac:dyDescent="0.25">
      <c r="A327" s="12">
        <v>42522</v>
      </c>
      <c r="B327" s="13">
        <v>56.2285714285713</v>
      </c>
      <c r="C327" s="4">
        <f t="shared" si="4"/>
        <v>2016</v>
      </c>
      <c r="D327" s="4">
        <f>ROUNDUP(MONTH(A327)/3,0)</f>
        <v>2</v>
      </c>
    </row>
    <row r="328" spans="1:4" x14ac:dyDescent="0.25">
      <c r="A328" s="12">
        <v>42552</v>
      </c>
      <c r="B328" s="13">
        <v>64.418367346938695</v>
      </c>
      <c r="C328" s="4">
        <f t="shared" si="4"/>
        <v>2016</v>
      </c>
      <c r="D328" s="4">
        <f>ROUNDUP(MONTH(A328)/3,0)</f>
        <v>3</v>
      </c>
    </row>
    <row r="329" spans="1:4" x14ac:dyDescent="0.25">
      <c r="A329" s="12">
        <v>42583</v>
      </c>
      <c r="B329" s="13">
        <v>71.326948051947895</v>
      </c>
      <c r="C329" s="4">
        <f t="shared" si="4"/>
        <v>2016</v>
      </c>
      <c r="D329" s="4">
        <f>ROUNDUP(MONTH(A329)/3,0)</f>
        <v>3</v>
      </c>
    </row>
    <row r="330" spans="1:4" x14ac:dyDescent="0.25">
      <c r="A330" s="12">
        <v>42614</v>
      </c>
      <c r="B330" s="13">
        <v>76.373863636363495</v>
      </c>
      <c r="C330" s="4">
        <f t="shared" si="4"/>
        <v>2016</v>
      </c>
      <c r="D330" s="4">
        <f>ROUNDUP(MONTH(A330)/3,0)</f>
        <v>3</v>
      </c>
    </row>
    <row r="331" spans="1:4" x14ac:dyDescent="0.25">
      <c r="A331" s="12">
        <v>42644</v>
      </c>
      <c r="B331" s="13">
        <v>96.239795918367193</v>
      </c>
      <c r="C331" s="4">
        <f t="shared" ref="C331:C394" si="5">YEAR(A331)</f>
        <v>2016</v>
      </c>
      <c r="D331" s="4">
        <f>ROUNDUP(MONTH(A331)/3,0)</f>
        <v>4</v>
      </c>
    </row>
    <row r="332" spans="1:4" x14ac:dyDescent="0.25">
      <c r="A332" s="12">
        <v>42675</v>
      </c>
      <c r="B332" s="13">
        <v>111.428084415584</v>
      </c>
      <c r="C332" s="4">
        <f t="shared" si="5"/>
        <v>2016</v>
      </c>
      <c r="D332" s="4">
        <f>ROUNDUP(MONTH(A332)/3,0)</f>
        <v>4</v>
      </c>
    </row>
    <row r="333" spans="1:4" x14ac:dyDescent="0.25">
      <c r="A333" s="12">
        <v>42705</v>
      </c>
      <c r="B333" s="13">
        <v>93.134464285714103</v>
      </c>
      <c r="C333" s="4">
        <f t="shared" si="5"/>
        <v>2016</v>
      </c>
      <c r="D333" s="4">
        <f>ROUNDUP(MONTH(A333)/3,0)</f>
        <v>4</v>
      </c>
    </row>
    <row r="334" spans="1:4" x14ac:dyDescent="0.25">
      <c r="A334" s="12">
        <v>42736</v>
      </c>
      <c r="B334" s="13">
        <v>91.424489795918205</v>
      </c>
      <c r="C334" s="4">
        <f t="shared" si="5"/>
        <v>2017</v>
      </c>
      <c r="D334" s="4">
        <f>ROUNDUP(MONTH(A334)/3,0)</f>
        <v>1</v>
      </c>
    </row>
    <row r="335" spans="1:4" x14ac:dyDescent="0.25">
      <c r="A335" s="12">
        <v>42767</v>
      </c>
      <c r="B335" s="13">
        <v>85.969285714285604</v>
      </c>
      <c r="C335" s="4">
        <f t="shared" si="5"/>
        <v>2017</v>
      </c>
      <c r="D335" s="4">
        <f>ROUNDUP(MONTH(A335)/3,0)</f>
        <v>1</v>
      </c>
    </row>
    <row r="336" spans="1:4" x14ac:dyDescent="0.25">
      <c r="A336" s="12">
        <v>42795</v>
      </c>
      <c r="B336" s="13">
        <v>86.333850931676807</v>
      </c>
      <c r="C336" s="4">
        <f t="shared" si="5"/>
        <v>2017</v>
      </c>
      <c r="D336" s="4">
        <f>ROUNDUP(MONTH(A336)/3,0)</f>
        <v>1</v>
      </c>
    </row>
    <row r="337" spans="1:4" x14ac:dyDescent="0.25">
      <c r="A337" s="12">
        <v>42826</v>
      </c>
      <c r="B337" s="13">
        <v>90.110714285714096</v>
      </c>
      <c r="C337" s="4">
        <f t="shared" si="5"/>
        <v>2017</v>
      </c>
      <c r="D337" s="4">
        <f>ROUNDUP(MONTH(A337)/3,0)</f>
        <v>2</v>
      </c>
    </row>
    <row r="338" spans="1:4" x14ac:dyDescent="0.25">
      <c r="A338" s="12">
        <v>42856</v>
      </c>
      <c r="B338" s="13">
        <v>80.118367346938598</v>
      </c>
      <c r="C338" s="4">
        <f t="shared" si="5"/>
        <v>2017</v>
      </c>
      <c r="D338" s="4">
        <f>ROUNDUP(MONTH(A338)/3,0)</f>
        <v>2</v>
      </c>
    </row>
    <row r="339" spans="1:4" x14ac:dyDescent="0.25">
      <c r="A339" s="12">
        <v>42887</v>
      </c>
      <c r="B339" s="13">
        <v>85.673376623376399</v>
      </c>
      <c r="C339" s="4">
        <f t="shared" si="5"/>
        <v>2017</v>
      </c>
      <c r="D339" s="4">
        <f>ROUNDUP(MONTH(A339)/3,0)</f>
        <v>2</v>
      </c>
    </row>
    <row r="340" spans="1:4" x14ac:dyDescent="0.25">
      <c r="A340" s="12">
        <v>42917</v>
      </c>
      <c r="B340" s="13">
        <v>90.773979591836607</v>
      </c>
      <c r="C340" s="4">
        <f t="shared" si="5"/>
        <v>2017</v>
      </c>
      <c r="D340" s="4">
        <f>ROUNDUP(MONTH(A340)/3,0)</f>
        <v>3</v>
      </c>
    </row>
    <row r="341" spans="1:4" x14ac:dyDescent="0.25">
      <c r="A341" s="12">
        <v>42948</v>
      </c>
      <c r="B341" s="13">
        <v>102.77240259740201</v>
      </c>
      <c r="C341" s="4">
        <f t="shared" si="5"/>
        <v>2017</v>
      </c>
      <c r="D341" s="4">
        <f>ROUNDUP(MONTH(A341)/3,0)</f>
        <v>3</v>
      </c>
    </row>
    <row r="342" spans="1:4" x14ac:dyDescent="0.25">
      <c r="A342" s="12">
        <v>42979</v>
      </c>
      <c r="B342" s="13">
        <v>104.77500000000001</v>
      </c>
      <c r="C342" s="4">
        <f t="shared" si="5"/>
        <v>2017</v>
      </c>
      <c r="D342" s="4">
        <f>ROUNDUP(MONTH(A342)/3,0)</f>
        <v>3</v>
      </c>
    </row>
    <row r="343" spans="1:4" x14ac:dyDescent="0.25">
      <c r="A343" s="12">
        <v>43009</v>
      </c>
      <c r="B343" s="13">
        <v>103.249675324675</v>
      </c>
      <c r="C343" s="4">
        <f t="shared" si="5"/>
        <v>2017</v>
      </c>
      <c r="D343" s="4">
        <f>ROUNDUP(MONTH(A343)/3,0)</f>
        <v>4</v>
      </c>
    </row>
    <row r="344" spans="1:4" x14ac:dyDescent="0.25">
      <c r="A344" s="12">
        <v>43040</v>
      </c>
      <c r="B344" s="13">
        <v>102.487012987013</v>
      </c>
      <c r="C344" s="4">
        <f t="shared" si="5"/>
        <v>2017</v>
      </c>
      <c r="D344" s="4">
        <f>ROUNDUP(MONTH(A344)/3,0)</f>
        <v>4</v>
      </c>
    </row>
    <row r="345" spans="1:4" x14ac:dyDescent="0.25">
      <c r="A345" s="12">
        <v>43070</v>
      </c>
      <c r="B345" s="13">
        <v>105.968796992481</v>
      </c>
      <c r="C345" s="4">
        <f t="shared" si="5"/>
        <v>2017</v>
      </c>
      <c r="D345" s="4">
        <f>ROUNDUP(MONTH(A345)/3,0)</f>
        <v>4</v>
      </c>
    </row>
    <row r="346" spans="1:4" x14ac:dyDescent="0.25">
      <c r="A346" s="12">
        <v>43101</v>
      </c>
      <c r="B346" s="13">
        <v>111.93262987013</v>
      </c>
      <c r="C346" s="4">
        <f t="shared" si="5"/>
        <v>2018</v>
      </c>
      <c r="D346" s="4">
        <f>ROUNDUP(MONTH(A346)/3,0)</f>
        <v>1</v>
      </c>
    </row>
    <row r="347" spans="1:4" x14ac:dyDescent="0.25">
      <c r="A347" s="12">
        <v>43132</v>
      </c>
      <c r="B347" s="13">
        <v>111.477321428571</v>
      </c>
      <c r="C347" s="4">
        <f t="shared" si="5"/>
        <v>2018</v>
      </c>
      <c r="D347" s="4">
        <f>ROUNDUP(MONTH(A347)/3,0)</f>
        <v>1</v>
      </c>
    </row>
    <row r="348" spans="1:4" x14ac:dyDescent="0.25">
      <c r="A348" s="12">
        <v>43160</v>
      </c>
      <c r="B348" s="13">
        <v>105.72806122449001</v>
      </c>
      <c r="C348" s="4">
        <f t="shared" si="5"/>
        <v>2018</v>
      </c>
      <c r="D348" s="4">
        <f>ROUNDUP(MONTH(A348)/3,0)</f>
        <v>1</v>
      </c>
    </row>
    <row r="349" spans="1:4" x14ac:dyDescent="0.25">
      <c r="A349" s="12">
        <v>43191</v>
      </c>
      <c r="B349" s="13">
        <v>99.223392857142699</v>
      </c>
      <c r="C349" s="4">
        <f t="shared" si="5"/>
        <v>2018</v>
      </c>
      <c r="D349" s="4">
        <f>ROUNDUP(MONTH(A349)/3,0)</f>
        <v>2</v>
      </c>
    </row>
    <row r="350" spans="1:4" x14ac:dyDescent="0.25">
      <c r="A350" s="12">
        <v>43221</v>
      </c>
      <c r="B350" s="13">
        <v>109.375</v>
      </c>
      <c r="C350" s="4">
        <f t="shared" si="5"/>
        <v>2018</v>
      </c>
      <c r="D350" s="4">
        <f>ROUNDUP(MONTH(A350)/3,0)</f>
        <v>2</v>
      </c>
    </row>
    <row r="351" spans="1:4" x14ac:dyDescent="0.25">
      <c r="A351" s="12">
        <v>43252</v>
      </c>
      <c r="B351" s="13">
        <v>121.524489795918</v>
      </c>
      <c r="C351" s="4">
        <f t="shared" si="5"/>
        <v>2018</v>
      </c>
      <c r="D351" s="4">
        <f>ROUNDUP(MONTH(A351)/3,0)</f>
        <v>2</v>
      </c>
    </row>
    <row r="352" spans="1:4" x14ac:dyDescent="0.25">
      <c r="A352" s="12">
        <v>43282</v>
      </c>
      <c r="B352" s="13">
        <v>125.085876623376</v>
      </c>
      <c r="C352" s="4">
        <f t="shared" si="5"/>
        <v>2018</v>
      </c>
      <c r="D352" s="4">
        <f>ROUNDUP(MONTH(A352)/3,0)</f>
        <v>3</v>
      </c>
    </row>
    <row r="353" spans="1:4" x14ac:dyDescent="0.25">
      <c r="A353" s="12">
        <v>43313</v>
      </c>
      <c r="B353" s="13">
        <v>123.734902597402</v>
      </c>
      <c r="C353" s="4">
        <f t="shared" si="5"/>
        <v>2018</v>
      </c>
      <c r="D353" s="4">
        <f>ROUNDUP(MONTH(A353)/3,0)</f>
        <v>3</v>
      </c>
    </row>
    <row r="354" spans="1:4" x14ac:dyDescent="0.25">
      <c r="A354" s="12">
        <v>43344</v>
      </c>
      <c r="B354" s="13">
        <v>122.229107142857</v>
      </c>
      <c r="C354" s="4">
        <f t="shared" si="5"/>
        <v>2018</v>
      </c>
      <c r="D354" s="4">
        <f>ROUNDUP(MONTH(A354)/3,0)</f>
        <v>3</v>
      </c>
    </row>
    <row r="355" spans="1:4" x14ac:dyDescent="0.25">
      <c r="A355" s="12">
        <v>43374</v>
      </c>
      <c r="B355" s="13">
        <v>114.762111801242</v>
      </c>
      <c r="C355" s="4">
        <f t="shared" si="5"/>
        <v>2018</v>
      </c>
      <c r="D355" s="4">
        <f>ROUNDUP(MONTH(A355)/3,0)</f>
        <v>4</v>
      </c>
    </row>
    <row r="356" spans="1:4" x14ac:dyDescent="0.25">
      <c r="A356" s="12">
        <v>43405</v>
      </c>
      <c r="B356" s="13">
        <v>107.55292207792201</v>
      </c>
      <c r="C356" s="4">
        <f t="shared" si="5"/>
        <v>2018</v>
      </c>
      <c r="D356" s="4">
        <f>ROUNDUP(MONTH(A356)/3,0)</f>
        <v>4</v>
      </c>
    </row>
    <row r="357" spans="1:4" x14ac:dyDescent="0.25">
      <c r="A357" s="12">
        <v>43435</v>
      </c>
      <c r="B357" s="13">
        <v>106.14360902255601</v>
      </c>
      <c r="C357" s="4">
        <f t="shared" si="5"/>
        <v>2018</v>
      </c>
      <c r="D357" s="4">
        <f>ROUNDUP(MONTH(A357)/3,0)</f>
        <v>4</v>
      </c>
    </row>
    <row r="358" spans="1:4" x14ac:dyDescent="0.25">
      <c r="A358" s="12">
        <v>43466</v>
      </c>
      <c r="B358" s="13">
        <v>105.401298701298</v>
      </c>
      <c r="C358" s="4">
        <f t="shared" si="5"/>
        <v>2019</v>
      </c>
      <c r="D358" s="4">
        <f>ROUNDUP(MONTH(A358)/3,0)</f>
        <v>1</v>
      </c>
    </row>
    <row r="359" spans="1:4" x14ac:dyDescent="0.25">
      <c r="A359" s="12">
        <v>43497</v>
      </c>
      <c r="B359" s="13">
        <v>101.357142857143</v>
      </c>
      <c r="C359" s="4">
        <f t="shared" si="5"/>
        <v>2019</v>
      </c>
      <c r="D359" s="4">
        <f>ROUNDUP(MONTH(A359)/3,0)</f>
        <v>1</v>
      </c>
    </row>
    <row r="360" spans="1:4" x14ac:dyDescent="0.25">
      <c r="A360" s="12">
        <v>43525</v>
      </c>
      <c r="B360" s="13">
        <v>99.669897959183501</v>
      </c>
      <c r="C360" s="4">
        <f t="shared" si="5"/>
        <v>2019</v>
      </c>
      <c r="D360" s="4">
        <f>ROUNDUP(MONTH(A360)/3,0)</f>
        <v>1</v>
      </c>
    </row>
    <row r="361" spans="1:4" x14ac:dyDescent="0.25">
      <c r="A361" s="12">
        <v>43556</v>
      </c>
      <c r="B361" s="13">
        <v>88.764642857142704</v>
      </c>
      <c r="C361" s="4">
        <f t="shared" si="5"/>
        <v>2019</v>
      </c>
      <c r="D361" s="4">
        <f>ROUNDUP(MONTH(A361)/3,0)</f>
        <v>2</v>
      </c>
    </row>
    <row r="362" spans="1:4" x14ac:dyDescent="0.25">
      <c r="A362" s="12">
        <v>43586</v>
      </c>
      <c r="B362" s="13">
        <v>89.564285714285504</v>
      </c>
      <c r="C362" s="4">
        <f t="shared" si="5"/>
        <v>2019</v>
      </c>
      <c r="D362" s="4">
        <f>ROUNDUP(MONTH(A362)/3,0)</f>
        <v>2</v>
      </c>
    </row>
    <row r="363" spans="1:4" x14ac:dyDescent="0.25">
      <c r="A363" s="12">
        <v>43617</v>
      </c>
      <c r="B363" s="13">
        <v>77.629821428571304</v>
      </c>
      <c r="C363" s="4">
        <f t="shared" si="5"/>
        <v>2019</v>
      </c>
      <c r="D363" s="4">
        <f>ROUNDUP(MONTH(A363)/3,0)</f>
        <v>2</v>
      </c>
    </row>
    <row r="364" spans="1:4" x14ac:dyDescent="0.25">
      <c r="A364" s="12">
        <v>43647</v>
      </c>
      <c r="B364" s="13">
        <v>77.845807453415901</v>
      </c>
      <c r="C364" s="4">
        <f t="shared" si="5"/>
        <v>2019</v>
      </c>
      <c r="D364" s="4">
        <f>ROUNDUP(MONTH(A364)/3,0)</f>
        <v>3</v>
      </c>
    </row>
    <row r="365" spans="1:4" x14ac:dyDescent="0.25">
      <c r="A365" s="12">
        <v>43678</v>
      </c>
      <c r="B365" s="13">
        <v>69.739285714285501</v>
      </c>
      <c r="C365" s="4">
        <f t="shared" si="5"/>
        <v>2019</v>
      </c>
      <c r="D365" s="4">
        <f>ROUNDUP(MONTH(A365)/3,0)</f>
        <v>3</v>
      </c>
    </row>
    <row r="366" spans="1:4" x14ac:dyDescent="0.25">
      <c r="A366" s="12">
        <v>43709</v>
      </c>
      <c r="B366" s="13">
        <v>66.958673469387605</v>
      </c>
      <c r="C366" s="4">
        <f t="shared" si="5"/>
        <v>2019</v>
      </c>
      <c r="D366" s="4">
        <f>ROUNDUP(MONTH(A366)/3,0)</f>
        <v>3</v>
      </c>
    </row>
    <row r="367" spans="1:4" x14ac:dyDescent="0.25">
      <c r="A367" s="12">
        <v>43739</v>
      </c>
      <c r="B367" s="13">
        <v>69.194254658384907</v>
      </c>
      <c r="C367" s="4">
        <f t="shared" si="5"/>
        <v>2019</v>
      </c>
      <c r="D367" s="4">
        <f>ROUNDUP(MONTH(A367)/3,0)</f>
        <v>4</v>
      </c>
    </row>
    <row r="368" spans="1:4" x14ac:dyDescent="0.25">
      <c r="A368" s="12">
        <v>43770</v>
      </c>
      <c r="B368" s="13">
        <v>69.729081632652907</v>
      </c>
      <c r="C368" s="4">
        <f t="shared" si="5"/>
        <v>2019</v>
      </c>
      <c r="D368" s="4">
        <f>ROUNDUP(MONTH(A368)/3,0)</f>
        <v>4</v>
      </c>
    </row>
    <row r="369" spans="1:4" x14ac:dyDescent="0.25">
      <c r="A369" s="12">
        <v>43800</v>
      </c>
      <c r="B369" s="13">
        <v>70.464642857142707</v>
      </c>
      <c r="C369" s="4">
        <f t="shared" si="5"/>
        <v>2019</v>
      </c>
      <c r="D369" s="4">
        <f>ROUNDUP(MONTH(A369)/3,0)</f>
        <v>4</v>
      </c>
    </row>
    <row r="370" spans="1:4" x14ac:dyDescent="0.25">
      <c r="A370" s="12">
        <v>43831</v>
      </c>
      <c r="B370" s="13">
        <v>72.106168831168702</v>
      </c>
      <c r="C370" s="4">
        <f t="shared" si="5"/>
        <v>2020</v>
      </c>
      <c r="D370" s="4">
        <f>ROUNDUP(MONTH(A370)/3,0)</f>
        <v>1</v>
      </c>
    </row>
    <row r="371" spans="1:4" x14ac:dyDescent="0.25">
      <c r="A371" s="12">
        <v>43862</v>
      </c>
      <c r="B371" s="13">
        <v>71.050178571428404</v>
      </c>
      <c r="C371" s="4">
        <f t="shared" si="5"/>
        <v>2020</v>
      </c>
      <c r="D371" s="4">
        <f>ROUNDUP(MONTH(A371)/3,0)</f>
        <v>1</v>
      </c>
    </row>
    <row r="372" spans="1:4" x14ac:dyDescent="0.25">
      <c r="A372" s="12">
        <v>43891</v>
      </c>
      <c r="B372" s="13">
        <v>70.204870129870002</v>
      </c>
      <c r="C372" s="4">
        <f t="shared" si="5"/>
        <v>2020</v>
      </c>
      <c r="D372" s="4">
        <f>ROUNDUP(MONTH(A372)/3,0)</f>
        <v>1</v>
      </c>
    </row>
    <row r="373" spans="1:4" x14ac:dyDescent="0.25">
      <c r="A373" s="12">
        <v>43922</v>
      </c>
      <c r="B373" s="13">
        <v>64.619999999999905</v>
      </c>
      <c r="C373" s="4">
        <f t="shared" si="5"/>
        <v>2020</v>
      </c>
      <c r="D373" s="4">
        <f>ROUNDUP(MONTH(A373)/3,0)</f>
        <v>2</v>
      </c>
    </row>
    <row r="374" spans="1:4" x14ac:dyDescent="0.25">
      <c r="A374" s="12">
        <v>43952</v>
      </c>
      <c r="B374" s="13">
        <v>54.148308270676601</v>
      </c>
      <c r="C374" s="4">
        <f t="shared" si="5"/>
        <v>2020</v>
      </c>
      <c r="D374" s="4">
        <f>ROUNDUP(MONTH(A374)/3,0)</f>
        <v>2</v>
      </c>
    </row>
    <row r="375" spans="1:4" x14ac:dyDescent="0.25">
      <c r="A375" s="12">
        <v>43983</v>
      </c>
      <c r="B375" s="13">
        <v>55.002759740259698</v>
      </c>
      <c r="C375" s="4">
        <f t="shared" si="5"/>
        <v>2020</v>
      </c>
      <c r="D375" s="4">
        <f>ROUNDUP(MONTH(A375)/3,0)</f>
        <v>2</v>
      </c>
    </row>
    <row r="376" spans="1:4" x14ac:dyDescent="0.25">
      <c r="A376" s="12">
        <v>44013</v>
      </c>
      <c r="B376" s="13">
        <v>51.672204968944001</v>
      </c>
      <c r="C376" s="4">
        <f t="shared" si="5"/>
        <v>2020</v>
      </c>
      <c r="D376" s="4">
        <f>ROUNDUP(MONTH(A376)/3,0)</f>
        <v>3</v>
      </c>
    </row>
    <row r="377" spans="1:4" x14ac:dyDescent="0.25">
      <c r="A377" s="12">
        <v>44044</v>
      </c>
      <c r="B377" s="13">
        <v>51.382499999999901</v>
      </c>
      <c r="C377" s="4">
        <f t="shared" si="5"/>
        <v>2020</v>
      </c>
      <c r="D377" s="4">
        <f>ROUNDUP(MONTH(A377)/3,0)</f>
        <v>3</v>
      </c>
    </row>
    <row r="378" spans="1:4" x14ac:dyDescent="0.25">
      <c r="A378" s="12">
        <v>44075</v>
      </c>
      <c r="B378" s="13">
        <v>52.005681818181699</v>
      </c>
      <c r="C378" s="4">
        <f t="shared" si="5"/>
        <v>2020</v>
      </c>
      <c r="D378" s="4">
        <f>ROUNDUP(MONTH(A378)/3,0)</f>
        <v>3</v>
      </c>
    </row>
    <row r="379" spans="1:4" x14ac:dyDescent="0.25">
      <c r="A379" s="12">
        <v>44105</v>
      </c>
      <c r="B379" s="13">
        <v>58.0694805194804</v>
      </c>
      <c r="C379" s="4">
        <f t="shared" si="5"/>
        <v>2020</v>
      </c>
      <c r="D379" s="4">
        <f>ROUNDUP(MONTH(A379)/3,0)</f>
        <v>4</v>
      </c>
    </row>
    <row r="380" spans="1:4" x14ac:dyDescent="0.25">
      <c r="A380" s="12">
        <v>44136</v>
      </c>
      <c r="B380" s="13">
        <v>62.946428571428399</v>
      </c>
      <c r="C380" s="4">
        <f t="shared" si="5"/>
        <v>2020</v>
      </c>
      <c r="D380" s="4">
        <f>ROUNDUP(MONTH(A380)/3,0)</f>
        <v>4</v>
      </c>
    </row>
    <row r="381" spans="1:4" x14ac:dyDescent="0.25">
      <c r="A381" s="12">
        <v>44166</v>
      </c>
      <c r="B381" s="13">
        <v>80.589795918367201</v>
      </c>
      <c r="C381" s="4">
        <f t="shared" si="5"/>
        <v>2020</v>
      </c>
      <c r="D381" s="4">
        <f>ROUNDUP(MONTH(A381)/3,0)</f>
        <v>4</v>
      </c>
    </row>
    <row r="382" spans="1:4" x14ac:dyDescent="0.25">
      <c r="A382" s="12">
        <v>44197</v>
      </c>
      <c r="B382" s="13">
        <v>90.995357142857003</v>
      </c>
      <c r="C382" s="4">
        <f t="shared" si="5"/>
        <v>2021</v>
      </c>
      <c r="D382" s="4">
        <f>ROUNDUP(MONTH(A382)/3,0)</f>
        <v>1</v>
      </c>
    </row>
    <row r="383" spans="1:4" x14ac:dyDescent="0.25">
      <c r="A383" s="12">
        <v>44228</v>
      </c>
      <c r="B383" s="13">
        <v>92.485714285714096</v>
      </c>
      <c r="C383" s="4">
        <f t="shared" si="5"/>
        <v>2021</v>
      </c>
      <c r="D383" s="4">
        <f>ROUNDUP(MONTH(A383)/3,0)</f>
        <v>1</v>
      </c>
    </row>
    <row r="384" spans="1:4" x14ac:dyDescent="0.25">
      <c r="A384" s="12">
        <v>44256</v>
      </c>
      <c r="B384" s="13">
        <v>95.230900621117797</v>
      </c>
      <c r="C384" s="4">
        <f t="shared" si="5"/>
        <v>2021</v>
      </c>
      <c r="D384" s="4">
        <f>ROUNDUP(MONTH(A384)/3,0)</f>
        <v>1</v>
      </c>
    </row>
    <row r="385" spans="1:4" x14ac:dyDescent="0.25">
      <c r="A385" s="12">
        <v>44287</v>
      </c>
      <c r="B385" s="13">
        <v>97.847678571428304</v>
      </c>
      <c r="C385" s="4">
        <f t="shared" si="5"/>
        <v>2021</v>
      </c>
      <c r="D385" s="4">
        <f>ROUNDUP(MONTH(A385)/3,0)</f>
        <v>2</v>
      </c>
    </row>
    <row r="386" spans="1:4" x14ac:dyDescent="0.25">
      <c r="A386" s="12">
        <v>44317</v>
      </c>
      <c r="B386" s="13">
        <v>104.207142857143</v>
      </c>
      <c r="C386" s="4">
        <f t="shared" si="5"/>
        <v>2021</v>
      </c>
      <c r="D386" s="4">
        <f>ROUNDUP(MONTH(A386)/3,0)</f>
        <v>2</v>
      </c>
    </row>
    <row r="387" spans="1:4" x14ac:dyDescent="0.25">
      <c r="A387" s="12">
        <v>44348</v>
      </c>
      <c r="B387" s="13">
        <v>132.152922077922</v>
      </c>
      <c r="C387" s="4">
        <f t="shared" si="5"/>
        <v>2021</v>
      </c>
      <c r="D387" s="4">
        <f>ROUNDUP(MONTH(A387)/3,0)</f>
        <v>2</v>
      </c>
    </row>
    <row r="388" spans="1:4" x14ac:dyDescent="0.25">
      <c r="A388" s="12">
        <v>44378</v>
      </c>
      <c r="B388" s="13">
        <v>153.19821428571399</v>
      </c>
      <c r="C388" s="4">
        <f t="shared" si="5"/>
        <v>2021</v>
      </c>
      <c r="D388" s="4">
        <f>ROUNDUP(MONTH(A388)/3,0)</f>
        <v>3</v>
      </c>
    </row>
    <row r="389" spans="1:4" x14ac:dyDescent="0.25">
      <c r="A389" s="12">
        <v>44409</v>
      </c>
      <c r="B389" s="13">
        <v>173.568367346938</v>
      </c>
      <c r="C389" s="4">
        <f t="shared" si="5"/>
        <v>2021</v>
      </c>
      <c r="D389" s="4">
        <f>ROUNDUP(MONTH(A389)/3,0)</f>
        <v>3</v>
      </c>
    </row>
    <row r="390" spans="1:4" x14ac:dyDescent="0.25">
      <c r="A390" s="12">
        <v>44440</v>
      </c>
      <c r="B390" s="13">
        <v>188.122889610389</v>
      </c>
      <c r="C390" s="4">
        <f t="shared" si="5"/>
        <v>2021</v>
      </c>
      <c r="D390" s="4">
        <f>ROUNDUP(MONTH(A390)/3,0)</f>
        <v>3</v>
      </c>
    </row>
    <row r="391" spans="1:4" x14ac:dyDescent="0.25">
      <c r="A391" s="12">
        <v>44470</v>
      </c>
      <c r="B391" s="13">
        <v>240.73214285714201</v>
      </c>
      <c r="C391" s="4">
        <f t="shared" si="5"/>
        <v>2021</v>
      </c>
      <c r="D391" s="4">
        <f>ROUNDUP(MONTH(A391)/3,0)</f>
        <v>4</v>
      </c>
    </row>
    <row r="392" spans="1:4" x14ac:dyDescent="0.25">
      <c r="A392" s="12">
        <v>44501</v>
      </c>
      <c r="B392" s="13">
        <v>177.80162337662301</v>
      </c>
      <c r="C392" s="4">
        <f t="shared" si="5"/>
        <v>2021</v>
      </c>
      <c r="D392" s="4">
        <f>ROUNDUP(MONTH(A392)/3,0)</f>
        <v>4</v>
      </c>
    </row>
    <row r="393" spans="1:4" x14ac:dyDescent="0.25">
      <c r="A393" s="12">
        <v>44531</v>
      </c>
      <c r="B393" s="13">
        <v>181.47397959183601</v>
      </c>
      <c r="C393" s="4">
        <f t="shared" si="5"/>
        <v>2021</v>
      </c>
      <c r="D393" s="4">
        <f>ROUNDUP(MONTH(A393)/3,0)</f>
        <v>4</v>
      </c>
    </row>
    <row r="394" spans="1:4" x14ac:dyDescent="0.25">
      <c r="A394" s="12">
        <v>44562</v>
      </c>
      <c r="B394" s="13">
        <v>231.76017857142801</v>
      </c>
      <c r="C394" s="4">
        <f t="shared" si="5"/>
        <v>2022</v>
      </c>
      <c r="D394" s="4">
        <f>ROUNDUP(MONTH(A394)/3,0)</f>
        <v>1</v>
      </c>
    </row>
    <row r="395" spans="1:4" x14ac:dyDescent="0.25">
      <c r="A395" s="12">
        <v>44593</v>
      </c>
      <c r="B395" s="13">
        <v>272.48678571428502</v>
      </c>
      <c r="C395" s="4">
        <f t="shared" ref="C395:C419" si="6">YEAR(A395)</f>
        <v>2022</v>
      </c>
      <c r="D395" s="4">
        <f>ROUNDUP(MONTH(A395)/3,0)</f>
        <v>1</v>
      </c>
    </row>
    <row r="396" spans="1:4" x14ac:dyDescent="0.25">
      <c r="A396" s="12">
        <v>44621</v>
      </c>
      <c r="B396" s="13">
        <v>353.440527950356</v>
      </c>
      <c r="C396" s="4">
        <f t="shared" si="6"/>
        <v>2022</v>
      </c>
      <c r="D396" s="4">
        <f>ROUNDUP(MONTH(A396)/3,0)</f>
        <v>1</v>
      </c>
    </row>
    <row r="397" spans="1:4" x14ac:dyDescent="0.25">
      <c r="A397" s="12">
        <v>44652</v>
      </c>
      <c r="B397" s="13">
        <v>334.71823308267801</v>
      </c>
      <c r="C397" s="4">
        <f t="shared" si="6"/>
        <v>2022</v>
      </c>
      <c r="D397" s="4">
        <f>ROUNDUP(MONTH(A397)/3,0)</f>
        <v>2</v>
      </c>
    </row>
    <row r="398" spans="1:4" x14ac:dyDescent="0.25">
      <c r="A398" s="12">
        <v>44682</v>
      </c>
      <c r="B398" s="13">
        <v>418.49387755103498</v>
      </c>
      <c r="C398" s="4">
        <f t="shared" si="6"/>
        <v>2022</v>
      </c>
      <c r="D398" s="4">
        <f>ROUNDUP(MONTH(A398)/3,0)</f>
        <v>2</v>
      </c>
    </row>
    <row r="399" spans="1:4" x14ac:dyDescent="0.25">
      <c r="A399" s="12">
        <v>44713</v>
      </c>
      <c r="B399" s="13">
        <v>427.42499999999899</v>
      </c>
      <c r="C399" s="4">
        <f t="shared" si="6"/>
        <v>2022</v>
      </c>
      <c r="D399" s="4">
        <f>ROUNDUP(MONTH(A399)/3,0)</f>
        <v>2</v>
      </c>
    </row>
    <row r="400" spans="1:4" x14ac:dyDescent="0.25">
      <c r="A400" s="12">
        <v>44743</v>
      </c>
      <c r="B400" s="13">
        <v>433.62653061224898</v>
      </c>
      <c r="C400" s="4">
        <f t="shared" si="6"/>
        <v>2022</v>
      </c>
      <c r="D400" s="4">
        <f>ROUNDUP(MONTH(A400)/3,0)</f>
        <v>3</v>
      </c>
    </row>
    <row r="401" spans="1:4" x14ac:dyDescent="0.25">
      <c r="A401" s="12">
        <v>44774</v>
      </c>
      <c r="B401" s="13">
        <v>447.44756493506401</v>
      </c>
      <c r="C401" s="4">
        <f t="shared" si="6"/>
        <v>2022</v>
      </c>
      <c r="D401" s="4">
        <f>ROUNDUP(MONTH(A401)/3,0)</f>
        <v>3</v>
      </c>
    </row>
    <row r="402" spans="1:4" x14ac:dyDescent="0.25">
      <c r="A402" s="12">
        <v>44805</v>
      </c>
      <c r="B402" s="13">
        <v>467.783673469392</v>
      </c>
      <c r="C402" s="4">
        <f t="shared" si="6"/>
        <v>2022</v>
      </c>
      <c r="D402" s="4">
        <f>ROUNDUP(MONTH(A402)/3,0)</f>
        <v>3</v>
      </c>
    </row>
    <row r="403" spans="1:4" x14ac:dyDescent="0.25">
      <c r="A403" s="12">
        <v>44835</v>
      </c>
      <c r="B403" s="13">
        <v>426.909183673499</v>
      </c>
      <c r="C403" s="4">
        <f t="shared" si="6"/>
        <v>2022</v>
      </c>
      <c r="D403" s="4">
        <f>ROUNDUP(MONTH(A403)/3,0)</f>
        <v>4</v>
      </c>
    </row>
    <row r="404" spans="1:4" x14ac:dyDescent="0.25">
      <c r="A404" s="12">
        <v>44866</v>
      </c>
      <c r="B404" s="13">
        <v>368.25827922074899</v>
      </c>
      <c r="C404" s="4">
        <f t="shared" si="6"/>
        <v>2022</v>
      </c>
      <c r="D404" s="4">
        <f>ROUNDUP(MONTH(A404)/3,0)</f>
        <v>4</v>
      </c>
    </row>
    <row r="405" spans="1:4" x14ac:dyDescent="0.25">
      <c r="A405" s="12">
        <v>44896</v>
      </c>
      <c r="B405" s="13">
        <v>427.68696428571297</v>
      </c>
      <c r="C405" s="4">
        <f t="shared" si="6"/>
        <v>2022</v>
      </c>
      <c r="D405" s="4">
        <f>ROUNDUP(MONTH(A405)/3,0)</f>
        <v>4</v>
      </c>
    </row>
    <row r="406" spans="1:4" x14ac:dyDescent="0.25">
      <c r="A406" s="12">
        <v>44927</v>
      </c>
      <c r="B406" s="13">
        <v>404.53520408164201</v>
      </c>
      <c r="C406" s="4">
        <f t="shared" si="6"/>
        <v>2023</v>
      </c>
      <c r="D406" s="4">
        <f>ROUNDUP(MONTH(A406)/3,0)</f>
        <v>1</v>
      </c>
    </row>
    <row r="407" spans="1:4" x14ac:dyDescent="0.25">
      <c r="A407" s="12">
        <v>44958</v>
      </c>
      <c r="B407" s="13">
        <v>244.205357142857</v>
      </c>
      <c r="C407" s="4">
        <f t="shared" si="6"/>
        <v>2023</v>
      </c>
      <c r="D407" s="4">
        <f>ROUNDUP(MONTH(A407)/3,0)</f>
        <v>1</v>
      </c>
    </row>
    <row r="408" spans="1:4" x14ac:dyDescent="0.25">
      <c r="A408" s="12">
        <v>44986</v>
      </c>
      <c r="B408" s="13">
        <v>195.99922360253501</v>
      </c>
      <c r="C408" s="4">
        <f t="shared" si="6"/>
        <v>2023</v>
      </c>
      <c r="D408" s="4">
        <f>ROUNDUP(MONTH(A408)/3,0)</f>
        <v>1</v>
      </c>
    </row>
    <row r="409" spans="1:4" x14ac:dyDescent="0.25">
      <c r="A409" s="12">
        <v>45017</v>
      </c>
      <c r="B409" s="13">
        <v>200.676190476214</v>
      </c>
      <c r="C409" s="4">
        <f t="shared" si="6"/>
        <v>2023</v>
      </c>
      <c r="D409" s="4">
        <f>ROUNDUP(MONTH(A409)/3,0)</f>
        <v>2</v>
      </c>
    </row>
    <row r="410" spans="1:4" x14ac:dyDescent="0.25">
      <c r="A410" s="12">
        <v>45047</v>
      </c>
      <c r="B410" s="13">
        <v>179.262321428571</v>
      </c>
      <c r="C410" s="4">
        <f t="shared" si="6"/>
        <v>2023</v>
      </c>
      <c r="D410" s="4">
        <f>ROUNDUP(MONTH(A410)/3,0)</f>
        <v>2</v>
      </c>
    </row>
    <row r="411" spans="1:4" x14ac:dyDescent="0.25">
      <c r="A411" s="12">
        <v>45078</v>
      </c>
      <c r="B411" s="13">
        <v>138.631655844107</v>
      </c>
      <c r="C411" s="4">
        <f t="shared" si="6"/>
        <v>2023</v>
      </c>
      <c r="D411" s="4">
        <f>ROUNDUP(MONTH(A411)/3,0)</f>
        <v>2</v>
      </c>
    </row>
    <row r="412" spans="1:4" x14ac:dyDescent="0.25">
      <c r="A412" s="12">
        <v>45108</v>
      </c>
      <c r="B412" s="13">
        <v>141.02959183671399</v>
      </c>
      <c r="C412" s="4">
        <f t="shared" si="6"/>
        <v>2023</v>
      </c>
      <c r="D412" s="4">
        <f>ROUNDUP(MONTH(A412)/3,0)</f>
        <v>3</v>
      </c>
    </row>
    <row r="413" spans="1:4" x14ac:dyDescent="0.25">
      <c r="A413" s="12">
        <v>45139</v>
      </c>
      <c r="B413" s="13">
        <v>152.79253246757099</v>
      </c>
      <c r="C413" s="4">
        <f t="shared" si="6"/>
        <v>2023</v>
      </c>
      <c r="D413" s="4">
        <f>ROUNDUP(MONTH(A413)/3,0)</f>
        <v>3</v>
      </c>
    </row>
    <row r="414" spans="1:4" x14ac:dyDescent="0.25">
      <c r="A414" s="12">
        <v>45170</v>
      </c>
      <c r="B414" s="13">
        <v>168.47908163260701</v>
      </c>
      <c r="C414" s="4">
        <f t="shared" si="6"/>
        <v>2023</v>
      </c>
      <c r="D414" s="4">
        <f>ROUNDUP(MONTH(A414)/3,0)</f>
        <v>3</v>
      </c>
    </row>
    <row r="415" spans="1:4" x14ac:dyDescent="0.25">
      <c r="A415" s="12">
        <v>45200</v>
      </c>
      <c r="B415" s="13">
        <v>150.73831168832101</v>
      </c>
      <c r="C415" s="4">
        <f t="shared" si="6"/>
        <v>2023</v>
      </c>
      <c r="D415" s="4">
        <f>ROUNDUP(MONTH(A415)/3,0)</f>
        <v>4</v>
      </c>
    </row>
    <row r="416" spans="1:4" x14ac:dyDescent="0.25">
      <c r="A416" s="12">
        <v>45231</v>
      </c>
      <c r="B416" s="13">
        <v>132.11931818185701</v>
      </c>
      <c r="C416" s="4">
        <f t="shared" si="6"/>
        <v>2023</v>
      </c>
      <c r="D416" s="4">
        <f>ROUNDUP(MONTH(A416)/3,0)</f>
        <v>4</v>
      </c>
    </row>
    <row r="417" spans="1:4" x14ac:dyDescent="0.25">
      <c r="A417" s="12">
        <v>45261</v>
      </c>
      <c r="B417" s="13">
        <v>149.362218045107</v>
      </c>
      <c r="C417" s="4">
        <f t="shared" si="6"/>
        <v>2023</v>
      </c>
      <c r="D417" s="4">
        <f>ROUNDUP(MONTH(A417)/3,0)</f>
        <v>4</v>
      </c>
    </row>
    <row r="418" spans="1:4" x14ac:dyDescent="0.25">
      <c r="A418" s="12">
        <v>45292</v>
      </c>
      <c r="B418" s="13">
        <v>140.81785714285701</v>
      </c>
      <c r="C418" s="4">
        <f t="shared" si="6"/>
        <v>2024</v>
      </c>
      <c r="D418" s="4">
        <f>ROUNDUP(MONTH(A418)/3,0)</f>
        <v>1</v>
      </c>
    </row>
    <row r="419" spans="1:4" x14ac:dyDescent="0.25">
      <c r="A419" s="12">
        <v>45323</v>
      </c>
      <c r="B419" s="13">
        <v>128.70051020410699</v>
      </c>
      <c r="C419" s="4">
        <f t="shared" si="6"/>
        <v>2024</v>
      </c>
      <c r="D419" s="4">
        <f>ROUNDUP(MONTH(A419)/3,0)</f>
        <v>1</v>
      </c>
    </row>
  </sheetData>
  <conditionalFormatting sqref="B3:H6">
    <cfRule type="colorScale" priority="1">
      <colorScale>
        <cfvo type="min"/>
        <cfvo type="percentile" val="50"/>
        <cfvo type="max"/>
        <color theme="5" tint="0.79998168889431442"/>
        <color rgb="FFFFF3B9"/>
        <color theme="9" tint="0.79998168889431442"/>
      </colorScale>
    </cfRule>
  </conditionalFormatting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27ED-32D4-496A-BE21-0A65D74A01C5}">
  <dimension ref="A1:B57"/>
  <sheetViews>
    <sheetView topLeftCell="A21" workbookViewId="0">
      <selection activeCell="B1" sqref="B1:B57"/>
    </sheetView>
  </sheetViews>
  <sheetFormatPr defaultRowHeight="15" x14ac:dyDescent="0.25"/>
  <cols>
    <col min="1" max="1" width="11.7109375" bestFit="1" customWidth="1"/>
    <col min="2" max="2" width="15.5703125" bestFit="1" customWidth="1"/>
  </cols>
  <sheetData>
    <row r="1" spans="1:2" x14ac:dyDescent="0.25">
      <c r="A1" s="5" t="s">
        <v>59</v>
      </c>
      <c r="B1" s="14" t="s">
        <v>74</v>
      </c>
    </row>
    <row r="2" spans="1:2" x14ac:dyDescent="0.25">
      <c r="A2" s="2" t="s">
        <v>46</v>
      </c>
      <c r="B2" s="20">
        <v>298.40205745341541</v>
      </c>
    </row>
    <row r="3" spans="1:2" x14ac:dyDescent="0.25">
      <c r="A3" s="2" t="s">
        <v>47</v>
      </c>
      <c r="B3" s="20">
        <v>317.38141660970598</v>
      </c>
    </row>
    <row r="4" spans="1:2" x14ac:dyDescent="0.25">
      <c r="A4" s="2" t="s">
        <v>48</v>
      </c>
      <c r="B4" s="20">
        <v>299.8256725417441</v>
      </c>
    </row>
    <row r="5" spans="1:2" x14ac:dyDescent="0.25">
      <c r="A5" s="2" t="s">
        <v>49</v>
      </c>
      <c r="B5" s="20">
        <v>339.57662337662299</v>
      </c>
    </row>
    <row r="6" spans="1:2" x14ac:dyDescent="0.25">
      <c r="A6" s="2" t="s">
        <v>50</v>
      </c>
      <c r="B6" s="20">
        <v>411.58930900620999</v>
      </c>
    </row>
    <row r="7" spans="1:2" x14ac:dyDescent="0.25">
      <c r="A7" s="2" t="s">
        <v>51</v>
      </c>
      <c r="B7" s="20">
        <v>387.85046536796506</v>
      </c>
    </row>
    <row r="8" spans="1:2" x14ac:dyDescent="0.25">
      <c r="A8" s="2" t="s">
        <v>52</v>
      </c>
      <c r="B8" s="20">
        <v>387.01314935065</v>
      </c>
    </row>
    <row r="9" spans="1:2" x14ac:dyDescent="0.25">
      <c r="A9" s="2" t="s">
        <v>53</v>
      </c>
      <c r="B9" s="20">
        <v>368.83447588126103</v>
      </c>
    </row>
    <row r="10" spans="1:2" x14ac:dyDescent="0.25">
      <c r="A10" s="2" t="s">
        <v>54</v>
      </c>
      <c r="B10" s="20">
        <v>362.20352504638197</v>
      </c>
    </row>
    <row r="11" spans="1:2" x14ac:dyDescent="0.25">
      <c r="A11" s="2" t="s">
        <v>55</v>
      </c>
      <c r="B11" s="20">
        <v>306.92793916609611</v>
      </c>
    </row>
    <row r="12" spans="1:2" x14ac:dyDescent="0.25">
      <c r="A12" s="2" t="s">
        <v>56</v>
      </c>
      <c r="B12" s="20">
        <v>278.0020616883113</v>
      </c>
    </row>
    <row r="13" spans="1:2" x14ac:dyDescent="0.25">
      <c r="A13" s="2" t="s">
        <v>57</v>
      </c>
      <c r="B13" s="20">
        <v>270.18117440339938</v>
      </c>
    </row>
    <row r="14" spans="1:2" x14ac:dyDescent="0.25">
      <c r="A14" s="2" t="s">
        <v>1</v>
      </c>
      <c r="B14" s="20">
        <v>294.61621753246669</v>
      </c>
    </row>
    <row r="15" spans="1:2" x14ac:dyDescent="0.25">
      <c r="A15" s="2" t="s">
        <v>2</v>
      </c>
      <c r="B15" s="20">
        <v>276.0018622448975</v>
      </c>
    </row>
    <row r="16" spans="1:2" x14ac:dyDescent="0.25">
      <c r="A16" s="2" t="s">
        <v>3</v>
      </c>
      <c r="B16" s="20">
        <v>247.73970718722222</v>
      </c>
    </row>
    <row r="17" spans="1:2" x14ac:dyDescent="0.25">
      <c r="A17" s="2" t="s">
        <v>4</v>
      </c>
      <c r="B17" s="20">
        <v>263.25136313220912</v>
      </c>
    </row>
    <row r="18" spans="1:2" x14ac:dyDescent="0.25">
      <c r="A18" s="2" t="s">
        <v>5</v>
      </c>
      <c r="B18" s="20">
        <v>250.75427875695701</v>
      </c>
    </row>
    <row r="19" spans="1:2" x14ac:dyDescent="0.25">
      <c r="A19" s="2" t="s">
        <v>6</v>
      </c>
      <c r="B19" s="20">
        <v>234.70382653061193</v>
      </c>
    </row>
    <row r="20" spans="1:2" x14ac:dyDescent="0.25">
      <c r="A20" s="2" t="s">
        <v>7</v>
      </c>
      <c r="B20" s="20">
        <v>219.81208568605268</v>
      </c>
    </row>
    <row r="21" spans="1:2" x14ac:dyDescent="0.25">
      <c r="A21" s="2" t="s">
        <v>8</v>
      </c>
      <c r="B21" s="20">
        <v>203.47758651286568</v>
      </c>
    </row>
    <row r="22" spans="1:2" x14ac:dyDescent="0.25">
      <c r="A22" s="2" t="s">
        <v>9</v>
      </c>
      <c r="B22" s="20">
        <v>203.72040120593672</v>
      </c>
    </row>
    <row r="23" spans="1:2" x14ac:dyDescent="0.25">
      <c r="A23" s="2" t="s">
        <v>10</v>
      </c>
      <c r="B23" s="20">
        <v>189.97380553656851</v>
      </c>
    </row>
    <row r="24" spans="1:2" x14ac:dyDescent="0.25">
      <c r="A24" s="2" t="s">
        <v>11</v>
      </c>
      <c r="B24" s="20">
        <v>189.64186617730059</v>
      </c>
    </row>
    <row r="25" spans="1:2" x14ac:dyDescent="0.25">
      <c r="A25" s="2" t="s">
        <v>12</v>
      </c>
      <c r="B25" s="20">
        <v>168.9745593692019</v>
      </c>
    </row>
    <row r="26" spans="1:2" x14ac:dyDescent="0.25">
      <c r="A26" s="2" t="s">
        <v>13</v>
      </c>
      <c r="B26" s="20">
        <v>162.64576530612209</v>
      </c>
    </row>
    <row r="27" spans="1:2" x14ac:dyDescent="0.25">
      <c r="A27" s="2" t="s">
        <v>14</v>
      </c>
      <c r="B27" s="20">
        <v>165.41438775510159</v>
      </c>
    </row>
    <row r="28" spans="1:2" x14ac:dyDescent="0.25">
      <c r="A28" s="2" t="s">
        <v>15</v>
      </c>
      <c r="B28" s="20">
        <v>212.11917903525008</v>
      </c>
    </row>
    <row r="29" spans="1:2" x14ac:dyDescent="0.25">
      <c r="A29" s="2" t="s">
        <v>16</v>
      </c>
      <c r="B29" s="20">
        <v>300.80234461966529</v>
      </c>
    </row>
    <row r="30" spans="1:2" x14ac:dyDescent="0.25">
      <c r="A30" s="2" t="s">
        <v>17</v>
      </c>
      <c r="B30" s="20">
        <v>263.7276264418806</v>
      </c>
    </row>
    <row r="31" spans="1:2" x14ac:dyDescent="0.25">
      <c r="A31" s="2" t="s">
        <v>18</v>
      </c>
      <c r="B31" s="20">
        <v>255.90245825602909</v>
      </c>
    </row>
    <row r="32" spans="1:2" x14ac:dyDescent="0.25">
      <c r="A32" s="2" t="s">
        <v>19</v>
      </c>
      <c r="B32" s="20">
        <v>298.32138218923865</v>
      </c>
    </row>
    <row r="33" spans="1:2" x14ac:dyDescent="0.25">
      <c r="A33" s="2" t="s">
        <v>20</v>
      </c>
      <c r="B33" s="20">
        <v>311.70548530416897</v>
      </c>
    </row>
    <row r="34" spans="1:2" x14ac:dyDescent="0.25">
      <c r="A34" s="2" t="s">
        <v>21</v>
      </c>
      <c r="B34" s="20">
        <v>329.13801252319104</v>
      </c>
    </row>
    <row r="35" spans="1:2" x14ac:dyDescent="0.25">
      <c r="A35" s="2" t="s">
        <v>22</v>
      </c>
      <c r="B35" s="20">
        <v>330.12288265306069</v>
      </c>
    </row>
    <row r="36" spans="1:2" x14ac:dyDescent="0.25">
      <c r="A36" s="2" t="s">
        <v>23</v>
      </c>
      <c r="B36" s="20">
        <v>371.04988636363498</v>
      </c>
    </row>
    <row r="37" spans="1:2" x14ac:dyDescent="0.25">
      <c r="A37" s="2" t="s">
        <v>24</v>
      </c>
      <c r="B37" s="20">
        <v>328.45864290172</v>
      </c>
    </row>
    <row r="38" spans="1:2" x14ac:dyDescent="0.25">
      <c r="A38" s="2" t="s">
        <v>25</v>
      </c>
      <c r="B38" s="20">
        <v>306.42833951762452</v>
      </c>
    </row>
    <row r="39" spans="1:2" x14ac:dyDescent="0.25">
      <c r="A39" s="2" t="s">
        <v>26</v>
      </c>
      <c r="B39" s="20">
        <v>255.9587499999995</v>
      </c>
    </row>
    <row r="40" spans="1:2" x14ac:dyDescent="0.25">
      <c r="A40" s="2" t="s">
        <v>27</v>
      </c>
      <c r="B40" s="20">
        <v>214.54376663708902</v>
      </c>
    </row>
    <row r="41" spans="1:2" x14ac:dyDescent="0.25">
      <c r="A41" s="2" t="s">
        <v>28</v>
      </c>
      <c r="B41" s="20">
        <v>209.38797914818051</v>
      </c>
    </row>
    <row r="42" spans="1:2" x14ac:dyDescent="0.25">
      <c r="A42" s="2" t="s">
        <v>29</v>
      </c>
      <c r="B42" s="20">
        <v>213.36121753246709</v>
      </c>
    </row>
    <row r="43" spans="1:2" x14ac:dyDescent="0.25">
      <c r="A43" s="2" t="s">
        <v>30</v>
      </c>
      <c r="B43" s="20">
        <v>173.7710680109362</v>
      </c>
    </row>
    <row r="44" spans="1:2" x14ac:dyDescent="0.25">
      <c r="A44" s="2" t="s">
        <v>31</v>
      </c>
      <c r="B44" s="20">
        <v>155.06038678712559</v>
      </c>
    </row>
    <row r="45" spans="1:2" x14ac:dyDescent="0.25">
      <c r="A45" s="2" t="s">
        <v>32</v>
      </c>
      <c r="B45" s="20">
        <v>201.60570500927599</v>
      </c>
    </row>
    <row r="46" spans="1:2" x14ac:dyDescent="0.25">
      <c r="A46" s="2" t="s">
        <v>33</v>
      </c>
      <c r="B46" s="20">
        <v>278.71197204968894</v>
      </c>
    </row>
    <row r="47" spans="1:2" x14ac:dyDescent="0.25">
      <c r="A47" s="2" t="s">
        <v>34</v>
      </c>
      <c r="B47" s="20">
        <v>334.20774350649333</v>
      </c>
    </row>
    <row r="48" spans="1:2" x14ac:dyDescent="0.25">
      <c r="A48" s="2" t="s">
        <v>35</v>
      </c>
      <c r="B48" s="20">
        <v>514.88947124304104</v>
      </c>
    </row>
    <row r="49" spans="1:2" x14ac:dyDescent="0.25">
      <c r="A49" s="2" t="s">
        <v>36</v>
      </c>
      <c r="B49" s="20">
        <v>600.00774582560109</v>
      </c>
    </row>
    <row r="50" spans="1:2" x14ac:dyDescent="0.25">
      <c r="A50" s="2" t="s">
        <v>37</v>
      </c>
      <c r="B50" s="20">
        <v>857.68749223606903</v>
      </c>
    </row>
    <row r="51" spans="1:2" x14ac:dyDescent="0.25">
      <c r="A51" s="2" t="s">
        <v>38</v>
      </c>
      <c r="B51" s="20">
        <v>1180.6371106337119</v>
      </c>
    </row>
    <row r="52" spans="1:2" x14ac:dyDescent="0.25">
      <c r="A52" s="2" t="s">
        <v>39</v>
      </c>
      <c r="B52" s="20">
        <v>1348.8577690167049</v>
      </c>
    </row>
    <row r="53" spans="1:2" x14ac:dyDescent="0.25">
      <c r="A53" s="2" t="s">
        <v>40</v>
      </c>
      <c r="B53" s="20">
        <v>1222.854427179961</v>
      </c>
    </row>
    <row r="54" spans="1:2" x14ac:dyDescent="0.25">
      <c r="A54" s="2" t="s">
        <v>41</v>
      </c>
      <c r="B54" s="20">
        <v>844.7397848270341</v>
      </c>
    </row>
    <row r="55" spans="1:2" x14ac:dyDescent="0.25">
      <c r="A55" s="2" t="s">
        <v>42</v>
      </c>
      <c r="B55" s="20">
        <v>518.570167748892</v>
      </c>
    </row>
    <row r="56" spans="1:2" x14ac:dyDescent="0.25">
      <c r="A56" s="2" t="s">
        <v>43</v>
      </c>
      <c r="B56" s="20">
        <v>462.30120593689202</v>
      </c>
    </row>
    <row r="57" spans="1:2" x14ac:dyDescent="0.25">
      <c r="A57" s="2" t="s">
        <v>44</v>
      </c>
      <c r="B57" s="20">
        <v>432.21984791528502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7323-4A65-491F-B00A-884B55B0734F}">
  <dimension ref="A1:E57"/>
  <sheetViews>
    <sheetView topLeftCell="A22" workbookViewId="0">
      <selection activeCell="B1" sqref="B1:E57"/>
    </sheetView>
  </sheetViews>
  <sheetFormatPr defaultRowHeight="15" x14ac:dyDescent="0.25"/>
  <cols>
    <col min="1" max="1" width="11.7109375" bestFit="1" customWidth="1"/>
    <col min="2" max="2" width="37" style="2" bestFit="1" customWidth="1"/>
    <col min="3" max="3" width="35.7109375" style="2" bestFit="1" customWidth="1"/>
    <col min="4" max="4" width="21.5703125" style="2" bestFit="1" customWidth="1"/>
    <col min="5" max="5" width="19.42578125" style="2" bestFit="1" customWidth="1"/>
  </cols>
  <sheetData>
    <row r="1" spans="1:5" x14ac:dyDescent="0.25">
      <c r="A1" s="5" t="s">
        <v>59</v>
      </c>
      <c r="B1" s="2" t="s">
        <v>81</v>
      </c>
      <c r="C1" s="2" t="s">
        <v>82</v>
      </c>
      <c r="D1" s="2" t="s">
        <v>83</v>
      </c>
      <c r="E1" s="2" t="s">
        <v>84</v>
      </c>
    </row>
    <row r="2" spans="1:5" x14ac:dyDescent="0.25">
      <c r="A2" s="2" t="s">
        <v>46</v>
      </c>
      <c r="B2" s="2">
        <v>136</v>
      </c>
      <c r="C2" s="2">
        <v>126</v>
      </c>
      <c r="D2" s="2">
        <v>125</v>
      </c>
      <c r="E2" s="2">
        <v>62</v>
      </c>
    </row>
    <row r="3" spans="1:5" x14ac:dyDescent="0.25">
      <c r="A3" s="2" t="s">
        <v>47</v>
      </c>
      <c r="B3" s="2">
        <v>139</v>
      </c>
      <c r="C3" s="2">
        <v>129</v>
      </c>
      <c r="D3" s="2">
        <v>130</v>
      </c>
      <c r="E3" s="2">
        <v>60</v>
      </c>
    </row>
    <row r="4" spans="1:5" x14ac:dyDescent="0.25">
      <c r="A4" s="2" t="s">
        <v>48</v>
      </c>
      <c r="B4" s="2">
        <v>135</v>
      </c>
      <c r="C4" s="2">
        <v>124</v>
      </c>
      <c r="D4" s="2">
        <v>128</v>
      </c>
      <c r="E4" s="2">
        <v>54</v>
      </c>
    </row>
    <row r="5" spans="1:5" x14ac:dyDescent="0.25">
      <c r="A5" s="2" t="s">
        <v>49</v>
      </c>
      <c r="B5" s="2">
        <v>136</v>
      </c>
      <c r="C5" s="2">
        <v>126</v>
      </c>
      <c r="D5" s="2">
        <v>129</v>
      </c>
      <c r="E5" s="2">
        <v>61</v>
      </c>
    </row>
    <row r="6" spans="1:5" x14ac:dyDescent="0.25">
      <c r="A6" s="2" t="s">
        <v>50</v>
      </c>
      <c r="B6" s="2">
        <v>148</v>
      </c>
      <c r="C6" s="2">
        <v>137</v>
      </c>
      <c r="D6" s="2">
        <v>142</v>
      </c>
      <c r="E6" s="2">
        <v>73</v>
      </c>
    </row>
    <row r="7" spans="1:5" x14ac:dyDescent="0.25">
      <c r="A7" s="2" t="s">
        <v>51</v>
      </c>
      <c r="B7" s="2">
        <v>154</v>
      </c>
      <c r="C7" s="2">
        <v>143</v>
      </c>
      <c r="D7" s="2">
        <v>151</v>
      </c>
      <c r="E7" s="2">
        <v>72</v>
      </c>
    </row>
    <row r="8" spans="1:5" x14ac:dyDescent="0.25">
      <c r="A8" s="2" t="s">
        <v>52</v>
      </c>
      <c r="B8" s="2">
        <v>152</v>
      </c>
      <c r="C8" s="2">
        <v>142</v>
      </c>
      <c r="D8" s="2">
        <v>146</v>
      </c>
      <c r="E8" s="2">
        <v>69</v>
      </c>
    </row>
    <row r="9" spans="1:5" x14ac:dyDescent="0.25">
      <c r="A9" s="2" t="s">
        <v>53</v>
      </c>
      <c r="B9" s="2">
        <v>154</v>
      </c>
      <c r="C9" s="2">
        <v>142</v>
      </c>
      <c r="D9" s="2">
        <v>149</v>
      </c>
      <c r="E9" s="2">
        <v>68</v>
      </c>
    </row>
    <row r="10" spans="1:5" x14ac:dyDescent="0.25">
      <c r="A10" s="2" t="s">
        <v>54</v>
      </c>
      <c r="B10" s="2">
        <v>156</v>
      </c>
      <c r="C10" s="2">
        <v>145</v>
      </c>
      <c r="D10" s="2">
        <v>150</v>
      </c>
      <c r="E10" s="2">
        <v>75</v>
      </c>
    </row>
    <row r="11" spans="1:5" x14ac:dyDescent="0.25">
      <c r="A11" s="2" t="s">
        <v>55</v>
      </c>
      <c r="B11" s="2">
        <v>158</v>
      </c>
      <c r="C11" s="2">
        <v>146</v>
      </c>
      <c r="D11" s="2">
        <v>152</v>
      </c>
      <c r="E11" s="2">
        <v>73</v>
      </c>
    </row>
    <row r="12" spans="1:5" x14ac:dyDescent="0.25">
      <c r="A12" s="2" t="s">
        <v>56</v>
      </c>
      <c r="B12" s="2">
        <v>152</v>
      </c>
      <c r="C12" s="2">
        <v>139</v>
      </c>
      <c r="D12" s="2">
        <v>146</v>
      </c>
      <c r="E12" s="2">
        <v>63</v>
      </c>
    </row>
    <row r="13" spans="1:5" x14ac:dyDescent="0.25">
      <c r="A13" s="2" t="s">
        <v>57</v>
      </c>
      <c r="B13" s="2">
        <v>153</v>
      </c>
      <c r="C13" s="2">
        <v>142</v>
      </c>
      <c r="D13" s="2">
        <v>150</v>
      </c>
      <c r="E13" s="2">
        <v>75</v>
      </c>
    </row>
    <row r="14" spans="1:5" x14ac:dyDescent="0.25">
      <c r="A14" s="2" t="s">
        <v>1</v>
      </c>
      <c r="B14" s="2">
        <v>155</v>
      </c>
      <c r="C14" s="2">
        <v>145</v>
      </c>
      <c r="D14" s="2">
        <v>150</v>
      </c>
      <c r="E14" s="2">
        <v>70</v>
      </c>
    </row>
    <row r="15" spans="1:5" x14ac:dyDescent="0.25">
      <c r="A15" s="2" t="s">
        <v>2</v>
      </c>
      <c r="B15" s="2">
        <v>151</v>
      </c>
      <c r="C15" s="2">
        <v>141</v>
      </c>
      <c r="D15" s="2">
        <v>146</v>
      </c>
      <c r="E15" s="2">
        <v>64</v>
      </c>
    </row>
    <row r="16" spans="1:5" x14ac:dyDescent="0.25">
      <c r="A16" s="2" t="s">
        <v>3</v>
      </c>
      <c r="B16" s="2">
        <v>160</v>
      </c>
      <c r="C16" s="2">
        <v>150</v>
      </c>
      <c r="D16" s="2">
        <v>155</v>
      </c>
      <c r="E16" s="2">
        <v>73</v>
      </c>
    </row>
    <row r="17" spans="1:5" x14ac:dyDescent="0.25">
      <c r="A17" s="2" t="s">
        <v>4</v>
      </c>
      <c r="B17" s="2">
        <v>159</v>
      </c>
      <c r="C17" s="2">
        <v>148</v>
      </c>
      <c r="D17" s="2">
        <v>159</v>
      </c>
      <c r="E17" s="2">
        <v>80</v>
      </c>
    </row>
    <row r="18" spans="1:5" x14ac:dyDescent="0.25">
      <c r="A18" s="2" t="s">
        <v>5</v>
      </c>
      <c r="B18" s="2">
        <v>165</v>
      </c>
      <c r="C18" s="2">
        <v>154</v>
      </c>
      <c r="D18" s="2">
        <v>161</v>
      </c>
      <c r="E18" s="2">
        <v>89</v>
      </c>
    </row>
    <row r="19" spans="1:5" x14ac:dyDescent="0.25">
      <c r="A19" s="2" t="s">
        <v>6</v>
      </c>
      <c r="B19" s="2">
        <v>162</v>
      </c>
      <c r="C19" s="2">
        <v>151</v>
      </c>
      <c r="D19" s="2">
        <v>158</v>
      </c>
      <c r="E19" s="2">
        <v>77</v>
      </c>
    </row>
    <row r="20" spans="1:5" x14ac:dyDescent="0.25">
      <c r="A20" s="2" t="s">
        <v>7</v>
      </c>
      <c r="B20" s="2">
        <v>157</v>
      </c>
      <c r="C20" s="2">
        <v>147</v>
      </c>
      <c r="D20" s="2">
        <v>155</v>
      </c>
      <c r="E20" s="2">
        <v>74</v>
      </c>
    </row>
    <row r="21" spans="1:5" x14ac:dyDescent="0.25">
      <c r="A21" s="2" t="s">
        <v>8</v>
      </c>
      <c r="B21" s="2">
        <v>147</v>
      </c>
      <c r="C21" s="2">
        <v>136</v>
      </c>
      <c r="D21" s="2">
        <v>147</v>
      </c>
      <c r="E21" s="2">
        <v>70</v>
      </c>
    </row>
    <row r="22" spans="1:5" x14ac:dyDescent="0.25">
      <c r="A22" s="2" t="s">
        <v>9</v>
      </c>
      <c r="B22" s="2">
        <v>131</v>
      </c>
      <c r="C22" s="2">
        <v>120</v>
      </c>
      <c r="D22" s="2">
        <v>129</v>
      </c>
      <c r="E22" s="2">
        <v>60</v>
      </c>
    </row>
    <row r="23" spans="1:5" x14ac:dyDescent="0.25">
      <c r="A23" s="2" t="s">
        <v>10</v>
      </c>
      <c r="B23" s="2">
        <v>148</v>
      </c>
      <c r="C23" s="2">
        <v>136</v>
      </c>
      <c r="D23" s="2">
        <v>132</v>
      </c>
      <c r="E23" s="2">
        <v>59</v>
      </c>
    </row>
    <row r="24" spans="1:5" x14ac:dyDescent="0.25">
      <c r="A24" s="2" t="s">
        <v>11</v>
      </c>
      <c r="B24" s="2">
        <v>146</v>
      </c>
      <c r="C24" s="2">
        <v>133</v>
      </c>
      <c r="D24" s="2">
        <v>130</v>
      </c>
      <c r="E24" s="2">
        <v>56</v>
      </c>
    </row>
    <row r="25" spans="1:5" x14ac:dyDescent="0.25">
      <c r="A25" s="2" t="s">
        <v>12</v>
      </c>
      <c r="B25" s="2">
        <v>137</v>
      </c>
      <c r="C25" s="2">
        <v>125</v>
      </c>
      <c r="D25" s="2">
        <v>126</v>
      </c>
      <c r="E25" s="2">
        <v>59</v>
      </c>
    </row>
    <row r="26" spans="1:5" x14ac:dyDescent="0.25">
      <c r="A26" s="2" t="s">
        <v>13</v>
      </c>
      <c r="B26" s="2">
        <v>137</v>
      </c>
      <c r="C26" s="2">
        <v>112</v>
      </c>
      <c r="D26" s="2">
        <v>114</v>
      </c>
      <c r="E26" s="2">
        <v>60</v>
      </c>
    </row>
    <row r="27" spans="1:5" x14ac:dyDescent="0.25">
      <c r="A27" s="2" t="s">
        <v>14</v>
      </c>
      <c r="B27" s="2">
        <v>128</v>
      </c>
      <c r="C27" s="2">
        <v>119</v>
      </c>
      <c r="D27" s="2">
        <v>115</v>
      </c>
      <c r="E27" s="2">
        <v>62</v>
      </c>
    </row>
    <row r="28" spans="1:5" x14ac:dyDescent="0.25">
      <c r="A28" s="2" t="s">
        <v>15</v>
      </c>
      <c r="B28" s="2">
        <v>127</v>
      </c>
      <c r="C28" s="2">
        <v>115</v>
      </c>
      <c r="D28" s="2">
        <v>118</v>
      </c>
      <c r="E28" s="2">
        <v>59</v>
      </c>
    </row>
    <row r="29" spans="1:5" x14ac:dyDescent="0.25">
      <c r="A29" s="2" t="s">
        <v>16</v>
      </c>
      <c r="B29" s="2">
        <v>134</v>
      </c>
      <c r="C29" s="2">
        <v>123</v>
      </c>
      <c r="D29" s="2">
        <v>124</v>
      </c>
      <c r="E29" s="2">
        <v>64</v>
      </c>
    </row>
    <row r="30" spans="1:5" x14ac:dyDescent="0.25">
      <c r="A30" s="2" t="s">
        <v>17</v>
      </c>
      <c r="B30" s="2">
        <v>141</v>
      </c>
      <c r="C30" s="2">
        <v>130</v>
      </c>
      <c r="D30" s="2">
        <v>130</v>
      </c>
      <c r="E30" s="2">
        <v>71</v>
      </c>
    </row>
    <row r="31" spans="1:5" x14ac:dyDescent="0.25">
      <c r="A31" s="2" t="s">
        <v>18</v>
      </c>
      <c r="B31" s="2">
        <v>138</v>
      </c>
      <c r="C31" s="2">
        <v>126</v>
      </c>
      <c r="D31" s="2">
        <v>128</v>
      </c>
      <c r="E31" s="2">
        <v>70</v>
      </c>
    </row>
    <row r="32" spans="1:5" x14ac:dyDescent="0.25">
      <c r="A32" s="2" t="s">
        <v>19</v>
      </c>
      <c r="B32" s="2">
        <v>135</v>
      </c>
      <c r="C32" s="2">
        <v>123</v>
      </c>
      <c r="D32" s="2">
        <v>126</v>
      </c>
      <c r="E32" s="2">
        <v>68</v>
      </c>
    </row>
    <row r="33" spans="1:5" x14ac:dyDescent="0.25">
      <c r="A33" s="2" t="s">
        <v>20</v>
      </c>
      <c r="B33" s="2">
        <v>149</v>
      </c>
      <c r="C33" s="2">
        <v>136</v>
      </c>
      <c r="D33" s="2">
        <v>133</v>
      </c>
      <c r="E33" s="2">
        <v>77</v>
      </c>
    </row>
    <row r="34" spans="1:5" x14ac:dyDescent="0.25">
      <c r="A34" s="2" t="s">
        <v>21</v>
      </c>
      <c r="B34" s="2">
        <v>149</v>
      </c>
      <c r="C34" s="2">
        <v>136</v>
      </c>
      <c r="D34" s="2">
        <v>139</v>
      </c>
      <c r="E34" s="2">
        <v>80</v>
      </c>
    </row>
    <row r="35" spans="1:5" x14ac:dyDescent="0.25">
      <c r="A35" s="2" t="s">
        <v>22</v>
      </c>
      <c r="B35" s="2">
        <v>159</v>
      </c>
      <c r="C35" s="2">
        <v>146</v>
      </c>
      <c r="D35" s="2">
        <v>149</v>
      </c>
      <c r="E35" s="2">
        <v>78</v>
      </c>
    </row>
    <row r="36" spans="1:5" x14ac:dyDescent="0.25">
      <c r="A36" s="2" t="s">
        <v>23</v>
      </c>
      <c r="B36" s="2">
        <v>159</v>
      </c>
      <c r="C36" s="2">
        <v>148</v>
      </c>
      <c r="D36" s="2">
        <v>154</v>
      </c>
      <c r="E36" s="2">
        <v>80</v>
      </c>
    </row>
    <row r="37" spans="1:5" x14ac:dyDescent="0.25">
      <c r="A37" s="2" t="s">
        <v>24</v>
      </c>
      <c r="B37" s="2">
        <v>155</v>
      </c>
      <c r="C37" s="2">
        <v>143</v>
      </c>
      <c r="D37" s="2">
        <v>157</v>
      </c>
      <c r="E37" s="2">
        <v>83</v>
      </c>
    </row>
    <row r="38" spans="1:5" x14ac:dyDescent="0.25">
      <c r="A38" s="2" t="s">
        <v>25</v>
      </c>
      <c r="B38" s="2">
        <v>143</v>
      </c>
      <c r="C38" s="2">
        <v>131</v>
      </c>
      <c r="D38" s="2">
        <v>143</v>
      </c>
      <c r="E38" s="2">
        <v>72</v>
      </c>
    </row>
    <row r="39" spans="1:5" x14ac:dyDescent="0.25">
      <c r="A39" s="2" t="s">
        <v>26</v>
      </c>
      <c r="B39" s="2">
        <v>159</v>
      </c>
      <c r="C39" s="2">
        <v>146</v>
      </c>
      <c r="D39" s="2">
        <v>149</v>
      </c>
      <c r="E39" s="2">
        <v>76</v>
      </c>
    </row>
    <row r="40" spans="1:5" x14ac:dyDescent="0.25">
      <c r="A40" s="2" t="s">
        <v>27</v>
      </c>
      <c r="B40" s="2">
        <v>156</v>
      </c>
      <c r="C40" s="2">
        <v>142</v>
      </c>
      <c r="D40" s="2">
        <v>146</v>
      </c>
      <c r="E40" s="2">
        <v>72</v>
      </c>
    </row>
    <row r="41" spans="1:5" x14ac:dyDescent="0.25">
      <c r="A41" s="2" t="s">
        <v>28</v>
      </c>
      <c r="B41" s="2">
        <v>164</v>
      </c>
      <c r="C41" s="2">
        <v>150</v>
      </c>
      <c r="D41" s="2">
        <v>148</v>
      </c>
      <c r="E41" s="2">
        <v>71</v>
      </c>
    </row>
    <row r="42" spans="1:5" x14ac:dyDescent="0.25">
      <c r="A42" s="2" t="s">
        <v>29</v>
      </c>
      <c r="B42" s="2">
        <v>154</v>
      </c>
      <c r="C42" s="2">
        <v>139</v>
      </c>
      <c r="D42" s="2">
        <v>145</v>
      </c>
      <c r="E42" s="2">
        <v>77</v>
      </c>
    </row>
    <row r="43" spans="1:5" x14ac:dyDescent="0.25">
      <c r="A43" s="2" t="s">
        <v>30</v>
      </c>
      <c r="B43" s="2">
        <v>125</v>
      </c>
      <c r="C43" s="2">
        <v>110</v>
      </c>
      <c r="D43" s="2">
        <v>120</v>
      </c>
      <c r="E43" s="2">
        <v>70</v>
      </c>
    </row>
    <row r="44" spans="1:5" x14ac:dyDescent="0.25">
      <c r="A44" s="2" t="s">
        <v>31</v>
      </c>
      <c r="B44" s="2">
        <v>137</v>
      </c>
      <c r="C44" s="2">
        <v>123</v>
      </c>
      <c r="D44" s="2">
        <v>118</v>
      </c>
      <c r="E44" s="2">
        <v>70</v>
      </c>
    </row>
    <row r="45" spans="1:5" x14ac:dyDescent="0.25">
      <c r="A45" s="2" t="s">
        <v>32</v>
      </c>
      <c r="B45" s="2">
        <v>139</v>
      </c>
      <c r="C45" s="2">
        <v>123</v>
      </c>
      <c r="D45" s="2">
        <v>117</v>
      </c>
      <c r="E45" s="2">
        <v>69</v>
      </c>
    </row>
    <row r="46" spans="1:5" x14ac:dyDescent="0.25">
      <c r="A46" s="2" t="s">
        <v>33</v>
      </c>
      <c r="B46" s="2">
        <v>149</v>
      </c>
      <c r="C46" s="2">
        <v>134</v>
      </c>
      <c r="D46" s="2">
        <v>126</v>
      </c>
      <c r="E46" s="2">
        <v>76</v>
      </c>
    </row>
    <row r="47" spans="1:5" x14ac:dyDescent="0.25">
      <c r="A47" s="2" t="s">
        <v>34</v>
      </c>
      <c r="B47" s="2">
        <v>159</v>
      </c>
      <c r="C47" s="2">
        <v>143</v>
      </c>
      <c r="D47" s="2">
        <v>135</v>
      </c>
      <c r="E47" s="2">
        <v>80</v>
      </c>
    </row>
    <row r="48" spans="1:5" x14ac:dyDescent="0.25">
      <c r="A48" s="2" t="s">
        <v>35</v>
      </c>
      <c r="B48" s="2">
        <v>169</v>
      </c>
      <c r="C48" s="2">
        <v>153</v>
      </c>
      <c r="D48" s="2">
        <v>145</v>
      </c>
      <c r="E48" s="2">
        <v>82</v>
      </c>
    </row>
    <row r="49" spans="1:5" x14ac:dyDescent="0.25">
      <c r="A49" s="2" t="s">
        <v>36</v>
      </c>
      <c r="B49" s="2">
        <v>180</v>
      </c>
      <c r="C49" s="2">
        <v>164</v>
      </c>
      <c r="D49" s="2">
        <v>160</v>
      </c>
      <c r="E49" s="2">
        <v>96</v>
      </c>
    </row>
    <row r="50" spans="1:5" x14ac:dyDescent="0.25">
      <c r="A50" s="2" t="s">
        <v>37</v>
      </c>
      <c r="B50" s="2">
        <v>197</v>
      </c>
      <c r="C50" s="2">
        <v>182</v>
      </c>
      <c r="D50" s="2">
        <v>182</v>
      </c>
      <c r="E50" s="2">
        <v>101</v>
      </c>
    </row>
    <row r="51" spans="1:5" x14ac:dyDescent="0.25">
      <c r="A51" s="2" t="s">
        <v>38</v>
      </c>
      <c r="B51" s="2">
        <v>204</v>
      </c>
      <c r="C51" s="2">
        <v>189</v>
      </c>
      <c r="D51" s="2">
        <v>206</v>
      </c>
      <c r="E51" s="2">
        <v>101</v>
      </c>
    </row>
    <row r="52" spans="1:5" x14ac:dyDescent="0.25">
      <c r="A52" s="2" t="s">
        <v>39</v>
      </c>
      <c r="B52" s="2">
        <v>195</v>
      </c>
      <c r="C52" s="2">
        <v>180</v>
      </c>
      <c r="D52" s="2">
        <v>210</v>
      </c>
      <c r="E52" s="2">
        <v>96</v>
      </c>
    </row>
    <row r="53" spans="1:5" x14ac:dyDescent="0.25">
      <c r="A53" s="2" t="s">
        <v>40</v>
      </c>
      <c r="B53" s="2">
        <v>199</v>
      </c>
      <c r="C53" s="2">
        <v>184</v>
      </c>
      <c r="D53" s="2">
        <v>222</v>
      </c>
      <c r="E53" s="2">
        <v>95</v>
      </c>
    </row>
    <row r="54" spans="1:5" x14ac:dyDescent="0.25">
      <c r="A54" s="2" t="s">
        <v>41</v>
      </c>
      <c r="B54" s="2">
        <v>199</v>
      </c>
      <c r="C54" s="2">
        <v>183</v>
      </c>
      <c r="D54" s="2">
        <v>199</v>
      </c>
      <c r="E54" s="2">
        <v>101</v>
      </c>
    </row>
    <row r="55" spans="1:5" x14ac:dyDescent="0.25">
      <c r="A55" s="2" t="s">
        <v>42</v>
      </c>
      <c r="B55" s="2">
        <v>199</v>
      </c>
      <c r="C55" s="2">
        <v>184</v>
      </c>
      <c r="D55" s="2">
        <v>186</v>
      </c>
      <c r="E55" s="2">
        <v>100</v>
      </c>
    </row>
    <row r="56" spans="1:5" x14ac:dyDescent="0.25">
      <c r="A56" s="2" t="s">
        <v>43</v>
      </c>
      <c r="B56" s="2">
        <v>213</v>
      </c>
      <c r="C56" s="2">
        <v>197</v>
      </c>
      <c r="D56" s="2">
        <v>202</v>
      </c>
      <c r="E56" s="2">
        <v>91</v>
      </c>
    </row>
    <row r="57" spans="1:5" x14ac:dyDescent="0.25">
      <c r="A57" s="2" t="s">
        <v>44</v>
      </c>
      <c r="B57" s="2">
        <v>212</v>
      </c>
      <c r="C57" s="2">
        <v>196</v>
      </c>
      <c r="D57" s="2">
        <v>209</v>
      </c>
      <c r="E57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Master_Table</vt:lpstr>
      <vt:lpstr>Temperature</vt:lpstr>
      <vt:lpstr>GDP</vt:lpstr>
      <vt:lpstr>Population</vt:lpstr>
      <vt:lpstr>Coal_raw_prices</vt:lpstr>
      <vt:lpstr>Coal_consolidated_prices</vt:lpstr>
      <vt:lpstr>Fuel_Prices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Abdalla</dc:creator>
  <cp:lastModifiedBy>Mohamed Abdalla</cp:lastModifiedBy>
  <dcterms:created xsi:type="dcterms:W3CDTF">2024-03-29T04:44:15Z</dcterms:created>
  <dcterms:modified xsi:type="dcterms:W3CDTF">2024-03-30T13:30:08Z</dcterms:modified>
</cp:coreProperties>
</file>