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queryTables/queryTable4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viniaamorosi1/Dropbox/clustering (1)/results/"/>
    </mc:Choice>
  </mc:AlternateContent>
  <xr:revisionPtr revIDLastSave="0" documentId="13_ncr:1_{7C52E0CC-1C7F-FE48-B621-EB013E87C585}" xr6:coauthVersionLast="45" xr6:coauthVersionMax="45" xr10:uidLastSave="{00000000-0000-0000-0000-000000000000}"/>
  <bookViews>
    <workbookView xWindow="0" yWindow="460" windowWidth="27640" windowHeight="16640" activeTab="1" xr2:uid="{9F75E3A9-911E-364A-ACE9-EDF8CF619179}"/>
  </bookViews>
  <sheets>
    <sheet name="Foglio1" sheetId="1" r:id="rId1"/>
    <sheet name="Foglio2" sheetId="2" r:id="rId2"/>
  </sheets>
  <definedNames>
    <definedName name="AMDRPG_result_cplex" localSheetId="0">Foglio1!$B$37:$H$75</definedName>
    <definedName name="AMDRPG_results_gurobi" localSheetId="0">Foglio1!$A$3:$G$33</definedName>
    <definedName name="Heurstic" localSheetId="0">Foglio1!$B$78:$E$89</definedName>
    <definedName name="result_heuristic" localSheetId="1">Foglio2!$A$3:$L$82</definedName>
    <definedName name="result_noinit" localSheetId="1">Foglio2!$A$86:$J$165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2" l="1"/>
  <c r="T6" i="2"/>
  <c r="X11" i="2" l="1"/>
  <c r="X12" i="2"/>
  <c r="X10" i="2"/>
  <c r="X9" i="2"/>
  <c r="X8" i="2"/>
  <c r="X7" i="2"/>
  <c r="X6" i="2"/>
  <c r="X5" i="2"/>
  <c r="U12" i="2"/>
  <c r="U11" i="2"/>
  <c r="U10" i="2"/>
  <c r="U9" i="2"/>
  <c r="U8" i="2"/>
  <c r="U7" i="2"/>
  <c r="U6" i="2"/>
  <c r="U5" i="2"/>
  <c r="W12" i="2"/>
  <c r="W11" i="2"/>
  <c r="W10" i="2"/>
  <c r="W9" i="2"/>
  <c r="W8" i="2"/>
  <c r="W7" i="2"/>
  <c r="W6" i="2"/>
  <c r="W5" i="2"/>
  <c r="T12" i="2"/>
  <c r="T11" i="2"/>
  <c r="T10" i="2"/>
  <c r="T7" i="2"/>
  <c r="T8" i="2"/>
  <c r="T9" i="2"/>
  <c r="S6" i="2"/>
  <c r="S5" i="2"/>
  <c r="V12" i="2"/>
  <c r="V11" i="2"/>
  <c r="S12" i="2"/>
  <c r="S11" i="2"/>
  <c r="V10" i="2"/>
  <c r="V9" i="2"/>
  <c r="S10" i="2"/>
  <c r="S9" i="2"/>
  <c r="V8" i="2"/>
  <c r="V7" i="2"/>
  <c r="S8" i="2"/>
  <c r="S7" i="2"/>
  <c r="V5" i="2"/>
  <c r="V6" i="2"/>
  <c r="V6" i="1" l="1"/>
  <c r="T6" i="1"/>
  <c r="R6" i="1"/>
  <c r="V8" i="1"/>
  <c r="T8" i="1"/>
  <c r="R8" i="1"/>
  <c r="V7" i="1"/>
  <c r="T7" i="1"/>
  <c r="R7" i="1"/>
  <c r="N8" i="1"/>
  <c r="L8" i="1"/>
  <c r="J8" i="1"/>
  <c r="N7" i="1"/>
  <c r="L7" i="1"/>
  <c r="J7" i="1"/>
  <c r="N6" i="1"/>
  <c r="L6" i="1"/>
  <c r="J6" i="1"/>
  <c r="J46" i="1"/>
  <c r="K6" i="1" l="1"/>
  <c r="J52" i="1" l="1"/>
  <c r="K48" i="1"/>
  <c r="J48" i="1"/>
  <c r="L47" i="1"/>
  <c r="K47" i="1"/>
  <c r="J47" i="1"/>
  <c r="L46" i="1"/>
  <c r="K46" i="1"/>
  <c r="L54" i="1"/>
  <c r="K54" i="1"/>
  <c r="J54" i="1"/>
  <c r="L53" i="1"/>
  <c r="K53" i="1"/>
  <c r="J53" i="1"/>
  <c r="L52" i="1"/>
  <c r="K52" i="1"/>
  <c r="L48" i="1"/>
  <c r="M6" i="1" l="1"/>
  <c r="W8" i="1" l="1"/>
  <c r="U8" i="1"/>
  <c r="S8" i="1"/>
  <c r="W7" i="1"/>
  <c r="U7" i="1"/>
  <c r="S7" i="1"/>
  <c r="W6" i="1"/>
  <c r="U6" i="1"/>
  <c r="S6" i="1"/>
  <c r="O8" i="1"/>
  <c r="M8" i="1"/>
  <c r="K8" i="1"/>
  <c r="K7" i="1"/>
  <c r="O7" i="1"/>
  <c r="M7" i="1"/>
  <c r="O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0A0208-BFD5-BA41-821F-B5DC962461C0}" name="AMDRPG_result_cplex" type="6" refreshedVersion="6" background="1" saveData="1">
    <textPr sourceFile="/Users/lamorosi/Desktop/AMDRPG_result_cplex.txt" decimal="," thousands="." comma="1">
      <textFields>
        <textField/>
      </textFields>
    </textPr>
  </connection>
  <connection id="2" xr16:uid="{5DE00340-BF1B-1C4F-AF6A-B50C45FFF6E6}" name="AMDRPG_results_gurobi" type="6" refreshedVersion="6" background="1" saveData="1">
    <textPr sourceFile="/Users/lamorosi/Desktop/AMDRPG_results_gurobi.txt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F0503E56-E347-5446-A46E-0B46FA8F91C6}" name="Heurstic" type="6" refreshedVersion="6" background="1" saveData="1">
    <textPr firstRow="8" sourceFile="/Users/lamorosi/Desktop/Heurstic.txt" decimal="," thousands="." comma="1">
      <textFields>
        <textField/>
      </textFields>
    </textPr>
  </connection>
  <connection id="4" xr16:uid="{C67B10E7-BFFB-A249-B5E4-CA4AF881750D}" name="result_heuristic" type="6" refreshedVersion="6" background="1" saveData="1">
    <textPr sourceFile="/Users/laviniaamorosi1/Desktop/result_heuristic.txt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FA9605EF-F601-8C44-9E8B-5FD2848CFFA3}" name="result_noinit" type="6" refreshedVersion="6" background="1" saveData="1">
    <textPr sourceFile="/Users/laviniaamorosi1/Desktop/result_noinit.txt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<sst xmlns="http://schemas.openxmlformats.org/spreadsheetml/2006/main" count="1037" uniqueCount="202">
  <si>
    <t>Grid</t>
  </si>
  <si>
    <t>Delauney</t>
  </si>
  <si>
    <t>#</t>
  </si>
  <si>
    <t>GAP</t>
  </si>
  <si>
    <t>Time</t>
  </si>
  <si>
    <t>Nodes</t>
  </si>
  <si>
    <t>Obj</t>
  </si>
  <si>
    <t>Type</t>
  </si>
  <si>
    <t>Form</t>
  </si>
  <si>
    <t>Average Gap</t>
  </si>
  <si>
    <t>Min Gap</t>
  </si>
  <si>
    <t>Max Gap</t>
  </si>
  <si>
    <t>Stages</t>
  </si>
  <si>
    <t>MTZ</t>
  </si>
  <si>
    <t>SEC</t>
  </si>
  <si>
    <t>Formulation</t>
  </si>
  <si>
    <t xml:space="preserve">Stages </t>
  </si>
  <si>
    <t xml:space="preserve">SEC </t>
  </si>
  <si>
    <t>CPLEX</t>
  </si>
  <si>
    <t>GUROBI</t>
  </si>
  <si>
    <t>Heuristic</t>
  </si>
  <si>
    <t>Best Obj</t>
  </si>
  <si>
    <t>Obj Heuristic</t>
  </si>
  <si>
    <t>Solver</t>
  </si>
  <si>
    <t>Cplex</t>
  </si>
  <si>
    <t>Gurobi</t>
  </si>
  <si>
    <t>Gap</t>
  </si>
  <si>
    <t>Average</t>
  </si>
  <si>
    <t xml:space="preserve">Min </t>
  </si>
  <si>
    <t>Max</t>
  </si>
  <si>
    <t>#graphs</t>
  </si>
  <si>
    <t>Obj_h</t>
  </si>
  <si>
    <t>Time_h</t>
  </si>
  <si>
    <t>%</t>
  </si>
  <si>
    <t>Model</t>
  </si>
  <si>
    <t>0.0</t>
  </si>
  <si>
    <t>481157.0</t>
  </si>
  <si>
    <t>Alpha-e</t>
  </si>
  <si>
    <t>627621.0</t>
  </si>
  <si>
    <t>665025.0</t>
  </si>
  <si>
    <t>422635.0</t>
  </si>
  <si>
    <t>431506.0</t>
  </si>
  <si>
    <t>801915.0</t>
  </si>
  <si>
    <t>493460.0</t>
  </si>
  <si>
    <t>283141.0</t>
  </si>
  <si>
    <t>702574.0</t>
  </si>
  <si>
    <t>342691.0</t>
  </si>
  <si>
    <t>796177.0</t>
  </si>
  <si>
    <t>Alpha-g</t>
  </si>
  <si>
    <t>1011452.0</t>
  </si>
  <si>
    <t>834019.0</t>
  </si>
  <si>
    <t>725553.0</t>
  </si>
  <si>
    <t>1226403.0</t>
  </si>
  <si>
    <t>1017411.0</t>
  </si>
  <si>
    <t>1497166.0</t>
  </si>
  <si>
    <t>646106.0</t>
  </si>
  <si>
    <t>1111521.0</t>
  </si>
  <si>
    <t>633988.0</t>
  </si>
  <si>
    <t>206492.0</t>
  </si>
  <si>
    <t>3471.0</t>
  </si>
  <si>
    <t>162553.0</t>
  </si>
  <si>
    <t>150429.0</t>
  </si>
  <si>
    <t>222229.0</t>
  </si>
  <si>
    <t>276732.0</t>
  </si>
  <si>
    <t>259945.0</t>
  </si>
  <si>
    <t>31656.0</t>
  </si>
  <si>
    <t>194660.0</t>
  </si>
  <si>
    <t>4505.0</t>
  </si>
  <si>
    <t>167983.0</t>
  </si>
  <si>
    <t>124306.0</t>
  </si>
  <si>
    <t>314485.0</t>
  </si>
  <si>
    <t>128560.0</t>
  </si>
  <si>
    <t>275430.0</t>
  </si>
  <si>
    <t>283244.0</t>
  </si>
  <si>
    <t>223246.0</t>
  </si>
  <si>
    <t>156120.0</t>
  </si>
  <si>
    <t>212921.0</t>
  </si>
  <si>
    <t>217774.0</t>
  </si>
  <si>
    <t>92104.0</t>
  </si>
  <si>
    <t>72200.0</t>
  </si>
  <si>
    <t>147063.0</t>
  </si>
  <si>
    <t>15447.0</t>
  </si>
  <si>
    <t>86661.0</t>
  </si>
  <si>
    <t>109268.0</t>
  </si>
  <si>
    <t>88508.0</t>
  </si>
  <si>
    <t>15713.0</t>
  </si>
  <si>
    <t>77450.0</t>
  </si>
  <si>
    <t>58259.0</t>
  </si>
  <si>
    <t>150981.0</t>
  </si>
  <si>
    <t>82565.0</t>
  </si>
  <si>
    <t>82603.0</t>
  </si>
  <si>
    <t>82842.0</t>
  </si>
  <si>
    <t>104636.0</t>
  </si>
  <si>
    <t>60309.0</t>
  </si>
  <si>
    <t>135209.0</t>
  </si>
  <si>
    <t>109376.0</t>
  </si>
  <si>
    <t>125941.0</t>
  </si>
  <si>
    <t>48716.0</t>
  </si>
  <si>
    <t>68540.0</t>
  </si>
  <si>
    <t>20556.0</t>
  </si>
  <si>
    <t>67346.0</t>
  </si>
  <si>
    <t>35674.0</t>
  </si>
  <si>
    <t>69512.0</t>
  </si>
  <si>
    <t>20851.0</t>
  </si>
  <si>
    <t>53820.0</t>
  </si>
  <si>
    <t>39538.0</t>
  </si>
  <si>
    <t>48776.0</t>
  </si>
  <si>
    <t>37036.0</t>
  </si>
  <si>
    <t>86367.0</t>
  </si>
  <si>
    <t>38565.0</t>
  </si>
  <si>
    <t>83267.0</t>
  </si>
  <si>
    <t>34660.0</t>
  </si>
  <si>
    <t>65529.0</t>
  </si>
  <si>
    <t>39133.0</t>
  </si>
  <si>
    <t>48084.0</t>
  </si>
  <si>
    <t>40957.0</t>
  </si>
  <si>
    <t>80201.0</t>
  </si>
  <si>
    <t>34223.0</t>
  </si>
  <si>
    <t>EXACT RESOLUTION OF MTZ MODEL WITH INITIALIZATION BY THE HEURISTIC</t>
  </si>
  <si>
    <t>270967.0</t>
  </si>
  <si>
    <t>389801.0</t>
  </si>
  <si>
    <t>588445.0</t>
  </si>
  <si>
    <t>654309.0</t>
  </si>
  <si>
    <t>420941.0</t>
  </si>
  <si>
    <t>709201.0</t>
  </si>
  <si>
    <t>676988.0</t>
  </si>
  <si>
    <t>738165.0</t>
  </si>
  <si>
    <t>293839.0</t>
  </si>
  <si>
    <t>499458.0</t>
  </si>
  <si>
    <t>1007020.0</t>
  </si>
  <si>
    <t>952429.0</t>
  </si>
  <si>
    <t>1241369.0</t>
  </si>
  <si>
    <t>684744.0</t>
  </si>
  <si>
    <t>1355556.0</t>
  </si>
  <si>
    <t>692710.0</t>
  </si>
  <si>
    <t>890261.0</t>
  </si>
  <si>
    <t>620587.0</t>
  </si>
  <si>
    <t>1066797.0</t>
  </si>
  <si>
    <t>1150841.0</t>
  </si>
  <si>
    <t>182135.0</t>
  </si>
  <si>
    <t>318059.0</t>
  </si>
  <si>
    <t>109706.0</t>
  </si>
  <si>
    <t>32509.0</t>
  </si>
  <si>
    <t>278805.0</t>
  </si>
  <si>
    <t>168754.0</t>
  </si>
  <si>
    <t>197153.0</t>
  </si>
  <si>
    <t>190577.0</t>
  </si>
  <si>
    <t>177199.0</t>
  </si>
  <si>
    <t>230146.0</t>
  </si>
  <si>
    <t>149342.0</t>
  </si>
  <si>
    <t>131477.0</t>
  </si>
  <si>
    <t>192721.0</t>
  </si>
  <si>
    <t>143812.0</t>
  </si>
  <si>
    <t>210866.0</t>
  </si>
  <si>
    <t>168814.0</t>
  </si>
  <si>
    <t>231944.0</t>
  </si>
  <si>
    <t>105592.0</t>
  </si>
  <si>
    <t>309222.0</t>
  </si>
  <si>
    <t>255200.0</t>
  </si>
  <si>
    <t>117814.0</t>
  </si>
  <si>
    <t>21798.0</t>
  </si>
  <si>
    <t>107950.0</t>
  </si>
  <si>
    <t>15890.0</t>
  </si>
  <si>
    <t>69623.0</t>
  </si>
  <si>
    <t>35531.0</t>
  </si>
  <si>
    <t>106563.0</t>
  </si>
  <si>
    <t>29168.0</t>
  </si>
  <si>
    <t>84259.0</t>
  </si>
  <si>
    <t>69639.0</t>
  </si>
  <si>
    <t>120752.0</t>
  </si>
  <si>
    <t>72900.0</t>
  </si>
  <si>
    <t>113298.0</t>
  </si>
  <si>
    <t>108175.0</t>
  </si>
  <si>
    <t>127592.0</t>
  </si>
  <si>
    <t>69089.0</t>
  </si>
  <si>
    <t>152856.0</t>
  </si>
  <si>
    <t>106609.0</t>
  </si>
  <si>
    <t>201713.0</t>
  </si>
  <si>
    <t>53420.0</t>
  </si>
  <si>
    <t>13701.0</t>
  </si>
  <si>
    <t>29599.0</t>
  </si>
  <si>
    <t>32413.0</t>
  </si>
  <si>
    <t>38948.0</t>
  </si>
  <si>
    <t>25658.0</t>
  </si>
  <si>
    <t>34828.0</t>
  </si>
  <si>
    <t>37651.0</t>
  </si>
  <si>
    <t>25230.0</t>
  </si>
  <si>
    <t>15062.0</t>
  </si>
  <si>
    <t>17447.0</t>
  </si>
  <si>
    <t>25729.0</t>
  </si>
  <si>
    <t>18894.0</t>
  </si>
  <si>
    <t>20951.0</t>
  </si>
  <si>
    <t>2983.0</t>
  </si>
  <si>
    <t>17640.0</t>
  </si>
  <si>
    <t>19567.0</t>
  </si>
  <si>
    <t>EXACT RESOLUTION OF MTZ MODEL WITHOUT INITIALIZATION BY THE HEURISTIC</t>
  </si>
  <si>
    <t>List</t>
  </si>
  <si>
    <t>% Gap (init)</t>
  </si>
  <si>
    <t>% Gap (no init)</t>
  </si>
  <si>
    <t>e</t>
  </si>
  <si>
    <t>g</t>
  </si>
  <si>
    <t>*only one instance solved within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</si>
</sst>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2" fontId="0" fillId="0" borderId="4" xfId="0" applyNumberFormat="1" applyBorder="1"/>
    <xf numFmtId="0" fontId="0" fillId="0" borderId="0" xfId="0" applyBorder="1" applyAlignment="1"/>
    <xf numFmtId="2" fontId="0" fillId="0" borderId="2" xfId="0" applyNumberFormat="1" applyBorder="1"/>
    <xf numFmtId="2" fontId="0" fillId="0" borderId="5" xfId="0" applyNumberFormat="1" applyBorder="1"/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/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>
      <alignment horizontal="center" vertical="center"/>
    </xf>
    <xf numFmtId="2" fontId="0" fillId="0" borderId="0" xfId="1" applyNumberFormat="1" applyFont="1"/>
    <xf numFmtId="2" fontId="0" fillId="0" borderId="0" xfId="2" applyNumberFormat="1" applyFont="1"/>
    <xf numFmtId="2" fontId="0" fillId="2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urstic" connectionId="3" xr16:uid="{34CB1F79-46A6-4A45-8260-8EA23FB282D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DRPG_result_cplex" connectionId="1" xr16:uid="{1318B91F-9FFF-534F-A0EA-25DB87BCCFA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DRPG_results_gurobi" connectionId="2" xr16:uid="{F053D4B0-9C3F-FB49-A863-BC9F4033E5A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heuristic" connectionId="4" xr16:uid="{AA5CA595-EF83-A642-BFBE-72C92CE6433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noinit" connectionId="5" xr16:uid="{BB1CC021-F9B7-1044-8013-8CB9719DAB3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0693-1817-554F-8EAC-759075AE4C40}">
  <dimension ref="A1:AE88"/>
  <sheetViews>
    <sheetView topLeftCell="S1" workbookViewId="0">
      <selection activeCell="Y2" sqref="Y2:AE9"/>
    </sheetView>
  </sheetViews>
  <sheetFormatPr baseColWidth="10" defaultRowHeight="16"/>
  <cols>
    <col min="1" max="1" width="3.1640625" bestFit="1" customWidth="1"/>
    <col min="2" max="6" width="20.83203125" bestFit="1" customWidth="1"/>
    <col min="7" max="7" width="8.6640625" bestFit="1" customWidth="1"/>
    <col min="8" max="8" width="7.5" bestFit="1" customWidth="1"/>
    <col min="10" max="10" width="12.33203125" customWidth="1"/>
    <col min="13" max="13" width="13.33203125" customWidth="1"/>
    <col min="14" max="14" width="10" customWidth="1"/>
    <col min="16" max="17" width="12.83203125" customWidth="1"/>
    <col min="19" max="19" width="12.1640625" customWidth="1"/>
    <col min="26" max="26" width="13" customWidth="1"/>
    <col min="27" max="27" width="11.83203125" customWidth="1"/>
    <col min="28" max="28" width="13" customWidth="1"/>
    <col min="30" max="30" width="11.83203125" customWidth="1"/>
    <col min="31" max="31" width="12.33203125" customWidth="1"/>
  </cols>
  <sheetData>
    <row r="1" spans="1:31">
      <c r="B1" s="50" t="s">
        <v>19</v>
      </c>
      <c r="C1" s="50"/>
      <c r="D1" s="50"/>
      <c r="E1" s="50"/>
      <c r="F1" s="50"/>
      <c r="G1" s="50"/>
    </row>
    <row r="2" spans="1:31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I2" s="58" t="s">
        <v>0</v>
      </c>
      <c r="J2" s="48"/>
      <c r="K2" s="48"/>
      <c r="L2" s="48"/>
      <c r="M2" s="48"/>
      <c r="N2" s="48"/>
      <c r="O2" s="49"/>
      <c r="Q2" s="58" t="s">
        <v>1</v>
      </c>
      <c r="R2" s="48"/>
      <c r="S2" s="48"/>
      <c r="T2" s="48"/>
      <c r="U2" s="48"/>
      <c r="V2" s="48"/>
      <c r="W2" s="49"/>
      <c r="Y2" s="31"/>
      <c r="Z2" s="51" t="s">
        <v>0</v>
      </c>
      <c r="AA2" s="51"/>
      <c r="AB2" s="51"/>
      <c r="AC2" s="51" t="s">
        <v>1</v>
      </c>
      <c r="AD2" s="51"/>
      <c r="AE2" s="52"/>
    </row>
    <row r="3" spans="1:31">
      <c r="A3">
        <v>0</v>
      </c>
      <c r="B3" s="8">
        <v>0.842553337831069</v>
      </c>
      <c r="C3" s="8">
        <v>3600.0908210277498</v>
      </c>
      <c r="D3" s="8">
        <v>45263</v>
      </c>
      <c r="E3" s="8">
        <v>1195.5530175379799</v>
      </c>
      <c r="F3" t="s">
        <v>0</v>
      </c>
      <c r="G3" t="s">
        <v>16</v>
      </c>
      <c r="I3" s="21" t="s">
        <v>26</v>
      </c>
      <c r="J3" s="55" t="s">
        <v>27</v>
      </c>
      <c r="K3" s="56"/>
      <c r="L3" s="57" t="s">
        <v>28</v>
      </c>
      <c r="M3" s="56"/>
      <c r="N3" s="57" t="s">
        <v>29</v>
      </c>
      <c r="O3" s="56"/>
      <c r="Q3" s="21" t="s">
        <v>26</v>
      </c>
      <c r="R3" s="55" t="s">
        <v>27</v>
      </c>
      <c r="S3" s="56"/>
      <c r="T3" s="57" t="s">
        <v>28</v>
      </c>
      <c r="U3" s="56"/>
      <c r="V3" s="57" t="s">
        <v>29</v>
      </c>
      <c r="W3" s="56"/>
      <c r="Y3" s="61" t="s">
        <v>2</v>
      </c>
      <c r="Z3" s="59" t="s">
        <v>21</v>
      </c>
      <c r="AA3" s="59" t="s">
        <v>22</v>
      </c>
      <c r="AB3" s="59" t="s">
        <v>4</v>
      </c>
      <c r="AC3" s="59" t="s">
        <v>21</v>
      </c>
      <c r="AD3" s="59" t="s">
        <v>22</v>
      </c>
      <c r="AE3" s="53" t="s">
        <v>4</v>
      </c>
    </row>
    <row r="4" spans="1:31">
      <c r="A4">
        <v>1</v>
      </c>
      <c r="B4" s="8">
        <v>0.57910683189678303</v>
      </c>
      <c r="C4" s="8">
        <v>3600</v>
      </c>
      <c r="D4" s="8">
        <v>182788</v>
      </c>
      <c r="E4" s="8">
        <v>1118.07369614497</v>
      </c>
      <c r="F4" t="s">
        <v>0</v>
      </c>
      <c r="G4" t="s">
        <v>13</v>
      </c>
      <c r="I4" s="22" t="s">
        <v>23</v>
      </c>
      <c r="J4" s="23" t="s">
        <v>24</v>
      </c>
      <c r="K4" s="24" t="s">
        <v>25</v>
      </c>
      <c r="L4" s="22" t="s">
        <v>24</v>
      </c>
      <c r="M4" s="25" t="s">
        <v>25</v>
      </c>
      <c r="N4" s="22" t="s">
        <v>24</v>
      </c>
      <c r="O4" s="25" t="s">
        <v>25</v>
      </c>
      <c r="Q4" s="22" t="s">
        <v>23</v>
      </c>
      <c r="R4" s="23" t="s">
        <v>24</v>
      </c>
      <c r="S4" s="24" t="s">
        <v>25</v>
      </c>
      <c r="T4" s="22" t="s">
        <v>24</v>
      </c>
      <c r="U4" s="25" t="s">
        <v>25</v>
      </c>
      <c r="V4" s="22" t="s">
        <v>24</v>
      </c>
      <c r="W4" s="25" t="s">
        <v>25</v>
      </c>
      <c r="Y4" s="62"/>
      <c r="Z4" s="60"/>
      <c r="AA4" s="60"/>
      <c r="AB4" s="60"/>
      <c r="AC4" s="60"/>
      <c r="AD4" s="60"/>
      <c r="AE4" s="54"/>
    </row>
    <row r="5" spans="1:31">
      <c r="A5">
        <v>2</v>
      </c>
      <c r="B5" s="8">
        <v>0.56742291769076503</v>
      </c>
      <c r="C5" s="8">
        <v>3600.0559980869202</v>
      </c>
      <c r="D5" s="8">
        <v>135473</v>
      </c>
      <c r="E5" s="8">
        <v>1087.87450696928</v>
      </c>
      <c r="F5" t="s">
        <v>0</v>
      </c>
      <c r="G5" t="s">
        <v>17</v>
      </c>
      <c r="I5" s="17" t="s">
        <v>15</v>
      </c>
      <c r="J5" s="19"/>
      <c r="K5" s="19"/>
      <c r="L5" s="19"/>
      <c r="M5" s="19"/>
      <c r="N5" s="19"/>
      <c r="O5" s="30"/>
      <c r="Q5" s="17" t="s">
        <v>15</v>
      </c>
      <c r="R5" s="19"/>
      <c r="S5" s="19"/>
      <c r="T5" s="19"/>
      <c r="U5" s="19"/>
      <c r="V5" s="19"/>
      <c r="W5" s="30"/>
      <c r="Y5" s="20">
        <v>0</v>
      </c>
      <c r="Z5" s="26">
        <v>1087.87450696928</v>
      </c>
      <c r="AA5" s="26">
        <v>1117.8278380817301</v>
      </c>
      <c r="AB5" s="26">
        <v>50.994997024536097</v>
      </c>
      <c r="AC5" s="26">
        <v>947.01178912676403</v>
      </c>
      <c r="AD5" s="26">
        <v>934.46275001615402</v>
      </c>
      <c r="AE5" s="27">
        <v>52.491736173629697</v>
      </c>
    </row>
    <row r="6" spans="1:31">
      <c r="A6">
        <v>3</v>
      </c>
      <c r="B6" s="8">
        <v>0.90196424982344903</v>
      </c>
      <c r="C6" s="8">
        <v>3600.85340595245</v>
      </c>
      <c r="D6" s="8">
        <v>35729</v>
      </c>
      <c r="E6" s="8">
        <v>1154.5889292742099</v>
      </c>
      <c r="F6" t="s">
        <v>1</v>
      </c>
      <c r="G6" t="s">
        <v>16</v>
      </c>
      <c r="I6" s="17" t="s">
        <v>12</v>
      </c>
      <c r="J6" s="26">
        <f>AVERAGE(B45,B51,B57,B63,B69)</f>
        <v>0.8677942451958266</v>
      </c>
      <c r="K6" s="26">
        <f>AVERAGE(B3,B9,B15,B21,B27)</f>
        <v>0.86675095798788071</v>
      </c>
      <c r="L6" s="26">
        <f>MIN(B45,B51,B57,B63,B69)</f>
        <v>0.84570371555908797</v>
      </c>
      <c r="M6" s="26">
        <f>MIN(B3,B9,B15,B21,B27)</f>
        <v>0.842553337831069</v>
      </c>
      <c r="N6" s="26">
        <f>MAX(B45,B51,B57,B63,B69)</f>
        <v>0.88229560793371098</v>
      </c>
      <c r="O6" s="27">
        <f>MAX(B3,B9,B15,B21,B27)</f>
        <v>0.87704200484672401</v>
      </c>
      <c r="Q6" s="17" t="s">
        <v>12</v>
      </c>
      <c r="R6" s="26">
        <f>AVERAGE(B48,B54,B60,B66,B72)</f>
        <v>0.91175118290836887</v>
      </c>
      <c r="S6" s="26">
        <f>AVERAGE(B6,B12,B18,B24,B30)</f>
        <v>0.91084233096325296</v>
      </c>
      <c r="T6" s="26">
        <f>MIN(B48,B54,B60,B66,B72)</f>
        <v>0.89735170457467095</v>
      </c>
      <c r="U6" s="26">
        <f>MIN(B6,B12,B18,B24,B30)</f>
        <v>0.89215750392716497</v>
      </c>
      <c r="V6" s="26">
        <f>MAX(B48,B54,B60,B66,B72)</f>
        <v>0.93038462439557801</v>
      </c>
      <c r="W6" s="27">
        <f>MAX(B6,B12,B18,B24,B30)</f>
        <v>0.92752288531493099</v>
      </c>
      <c r="Y6" s="20">
        <v>1</v>
      </c>
      <c r="Z6" s="26">
        <v>1100.3751084873199</v>
      </c>
      <c r="AA6" s="26">
        <v>1319.6426647042199</v>
      </c>
      <c r="AB6" s="26">
        <v>24.641614913940401</v>
      </c>
      <c r="AC6" s="26">
        <v>986.21721598120905</v>
      </c>
      <c r="AD6" s="26">
        <v>938.67644332344105</v>
      </c>
      <c r="AE6" s="27">
        <v>72.7279438972473</v>
      </c>
    </row>
    <row r="7" spans="1:31">
      <c r="A7">
        <v>4</v>
      </c>
      <c r="B7" s="8">
        <v>0.701189063519147</v>
      </c>
      <c r="C7" s="8">
        <v>3600</v>
      </c>
      <c r="D7" s="8">
        <v>213108</v>
      </c>
      <c r="E7" s="8">
        <v>947.01178912676403</v>
      </c>
      <c r="F7" t="s">
        <v>1</v>
      </c>
      <c r="G7" t="s">
        <v>13</v>
      </c>
      <c r="I7" s="17" t="s">
        <v>13</v>
      </c>
      <c r="J7" s="26">
        <f>AVERAGE(B46,B52,B58,B64,B70)</f>
        <v>0.66359085887744662</v>
      </c>
      <c r="K7" s="26">
        <f>AVERAGE(B4,B10,B16,B22,B28)</f>
        <v>0.61842665052635559</v>
      </c>
      <c r="L7" s="26">
        <f>MIN(B46,B52,B58,B64,B70)</f>
        <v>0.59202456733083098</v>
      </c>
      <c r="M7" s="26">
        <f>MIN(B4,B10,B16,B22,B28)</f>
        <v>0.57910683189678303</v>
      </c>
      <c r="N7" s="26">
        <f>MAX(B46,B52,B58,B64,B70)</f>
        <v>0.71898868172135999</v>
      </c>
      <c r="O7" s="27">
        <f>MAX(B4,B10,B16,B22,B28)</f>
        <v>0.65043967227690302</v>
      </c>
      <c r="Q7" s="17" t="s">
        <v>13</v>
      </c>
      <c r="R7" s="26">
        <f>AVERAGE(B49,B55,B61,B67,B73)</f>
        <v>0.77803785856421781</v>
      </c>
      <c r="S7" s="26">
        <f>AVERAGE(B7,B13,B19,B25,B31)</f>
        <v>0.74414698718124872</v>
      </c>
      <c r="T7" s="26">
        <f>MIN(B49,B55,B61,B67,B73)</f>
        <v>0.73898195405163203</v>
      </c>
      <c r="U7" s="26">
        <f>MIN(B7,B13,B19,B25,B31)</f>
        <v>0.701189063519147</v>
      </c>
      <c r="V7" s="26">
        <f>MAX(B49,B55,B61,B67,B73)</f>
        <v>0.81721848554253596</v>
      </c>
      <c r="W7" s="27">
        <f>MAX(B7,B13,B19,B25,B31)</f>
        <v>0.78901242908310298</v>
      </c>
      <c r="Y7" s="20">
        <v>2</v>
      </c>
      <c r="Z7" s="26">
        <v>1350.6723208037699</v>
      </c>
      <c r="AA7" s="26">
        <v>1126.3543473679199</v>
      </c>
      <c r="AB7" s="26">
        <v>46.063883066177297</v>
      </c>
      <c r="AC7" s="26">
        <v>888.47788927377997</v>
      </c>
      <c r="AD7" s="26">
        <v>865.65998304188304</v>
      </c>
      <c r="AE7" s="27">
        <v>1073.80414915084</v>
      </c>
    </row>
    <row r="8" spans="1:31">
      <c r="A8">
        <v>5</v>
      </c>
      <c r="B8" s="8">
        <v>0.720040286330621</v>
      </c>
      <c r="C8" s="8">
        <v>3600.0733768939899</v>
      </c>
      <c r="D8" s="8">
        <v>136987</v>
      </c>
      <c r="E8" s="8">
        <v>1010.77928627087</v>
      </c>
      <c r="F8" t="s">
        <v>1</v>
      </c>
      <c r="G8" t="s">
        <v>14</v>
      </c>
      <c r="I8" s="18" t="s">
        <v>14</v>
      </c>
      <c r="J8" s="28">
        <f>AVERAGE(B47,B53,B59,B65,B71)</f>
        <v>0.65238623569399512</v>
      </c>
      <c r="K8" s="28">
        <f>AVERAGE(B5,B11,B17,B23,B29)</f>
        <v>0.61118607902787836</v>
      </c>
      <c r="L8" s="28">
        <f>MIN(B47,B53,B59,B65,B71)</f>
        <v>0.59082417618178595</v>
      </c>
      <c r="M8" s="28">
        <f>MIN(B5,B11,B17,B23,B29)</f>
        <v>0.56742291769076503</v>
      </c>
      <c r="N8" s="28">
        <f>MAX(B47,B53,B59,B65,B71)</f>
        <v>0.70000157541845798</v>
      </c>
      <c r="O8" s="29">
        <f>MAX(B5,B11,B17,B23,B29)</f>
        <v>0.64128783475784201</v>
      </c>
      <c r="Q8" s="18" t="s">
        <v>14</v>
      </c>
      <c r="R8" s="28">
        <f>AVERAGE(B50,B56,B62,B68,B74)</f>
        <v>0.77007866055403995</v>
      </c>
      <c r="S8" s="28">
        <f>AVERAGE(B8,B14,B20,B26,B32)</f>
        <v>0.75455669622482935</v>
      </c>
      <c r="T8" s="28">
        <f>MIN(B50,B56,B62,B68,B74)</f>
        <v>0.73126992196446094</v>
      </c>
      <c r="U8" s="28">
        <f>MIN(B8,B14,B20,B26,B32)</f>
        <v>0.69411384067579096</v>
      </c>
      <c r="V8" s="28">
        <f>MAX(B50,B56,B62,B68,B74)</f>
        <v>0.82313899118761502</v>
      </c>
      <c r="W8" s="29">
        <f>MAX(B8,B14,B20,B26,B32)</f>
        <v>0.80913229468175196</v>
      </c>
      <c r="Y8" s="20">
        <v>3</v>
      </c>
      <c r="Z8" s="26">
        <v>1218.66041403026</v>
      </c>
      <c r="AA8" s="26">
        <v>1476.35702685103</v>
      </c>
      <c r="AB8" s="26">
        <v>27.177700042724599</v>
      </c>
      <c r="AC8" s="26">
        <v>1249.6898983020999</v>
      </c>
      <c r="AD8" s="26">
        <v>1154.6159696971899</v>
      </c>
      <c r="AE8" s="27">
        <v>1703.3320021629299</v>
      </c>
    </row>
    <row r="9" spans="1:31">
      <c r="A9">
        <v>6</v>
      </c>
      <c r="B9" s="8">
        <v>0.867819704995202</v>
      </c>
      <c r="C9" s="8">
        <v>3600.1490859985302</v>
      </c>
      <c r="D9" s="8">
        <v>57395</v>
      </c>
      <c r="E9" s="8">
        <v>1389.52002883625</v>
      </c>
      <c r="F9" t="s">
        <v>0</v>
      </c>
      <c r="G9" t="s">
        <v>16</v>
      </c>
      <c r="M9" s="10"/>
      <c r="Y9" s="22">
        <v>4</v>
      </c>
      <c r="Z9" s="28">
        <v>1297.76764913237</v>
      </c>
      <c r="AA9" s="28">
        <v>1424.37482964999</v>
      </c>
      <c r="AB9" s="28">
        <v>40.913050889968801</v>
      </c>
      <c r="AC9" s="28">
        <v>1239.9329835093899</v>
      </c>
      <c r="AD9" s="28">
        <v>1184.6659291782701</v>
      </c>
      <c r="AE9" s="29">
        <v>81.145520925521794</v>
      </c>
    </row>
    <row r="10" spans="1:31">
      <c r="A10">
        <v>7</v>
      </c>
      <c r="B10" s="8">
        <v>0.59452244443401103</v>
      </c>
      <c r="C10" s="8">
        <v>3600</v>
      </c>
      <c r="D10" s="8">
        <v>221053</v>
      </c>
      <c r="E10" s="8">
        <v>1132.41266258412</v>
      </c>
      <c r="F10" t="s">
        <v>0</v>
      </c>
      <c r="G10" t="s">
        <v>13</v>
      </c>
      <c r="N10" s="5"/>
    </row>
    <row r="11" spans="1:31">
      <c r="A11">
        <v>8</v>
      </c>
      <c r="B11" s="8">
        <v>0.58271691646333501</v>
      </c>
      <c r="C11" s="8">
        <v>3600.0508980751001</v>
      </c>
      <c r="D11" s="8">
        <v>295268</v>
      </c>
      <c r="E11" s="8">
        <v>1100.3751084873199</v>
      </c>
      <c r="F11" t="s">
        <v>0</v>
      </c>
      <c r="G11" t="s">
        <v>14</v>
      </c>
      <c r="N11" s="2"/>
    </row>
    <row r="12" spans="1:31">
      <c r="A12">
        <v>9</v>
      </c>
      <c r="B12" s="8">
        <v>0.917171704613856</v>
      </c>
      <c r="C12" s="8">
        <v>3600.4049890041301</v>
      </c>
      <c r="D12" s="8">
        <v>40103</v>
      </c>
      <c r="E12" s="8">
        <v>1162.97395968362</v>
      </c>
      <c r="F12" t="s">
        <v>1</v>
      </c>
      <c r="G12" t="s">
        <v>12</v>
      </c>
      <c r="N12" s="2"/>
      <c r="O12" s="2"/>
    </row>
    <row r="13" spans="1:31">
      <c r="A13">
        <v>10</v>
      </c>
      <c r="B13" s="8">
        <v>0.75581659623729303</v>
      </c>
      <c r="C13" s="8">
        <v>3600</v>
      </c>
      <c r="D13" s="8">
        <v>188065</v>
      </c>
      <c r="E13" s="8">
        <v>986.21721598120905</v>
      </c>
      <c r="F13" t="s">
        <v>1</v>
      </c>
      <c r="G13" t="s">
        <v>13</v>
      </c>
      <c r="M13" s="2"/>
      <c r="N13" s="2"/>
      <c r="O13" s="2"/>
    </row>
    <row r="14" spans="1:31">
      <c r="A14">
        <v>11</v>
      </c>
      <c r="B14" s="8">
        <v>0.76620253731334698</v>
      </c>
      <c r="C14" s="8">
        <v>3600.1304111480699</v>
      </c>
      <c r="D14" s="8">
        <v>141741</v>
      </c>
      <c r="E14" s="8">
        <v>1038.5350088259599</v>
      </c>
      <c r="F14" t="s">
        <v>1</v>
      </c>
      <c r="G14" t="s">
        <v>14</v>
      </c>
    </row>
    <row r="15" spans="1:31">
      <c r="A15">
        <v>12</v>
      </c>
      <c r="B15" s="8">
        <v>0.87704200484672401</v>
      </c>
      <c r="C15" s="8">
        <v>3601.0102510452198</v>
      </c>
      <c r="D15" s="8">
        <v>45023</v>
      </c>
      <c r="E15" s="8">
        <v>1576.15644960445</v>
      </c>
      <c r="F15" t="s">
        <v>0</v>
      </c>
      <c r="G15" t="s">
        <v>12</v>
      </c>
      <c r="I15" s="10"/>
      <c r="J15" s="10"/>
      <c r="K15" s="10"/>
      <c r="L15" s="10"/>
      <c r="M15" s="2"/>
    </row>
    <row r="16" spans="1:31">
      <c r="A16">
        <v>13</v>
      </c>
      <c r="B16" s="8">
        <v>0.65043967227690302</v>
      </c>
      <c r="C16" s="8">
        <v>3600</v>
      </c>
      <c r="D16" s="8">
        <v>140233</v>
      </c>
      <c r="E16" s="8">
        <v>1386.0342673438699</v>
      </c>
      <c r="F16" t="s">
        <v>0</v>
      </c>
      <c r="G16" t="s">
        <v>13</v>
      </c>
      <c r="I16" s="5"/>
      <c r="J16" s="5"/>
      <c r="K16" s="5"/>
      <c r="L16" s="5"/>
      <c r="M16" s="2"/>
    </row>
    <row r="17" spans="1:13">
      <c r="A17">
        <v>14</v>
      </c>
      <c r="B17" s="8">
        <v>0.64128783475784201</v>
      </c>
      <c r="C17" s="8">
        <v>3600.0687990188599</v>
      </c>
      <c r="D17" s="8">
        <v>193013</v>
      </c>
      <c r="E17" s="8">
        <v>1350.6723208037699</v>
      </c>
      <c r="F17" t="s">
        <v>0</v>
      </c>
      <c r="G17" t="s">
        <v>14</v>
      </c>
      <c r="I17" s="2"/>
      <c r="J17" s="2"/>
      <c r="K17" s="2"/>
      <c r="L17" s="2"/>
      <c r="M17" s="5"/>
    </row>
    <row r="18" spans="1:13">
      <c r="A18">
        <v>15</v>
      </c>
      <c r="B18" s="8">
        <v>0.89215750392716497</v>
      </c>
      <c r="C18" s="8">
        <v>3600.0833690166401</v>
      </c>
      <c r="D18" s="8">
        <v>39396</v>
      </c>
      <c r="E18" s="8">
        <v>1008.0370877578</v>
      </c>
      <c r="F18" t="s">
        <v>1</v>
      </c>
      <c r="G18" t="s">
        <v>12</v>
      </c>
      <c r="I18" s="2"/>
      <c r="J18" s="2"/>
      <c r="K18" s="2"/>
      <c r="L18" s="2"/>
      <c r="M18" s="2"/>
    </row>
    <row r="19" spans="1:13">
      <c r="A19">
        <v>16</v>
      </c>
      <c r="B19" s="8">
        <v>0.71222564460930105</v>
      </c>
      <c r="C19" s="8">
        <v>3600</v>
      </c>
      <c r="D19" s="8">
        <v>241588</v>
      </c>
      <c r="E19" s="8">
        <v>944.39648322886205</v>
      </c>
      <c r="F19" t="s">
        <v>1</v>
      </c>
      <c r="G19" t="s">
        <v>13</v>
      </c>
      <c r="I19" s="2"/>
      <c r="J19" s="2"/>
      <c r="K19" s="2"/>
      <c r="L19" s="2"/>
      <c r="M19" s="2"/>
    </row>
    <row r="20" spans="1:13">
      <c r="A20">
        <v>17</v>
      </c>
      <c r="B20" s="8">
        <v>0.69411384067579096</v>
      </c>
      <c r="C20" s="8">
        <v>3600.09626698493</v>
      </c>
      <c r="D20" s="8">
        <v>140096</v>
      </c>
      <c r="E20" s="8">
        <v>888.47788927377997</v>
      </c>
      <c r="F20" t="s">
        <v>1</v>
      </c>
      <c r="G20" t="s">
        <v>14</v>
      </c>
    </row>
    <row r="21" spans="1:13">
      <c r="A21">
        <v>18</v>
      </c>
      <c r="B21" s="8">
        <v>0.87374618694621597</v>
      </c>
      <c r="C21" s="8">
        <v>3600.1701688766402</v>
      </c>
      <c r="D21" s="8">
        <v>60661</v>
      </c>
      <c r="E21" s="8">
        <v>1437.46844317562</v>
      </c>
      <c r="F21" t="s">
        <v>0</v>
      </c>
      <c r="G21" t="s">
        <v>12</v>
      </c>
    </row>
    <row r="22" spans="1:13">
      <c r="A22">
        <v>19</v>
      </c>
      <c r="B22" s="8">
        <v>0.62769392111619005</v>
      </c>
      <c r="C22" s="8">
        <v>3600</v>
      </c>
      <c r="D22" s="8">
        <v>177398</v>
      </c>
      <c r="E22" s="8">
        <v>1218.66041403026</v>
      </c>
      <c r="F22" t="s">
        <v>0</v>
      </c>
      <c r="G22" t="s">
        <v>13</v>
      </c>
    </row>
    <row r="23" spans="1:13">
      <c r="A23">
        <v>20</v>
      </c>
      <c r="B23" s="8">
        <v>0.63889834018001102</v>
      </c>
      <c r="C23" s="8">
        <v>3600.0280108451798</v>
      </c>
      <c r="D23" s="8">
        <v>179140</v>
      </c>
      <c r="E23" s="8">
        <v>1256.47353840661</v>
      </c>
      <c r="F23" t="s">
        <v>0</v>
      </c>
      <c r="G23" t="s">
        <v>14</v>
      </c>
    </row>
    <row r="24" spans="1:13">
      <c r="A24">
        <v>21</v>
      </c>
      <c r="B24" s="8">
        <v>0.92752288531493099</v>
      </c>
      <c r="C24" s="8">
        <v>3600.15160012245</v>
      </c>
      <c r="D24" s="8">
        <v>36936</v>
      </c>
      <c r="E24" s="8">
        <v>1455.1850591064699</v>
      </c>
      <c r="F24" t="s">
        <v>1</v>
      </c>
      <c r="G24" t="s">
        <v>12</v>
      </c>
    </row>
    <row r="25" spans="1:13">
      <c r="A25">
        <v>22</v>
      </c>
      <c r="B25" s="8">
        <v>0.78901242908310298</v>
      </c>
      <c r="C25" s="8">
        <v>3600</v>
      </c>
      <c r="D25" s="8">
        <v>123888</v>
      </c>
      <c r="E25" s="8">
        <v>1249.6898983020999</v>
      </c>
      <c r="F25" t="s">
        <v>1</v>
      </c>
      <c r="G25" t="s">
        <v>13</v>
      </c>
    </row>
    <row r="26" spans="1:13">
      <c r="A26">
        <v>23</v>
      </c>
      <c r="B26" s="8">
        <v>0.80913229468175196</v>
      </c>
      <c r="C26" s="8">
        <v>3600.0554320812198</v>
      </c>
      <c r="D26" s="8">
        <v>109263</v>
      </c>
      <c r="E26" s="8">
        <v>1381.4229893030399</v>
      </c>
      <c r="F26" t="s">
        <v>1</v>
      </c>
      <c r="G26" t="s">
        <v>14</v>
      </c>
    </row>
    <row r="27" spans="1:13">
      <c r="A27">
        <v>24</v>
      </c>
      <c r="B27" s="8">
        <v>0.872593555320192</v>
      </c>
      <c r="C27" s="8">
        <v>3600.1875629424999</v>
      </c>
      <c r="D27" s="8">
        <v>32668</v>
      </c>
      <c r="E27" s="8">
        <v>1525.44407619502</v>
      </c>
      <c r="F27" t="s">
        <v>0</v>
      </c>
      <c r="G27" t="s">
        <v>12</v>
      </c>
    </row>
    <row r="28" spans="1:13">
      <c r="A28">
        <v>25</v>
      </c>
      <c r="B28" s="8">
        <v>0.64037038290789094</v>
      </c>
      <c r="C28" s="8">
        <v>3600</v>
      </c>
      <c r="D28" s="8">
        <v>240871</v>
      </c>
      <c r="E28" s="8">
        <v>1351.0525626153899</v>
      </c>
      <c r="F28" t="s">
        <v>0</v>
      </c>
      <c r="G28" t="s">
        <v>13</v>
      </c>
    </row>
    <row r="29" spans="1:13">
      <c r="A29">
        <v>26</v>
      </c>
      <c r="B29" s="8">
        <v>0.62560438604743895</v>
      </c>
      <c r="C29" s="8">
        <v>3600.1083970069799</v>
      </c>
      <c r="D29" s="8">
        <v>112244</v>
      </c>
      <c r="E29" s="8">
        <v>1297.76764913237</v>
      </c>
      <c r="F29" t="s">
        <v>0</v>
      </c>
      <c r="G29" t="s">
        <v>14</v>
      </c>
    </row>
    <row r="30" spans="1:13">
      <c r="A30">
        <v>27</v>
      </c>
      <c r="B30" s="8">
        <v>0.91539531113686401</v>
      </c>
      <c r="C30" s="8">
        <v>3600.2441611289901</v>
      </c>
      <c r="D30" s="8">
        <v>41558</v>
      </c>
      <c r="E30" s="8">
        <v>1389.7679136275101</v>
      </c>
      <c r="F30" t="s">
        <v>1</v>
      </c>
      <c r="G30" t="s">
        <v>12</v>
      </c>
    </row>
    <row r="31" spans="1:13">
      <c r="A31">
        <v>28</v>
      </c>
      <c r="B31" s="8">
        <v>0.76249120245739999</v>
      </c>
      <c r="C31" s="8">
        <v>3600</v>
      </c>
      <c r="D31" s="8">
        <v>257581</v>
      </c>
      <c r="E31" s="8">
        <v>1239.9329835093899</v>
      </c>
      <c r="F31" t="s">
        <v>1</v>
      </c>
      <c r="G31" t="s">
        <v>13</v>
      </c>
    </row>
    <row r="32" spans="1:13">
      <c r="A32">
        <v>29</v>
      </c>
      <c r="B32" s="8">
        <v>0.78329452212263595</v>
      </c>
      <c r="C32" s="8">
        <v>3600.1126279830901</v>
      </c>
      <c r="D32" s="8">
        <v>96449</v>
      </c>
      <c r="E32" s="8">
        <v>1356.4595029638001</v>
      </c>
      <c r="F32" t="s">
        <v>1</v>
      </c>
      <c r="G32" t="s">
        <v>14</v>
      </c>
    </row>
    <row r="43" spans="1:12">
      <c r="B43" s="50" t="s">
        <v>18</v>
      </c>
      <c r="C43" s="50"/>
      <c r="D43" s="50"/>
      <c r="E43" s="50"/>
      <c r="F43" s="50"/>
      <c r="G43" s="50"/>
    </row>
    <row r="44" spans="1:12">
      <c r="A44" t="s">
        <v>2</v>
      </c>
      <c r="B44" t="s">
        <v>3</v>
      </c>
      <c r="C44" t="s">
        <v>4</v>
      </c>
      <c r="D44" t="s">
        <v>5</v>
      </c>
      <c r="E44" t="s">
        <v>6</v>
      </c>
      <c r="F44" t="s">
        <v>7</v>
      </c>
      <c r="G44" t="s">
        <v>8</v>
      </c>
      <c r="I44" s="47" t="s">
        <v>0</v>
      </c>
      <c r="J44" s="48"/>
      <c r="K44" s="48"/>
      <c r="L44" s="49"/>
    </row>
    <row r="45" spans="1:12">
      <c r="A45">
        <v>0</v>
      </c>
      <c r="B45">
        <v>0.87599261848173104</v>
      </c>
      <c r="C45" s="8">
        <v>3600.2438261508901</v>
      </c>
      <c r="D45">
        <v>20687</v>
      </c>
      <c r="E45" s="8">
        <v>1517.94108126643</v>
      </c>
      <c r="F45" t="s">
        <v>0</v>
      </c>
      <c r="G45" t="s">
        <v>12</v>
      </c>
      <c r="I45" s="4" t="s">
        <v>15</v>
      </c>
      <c r="J45" s="5" t="s">
        <v>9</v>
      </c>
      <c r="K45" s="5" t="s">
        <v>10</v>
      </c>
      <c r="L45" s="6" t="s">
        <v>11</v>
      </c>
    </row>
    <row r="46" spans="1:12">
      <c r="A46">
        <v>1</v>
      </c>
      <c r="B46">
        <v>0.65170330160572598</v>
      </c>
      <c r="C46" s="8">
        <v>3600.0522420406301</v>
      </c>
      <c r="D46">
        <v>214017</v>
      </c>
      <c r="E46" s="8">
        <v>1351.1169709989299</v>
      </c>
      <c r="F46" t="s">
        <v>0</v>
      </c>
      <c r="G46" t="s">
        <v>13</v>
      </c>
      <c r="I46" s="1" t="s">
        <v>12</v>
      </c>
      <c r="J46" s="13">
        <f>AVERAGE(B45,B51,B57,B63,B69)</f>
        <v>0.8677942451958266</v>
      </c>
      <c r="K46" s="13">
        <f>MIN(B45,B51,B57,B63,B69)</f>
        <v>0.84570371555908797</v>
      </c>
      <c r="L46" s="14">
        <f>MAX(B45,B51,B57,B63,B69)</f>
        <v>0.88229560793371098</v>
      </c>
    </row>
    <row r="47" spans="1:12">
      <c r="A47">
        <v>0</v>
      </c>
      <c r="B47">
        <v>0.59082417618178595</v>
      </c>
      <c r="C47" s="8">
        <v>3600.0403850078501</v>
      </c>
      <c r="D47">
        <v>189629</v>
      </c>
      <c r="E47" s="8">
        <v>1150.09136109777</v>
      </c>
      <c r="F47" t="s">
        <v>0</v>
      </c>
      <c r="G47" t="s">
        <v>14</v>
      </c>
      <c r="I47" s="1" t="s">
        <v>13</v>
      </c>
      <c r="J47" s="13">
        <f>AVERAGE(B46,B52,B58,B64,B70)</f>
        <v>0.66359085887744662</v>
      </c>
      <c r="K47" s="13">
        <f>MIN(B46,B52,B58,B64,B70)</f>
        <v>0.59202456733083098</v>
      </c>
      <c r="L47" s="14">
        <f>MAX(B46,B52,B58,B64,B70)</f>
        <v>0.71898868172135999</v>
      </c>
    </row>
    <row r="48" spans="1:12">
      <c r="A48">
        <v>3</v>
      </c>
      <c r="B48">
        <v>0.89735170457467095</v>
      </c>
      <c r="C48" s="8">
        <v>3600.1728861331899</v>
      </c>
      <c r="D48">
        <v>27037</v>
      </c>
      <c r="E48" s="8">
        <v>1379.6986946173399</v>
      </c>
      <c r="F48" t="s">
        <v>1</v>
      </c>
      <c r="G48" t="s">
        <v>12</v>
      </c>
      <c r="I48" s="3" t="s">
        <v>14</v>
      </c>
      <c r="J48" s="15">
        <f>AVERAGE(B47,B53,B59,B65,B71)</f>
        <v>0.65238623569399512</v>
      </c>
      <c r="K48" s="15">
        <f>MIN(B47,B53,B59,B65,B71)</f>
        <v>0.59082417618178595</v>
      </c>
      <c r="L48" s="16">
        <f>MAX(B47,B53,B59,B65,B71)</f>
        <v>0.70000157541845798</v>
      </c>
    </row>
    <row r="49" spans="1:12">
      <c r="A49">
        <v>4</v>
      </c>
      <c r="B49">
        <v>0.74263158217432801</v>
      </c>
      <c r="C49" s="8">
        <v>3600.0520789623201</v>
      </c>
      <c r="D49">
        <v>151450</v>
      </c>
      <c r="E49" s="8">
        <v>1099.5035131275399</v>
      </c>
      <c r="F49" t="s">
        <v>1</v>
      </c>
      <c r="G49" t="s">
        <v>13</v>
      </c>
    </row>
    <row r="50" spans="1:12">
      <c r="A50">
        <v>1</v>
      </c>
      <c r="B50">
        <v>0.73126992196446094</v>
      </c>
      <c r="C50" s="8">
        <v>3600.0935750007602</v>
      </c>
      <c r="D50">
        <v>71167</v>
      </c>
      <c r="E50" s="8">
        <v>1053.01751719053</v>
      </c>
      <c r="F50" t="s">
        <v>1</v>
      </c>
      <c r="G50" t="s">
        <v>14</v>
      </c>
      <c r="I50" s="47" t="s">
        <v>1</v>
      </c>
      <c r="J50" s="48"/>
      <c r="K50" s="48"/>
      <c r="L50" s="49"/>
    </row>
    <row r="51" spans="1:12">
      <c r="A51">
        <v>6</v>
      </c>
      <c r="B51">
        <v>0.85540157553407903</v>
      </c>
      <c r="C51" s="8">
        <v>3600.0874209403901</v>
      </c>
      <c r="D51">
        <v>49970</v>
      </c>
      <c r="E51" s="8">
        <v>1521.3143539397799</v>
      </c>
      <c r="F51" t="s">
        <v>0</v>
      </c>
      <c r="G51" t="s">
        <v>12</v>
      </c>
      <c r="I51" s="4" t="s">
        <v>15</v>
      </c>
      <c r="J51" s="5" t="s">
        <v>9</v>
      </c>
      <c r="K51" s="5" t="s">
        <v>10</v>
      </c>
      <c r="L51" s="6" t="s">
        <v>11</v>
      </c>
    </row>
    <row r="52" spans="1:12">
      <c r="A52">
        <v>7</v>
      </c>
      <c r="B52">
        <v>0.65883700470539797</v>
      </c>
      <c r="C52" s="8">
        <v>3600.0518450737</v>
      </c>
      <c r="D52">
        <v>215274</v>
      </c>
      <c r="E52" s="8">
        <v>1345.8901599809899</v>
      </c>
      <c r="F52" t="s">
        <v>0</v>
      </c>
      <c r="G52" t="s">
        <v>13</v>
      </c>
      <c r="I52" s="1" t="s">
        <v>12</v>
      </c>
      <c r="J52" s="7">
        <f>AVERAGE(B48,B54,B60,B66,B72)</f>
        <v>0.91175118290836887</v>
      </c>
      <c r="K52" s="7">
        <f>MIN(B48,B54,B60,B66,B72)</f>
        <v>0.89735170457467095</v>
      </c>
      <c r="L52" s="11">
        <f>MAX(B48,B54,B60,B66,B72)</f>
        <v>0.93038462439557801</v>
      </c>
    </row>
    <row r="53" spans="1:12">
      <c r="A53">
        <v>2</v>
      </c>
      <c r="B53">
        <v>0.67394602133257697</v>
      </c>
      <c r="C53" s="8">
        <v>3600.0437889099098</v>
      </c>
      <c r="D53">
        <v>185308</v>
      </c>
      <c r="E53" s="8">
        <v>1408.25736951059</v>
      </c>
      <c r="F53" t="s">
        <v>0</v>
      </c>
      <c r="G53" t="s">
        <v>14</v>
      </c>
      <c r="I53" s="1" t="s">
        <v>13</v>
      </c>
      <c r="J53" s="7">
        <f>AVERAGE(B49,B55,B61,B67,B73)</f>
        <v>0.77803785856421781</v>
      </c>
      <c r="K53" s="7">
        <f>MIN(B49,B55,B61,B67,B73)</f>
        <v>0.73898195405163203</v>
      </c>
      <c r="L53" s="11">
        <f>MAX(B49,B55,B61,B67,B73)</f>
        <v>0.81721848554253596</v>
      </c>
    </row>
    <row r="54" spans="1:12">
      <c r="A54">
        <v>9</v>
      </c>
      <c r="B54">
        <v>0.93038462439557801</v>
      </c>
      <c r="C54" s="8">
        <v>3602.1559951305298</v>
      </c>
      <c r="D54">
        <v>7476</v>
      </c>
      <c r="E54" s="8">
        <v>1383.7051057014501</v>
      </c>
      <c r="F54" t="s">
        <v>1</v>
      </c>
      <c r="G54" t="s">
        <v>12</v>
      </c>
      <c r="I54" s="3" t="s">
        <v>14</v>
      </c>
      <c r="J54" s="9">
        <f>AVERAGE(B50,B56,B62,B68,B74)</f>
        <v>0.77007866055403995</v>
      </c>
      <c r="K54" s="9">
        <f>MIN(B50,B56,B62,B68,B74)</f>
        <v>0.73126992196446094</v>
      </c>
      <c r="L54" s="12">
        <f>MAX(B50,B56,B62,B68,B74)</f>
        <v>0.82313899118761502</v>
      </c>
    </row>
    <row r="55" spans="1:12">
      <c r="A55">
        <v>10</v>
      </c>
      <c r="B55">
        <v>0.79335793547457101</v>
      </c>
      <c r="C55" s="8">
        <v>3600.0625600814801</v>
      </c>
      <c r="D55">
        <v>134844</v>
      </c>
      <c r="E55" s="8">
        <v>1165.3865208945199</v>
      </c>
      <c r="F55" t="s">
        <v>1</v>
      </c>
      <c r="G55" t="s">
        <v>13</v>
      </c>
    </row>
    <row r="56" spans="1:12">
      <c r="A56">
        <v>3</v>
      </c>
      <c r="B56">
        <v>0.78291916115612104</v>
      </c>
      <c r="C56" s="8">
        <v>3600.0562050342501</v>
      </c>
      <c r="D56">
        <v>138835</v>
      </c>
      <c r="E56" s="8">
        <v>1117.6319225863101</v>
      </c>
      <c r="F56" t="s">
        <v>1</v>
      </c>
      <c r="G56" t="s">
        <v>14</v>
      </c>
    </row>
    <row r="57" spans="1:12">
      <c r="A57">
        <v>0</v>
      </c>
      <c r="B57">
        <v>0.84570371555908797</v>
      </c>
      <c r="C57" s="8">
        <v>3600.2611799240099</v>
      </c>
      <c r="D57">
        <v>12171</v>
      </c>
      <c r="E57" s="8">
        <v>1381.8545884963701</v>
      </c>
      <c r="F57" t="s">
        <v>0</v>
      </c>
      <c r="G57" t="s">
        <v>12</v>
      </c>
    </row>
    <row r="58" spans="1:12">
      <c r="A58">
        <v>1</v>
      </c>
      <c r="B58">
        <v>0.59202456733083098</v>
      </c>
      <c r="C58" s="8">
        <v>3600.04239702224</v>
      </c>
      <c r="D58">
        <v>210287</v>
      </c>
      <c r="E58" s="8">
        <v>1120.63865288331</v>
      </c>
      <c r="F58" t="s">
        <v>0</v>
      </c>
      <c r="G58" t="s">
        <v>13</v>
      </c>
    </row>
    <row r="59" spans="1:12">
      <c r="A59">
        <v>4</v>
      </c>
      <c r="B59">
        <v>0.62016907455331205</v>
      </c>
      <c r="C59" s="8">
        <v>3600.04139208793</v>
      </c>
      <c r="D59">
        <v>187475</v>
      </c>
      <c r="E59" s="8">
        <v>1203.67513187137</v>
      </c>
      <c r="F59" t="s">
        <v>0</v>
      </c>
      <c r="G59" t="s">
        <v>14</v>
      </c>
    </row>
    <row r="60" spans="1:12">
      <c r="A60">
        <v>3</v>
      </c>
      <c r="B60">
        <v>0.90678517581485696</v>
      </c>
      <c r="C60" s="8">
        <v>3600.7770080566402</v>
      </c>
      <c r="D60">
        <v>20235</v>
      </c>
      <c r="E60" s="8">
        <v>1364.3754473322599</v>
      </c>
      <c r="F60" t="s">
        <v>1</v>
      </c>
      <c r="G60" t="s">
        <v>12</v>
      </c>
    </row>
    <row r="61" spans="1:12">
      <c r="A61">
        <v>4</v>
      </c>
      <c r="B61">
        <v>0.73898195405163203</v>
      </c>
      <c r="C61" s="8">
        <v>3600.14460492134</v>
      </c>
      <c r="D61">
        <v>120919</v>
      </c>
      <c r="E61" s="8">
        <v>1041.20421332194</v>
      </c>
      <c r="F61" t="s">
        <v>1</v>
      </c>
      <c r="G61" t="s">
        <v>13</v>
      </c>
    </row>
    <row r="62" spans="1:12">
      <c r="A62">
        <v>5</v>
      </c>
      <c r="B62">
        <v>0.736929526048685</v>
      </c>
      <c r="C62" s="8">
        <v>3600.0453898906699</v>
      </c>
      <c r="D62">
        <v>166967</v>
      </c>
      <c r="E62" s="8">
        <v>1033.0809273745999</v>
      </c>
      <c r="F62" t="s">
        <v>1</v>
      </c>
      <c r="G62" t="s">
        <v>14</v>
      </c>
    </row>
    <row r="63" spans="1:12">
      <c r="A63">
        <v>6</v>
      </c>
      <c r="B63">
        <v>0.87957770847052397</v>
      </c>
      <c r="C63" s="8">
        <v>3600.1871528625402</v>
      </c>
      <c r="D63">
        <v>38704</v>
      </c>
      <c r="E63" s="8">
        <v>1915.6043843032901</v>
      </c>
      <c r="F63" t="s">
        <v>0</v>
      </c>
      <c r="G63" t="s">
        <v>12</v>
      </c>
    </row>
    <row r="64" spans="1:12">
      <c r="A64">
        <v>7</v>
      </c>
      <c r="B64">
        <v>0.71898868172135999</v>
      </c>
      <c r="C64" s="8">
        <v>3600.0469048023201</v>
      </c>
      <c r="D64">
        <v>212551</v>
      </c>
      <c r="E64" s="8">
        <v>1697.2796379019901</v>
      </c>
      <c r="F64" t="s">
        <v>0</v>
      </c>
      <c r="G64" t="s">
        <v>13</v>
      </c>
    </row>
    <row r="65" spans="1:7">
      <c r="A65">
        <v>6</v>
      </c>
      <c r="B65">
        <v>0.70000157541845798</v>
      </c>
      <c r="C65" s="8">
        <v>3600.0408298969201</v>
      </c>
      <c r="D65">
        <v>164643</v>
      </c>
      <c r="E65" s="8">
        <v>1589.85764408469</v>
      </c>
      <c r="F65" t="s">
        <v>0</v>
      </c>
      <c r="G65" t="s">
        <v>14</v>
      </c>
    </row>
    <row r="66" spans="1:7">
      <c r="A66">
        <v>9</v>
      </c>
      <c r="B66">
        <v>0.92244365012415097</v>
      </c>
      <c r="C66" s="8">
        <v>3600.21762013435</v>
      </c>
      <c r="D66">
        <v>20791</v>
      </c>
      <c r="E66" s="8">
        <v>1893.4712390264699</v>
      </c>
      <c r="F66" t="s">
        <v>1</v>
      </c>
      <c r="G66" t="s">
        <v>12</v>
      </c>
    </row>
    <row r="67" spans="1:7">
      <c r="A67">
        <v>10</v>
      </c>
      <c r="B67">
        <v>0.81721848554253596</v>
      </c>
      <c r="C67" s="8">
        <v>3600.14067602157</v>
      </c>
      <c r="D67">
        <v>105434</v>
      </c>
      <c r="E67" s="8">
        <v>1442.5366636492499</v>
      </c>
      <c r="F67" t="s">
        <v>1</v>
      </c>
      <c r="G67" t="s">
        <v>13</v>
      </c>
    </row>
    <row r="68" spans="1:7">
      <c r="A68">
        <v>7</v>
      </c>
      <c r="B68">
        <v>0.82313899118761502</v>
      </c>
      <c r="C68" s="8">
        <v>3600.0521550178501</v>
      </c>
      <c r="D68">
        <v>123541</v>
      </c>
      <c r="E68" s="8">
        <v>1490.82625849957</v>
      </c>
      <c r="F68" t="s">
        <v>1</v>
      </c>
      <c r="G68" t="s">
        <v>14</v>
      </c>
    </row>
    <row r="69" spans="1:7">
      <c r="A69">
        <v>12</v>
      </c>
      <c r="B69">
        <v>0.88229560793371098</v>
      </c>
      <c r="C69" s="8">
        <v>3600.1851959228502</v>
      </c>
      <c r="D69">
        <v>25949</v>
      </c>
      <c r="E69" s="8">
        <v>1918.26083776054</v>
      </c>
      <c r="F69" t="s">
        <v>0</v>
      </c>
      <c r="G69" t="s">
        <v>12</v>
      </c>
    </row>
    <row r="70" spans="1:7">
      <c r="A70">
        <v>13</v>
      </c>
      <c r="B70">
        <v>0.69640073902391797</v>
      </c>
      <c r="C70" s="8">
        <v>3600.0312459468801</v>
      </c>
      <c r="D70">
        <v>384328</v>
      </c>
      <c r="E70" s="8">
        <v>1561.5244570760899</v>
      </c>
      <c r="F70" t="s">
        <v>0</v>
      </c>
      <c r="G70" t="s">
        <v>13</v>
      </c>
    </row>
    <row r="71" spans="1:7">
      <c r="A71">
        <v>8</v>
      </c>
      <c r="B71">
        <v>0.67699033098384198</v>
      </c>
      <c r="C71" s="8">
        <v>3600.03452992439</v>
      </c>
      <c r="D71">
        <v>312971</v>
      </c>
      <c r="E71" s="8">
        <v>1467.6887927483799</v>
      </c>
      <c r="F71" t="s">
        <v>0</v>
      </c>
      <c r="G71" t="s">
        <v>14</v>
      </c>
    </row>
    <row r="72" spans="1:7">
      <c r="A72">
        <v>15</v>
      </c>
      <c r="B72">
        <v>0.90179075963258803</v>
      </c>
      <c r="C72" s="8">
        <v>3600.2015500068601</v>
      </c>
      <c r="D72">
        <v>32103</v>
      </c>
      <c r="E72" s="8">
        <v>1514.2262733653699</v>
      </c>
      <c r="F72" t="s">
        <v>1</v>
      </c>
      <c r="G72" t="s">
        <v>12</v>
      </c>
    </row>
    <row r="73" spans="1:7">
      <c r="A73">
        <v>16</v>
      </c>
      <c r="B73">
        <v>0.79799933557802205</v>
      </c>
      <c r="C73" s="8">
        <v>3600.0715320110298</v>
      </c>
      <c r="D73">
        <v>175739</v>
      </c>
      <c r="E73" s="8">
        <v>1455.2041482253501</v>
      </c>
      <c r="F73" t="s">
        <v>1</v>
      </c>
      <c r="G73" t="s">
        <v>13</v>
      </c>
    </row>
    <row r="74" spans="1:7">
      <c r="A74">
        <v>9</v>
      </c>
      <c r="B74">
        <v>0.77613570241331797</v>
      </c>
      <c r="C74" s="8">
        <v>3600.0645508766102</v>
      </c>
      <c r="D74">
        <v>113846</v>
      </c>
      <c r="E74" s="8">
        <v>1313.08211260135</v>
      </c>
      <c r="F74" t="s">
        <v>1</v>
      </c>
      <c r="G74" t="s">
        <v>14</v>
      </c>
    </row>
    <row r="78" spans="1:7">
      <c r="B78" s="50" t="s">
        <v>20</v>
      </c>
      <c r="C78" s="50"/>
      <c r="D78" s="50"/>
      <c r="E78" s="50"/>
      <c r="F78" s="50"/>
      <c r="G78" s="50"/>
    </row>
    <row r="79" spans="1:7">
      <c r="A79">
        <v>0</v>
      </c>
      <c r="C79" s="8">
        <v>50.994997024536097</v>
      </c>
      <c r="E79" s="8">
        <v>1117.8278380817301</v>
      </c>
      <c r="G79" t="s">
        <v>0</v>
      </c>
    </row>
    <row r="80" spans="1:7">
      <c r="A80">
        <v>1</v>
      </c>
      <c r="C80" s="8">
        <v>52.491736173629697</v>
      </c>
      <c r="E80" s="8">
        <v>934.46275001615402</v>
      </c>
      <c r="G80" t="s">
        <v>1</v>
      </c>
    </row>
    <row r="81" spans="1:7">
      <c r="A81">
        <v>2</v>
      </c>
      <c r="C81" s="8">
        <v>24.641614913940401</v>
      </c>
      <c r="E81" s="8">
        <v>1319.6426647042199</v>
      </c>
      <c r="G81" t="s">
        <v>0</v>
      </c>
    </row>
    <row r="82" spans="1:7">
      <c r="A82">
        <v>3</v>
      </c>
      <c r="C82" s="8">
        <v>72.7279438972473</v>
      </c>
      <c r="E82" s="8">
        <v>938.67644332344105</v>
      </c>
      <c r="G82" t="s">
        <v>1</v>
      </c>
    </row>
    <row r="83" spans="1:7">
      <c r="A83">
        <v>4</v>
      </c>
      <c r="C83" s="8">
        <v>46.063883066177297</v>
      </c>
      <c r="E83" s="8">
        <v>1126.3543473679199</v>
      </c>
      <c r="G83" t="s">
        <v>0</v>
      </c>
    </row>
    <row r="84" spans="1:7">
      <c r="A84">
        <v>5</v>
      </c>
      <c r="C84" s="8">
        <v>1073.80414915084</v>
      </c>
      <c r="E84" s="8">
        <v>865.65998304188304</v>
      </c>
      <c r="G84" t="s">
        <v>1</v>
      </c>
    </row>
    <row r="85" spans="1:7">
      <c r="A85">
        <v>6</v>
      </c>
      <c r="C85" s="8">
        <v>27.177700042724599</v>
      </c>
      <c r="E85" s="8">
        <v>1476.35702685103</v>
      </c>
      <c r="G85" t="s">
        <v>0</v>
      </c>
    </row>
    <row r="86" spans="1:7">
      <c r="A86">
        <v>7</v>
      </c>
      <c r="C86" s="8">
        <v>1703.3320021629299</v>
      </c>
      <c r="E86" s="8">
        <v>1154.6159696971899</v>
      </c>
      <c r="G86" t="s">
        <v>1</v>
      </c>
    </row>
    <row r="87" spans="1:7">
      <c r="A87">
        <v>8</v>
      </c>
      <c r="C87" s="8">
        <v>40.913050889968801</v>
      </c>
      <c r="E87" s="8">
        <v>1424.37482964999</v>
      </c>
      <c r="G87" t="s">
        <v>0</v>
      </c>
    </row>
    <row r="88" spans="1:7">
      <c r="A88">
        <v>9</v>
      </c>
      <c r="C88" s="8">
        <v>81.145520925521794</v>
      </c>
      <c r="E88" s="8">
        <v>1184.6659291782701</v>
      </c>
      <c r="G88" t="s">
        <v>1</v>
      </c>
    </row>
  </sheetData>
  <mergeCells count="22">
    <mergeCell ref="B1:G1"/>
    <mergeCell ref="I44:L44"/>
    <mergeCell ref="J3:K3"/>
    <mergeCell ref="L3:M3"/>
    <mergeCell ref="N3:O3"/>
    <mergeCell ref="I2:O2"/>
    <mergeCell ref="I50:L50"/>
    <mergeCell ref="B78:G78"/>
    <mergeCell ref="Z2:AB2"/>
    <mergeCell ref="AC2:AE2"/>
    <mergeCell ref="B43:G43"/>
    <mergeCell ref="AE3:AE4"/>
    <mergeCell ref="Z3:Z4"/>
    <mergeCell ref="AA3:AA4"/>
    <mergeCell ref="AB3:AB4"/>
    <mergeCell ref="AC3:AC4"/>
    <mergeCell ref="AD3:AD4"/>
    <mergeCell ref="Q2:W2"/>
    <mergeCell ref="R3:S3"/>
    <mergeCell ref="T3:U3"/>
    <mergeCell ref="V3:W3"/>
    <mergeCell ref="Y3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02D7-5EE0-CA47-B8CA-16655391F320}">
  <dimension ref="A1:X165"/>
  <sheetViews>
    <sheetView tabSelected="1" topLeftCell="D1" workbookViewId="0">
      <selection activeCell="T6" sqref="T6"/>
    </sheetView>
  </sheetViews>
  <sheetFormatPr baseColWidth="10" defaultRowHeight="16"/>
  <cols>
    <col min="1" max="1" width="9.1640625" customWidth="1"/>
    <col min="2" max="2" width="8.1640625" customWidth="1"/>
    <col min="3" max="3" width="12.1640625" customWidth="1"/>
    <col min="4" max="4" width="18.83203125" bestFit="1" customWidth="1"/>
    <col min="5" max="5" width="9.33203125" customWidth="1"/>
    <col min="6" max="6" width="9.6640625" bestFit="1" customWidth="1"/>
    <col min="7" max="7" width="20.83203125" bestFit="1" customWidth="1"/>
    <col min="8" max="9" width="21.83203125" bestFit="1" customWidth="1"/>
    <col min="10" max="10" width="10.83203125" customWidth="1"/>
    <col min="11" max="11" width="13" customWidth="1"/>
    <col min="12" max="12" width="6.33203125" customWidth="1"/>
    <col min="21" max="21" width="14.1640625" customWidth="1"/>
    <col min="23" max="23" width="10.83203125" customWidth="1"/>
    <col min="24" max="24" width="14.1640625" customWidth="1"/>
  </cols>
  <sheetData>
    <row r="1" spans="1:24">
      <c r="A1" s="50" t="s">
        <v>118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24">
      <c r="B2" t="s">
        <v>2</v>
      </c>
      <c r="C2" t="s">
        <v>30</v>
      </c>
      <c r="D2" t="s">
        <v>26</v>
      </c>
      <c r="E2" t="s">
        <v>4</v>
      </c>
      <c r="F2" t="s">
        <v>5</v>
      </c>
      <c r="G2" t="s">
        <v>6</v>
      </c>
      <c r="H2" t="s">
        <v>31</v>
      </c>
      <c r="I2" t="s">
        <v>32</v>
      </c>
      <c r="J2" t="s">
        <v>7</v>
      </c>
      <c r="K2" t="s">
        <v>33</v>
      </c>
      <c r="L2" t="s">
        <v>34</v>
      </c>
      <c r="Q2" s="38"/>
      <c r="R2" s="37"/>
      <c r="S2" s="51" t="s">
        <v>0</v>
      </c>
      <c r="T2" s="51"/>
      <c r="U2" s="51"/>
      <c r="V2" s="51" t="s">
        <v>1</v>
      </c>
      <c r="W2" s="51"/>
      <c r="X2" s="52"/>
    </row>
    <row r="3" spans="1:24">
      <c r="B3">
        <v>0</v>
      </c>
      <c r="C3">
        <v>0</v>
      </c>
      <c r="D3" s="41">
        <v>0.720867302869445</v>
      </c>
      <c r="E3" s="8" t="s">
        <v>35</v>
      </c>
      <c r="F3" t="s">
        <v>36</v>
      </c>
      <c r="G3" s="8">
        <v>554.83942655032695</v>
      </c>
      <c r="H3" s="8">
        <v>625.18718117076503</v>
      </c>
      <c r="I3" s="8">
        <v>66.356353044509802</v>
      </c>
      <c r="J3" t="s">
        <v>0</v>
      </c>
      <c r="K3" t="s">
        <v>37</v>
      </c>
      <c r="L3" t="s">
        <v>13</v>
      </c>
      <c r="Q3" s="61" t="s">
        <v>196</v>
      </c>
      <c r="R3" s="59" t="s">
        <v>33</v>
      </c>
      <c r="S3" s="59" t="s">
        <v>197</v>
      </c>
      <c r="T3" s="59" t="s">
        <v>32</v>
      </c>
      <c r="U3" s="59" t="s">
        <v>198</v>
      </c>
      <c r="V3" s="59" t="s">
        <v>197</v>
      </c>
      <c r="W3" s="59" t="s">
        <v>32</v>
      </c>
      <c r="X3" s="53" t="s">
        <v>198</v>
      </c>
    </row>
    <row r="4" spans="1:24">
      <c r="B4">
        <v>0</v>
      </c>
      <c r="C4">
        <v>0</v>
      </c>
      <c r="D4" s="40">
        <v>0.70030171519115902</v>
      </c>
      <c r="E4" t="s">
        <v>35</v>
      </c>
      <c r="F4" t="s">
        <v>38</v>
      </c>
      <c r="G4" s="8">
        <v>520.90892889556505</v>
      </c>
      <c r="H4" s="8">
        <v>660.34502409386698</v>
      </c>
      <c r="I4" s="8">
        <v>78.155873775482107</v>
      </c>
      <c r="J4" t="s">
        <v>1</v>
      </c>
      <c r="K4" t="s">
        <v>37</v>
      </c>
      <c r="L4" t="s">
        <v>13</v>
      </c>
      <c r="Q4" s="62"/>
      <c r="R4" s="60"/>
      <c r="S4" s="60"/>
      <c r="T4" s="64"/>
      <c r="U4" s="60"/>
      <c r="V4" s="60"/>
      <c r="W4" s="60"/>
      <c r="X4" s="54"/>
    </row>
    <row r="5" spans="1:24">
      <c r="B5">
        <v>1</v>
      </c>
      <c r="C5">
        <v>0</v>
      </c>
      <c r="D5" s="41">
        <v>0.64790403290388199</v>
      </c>
      <c r="E5" t="s">
        <v>35</v>
      </c>
      <c r="F5" t="s">
        <v>39</v>
      </c>
      <c r="G5" s="8">
        <v>737.85300623501405</v>
      </c>
      <c r="H5" s="8">
        <v>797.20333102437303</v>
      </c>
      <c r="I5" s="8">
        <v>43.743017911910997</v>
      </c>
      <c r="J5" t="s">
        <v>0</v>
      </c>
      <c r="K5" t="s">
        <v>37</v>
      </c>
      <c r="L5" t="s">
        <v>13</v>
      </c>
      <c r="Q5" s="63">
        <v>0</v>
      </c>
      <c r="R5" s="39" t="s">
        <v>199</v>
      </c>
      <c r="S5" s="42">
        <f>AVERAGE($D$3,$D$5,$D$7,$D$9,$D$11)</f>
        <v>0.71945167791872056</v>
      </c>
      <c r="T5" s="44">
        <f>AVERAGE(I3,I5,I7,I9,I11)</f>
        <v>105.12044730186446</v>
      </c>
      <c r="U5" s="26">
        <f>AVERAGE(D86,D88,D90,D92,D94)</f>
        <v>0.73272163206466456</v>
      </c>
      <c r="V5" s="26">
        <f>AVERAGE(D4,D6,D8,D10,D12)</f>
        <v>0.78250070574770381</v>
      </c>
      <c r="W5" s="26">
        <f>AVERAGE(I4,I6,I8,I10,I12)</f>
        <v>154.91853857040391</v>
      </c>
      <c r="X5" s="27">
        <f>AVERAGE(D87,D89,D91,D93,D95)</f>
        <v>0.74331754943257156</v>
      </c>
    </row>
    <row r="6" spans="1:24">
      <c r="B6">
        <v>1</v>
      </c>
      <c r="C6">
        <v>0</v>
      </c>
      <c r="D6" s="40">
        <v>0.79567250261315603</v>
      </c>
      <c r="E6" t="s">
        <v>35</v>
      </c>
      <c r="F6" t="s">
        <v>40</v>
      </c>
      <c r="G6" s="8">
        <v>756.12239938668301</v>
      </c>
      <c r="H6" s="8">
        <v>875.78862688840502</v>
      </c>
      <c r="I6" s="8">
        <v>337.819380998611</v>
      </c>
      <c r="J6" t="s">
        <v>1</v>
      </c>
      <c r="K6" t="s">
        <v>37</v>
      </c>
      <c r="L6" t="s">
        <v>13</v>
      </c>
      <c r="Q6" s="62"/>
      <c r="R6" s="33" t="s">
        <v>200</v>
      </c>
      <c r="S6" s="28">
        <f>AVERAGE(D13,D15,D17,D19,D21)</f>
        <v>0.5513344389942354</v>
      </c>
      <c r="T6" s="43">
        <f>AVERAGE(I13,I15,I17,I19,I21)</f>
        <v>58.922253370284999</v>
      </c>
      <c r="U6" s="28">
        <f>AVERAGE(D96,D98,D100,D102,D104)</f>
        <v>0.54392359523693767</v>
      </c>
      <c r="V6" s="28">
        <f>AVERAGE(D14,D16,D18,D20,D22)</f>
        <v>0.62229718686961699</v>
      </c>
      <c r="W6" s="28">
        <f>AVERAGE(I14,I16,I18,I20,I22)</f>
        <v>92.636046791076595</v>
      </c>
      <c r="X6" s="29">
        <f>AVERAGE(D97,D99,D101,D103,D105)</f>
        <v>0.666194447317636</v>
      </c>
    </row>
    <row r="7" spans="1:24">
      <c r="B7">
        <v>2</v>
      </c>
      <c r="C7">
        <v>0</v>
      </c>
      <c r="D7" s="41">
        <v>0.79244741947191799</v>
      </c>
      <c r="E7" t="s">
        <v>35</v>
      </c>
      <c r="F7" t="s">
        <v>41</v>
      </c>
      <c r="G7" s="8">
        <v>642.36441829560704</v>
      </c>
      <c r="H7" s="8">
        <v>811.85227385371502</v>
      </c>
      <c r="I7" s="8">
        <v>40.1687297821044</v>
      </c>
      <c r="J7" t="s">
        <v>0</v>
      </c>
      <c r="K7" t="s">
        <v>37</v>
      </c>
      <c r="L7" t="s">
        <v>13</v>
      </c>
      <c r="Q7" s="61">
        <v>1</v>
      </c>
      <c r="R7" s="32" t="s">
        <v>199</v>
      </c>
      <c r="S7" s="34">
        <f>AVERAGE(D23,D25,D27,D29,D31)</f>
        <v>0.75833780855271793</v>
      </c>
      <c r="T7" s="34">
        <f>AVERAGE(I23,I25,I27,I29,I31)</f>
        <v>241.98733110427821</v>
      </c>
      <c r="U7" s="34">
        <f>AVERAGE(D106,D108,D110,D112,D114)</f>
        <v>0.7590875244732892</v>
      </c>
      <c r="V7" s="34">
        <f>AVERAGE(D24,D26,D28,D30,D32)</f>
        <v>0.79982668309006255</v>
      </c>
      <c r="W7" s="34">
        <f>AVERAGE(I24,I26,I28,I30,I32)</f>
        <v>314.69362444877595</v>
      </c>
      <c r="X7" s="35">
        <f>AVERAGE(D107,D109,D111,D113,D115)</f>
        <v>0.79323538700512064</v>
      </c>
    </row>
    <row r="8" spans="1:24">
      <c r="B8">
        <v>2</v>
      </c>
      <c r="C8">
        <v>0</v>
      </c>
      <c r="D8" s="40">
        <v>0.81747761190656598</v>
      </c>
      <c r="E8" t="s">
        <v>35</v>
      </c>
      <c r="F8" t="s">
        <v>42</v>
      </c>
      <c r="G8" s="8">
        <v>621.01601283412299</v>
      </c>
      <c r="H8" s="8">
        <v>677.53938674404799</v>
      </c>
      <c r="I8" s="8">
        <v>223.98982310295099</v>
      </c>
      <c r="J8" t="s">
        <v>1</v>
      </c>
      <c r="K8" t="s">
        <v>37</v>
      </c>
      <c r="L8" t="s">
        <v>13</v>
      </c>
      <c r="Q8" s="62"/>
      <c r="R8" s="33" t="s">
        <v>200</v>
      </c>
      <c r="S8" s="28">
        <f>AVERAGE(D33,D35,D37,D39,D41)</f>
        <v>0.70580765100942711</v>
      </c>
      <c r="T8" s="28">
        <f>AVERAGE(I33,I35,I37,I39,I41)</f>
        <v>182.6111191749568</v>
      </c>
      <c r="U8" s="28">
        <f>AVERAGE(D116,D118,D120,D122,D124)</f>
        <v>0.69964061759213636</v>
      </c>
      <c r="V8" s="28">
        <f>AVERAGE(D34,D36,D38,D40,D42)</f>
        <v>0.74083531267117353</v>
      </c>
      <c r="W8" s="28">
        <f>AVERAGE(I34,I36,I38,I40,I42)</f>
        <v>353.04035925865105</v>
      </c>
      <c r="X8" s="29">
        <f>AVERAGE(D117,D119,D121,D123,D125)</f>
        <v>0.74988994365614137</v>
      </c>
    </row>
    <row r="9" spans="1:24">
      <c r="B9">
        <v>3</v>
      </c>
      <c r="C9">
        <v>0</v>
      </c>
      <c r="D9" s="41">
        <v>0.79476559115862999</v>
      </c>
      <c r="E9" t="s">
        <v>35</v>
      </c>
      <c r="F9" t="s">
        <v>43</v>
      </c>
      <c r="G9" s="8">
        <v>641.11402254423399</v>
      </c>
      <c r="H9" s="8">
        <v>770.82262558231002</v>
      </c>
      <c r="I9" s="8">
        <v>39.843106985092099</v>
      </c>
      <c r="J9" t="s">
        <v>0</v>
      </c>
      <c r="K9" t="s">
        <v>37</v>
      </c>
      <c r="L9" t="s">
        <v>13</v>
      </c>
      <c r="Q9" s="61">
        <v>2</v>
      </c>
      <c r="R9" s="32" t="s">
        <v>199</v>
      </c>
      <c r="S9" s="34">
        <f>AVERAGE(D43,D45,D47,D49,D51)</f>
        <v>0.75682650378669225</v>
      </c>
      <c r="T9" s="34">
        <f>AVERAGE(I43,I45,I47,I49,I51)</f>
        <v>367.69358830451915</v>
      </c>
      <c r="U9" s="34">
        <f>AVERAGE(D126,D128,D130,D132,D134)</f>
        <v>0.75695111673542914</v>
      </c>
      <c r="V9" s="34">
        <f>AVERAGE(D44,D46,D48,D50,D52)</f>
        <v>0.79946941951986428</v>
      </c>
      <c r="W9" s="34">
        <f>AVERAGE(I44,I46,I48,I50,I52)</f>
        <v>447.61025938987677</v>
      </c>
      <c r="X9" s="35">
        <f>AVERAGE(D127,D129,D131,D133,D135)</f>
        <v>0.80369082577648965</v>
      </c>
    </row>
    <row r="10" spans="1:24">
      <c r="B10">
        <v>3</v>
      </c>
      <c r="C10">
        <v>0</v>
      </c>
      <c r="D10" s="40">
        <v>0.82103253835118595</v>
      </c>
      <c r="E10" t="s">
        <v>35</v>
      </c>
      <c r="F10" t="s">
        <v>44</v>
      </c>
      <c r="G10" s="8">
        <v>640.45425138523694</v>
      </c>
      <c r="H10" s="8">
        <v>737.68391601078599</v>
      </c>
      <c r="I10" s="8">
        <v>77.879751920700002</v>
      </c>
      <c r="J10" t="s">
        <v>1</v>
      </c>
      <c r="K10" t="s">
        <v>37</v>
      </c>
      <c r="L10" t="s">
        <v>13</v>
      </c>
      <c r="Q10" s="62"/>
      <c r="R10" s="33" t="s">
        <v>200</v>
      </c>
      <c r="S10" s="28">
        <f>AVERAGE(D53,D55,D57,D59,D61)</f>
        <v>0.70886947704120828</v>
      </c>
      <c r="T10" s="28">
        <f>AVERAGE(I53,I55,I57,I59,I61)</f>
        <v>326.4888851165768</v>
      </c>
      <c r="U10" s="28">
        <f>AVERAGE(D136,D138,D140,D142,D144)</f>
        <v>0.71900488794523421</v>
      </c>
      <c r="V10" s="28">
        <f>AVERAGE(D54,D56,D58,D60,D62)</f>
        <v>0.76022760891696739</v>
      </c>
      <c r="W10" s="28">
        <f>AVERAGE(I54,I56,I58,I60,I62)</f>
        <v>429.16097941398556</v>
      </c>
      <c r="X10" s="29">
        <f>AVERAGE(D137,D139,D141,D143,D145)</f>
        <v>0.75995949774998117</v>
      </c>
    </row>
    <row r="11" spans="1:24">
      <c r="B11">
        <v>4</v>
      </c>
      <c r="C11">
        <v>0</v>
      </c>
      <c r="D11" s="41">
        <v>0.64127404318972803</v>
      </c>
      <c r="E11" t="s">
        <v>35</v>
      </c>
      <c r="F11" t="s">
        <v>45</v>
      </c>
      <c r="G11" s="8">
        <v>587.78350802445095</v>
      </c>
      <c r="H11" s="8">
        <v>618.72934174279305</v>
      </c>
      <c r="I11" s="8">
        <v>335.491028785705</v>
      </c>
      <c r="J11" t="s">
        <v>0</v>
      </c>
      <c r="K11" t="s">
        <v>37</v>
      </c>
      <c r="L11" t="s">
        <v>13</v>
      </c>
      <c r="Q11" s="61">
        <v>3</v>
      </c>
      <c r="R11" s="32" t="s">
        <v>199</v>
      </c>
      <c r="S11" s="34">
        <f>AVERAGE(D63,D65,D67,D69,D71)</f>
        <v>0.74650085329404747</v>
      </c>
      <c r="T11" s="34">
        <f>AVERAGE(I63,I65,I67,I69,I71)</f>
        <v>481.68492598533578</v>
      </c>
      <c r="U11" s="34">
        <f>AVERAGE(D146,D148,D150,D152,D154)</f>
        <v>0.74196674866480794</v>
      </c>
      <c r="V11" s="34">
        <f>AVERAGE(D64,D66,D68,D70,D72)</f>
        <v>0.80349361726730795</v>
      </c>
      <c r="W11" s="34">
        <f>AVERAGE(I64,I66,I68,I70,I72)</f>
        <v>514.97887859344451</v>
      </c>
      <c r="X11" s="45">
        <f>AVERAGE(D155)</f>
        <v>0.76451982252797301</v>
      </c>
    </row>
    <row r="12" spans="1:24">
      <c r="B12">
        <v>4</v>
      </c>
      <c r="C12">
        <v>0</v>
      </c>
      <c r="D12" s="40">
        <v>0.77801916067645205</v>
      </c>
      <c r="E12" t="s">
        <v>35</v>
      </c>
      <c r="F12" t="s">
        <v>46</v>
      </c>
      <c r="G12" s="8">
        <v>551.84751964317604</v>
      </c>
      <c r="H12" s="8">
        <v>699.71766829500302</v>
      </c>
      <c r="I12" s="8">
        <v>56.747863054275498</v>
      </c>
      <c r="J12" t="s">
        <v>1</v>
      </c>
      <c r="K12" t="s">
        <v>37</v>
      </c>
      <c r="L12" t="s">
        <v>13</v>
      </c>
      <c r="Q12" s="62"/>
      <c r="R12" s="33" t="s">
        <v>200</v>
      </c>
      <c r="S12" s="28">
        <f>AVERAGE(D73,D75,D77,D79,D81)</f>
        <v>0.71082710992064102</v>
      </c>
      <c r="T12" s="28">
        <f>AVERAGE(I73,I75,I77,I79,I81)</f>
        <v>492.26591715812646</v>
      </c>
      <c r="U12" s="28">
        <f>AVERAGE(D156,D158,D160,D162,D164)</f>
        <v>0.70165605873821024</v>
      </c>
      <c r="V12" s="28">
        <f>AVERAGE(D74,D76,D78,D80,D82)</f>
        <v>0.77467651410156757</v>
      </c>
      <c r="W12" s="28">
        <f>AVERAGE(I74,I76,I78,I80,I82)</f>
        <v>582.9003494262688</v>
      </c>
      <c r="X12" s="29">
        <f>AVERAGE(D157,D159,D161,D163,D165)</f>
        <v>0.77481453464137418</v>
      </c>
    </row>
    <row r="13" spans="1:24">
      <c r="B13">
        <v>0</v>
      </c>
      <c r="C13">
        <v>0</v>
      </c>
      <c r="D13" s="40">
        <v>0.58360440315350104</v>
      </c>
      <c r="E13" t="s">
        <v>35</v>
      </c>
      <c r="F13" t="s">
        <v>47</v>
      </c>
      <c r="G13" s="8">
        <v>637.877797220508</v>
      </c>
      <c r="H13" s="8">
        <v>767.68033660018</v>
      </c>
      <c r="I13" s="8">
        <v>59.931380033492999</v>
      </c>
      <c r="J13" t="s">
        <v>0</v>
      </c>
      <c r="K13" t="s">
        <v>48</v>
      </c>
      <c r="L13" t="s">
        <v>13</v>
      </c>
      <c r="Q13" s="36"/>
      <c r="R13" s="36"/>
    </row>
    <row r="14" spans="1:24">
      <c r="B14">
        <v>0</v>
      </c>
      <c r="C14">
        <v>0</v>
      </c>
      <c r="D14" s="40">
        <v>0.65529961062730502</v>
      </c>
      <c r="E14" t="s">
        <v>35</v>
      </c>
      <c r="F14" t="s">
        <v>49</v>
      </c>
      <c r="G14" s="8">
        <v>567.82071798348795</v>
      </c>
      <c r="H14" s="8">
        <v>646.00620156170305</v>
      </c>
      <c r="I14" s="8">
        <v>96.245037078857393</v>
      </c>
      <c r="J14" t="s">
        <v>1</v>
      </c>
      <c r="K14" t="s">
        <v>48</v>
      </c>
      <c r="L14" t="s">
        <v>13</v>
      </c>
    </row>
    <row r="15" spans="1:24">
      <c r="B15">
        <v>1</v>
      </c>
      <c r="C15">
        <v>0</v>
      </c>
      <c r="D15" s="40">
        <v>0.573320172695166</v>
      </c>
      <c r="E15" t="s">
        <v>35</v>
      </c>
      <c r="F15" t="s">
        <v>50</v>
      </c>
      <c r="G15" s="8">
        <v>684.54469679366298</v>
      </c>
      <c r="H15" s="8">
        <v>850.59396569931096</v>
      </c>
      <c r="I15" s="8">
        <v>72.733571767807007</v>
      </c>
      <c r="J15" t="s">
        <v>0</v>
      </c>
      <c r="K15" t="s">
        <v>48</v>
      </c>
      <c r="L15" t="s">
        <v>13</v>
      </c>
      <c r="X15" s="46" t="s">
        <v>201</v>
      </c>
    </row>
    <row r="16" spans="1:24">
      <c r="B16">
        <v>1</v>
      </c>
      <c r="C16">
        <v>0</v>
      </c>
      <c r="D16" s="40">
        <v>0.553145100959469</v>
      </c>
      <c r="E16" t="s">
        <v>35</v>
      </c>
      <c r="F16" t="s">
        <v>51</v>
      </c>
      <c r="G16" s="8">
        <v>638.82799294135702</v>
      </c>
      <c r="H16" s="8">
        <v>778.44804868732899</v>
      </c>
      <c r="I16" s="8">
        <v>100.549934864044</v>
      </c>
      <c r="J16" t="s">
        <v>1</v>
      </c>
      <c r="K16" t="s">
        <v>48</v>
      </c>
      <c r="L16" t="s">
        <v>13</v>
      </c>
    </row>
    <row r="17" spans="2:12">
      <c r="B17">
        <v>2</v>
      </c>
      <c r="C17">
        <v>0</v>
      </c>
      <c r="D17" s="40">
        <v>0.53655106911758599</v>
      </c>
      <c r="E17" t="s">
        <v>35</v>
      </c>
      <c r="F17" t="s">
        <v>52</v>
      </c>
      <c r="G17" s="8">
        <v>622.27999159784702</v>
      </c>
      <c r="H17" s="8">
        <v>737.75177119057798</v>
      </c>
      <c r="I17" s="8">
        <v>52.5399360656738</v>
      </c>
      <c r="J17" t="s">
        <v>0</v>
      </c>
      <c r="K17" t="s">
        <v>48</v>
      </c>
      <c r="L17" t="s">
        <v>13</v>
      </c>
    </row>
    <row r="18" spans="2:12">
      <c r="B18">
        <v>2</v>
      </c>
      <c r="C18">
        <v>0</v>
      </c>
      <c r="D18" s="40">
        <v>0.591713893002769</v>
      </c>
      <c r="E18" t="s">
        <v>35</v>
      </c>
      <c r="F18" t="s">
        <v>53</v>
      </c>
      <c r="G18" s="8">
        <v>587.20113622377096</v>
      </c>
      <c r="H18" s="8">
        <v>668.49988748919998</v>
      </c>
      <c r="I18" s="8">
        <v>85.676151037216101</v>
      </c>
      <c r="J18" t="s">
        <v>1</v>
      </c>
      <c r="K18" t="s">
        <v>48</v>
      </c>
      <c r="L18" t="s">
        <v>13</v>
      </c>
    </row>
    <row r="19" spans="2:12">
      <c r="B19">
        <v>3</v>
      </c>
      <c r="C19">
        <v>0</v>
      </c>
      <c r="D19" s="40">
        <v>0.51413328387582202</v>
      </c>
      <c r="E19" t="s">
        <v>35</v>
      </c>
      <c r="F19" t="s">
        <v>54</v>
      </c>
      <c r="G19" s="8">
        <v>571.88005972620294</v>
      </c>
      <c r="H19" s="8">
        <v>635.06425175098605</v>
      </c>
      <c r="I19" s="8">
        <v>45.020710945129302</v>
      </c>
      <c r="J19" t="s">
        <v>0</v>
      </c>
      <c r="K19" t="s">
        <v>48</v>
      </c>
      <c r="L19" t="s">
        <v>13</v>
      </c>
    </row>
    <row r="20" spans="2:12">
      <c r="B20">
        <v>3</v>
      </c>
      <c r="C20">
        <v>0</v>
      </c>
      <c r="D20" s="40">
        <v>0.57818641387692105</v>
      </c>
      <c r="E20" t="s">
        <v>35</v>
      </c>
      <c r="F20" t="s">
        <v>55</v>
      </c>
      <c r="G20" s="8">
        <v>614.29773732892204</v>
      </c>
      <c r="H20" s="8">
        <v>701.00179151113196</v>
      </c>
      <c r="I20" s="8">
        <v>88.266647100448594</v>
      </c>
      <c r="J20" t="s">
        <v>1</v>
      </c>
      <c r="K20" t="s">
        <v>48</v>
      </c>
      <c r="L20" t="s">
        <v>13</v>
      </c>
    </row>
    <row r="21" spans="2:12">
      <c r="B21">
        <v>4</v>
      </c>
      <c r="C21">
        <v>0</v>
      </c>
      <c r="D21" s="40">
        <v>0.54906326612910195</v>
      </c>
      <c r="E21" t="s">
        <v>35</v>
      </c>
      <c r="F21" t="s">
        <v>56</v>
      </c>
      <c r="G21" s="8">
        <v>642.48442697012194</v>
      </c>
      <c r="H21" s="8">
        <v>723.659532543811</v>
      </c>
      <c r="I21" s="8">
        <v>64.385668039321899</v>
      </c>
      <c r="J21" t="s">
        <v>0</v>
      </c>
      <c r="K21" t="s">
        <v>48</v>
      </c>
      <c r="L21" t="s">
        <v>13</v>
      </c>
    </row>
    <row r="22" spans="2:12">
      <c r="B22">
        <v>4</v>
      </c>
      <c r="C22">
        <v>0</v>
      </c>
      <c r="D22" s="40">
        <v>0.733140915881621</v>
      </c>
      <c r="E22" t="s">
        <v>35</v>
      </c>
      <c r="F22" t="s">
        <v>57</v>
      </c>
      <c r="G22" s="8">
        <v>562.21651458774102</v>
      </c>
      <c r="H22" s="8">
        <v>601.24327736444104</v>
      </c>
      <c r="I22" s="8">
        <v>92.442463874816895</v>
      </c>
      <c r="J22" t="s">
        <v>1</v>
      </c>
      <c r="K22" t="s">
        <v>48</v>
      </c>
      <c r="L22" t="s">
        <v>13</v>
      </c>
    </row>
    <row r="23" spans="2:12">
      <c r="B23">
        <v>0</v>
      </c>
      <c r="C23">
        <v>1</v>
      </c>
      <c r="D23" s="40">
        <v>0.79008683189236095</v>
      </c>
      <c r="E23" t="s">
        <v>35</v>
      </c>
      <c r="F23" t="s">
        <v>58</v>
      </c>
      <c r="G23" s="8">
        <v>1253.5704743833501</v>
      </c>
      <c r="H23" s="8">
        <v>1529.94009936218</v>
      </c>
      <c r="I23" s="8">
        <v>124.602384090423</v>
      </c>
      <c r="J23" t="s">
        <v>0</v>
      </c>
      <c r="K23" t="s">
        <v>37</v>
      </c>
      <c r="L23" t="s">
        <v>13</v>
      </c>
    </row>
    <row r="24" spans="2:12">
      <c r="B24">
        <v>0</v>
      </c>
      <c r="C24">
        <v>1</v>
      </c>
      <c r="D24" s="40">
        <v>0.84176103606929298</v>
      </c>
      <c r="E24" t="s">
        <v>35</v>
      </c>
      <c r="F24" t="s">
        <v>59</v>
      </c>
      <c r="G24" s="8">
        <v>1400.24443317949</v>
      </c>
      <c r="H24" s="8">
        <v>1464.6376544602399</v>
      </c>
      <c r="I24" s="8">
        <v>385.08836126327498</v>
      </c>
      <c r="J24" t="s">
        <v>1</v>
      </c>
      <c r="K24" t="s">
        <v>37</v>
      </c>
      <c r="L24" t="s">
        <v>13</v>
      </c>
    </row>
    <row r="25" spans="2:12">
      <c r="B25">
        <v>1</v>
      </c>
      <c r="C25">
        <v>1</v>
      </c>
      <c r="D25" s="40">
        <v>0.753472228025444</v>
      </c>
      <c r="E25" t="s">
        <v>35</v>
      </c>
      <c r="F25" t="s">
        <v>60</v>
      </c>
      <c r="G25" s="8">
        <v>993.64670145669504</v>
      </c>
      <c r="H25" s="8">
        <v>1343.8089379473799</v>
      </c>
      <c r="I25" s="8">
        <v>178.603924036026</v>
      </c>
      <c r="J25" t="s">
        <v>0</v>
      </c>
      <c r="K25" t="s">
        <v>37</v>
      </c>
      <c r="L25" t="s">
        <v>13</v>
      </c>
    </row>
    <row r="26" spans="2:12">
      <c r="B26">
        <v>1</v>
      </c>
      <c r="C26">
        <v>1</v>
      </c>
      <c r="D26" s="40">
        <v>0.77495548513278101</v>
      </c>
      <c r="E26" t="s">
        <v>35</v>
      </c>
      <c r="F26" t="s">
        <v>61</v>
      </c>
      <c r="G26" s="8">
        <v>1011.88607197145</v>
      </c>
      <c r="H26" s="8">
        <v>1157.7956315460101</v>
      </c>
      <c r="I26" s="8">
        <v>254.21100521087601</v>
      </c>
      <c r="J26" t="s">
        <v>1</v>
      </c>
      <c r="K26" t="s">
        <v>37</v>
      </c>
      <c r="L26" t="s">
        <v>13</v>
      </c>
    </row>
    <row r="27" spans="2:12">
      <c r="B27">
        <v>2</v>
      </c>
      <c r="C27">
        <v>1</v>
      </c>
      <c r="D27" s="40">
        <v>0.77468729111574697</v>
      </c>
      <c r="E27" t="s">
        <v>35</v>
      </c>
      <c r="F27" t="s">
        <v>62</v>
      </c>
      <c r="G27" s="8">
        <v>1121.7880350952601</v>
      </c>
      <c r="H27" s="8">
        <v>1322.87191025625</v>
      </c>
      <c r="I27" s="8">
        <v>373.930932998657</v>
      </c>
      <c r="J27" t="s">
        <v>0</v>
      </c>
      <c r="K27" t="s">
        <v>37</v>
      </c>
      <c r="L27" t="s">
        <v>13</v>
      </c>
    </row>
    <row r="28" spans="2:12">
      <c r="B28">
        <v>2</v>
      </c>
      <c r="C28">
        <v>1</v>
      </c>
      <c r="D28" s="40">
        <v>0.80685509306152803</v>
      </c>
      <c r="E28" t="s">
        <v>35</v>
      </c>
      <c r="F28" t="s">
        <v>63</v>
      </c>
      <c r="G28" s="8">
        <v>1194.52800061323</v>
      </c>
      <c r="H28" s="8">
        <v>1430.8971152553099</v>
      </c>
      <c r="I28" s="8">
        <v>153.84629702568</v>
      </c>
      <c r="J28" t="s">
        <v>1</v>
      </c>
      <c r="K28" t="s">
        <v>37</v>
      </c>
      <c r="L28" t="s">
        <v>13</v>
      </c>
    </row>
    <row r="29" spans="2:12">
      <c r="B29">
        <v>3</v>
      </c>
      <c r="C29">
        <v>1</v>
      </c>
      <c r="D29" s="40">
        <v>0.72861213250073198</v>
      </c>
      <c r="E29" t="s">
        <v>35</v>
      </c>
      <c r="F29" t="s">
        <v>64</v>
      </c>
      <c r="G29" s="8">
        <v>1120.47798976235</v>
      </c>
      <c r="H29" s="8">
        <v>1353.2563059912</v>
      </c>
      <c r="I29" s="8">
        <v>372.12263107299799</v>
      </c>
      <c r="J29" t="s">
        <v>0</v>
      </c>
      <c r="K29" t="s">
        <v>37</v>
      </c>
      <c r="L29" t="s">
        <v>13</v>
      </c>
    </row>
    <row r="30" spans="2:12">
      <c r="B30">
        <v>3</v>
      </c>
      <c r="C30">
        <v>1</v>
      </c>
      <c r="D30" s="40">
        <v>0.811603203371973</v>
      </c>
      <c r="E30" t="s">
        <v>35</v>
      </c>
      <c r="F30" t="s">
        <v>65</v>
      </c>
      <c r="G30" s="8">
        <v>1129.3725914965401</v>
      </c>
      <c r="H30" s="8">
        <v>1285.54626926932</v>
      </c>
      <c r="I30" s="8">
        <v>388.77575993537903</v>
      </c>
      <c r="J30" t="s">
        <v>1</v>
      </c>
      <c r="K30" t="s">
        <v>37</v>
      </c>
      <c r="L30" t="s">
        <v>13</v>
      </c>
    </row>
    <row r="31" spans="2:12">
      <c r="B31">
        <v>4</v>
      </c>
      <c r="C31">
        <v>1</v>
      </c>
      <c r="D31" s="40">
        <v>0.74483055922930597</v>
      </c>
      <c r="E31" t="s">
        <v>35</v>
      </c>
      <c r="F31" t="s">
        <v>66</v>
      </c>
      <c r="G31" s="8">
        <v>1068.9726179593899</v>
      </c>
      <c r="H31" s="8">
        <v>1335.9840109300001</v>
      </c>
      <c r="I31" s="8">
        <v>160.676783323287</v>
      </c>
      <c r="J31" t="s">
        <v>0</v>
      </c>
      <c r="K31" t="s">
        <v>37</v>
      </c>
      <c r="L31" t="s">
        <v>13</v>
      </c>
    </row>
    <row r="32" spans="2:12">
      <c r="B32">
        <v>4</v>
      </c>
      <c r="C32">
        <v>1</v>
      </c>
      <c r="D32" s="40">
        <v>0.76395859781473796</v>
      </c>
      <c r="E32" t="s">
        <v>35</v>
      </c>
      <c r="F32" t="s">
        <v>67</v>
      </c>
      <c r="G32" s="8">
        <v>1054.50219977551</v>
      </c>
      <c r="H32" s="8">
        <v>1159.44989821324</v>
      </c>
      <c r="I32" s="8">
        <v>391.54669880866999</v>
      </c>
      <c r="J32" t="s">
        <v>1</v>
      </c>
      <c r="K32" t="s">
        <v>37</v>
      </c>
      <c r="L32" t="s">
        <v>13</v>
      </c>
    </row>
    <row r="33" spans="2:12">
      <c r="B33">
        <v>0</v>
      </c>
      <c r="C33">
        <v>1</v>
      </c>
      <c r="D33" s="40">
        <v>0.76372613205433804</v>
      </c>
      <c r="E33" t="s">
        <v>35</v>
      </c>
      <c r="F33" t="s">
        <v>68</v>
      </c>
      <c r="G33" s="8">
        <v>892.67043567206895</v>
      </c>
      <c r="H33" s="8">
        <v>1464.13999044712</v>
      </c>
      <c r="I33" s="8">
        <v>141.463732957839</v>
      </c>
      <c r="J33" t="s">
        <v>0</v>
      </c>
      <c r="K33" t="s">
        <v>48</v>
      </c>
      <c r="L33" t="s">
        <v>13</v>
      </c>
    </row>
    <row r="34" spans="2:12">
      <c r="B34">
        <v>0</v>
      </c>
      <c r="C34">
        <v>1</v>
      </c>
      <c r="D34" s="40">
        <v>0.75178301357337896</v>
      </c>
      <c r="E34" t="s">
        <v>35</v>
      </c>
      <c r="F34" t="s">
        <v>69</v>
      </c>
      <c r="G34" s="8">
        <v>1003.44111364793</v>
      </c>
      <c r="H34" s="8">
        <v>1409.7523175572001</v>
      </c>
      <c r="I34" s="8">
        <v>372.23838210105799</v>
      </c>
      <c r="J34" t="s">
        <v>1</v>
      </c>
      <c r="K34" t="s">
        <v>48</v>
      </c>
      <c r="L34" t="s">
        <v>13</v>
      </c>
    </row>
    <row r="35" spans="2:12">
      <c r="B35">
        <v>1</v>
      </c>
      <c r="C35">
        <v>1</v>
      </c>
      <c r="D35" s="40">
        <v>0.67915470699612301</v>
      </c>
      <c r="E35" t="s">
        <v>35</v>
      </c>
      <c r="F35" t="s">
        <v>70</v>
      </c>
      <c r="G35" s="8">
        <v>1069.0606584727</v>
      </c>
      <c r="H35" s="8">
        <v>1471.93745176777</v>
      </c>
      <c r="I35" s="8">
        <v>181.61373591423001</v>
      </c>
      <c r="J35" t="s">
        <v>0</v>
      </c>
      <c r="K35" t="s">
        <v>48</v>
      </c>
      <c r="L35" t="s">
        <v>13</v>
      </c>
    </row>
    <row r="36" spans="2:12">
      <c r="B36">
        <v>1</v>
      </c>
      <c r="C36">
        <v>1</v>
      </c>
      <c r="D36" s="40">
        <v>0.75431088965895998</v>
      </c>
      <c r="E36" t="s">
        <v>35</v>
      </c>
      <c r="F36" t="s">
        <v>71</v>
      </c>
      <c r="G36" s="8">
        <v>1046.76062033371</v>
      </c>
      <c r="H36" s="8">
        <v>1337.33500965138</v>
      </c>
      <c r="I36" s="8">
        <v>299.99331402778603</v>
      </c>
      <c r="J36" t="s">
        <v>1</v>
      </c>
      <c r="K36" t="s">
        <v>48</v>
      </c>
      <c r="L36" t="s">
        <v>13</v>
      </c>
    </row>
    <row r="37" spans="2:12">
      <c r="B37">
        <v>2</v>
      </c>
      <c r="C37">
        <v>1</v>
      </c>
      <c r="D37" s="40">
        <v>0.71798579330971302</v>
      </c>
      <c r="E37" t="s">
        <v>35</v>
      </c>
      <c r="F37" t="s">
        <v>72</v>
      </c>
      <c r="G37" s="8">
        <v>891.68231657268905</v>
      </c>
      <c r="H37" s="8">
        <v>1040.80588366195</v>
      </c>
      <c r="I37" s="8">
        <v>297.66134381294199</v>
      </c>
      <c r="J37" t="s">
        <v>0</v>
      </c>
      <c r="K37" t="s">
        <v>48</v>
      </c>
      <c r="L37" t="s">
        <v>13</v>
      </c>
    </row>
    <row r="38" spans="2:12">
      <c r="B38">
        <v>2</v>
      </c>
      <c r="C38">
        <v>1</v>
      </c>
      <c r="D38" s="40">
        <v>0.74394900482189796</v>
      </c>
      <c r="E38" t="s">
        <v>35</v>
      </c>
      <c r="F38" t="s">
        <v>73</v>
      </c>
      <c r="G38" s="8">
        <v>905.90134588585602</v>
      </c>
      <c r="H38" s="8">
        <v>1079.6780051922799</v>
      </c>
      <c r="I38" s="8">
        <v>324.05775713920502</v>
      </c>
      <c r="J38" t="s">
        <v>1</v>
      </c>
      <c r="K38" t="s">
        <v>48</v>
      </c>
      <c r="L38" t="s">
        <v>13</v>
      </c>
    </row>
    <row r="39" spans="2:12">
      <c r="B39">
        <v>3</v>
      </c>
      <c r="C39">
        <v>1</v>
      </c>
      <c r="D39" s="40">
        <v>0.63701604908004295</v>
      </c>
      <c r="E39" t="s">
        <v>35</v>
      </c>
      <c r="F39" t="s">
        <v>74</v>
      </c>
      <c r="G39" s="8">
        <v>1093.3666397864299</v>
      </c>
      <c r="H39" s="8">
        <v>1458.9816773161101</v>
      </c>
      <c r="I39" s="8">
        <v>91.832149028778005</v>
      </c>
      <c r="J39" t="s">
        <v>0</v>
      </c>
      <c r="K39" t="s">
        <v>48</v>
      </c>
      <c r="L39" t="s">
        <v>13</v>
      </c>
    </row>
    <row r="40" spans="2:12">
      <c r="B40">
        <v>3</v>
      </c>
      <c r="C40">
        <v>1</v>
      </c>
      <c r="D40" s="40">
        <v>0.71464587418950698</v>
      </c>
      <c r="E40" t="s">
        <v>35</v>
      </c>
      <c r="F40" t="s">
        <v>75</v>
      </c>
      <c r="G40" s="8">
        <v>904.66248191558702</v>
      </c>
      <c r="H40" s="8">
        <v>1197.3244621829599</v>
      </c>
      <c r="I40" s="8">
        <v>390.87331604957501</v>
      </c>
      <c r="J40" t="s">
        <v>1</v>
      </c>
      <c r="K40" t="s">
        <v>48</v>
      </c>
      <c r="L40" t="s">
        <v>13</v>
      </c>
    </row>
    <row r="41" spans="2:12">
      <c r="B41">
        <v>4</v>
      </c>
      <c r="C41">
        <v>1</v>
      </c>
      <c r="D41" s="40">
        <v>0.73115557360691896</v>
      </c>
      <c r="E41" t="s">
        <v>35</v>
      </c>
      <c r="F41" t="s">
        <v>76</v>
      </c>
      <c r="G41" s="8">
        <v>1008.38744953718</v>
      </c>
      <c r="H41" s="8">
        <v>1394.5716467928601</v>
      </c>
      <c r="I41" s="8">
        <v>200.484634160995</v>
      </c>
      <c r="J41" t="s">
        <v>0</v>
      </c>
      <c r="K41" t="s">
        <v>48</v>
      </c>
      <c r="L41" t="s">
        <v>13</v>
      </c>
    </row>
    <row r="42" spans="2:12">
      <c r="B42">
        <v>4</v>
      </c>
      <c r="C42">
        <v>1</v>
      </c>
      <c r="D42" s="40">
        <v>0.73948778111212399</v>
      </c>
      <c r="E42" t="s">
        <v>35</v>
      </c>
      <c r="F42" t="s">
        <v>77</v>
      </c>
      <c r="G42" s="8">
        <v>1020.56837947514</v>
      </c>
      <c r="H42" s="8">
        <v>1390.5883970085899</v>
      </c>
      <c r="I42" s="8">
        <v>378.03902697563097</v>
      </c>
      <c r="J42" t="s">
        <v>1</v>
      </c>
      <c r="K42" t="s">
        <v>48</v>
      </c>
      <c r="L42" t="s">
        <v>13</v>
      </c>
    </row>
    <row r="43" spans="2:12">
      <c r="B43">
        <v>0</v>
      </c>
      <c r="C43">
        <v>2</v>
      </c>
      <c r="D43" s="40">
        <v>0.743661096935883</v>
      </c>
      <c r="E43" t="s">
        <v>35</v>
      </c>
      <c r="F43" t="s">
        <v>78</v>
      </c>
      <c r="G43" s="8">
        <v>1681.5697223560601</v>
      </c>
      <c r="H43" s="8">
        <v>2235.7651962567302</v>
      </c>
      <c r="I43" s="8">
        <v>420.245448112487</v>
      </c>
      <c r="J43" t="s">
        <v>0</v>
      </c>
      <c r="K43" t="s">
        <v>37</v>
      </c>
      <c r="L43" t="s">
        <v>13</v>
      </c>
    </row>
    <row r="44" spans="2:12">
      <c r="B44">
        <v>0</v>
      </c>
      <c r="C44">
        <v>2</v>
      </c>
      <c r="D44" s="40">
        <v>0.771497978616147</v>
      </c>
      <c r="E44" t="s">
        <v>35</v>
      </c>
      <c r="F44" t="s">
        <v>79</v>
      </c>
      <c r="G44" s="8">
        <v>1658.4111475879599</v>
      </c>
      <c r="H44" s="8">
        <v>2078.14073697805</v>
      </c>
      <c r="I44" s="8">
        <v>438.36072564124999</v>
      </c>
      <c r="J44" t="s">
        <v>1</v>
      </c>
      <c r="K44" t="s">
        <v>37</v>
      </c>
      <c r="L44" t="s">
        <v>13</v>
      </c>
    </row>
    <row r="45" spans="2:12">
      <c r="B45">
        <v>1</v>
      </c>
      <c r="C45">
        <v>2</v>
      </c>
      <c r="D45" s="40">
        <v>0.78588304026818301</v>
      </c>
      <c r="E45" t="s">
        <v>35</v>
      </c>
      <c r="F45" t="s">
        <v>80</v>
      </c>
      <c r="G45" s="8">
        <v>1843.44567634601</v>
      </c>
      <c r="H45" s="8">
        <v>2118.71432381247</v>
      </c>
      <c r="I45" s="8">
        <v>386.44566917419399</v>
      </c>
      <c r="J45" t="s">
        <v>0</v>
      </c>
      <c r="K45" t="s">
        <v>37</v>
      </c>
      <c r="L45" t="s">
        <v>13</v>
      </c>
    </row>
    <row r="46" spans="2:12">
      <c r="B46">
        <v>1</v>
      </c>
      <c r="C46">
        <v>2</v>
      </c>
      <c r="D46" s="40">
        <v>0.81248636047891098</v>
      </c>
      <c r="E46" t="s">
        <v>35</v>
      </c>
      <c r="F46" t="s">
        <v>81</v>
      </c>
      <c r="G46" s="8">
        <v>1950.6051698378401</v>
      </c>
      <c r="H46" s="8">
        <v>2087.1808755154202</v>
      </c>
      <c r="I46" s="8">
        <v>453.43560409545898</v>
      </c>
      <c r="J46" t="s">
        <v>1</v>
      </c>
      <c r="K46" t="s">
        <v>37</v>
      </c>
      <c r="L46" t="s">
        <v>13</v>
      </c>
    </row>
    <row r="47" spans="2:12">
      <c r="B47">
        <v>2</v>
      </c>
      <c r="C47">
        <v>2</v>
      </c>
      <c r="D47" s="40">
        <v>0.73053891661529502</v>
      </c>
      <c r="E47" t="s">
        <v>35</v>
      </c>
      <c r="F47" t="s">
        <v>82</v>
      </c>
      <c r="G47" s="8">
        <v>1529.9442452884</v>
      </c>
      <c r="H47" s="8">
        <v>1774.4415799226799</v>
      </c>
      <c r="I47" s="8">
        <v>329.17730808258</v>
      </c>
      <c r="J47" t="s">
        <v>0</v>
      </c>
      <c r="K47" t="s">
        <v>37</v>
      </c>
      <c r="L47" t="s">
        <v>13</v>
      </c>
    </row>
    <row r="48" spans="2:12">
      <c r="B48">
        <v>2</v>
      </c>
      <c r="C48">
        <v>2</v>
      </c>
      <c r="D48" s="40">
        <v>0.75827462681500801</v>
      </c>
      <c r="E48" t="s">
        <v>35</v>
      </c>
      <c r="F48" t="s">
        <v>83</v>
      </c>
      <c r="G48" s="8">
        <v>1497.9233375495901</v>
      </c>
      <c r="H48" s="8">
        <v>1989.8496829569001</v>
      </c>
      <c r="I48" s="8">
        <v>445.455094099044</v>
      </c>
      <c r="J48" t="s">
        <v>1</v>
      </c>
      <c r="K48" t="s">
        <v>37</v>
      </c>
      <c r="L48" t="s">
        <v>13</v>
      </c>
    </row>
    <row r="49" spans="2:12">
      <c r="B49">
        <v>3</v>
      </c>
      <c r="C49">
        <v>2</v>
      </c>
      <c r="D49" s="40">
        <v>0.76367918719910599</v>
      </c>
      <c r="E49" t="s">
        <v>35</v>
      </c>
      <c r="F49" t="s">
        <v>84</v>
      </c>
      <c r="G49" s="8">
        <v>1650.43220330134</v>
      </c>
      <c r="H49" s="8">
        <v>1823.8507993805199</v>
      </c>
      <c r="I49" s="8">
        <v>459.78464508056601</v>
      </c>
      <c r="J49" t="s">
        <v>0</v>
      </c>
      <c r="K49" t="s">
        <v>37</v>
      </c>
      <c r="L49" t="s">
        <v>13</v>
      </c>
    </row>
    <row r="50" spans="2:12">
      <c r="B50">
        <v>3</v>
      </c>
      <c r="C50">
        <v>2</v>
      </c>
      <c r="D50" s="40">
        <v>0.85137243834724896</v>
      </c>
      <c r="E50" t="s">
        <v>35</v>
      </c>
      <c r="F50" t="s">
        <v>85</v>
      </c>
      <c r="G50" s="8">
        <v>2657.1545348529398</v>
      </c>
      <c r="H50" s="8">
        <v>2713.3545613462402</v>
      </c>
      <c r="I50" s="8">
        <v>449.34641098976101</v>
      </c>
      <c r="J50" t="s">
        <v>1</v>
      </c>
      <c r="K50" t="s">
        <v>37</v>
      </c>
      <c r="L50" t="s">
        <v>13</v>
      </c>
    </row>
    <row r="51" spans="2:12">
      <c r="B51">
        <v>4</v>
      </c>
      <c r="C51">
        <v>2</v>
      </c>
      <c r="D51" s="40">
        <v>0.76037027791499401</v>
      </c>
      <c r="E51" t="s">
        <v>35</v>
      </c>
      <c r="F51" t="s">
        <v>86</v>
      </c>
      <c r="G51" s="8">
        <v>1674.2140081954201</v>
      </c>
      <c r="H51" s="8">
        <v>2262.1361278286799</v>
      </c>
      <c r="I51" s="8">
        <v>242.81487107276899</v>
      </c>
      <c r="J51" t="s">
        <v>0</v>
      </c>
      <c r="K51" t="s">
        <v>37</v>
      </c>
      <c r="L51" t="s">
        <v>13</v>
      </c>
    </row>
    <row r="52" spans="2:12">
      <c r="B52">
        <v>4</v>
      </c>
      <c r="C52">
        <v>2</v>
      </c>
      <c r="D52" s="40">
        <v>0.80371569334200699</v>
      </c>
      <c r="E52" t="s">
        <v>35</v>
      </c>
      <c r="F52" t="s">
        <v>87</v>
      </c>
      <c r="G52" s="8">
        <v>1752.7574634524301</v>
      </c>
      <c r="H52" s="8">
        <v>2215.91758664702</v>
      </c>
      <c r="I52" s="8">
        <v>451.45346212387</v>
      </c>
      <c r="J52" t="s">
        <v>1</v>
      </c>
      <c r="K52" t="s">
        <v>37</v>
      </c>
      <c r="L52" t="s">
        <v>13</v>
      </c>
    </row>
    <row r="53" spans="2:12">
      <c r="B53">
        <v>0</v>
      </c>
      <c r="C53">
        <v>2</v>
      </c>
      <c r="D53" s="40">
        <v>0.72819927658412098</v>
      </c>
      <c r="E53" t="s">
        <v>35</v>
      </c>
      <c r="F53" t="s">
        <v>88</v>
      </c>
      <c r="G53" s="8">
        <v>1474.9008142857001</v>
      </c>
      <c r="H53" s="8">
        <v>1817.29157543676</v>
      </c>
      <c r="I53" s="8">
        <v>405.27902579307499</v>
      </c>
      <c r="J53" t="s">
        <v>0</v>
      </c>
      <c r="K53" t="s">
        <v>48</v>
      </c>
      <c r="L53" t="s">
        <v>13</v>
      </c>
    </row>
    <row r="54" spans="2:12">
      <c r="B54">
        <v>0</v>
      </c>
      <c r="C54">
        <v>2</v>
      </c>
      <c r="D54" s="40">
        <v>0.78077732276699197</v>
      </c>
      <c r="E54" t="s">
        <v>35</v>
      </c>
      <c r="F54" t="s">
        <v>89</v>
      </c>
      <c r="G54" s="8">
        <v>1608.0340239135901</v>
      </c>
      <c r="H54" s="8">
        <v>2021.5112392763599</v>
      </c>
      <c r="I54" s="8">
        <v>455.96689772605799</v>
      </c>
      <c r="J54" t="s">
        <v>1</v>
      </c>
      <c r="K54" t="s">
        <v>48</v>
      </c>
      <c r="L54" t="s">
        <v>13</v>
      </c>
    </row>
    <row r="55" spans="2:12">
      <c r="B55">
        <v>1</v>
      </c>
      <c r="C55">
        <v>2</v>
      </c>
      <c r="D55" s="40">
        <v>0.61388902534041601</v>
      </c>
      <c r="E55" t="s">
        <v>35</v>
      </c>
      <c r="F55" t="s">
        <v>90</v>
      </c>
      <c r="G55" s="8">
        <v>1621.71316800316</v>
      </c>
      <c r="H55" s="8">
        <v>2108.86881330916</v>
      </c>
      <c r="I55" s="8">
        <v>408.16214895248402</v>
      </c>
      <c r="J55" t="s">
        <v>0</v>
      </c>
      <c r="K55" t="s">
        <v>48</v>
      </c>
      <c r="L55" t="s">
        <v>13</v>
      </c>
    </row>
    <row r="56" spans="2:12">
      <c r="B56">
        <v>1</v>
      </c>
      <c r="C56">
        <v>2</v>
      </c>
      <c r="D56" s="40">
        <v>0.73809831855407204</v>
      </c>
      <c r="E56" t="s">
        <v>35</v>
      </c>
      <c r="F56" t="s">
        <v>91</v>
      </c>
      <c r="G56" s="8">
        <v>1550.2861148386601</v>
      </c>
      <c r="H56" s="8">
        <v>1980.1367918312999</v>
      </c>
      <c r="I56" s="8">
        <v>446.14174723625098</v>
      </c>
      <c r="J56" t="s">
        <v>1</v>
      </c>
      <c r="K56" t="s">
        <v>48</v>
      </c>
      <c r="L56" t="s">
        <v>13</v>
      </c>
    </row>
    <row r="57" spans="2:12">
      <c r="B57">
        <v>2</v>
      </c>
      <c r="C57">
        <v>2</v>
      </c>
      <c r="D57" s="40">
        <v>0.735484282218825</v>
      </c>
      <c r="E57" t="s">
        <v>35</v>
      </c>
      <c r="F57" t="s">
        <v>92</v>
      </c>
      <c r="G57" s="8">
        <v>1341.5833029578901</v>
      </c>
      <c r="H57" s="8">
        <v>2185.0831855650799</v>
      </c>
      <c r="I57" s="8">
        <v>238.35596108436499</v>
      </c>
      <c r="J57" t="s">
        <v>0</v>
      </c>
      <c r="K57" t="s">
        <v>48</v>
      </c>
      <c r="L57" t="s">
        <v>13</v>
      </c>
    </row>
    <row r="58" spans="2:12">
      <c r="B58">
        <v>2</v>
      </c>
      <c r="C58">
        <v>2</v>
      </c>
      <c r="D58" s="40">
        <v>0.77844156427811595</v>
      </c>
      <c r="E58" t="s">
        <v>35</v>
      </c>
      <c r="F58" t="s">
        <v>93</v>
      </c>
      <c r="G58" s="8">
        <v>1357.5673189751101</v>
      </c>
      <c r="H58" s="8">
        <v>1979.3591885635001</v>
      </c>
      <c r="I58" s="8">
        <v>456.40430521964998</v>
      </c>
      <c r="J58" t="s">
        <v>1</v>
      </c>
      <c r="K58" t="s">
        <v>48</v>
      </c>
      <c r="L58" t="s">
        <v>13</v>
      </c>
    </row>
    <row r="59" spans="2:12">
      <c r="B59">
        <v>3</v>
      </c>
      <c r="C59">
        <v>2</v>
      </c>
      <c r="D59" s="40">
        <v>0.76404675434872205</v>
      </c>
      <c r="E59" t="s">
        <v>35</v>
      </c>
      <c r="F59" t="s">
        <v>94</v>
      </c>
      <c r="G59" s="8">
        <v>1422.6947563752799</v>
      </c>
      <c r="H59" s="8">
        <v>1978.80843710865</v>
      </c>
      <c r="I59" s="8">
        <v>181.906290769577</v>
      </c>
      <c r="J59" t="s">
        <v>0</v>
      </c>
      <c r="K59" t="s">
        <v>48</v>
      </c>
      <c r="L59" t="s">
        <v>13</v>
      </c>
    </row>
    <row r="60" spans="2:12">
      <c r="B60">
        <v>3</v>
      </c>
      <c r="C60">
        <v>2</v>
      </c>
      <c r="D60" s="40">
        <v>0.75312791536972401</v>
      </c>
      <c r="E60" t="s">
        <v>35</v>
      </c>
      <c r="F60" t="s">
        <v>95</v>
      </c>
      <c r="G60" s="8">
        <v>1698.0067590756701</v>
      </c>
      <c r="H60" s="8">
        <v>2056.7558962138901</v>
      </c>
      <c r="I60" s="8">
        <v>302.32314467430098</v>
      </c>
      <c r="J60" t="s">
        <v>1</v>
      </c>
      <c r="K60" t="s">
        <v>48</v>
      </c>
      <c r="L60" t="s">
        <v>13</v>
      </c>
    </row>
    <row r="61" spans="2:12">
      <c r="B61">
        <v>4</v>
      </c>
      <c r="C61">
        <v>2</v>
      </c>
      <c r="D61" s="40">
        <v>0.70272804671395706</v>
      </c>
      <c r="E61" t="s">
        <v>35</v>
      </c>
      <c r="F61" t="s">
        <v>96</v>
      </c>
      <c r="G61" s="8">
        <v>1350.62548340541</v>
      </c>
      <c r="H61" s="8">
        <v>2248.8821066895498</v>
      </c>
      <c r="I61" s="8">
        <v>398.74099898338301</v>
      </c>
      <c r="J61" t="s">
        <v>0</v>
      </c>
      <c r="K61" t="s">
        <v>48</v>
      </c>
      <c r="L61" t="s">
        <v>13</v>
      </c>
    </row>
    <row r="62" spans="2:12">
      <c r="B62">
        <v>4</v>
      </c>
      <c r="C62">
        <v>2</v>
      </c>
      <c r="D62" s="40">
        <v>0.75069292361593298</v>
      </c>
      <c r="E62" t="s">
        <v>35</v>
      </c>
      <c r="F62" t="s">
        <v>97</v>
      </c>
      <c r="G62" s="8">
        <v>1539.43087944853</v>
      </c>
      <c r="H62" s="8">
        <v>2166.48467584227</v>
      </c>
      <c r="I62" s="8">
        <v>484.96880221366803</v>
      </c>
      <c r="J62" t="s">
        <v>1</v>
      </c>
      <c r="K62" t="s">
        <v>48</v>
      </c>
      <c r="L62" t="s">
        <v>13</v>
      </c>
    </row>
    <row r="63" spans="2:12">
      <c r="B63">
        <v>0</v>
      </c>
      <c r="C63">
        <v>3</v>
      </c>
      <c r="D63" s="40">
        <v>0.72685297650924297</v>
      </c>
      <c r="E63" t="s">
        <v>35</v>
      </c>
      <c r="F63" t="s">
        <v>98</v>
      </c>
      <c r="G63" s="8">
        <v>2082.1261374472401</v>
      </c>
      <c r="H63" s="8">
        <v>2574.5363868538602</v>
      </c>
      <c r="I63" s="8">
        <v>500.82841300964299</v>
      </c>
      <c r="J63" t="s">
        <v>0</v>
      </c>
      <c r="K63" t="s">
        <v>37</v>
      </c>
      <c r="L63" t="s">
        <v>13</v>
      </c>
    </row>
    <row r="64" spans="2:12">
      <c r="B64">
        <v>0</v>
      </c>
      <c r="C64">
        <v>3</v>
      </c>
      <c r="D64" s="40">
        <v>0.79307517249313397</v>
      </c>
      <c r="E64" t="s">
        <v>35</v>
      </c>
      <c r="F64" t="s">
        <v>99</v>
      </c>
      <c r="G64" s="8">
        <v>2010.62371195948</v>
      </c>
      <c r="H64" s="8">
        <v>2872.2117451649001</v>
      </c>
      <c r="I64" s="8">
        <v>553.80313587188698</v>
      </c>
      <c r="J64" t="s">
        <v>1</v>
      </c>
      <c r="K64" t="s">
        <v>37</v>
      </c>
      <c r="L64" t="s">
        <v>13</v>
      </c>
    </row>
    <row r="65" spans="2:12">
      <c r="B65">
        <v>1</v>
      </c>
      <c r="C65">
        <v>3</v>
      </c>
      <c r="D65" s="40">
        <v>0.73536884370456101</v>
      </c>
      <c r="E65" t="s">
        <v>35</v>
      </c>
      <c r="F65" t="s">
        <v>100</v>
      </c>
      <c r="G65" s="8">
        <v>2092.7039576236398</v>
      </c>
      <c r="H65" s="8">
        <v>2899.3735280708202</v>
      </c>
      <c r="I65" s="8">
        <v>373.57171201705899</v>
      </c>
      <c r="J65" t="s">
        <v>0</v>
      </c>
      <c r="K65" t="s">
        <v>37</v>
      </c>
      <c r="L65" t="s">
        <v>13</v>
      </c>
    </row>
    <row r="66" spans="2:12">
      <c r="B66">
        <v>1</v>
      </c>
      <c r="C66">
        <v>3</v>
      </c>
      <c r="D66" s="40">
        <v>0.77030369008627897</v>
      </c>
      <c r="E66" t="s">
        <v>35</v>
      </c>
      <c r="F66" t="s">
        <v>101</v>
      </c>
      <c r="G66" s="8">
        <v>2065.82959380796</v>
      </c>
      <c r="H66" s="8">
        <v>2324.5143265511801</v>
      </c>
      <c r="I66" s="8">
        <v>492.12334012985201</v>
      </c>
      <c r="J66" t="s">
        <v>1</v>
      </c>
      <c r="K66" t="s">
        <v>37</v>
      </c>
      <c r="L66" t="s">
        <v>13</v>
      </c>
    </row>
    <row r="67" spans="2:12">
      <c r="B67">
        <v>2</v>
      </c>
      <c r="C67">
        <v>3</v>
      </c>
      <c r="D67" s="40">
        <v>0.75148771371950596</v>
      </c>
      <c r="E67" t="s">
        <v>35</v>
      </c>
      <c r="F67" t="s">
        <v>102</v>
      </c>
      <c r="G67" s="8">
        <v>2302.7617213784802</v>
      </c>
      <c r="H67" s="8">
        <v>3195.51243435273</v>
      </c>
      <c r="I67" s="8">
        <v>497.18808603286698</v>
      </c>
      <c r="J67" t="s">
        <v>0</v>
      </c>
      <c r="K67" t="s">
        <v>37</v>
      </c>
      <c r="L67" t="s">
        <v>13</v>
      </c>
    </row>
    <row r="68" spans="2:12">
      <c r="B68">
        <v>2</v>
      </c>
      <c r="C68">
        <v>3</v>
      </c>
      <c r="D68" s="40">
        <v>0.81812828861134401</v>
      </c>
      <c r="E68" t="s">
        <v>35</v>
      </c>
      <c r="F68" t="s">
        <v>103</v>
      </c>
      <c r="G68" s="8">
        <v>2668.0417587683901</v>
      </c>
      <c r="H68" s="8">
        <v>3206.0698271925298</v>
      </c>
      <c r="I68" s="8">
        <v>498.58262014388998</v>
      </c>
      <c r="J68" t="s">
        <v>1</v>
      </c>
      <c r="K68" t="s">
        <v>37</v>
      </c>
      <c r="L68" t="s">
        <v>13</v>
      </c>
    </row>
    <row r="69" spans="2:12">
      <c r="B69">
        <v>3</v>
      </c>
      <c r="C69">
        <v>3</v>
      </c>
      <c r="D69" s="40">
        <v>0.74196094574665095</v>
      </c>
      <c r="E69" t="s">
        <v>35</v>
      </c>
      <c r="F69" t="s">
        <v>104</v>
      </c>
      <c r="G69" s="8">
        <v>2246.9282958478502</v>
      </c>
      <c r="H69" s="8">
        <v>3000.81522840874</v>
      </c>
      <c r="I69" s="8">
        <v>466.28872394561699</v>
      </c>
      <c r="J69" t="s">
        <v>0</v>
      </c>
      <c r="K69" t="s">
        <v>37</v>
      </c>
      <c r="L69" t="s">
        <v>13</v>
      </c>
    </row>
    <row r="70" spans="2:12">
      <c r="B70">
        <v>3</v>
      </c>
      <c r="C70">
        <v>3</v>
      </c>
      <c r="D70" s="40">
        <v>0.83118345352326894</v>
      </c>
      <c r="E70" t="s">
        <v>35</v>
      </c>
      <c r="F70" t="s">
        <v>105</v>
      </c>
      <c r="G70" s="8">
        <v>2704.6457096715699</v>
      </c>
      <c r="H70" s="8">
        <v>2836.3326045650101</v>
      </c>
      <c r="I70" s="8">
        <v>515.69601798057499</v>
      </c>
      <c r="J70" t="s">
        <v>1</v>
      </c>
      <c r="K70" t="s">
        <v>37</v>
      </c>
      <c r="L70" t="s">
        <v>13</v>
      </c>
    </row>
    <row r="71" spans="2:12">
      <c r="B71">
        <v>4</v>
      </c>
      <c r="C71">
        <v>3</v>
      </c>
      <c r="D71" s="40">
        <v>0.77683378679027704</v>
      </c>
      <c r="E71" t="s">
        <v>35</v>
      </c>
      <c r="F71" t="s">
        <v>106</v>
      </c>
      <c r="G71" s="8">
        <v>2349.1302265325498</v>
      </c>
      <c r="H71" s="8">
        <v>3474.7097450599299</v>
      </c>
      <c r="I71" s="8">
        <v>570.54769492149296</v>
      </c>
      <c r="J71" t="s">
        <v>0</v>
      </c>
      <c r="K71" t="s">
        <v>37</v>
      </c>
      <c r="L71" t="s">
        <v>13</v>
      </c>
    </row>
    <row r="72" spans="2:12">
      <c r="B72">
        <v>4</v>
      </c>
      <c r="C72">
        <v>3</v>
      </c>
      <c r="D72" s="40">
        <v>0.80477748162251395</v>
      </c>
      <c r="E72" t="s">
        <v>35</v>
      </c>
      <c r="F72" t="s">
        <v>107</v>
      </c>
      <c r="G72" s="8">
        <v>2585.44395518999</v>
      </c>
      <c r="H72" s="8">
        <v>2807.50077181095</v>
      </c>
      <c r="I72" s="8">
        <v>514.68927884101799</v>
      </c>
      <c r="J72" t="s">
        <v>1</v>
      </c>
      <c r="K72" t="s">
        <v>37</v>
      </c>
      <c r="L72" t="s">
        <v>13</v>
      </c>
    </row>
    <row r="73" spans="2:12">
      <c r="B73">
        <v>0</v>
      </c>
      <c r="C73">
        <v>3</v>
      </c>
      <c r="D73" s="40">
        <v>0.70905023105280196</v>
      </c>
      <c r="E73" t="s">
        <v>35</v>
      </c>
      <c r="F73" t="s">
        <v>108</v>
      </c>
      <c r="G73" s="8">
        <v>1860.3073114736901</v>
      </c>
      <c r="H73" s="8">
        <v>2680.30704460678</v>
      </c>
      <c r="I73" s="8">
        <v>365.78396081924399</v>
      </c>
      <c r="J73" t="s">
        <v>0</v>
      </c>
      <c r="K73" t="s">
        <v>48</v>
      </c>
      <c r="L73" t="s">
        <v>13</v>
      </c>
    </row>
    <row r="74" spans="2:12">
      <c r="B74">
        <v>0</v>
      </c>
      <c r="C74">
        <v>3</v>
      </c>
      <c r="D74" s="40">
        <v>0.782951558432737</v>
      </c>
      <c r="E74" t="s">
        <v>35</v>
      </c>
      <c r="F74" t="s">
        <v>109</v>
      </c>
      <c r="G74" s="8">
        <v>1760.50295964775</v>
      </c>
      <c r="H74" s="8">
        <v>2009.28177203528</v>
      </c>
      <c r="I74" s="8">
        <v>513.80024719238202</v>
      </c>
      <c r="J74" t="s">
        <v>1</v>
      </c>
      <c r="K74" t="s">
        <v>48</v>
      </c>
      <c r="L74" t="s">
        <v>13</v>
      </c>
    </row>
    <row r="75" spans="2:12">
      <c r="B75">
        <v>1</v>
      </c>
      <c r="C75">
        <v>3</v>
      </c>
      <c r="D75" s="40">
        <v>0.71315472741150299</v>
      </c>
      <c r="E75" t="s">
        <v>35</v>
      </c>
      <c r="F75" t="s">
        <v>110</v>
      </c>
      <c r="G75" s="8">
        <v>2190.0025748189601</v>
      </c>
      <c r="H75" s="8">
        <v>3017.0395162766899</v>
      </c>
      <c r="I75" s="8">
        <v>593.42134165763798</v>
      </c>
      <c r="J75" t="s">
        <v>0</v>
      </c>
      <c r="K75" t="s">
        <v>48</v>
      </c>
      <c r="L75" t="s">
        <v>13</v>
      </c>
    </row>
    <row r="76" spans="2:12">
      <c r="B76">
        <v>1</v>
      </c>
      <c r="C76">
        <v>3</v>
      </c>
      <c r="D76" s="40">
        <v>0.81637681762352898</v>
      </c>
      <c r="E76" t="s">
        <v>35</v>
      </c>
      <c r="F76" t="s">
        <v>111</v>
      </c>
      <c r="G76" s="8">
        <v>1917.81741561998</v>
      </c>
      <c r="H76" s="8">
        <v>2025.5740885381099</v>
      </c>
      <c r="I76" s="8">
        <v>675.08371949195805</v>
      </c>
      <c r="J76" t="s">
        <v>1</v>
      </c>
      <c r="K76" t="s">
        <v>48</v>
      </c>
      <c r="L76" t="s">
        <v>13</v>
      </c>
    </row>
    <row r="77" spans="2:12">
      <c r="B77">
        <v>2</v>
      </c>
      <c r="C77">
        <v>3</v>
      </c>
      <c r="D77" s="40">
        <v>0.73064547148304404</v>
      </c>
      <c r="E77" t="s">
        <v>35</v>
      </c>
      <c r="F77" t="s">
        <v>112</v>
      </c>
      <c r="G77" s="8">
        <v>1801.87443547876</v>
      </c>
      <c r="H77" s="8">
        <v>3148.8293452502999</v>
      </c>
      <c r="I77" s="8">
        <v>389.52330112457201</v>
      </c>
      <c r="J77" t="s">
        <v>0</v>
      </c>
      <c r="K77" t="s">
        <v>48</v>
      </c>
      <c r="L77" t="s">
        <v>13</v>
      </c>
    </row>
    <row r="78" spans="2:12">
      <c r="B78">
        <v>2</v>
      </c>
      <c r="C78">
        <v>3</v>
      </c>
      <c r="D78" s="40">
        <v>0.765042361191003</v>
      </c>
      <c r="E78" t="s">
        <v>35</v>
      </c>
      <c r="F78" t="s">
        <v>113</v>
      </c>
      <c r="G78" s="8">
        <v>2282.0593208379801</v>
      </c>
      <c r="H78" s="8">
        <v>3171.17623118238</v>
      </c>
      <c r="I78" s="8">
        <v>639.54018187522797</v>
      </c>
      <c r="J78" t="s">
        <v>1</v>
      </c>
      <c r="K78" t="s">
        <v>48</v>
      </c>
      <c r="L78" t="s">
        <v>13</v>
      </c>
    </row>
    <row r="79" spans="2:12">
      <c r="B79">
        <v>3</v>
      </c>
      <c r="C79">
        <v>3</v>
      </c>
      <c r="D79" s="40">
        <v>0.70786188854694598</v>
      </c>
      <c r="E79" t="s">
        <v>35</v>
      </c>
      <c r="F79" t="s">
        <v>114</v>
      </c>
      <c r="G79" s="8">
        <v>2091.0099069971402</v>
      </c>
      <c r="H79" s="8">
        <v>2519.6341248783301</v>
      </c>
      <c r="I79" s="8">
        <v>570.19162321090698</v>
      </c>
      <c r="J79" t="s">
        <v>0</v>
      </c>
      <c r="K79" t="s">
        <v>48</v>
      </c>
      <c r="L79" t="s">
        <v>13</v>
      </c>
    </row>
    <row r="80" spans="2:12">
      <c r="B80">
        <v>3</v>
      </c>
      <c r="C80">
        <v>3</v>
      </c>
      <c r="D80" s="40">
        <v>0.74080646339945899</v>
      </c>
      <c r="E80" t="s">
        <v>35</v>
      </c>
      <c r="F80" t="s">
        <v>115</v>
      </c>
      <c r="G80" s="8">
        <v>2585.9223900873099</v>
      </c>
      <c r="H80" s="8">
        <v>3363.90388945309</v>
      </c>
      <c r="I80" s="8">
        <v>574.59117388725201</v>
      </c>
      <c r="J80" t="s">
        <v>1</v>
      </c>
      <c r="K80" t="s">
        <v>48</v>
      </c>
      <c r="L80" t="s">
        <v>13</v>
      </c>
    </row>
    <row r="81" spans="1:12">
      <c r="B81">
        <v>4</v>
      </c>
      <c r="C81">
        <v>3</v>
      </c>
      <c r="D81" s="40">
        <v>0.69342323110891002</v>
      </c>
      <c r="E81" t="s">
        <v>35</v>
      </c>
      <c r="F81" t="s">
        <v>116</v>
      </c>
      <c r="G81" s="8">
        <v>1955.8593422379199</v>
      </c>
      <c r="H81" s="8">
        <v>2952.0052828470898</v>
      </c>
      <c r="I81" s="8">
        <v>542.40935897827103</v>
      </c>
      <c r="J81" t="s">
        <v>0</v>
      </c>
      <c r="K81" t="s">
        <v>48</v>
      </c>
      <c r="L81" t="s">
        <v>13</v>
      </c>
    </row>
    <row r="82" spans="1:12">
      <c r="B82">
        <v>4</v>
      </c>
      <c r="C82">
        <v>3</v>
      </c>
      <c r="D82" s="40">
        <v>0.76820536986110999</v>
      </c>
      <c r="E82" t="s">
        <v>35</v>
      </c>
      <c r="F82" t="s">
        <v>117</v>
      </c>
      <c r="G82" s="8">
        <v>2171.6852805598701</v>
      </c>
      <c r="H82" s="8">
        <v>2716.9072628569902</v>
      </c>
      <c r="I82" s="8">
        <v>511.48642468452402</v>
      </c>
      <c r="J82" t="s">
        <v>1</v>
      </c>
      <c r="K82" t="s">
        <v>48</v>
      </c>
      <c r="L82" t="s">
        <v>13</v>
      </c>
    </row>
    <row r="83" spans="1:12">
      <c r="H83" s="8"/>
      <c r="I83" s="8"/>
    </row>
    <row r="84" spans="1:12">
      <c r="A84" s="50" t="s">
        <v>195</v>
      </c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</row>
    <row r="85" spans="1:12">
      <c r="B85" t="s">
        <v>2</v>
      </c>
      <c r="C85" t="s">
        <v>30</v>
      </c>
      <c r="D85" t="s">
        <v>26</v>
      </c>
      <c r="E85" t="s">
        <v>4</v>
      </c>
      <c r="F85" t="s">
        <v>5</v>
      </c>
      <c r="G85" t="s">
        <v>6</v>
      </c>
      <c r="H85" t="s">
        <v>7</v>
      </c>
      <c r="I85" t="s">
        <v>33</v>
      </c>
      <c r="J85" t="s">
        <v>34</v>
      </c>
    </row>
    <row r="86" spans="1:12">
      <c r="B86">
        <v>0</v>
      </c>
      <c r="C86">
        <v>0</v>
      </c>
      <c r="D86" s="8">
        <v>0.75203961034509603</v>
      </c>
      <c r="E86" t="s">
        <v>35</v>
      </c>
      <c r="F86" t="s">
        <v>119</v>
      </c>
      <c r="G86" s="8">
        <v>541.29397828946605</v>
      </c>
      <c r="H86" t="s">
        <v>0</v>
      </c>
      <c r="I86" t="s">
        <v>37</v>
      </c>
      <c r="J86" t="s">
        <v>13</v>
      </c>
    </row>
    <row r="87" spans="1:12">
      <c r="B87">
        <v>0</v>
      </c>
      <c r="C87">
        <v>0</v>
      </c>
      <c r="D87" s="8">
        <v>0.80545510356660399</v>
      </c>
      <c r="E87" t="s">
        <v>35</v>
      </c>
      <c r="F87" t="s">
        <v>120</v>
      </c>
      <c r="G87" s="8">
        <v>510.23971814301399</v>
      </c>
      <c r="H87" t="s">
        <v>1</v>
      </c>
      <c r="I87" t="s">
        <v>37</v>
      </c>
      <c r="J87" t="s">
        <v>13</v>
      </c>
    </row>
    <row r="88" spans="1:12">
      <c r="B88">
        <v>1</v>
      </c>
      <c r="C88">
        <v>0</v>
      </c>
      <c r="D88" s="8">
        <v>0.70364546044486997</v>
      </c>
      <c r="E88" t="s">
        <v>35</v>
      </c>
      <c r="F88" t="s">
        <v>121</v>
      </c>
      <c r="G88" s="8">
        <v>743.947447480606</v>
      </c>
      <c r="H88" t="s">
        <v>0</v>
      </c>
      <c r="I88" t="s">
        <v>37</v>
      </c>
      <c r="J88" t="s">
        <v>13</v>
      </c>
    </row>
    <row r="89" spans="1:12">
      <c r="B89">
        <v>1</v>
      </c>
      <c r="C89">
        <v>0</v>
      </c>
      <c r="D89" s="8">
        <v>0.72727054788104095</v>
      </c>
      <c r="E89" t="s">
        <v>35</v>
      </c>
      <c r="F89" t="s">
        <v>122</v>
      </c>
      <c r="G89" s="8">
        <v>765.33407264956702</v>
      </c>
      <c r="H89" t="s">
        <v>1</v>
      </c>
      <c r="I89" t="s">
        <v>37</v>
      </c>
      <c r="J89" t="s">
        <v>13</v>
      </c>
    </row>
    <row r="90" spans="1:12">
      <c r="B90">
        <v>2</v>
      </c>
      <c r="C90">
        <v>0</v>
      </c>
      <c r="D90" s="8">
        <v>0.78875576529793001</v>
      </c>
      <c r="E90" t="s">
        <v>35</v>
      </c>
      <c r="F90" t="s">
        <v>123</v>
      </c>
      <c r="G90" s="8">
        <v>640.73715701738604</v>
      </c>
      <c r="H90" t="s">
        <v>0</v>
      </c>
      <c r="I90" t="s">
        <v>37</v>
      </c>
      <c r="J90" t="s">
        <v>13</v>
      </c>
    </row>
    <row r="91" spans="1:12">
      <c r="B91">
        <v>2</v>
      </c>
      <c r="C91">
        <v>0</v>
      </c>
      <c r="D91" s="8">
        <v>0.81509205035241095</v>
      </c>
      <c r="E91" t="s">
        <v>35</v>
      </c>
      <c r="F91" t="s">
        <v>124</v>
      </c>
      <c r="G91" s="8">
        <v>613.00406998604501</v>
      </c>
      <c r="H91" t="s">
        <v>1</v>
      </c>
      <c r="I91" t="s">
        <v>37</v>
      </c>
      <c r="J91" t="s">
        <v>13</v>
      </c>
    </row>
    <row r="92" spans="1:12">
      <c r="B92">
        <v>3</v>
      </c>
      <c r="C92">
        <v>0</v>
      </c>
      <c r="D92" s="8">
        <v>0.67214000863249201</v>
      </c>
      <c r="E92" t="s">
        <v>35</v>
      </c>
      <c r="F92" t="s">
        <v>125</v>
      </c>
      <c r="G92" s="8">
        <v>678.39601264937505</v>
      </c>
      <c r="H92" t="s">
        <v>0</v>
      </c>
      <c r="I92" t="s">
        <v>37</v>
      </c>
      <c r="J92" t="s">
        <v>13</v>
      </c>
    </row>
    <row r="93" spans="1:12">
      <c r="B93">
        <v>3</v>
      </c>
      <c r="C93">
        <v>0</v>
      </c>
      <c r="D93" s="8">
        <v>0.68761612000283001</v>
      </c>
      <c r="E93" t="s">
        <v>35</v>
      </c>
      <c r="F93" t="s">
        <v>126</v>
      </c>
      <c r="G93" s="8">
        <v>652.69978592245195</v>
      </c>
      <c r="H93" t="s">
        <v>1</v>
      </c>
      <c r="I93" t="s">
        <v>37</v>
      </c>
      <c r="J93" t="s">
        <v>13</v>
      </c>
    </row>
    <row r="94" spans="1:12">
      <c r="B94">
        <v>4</v>
      </c>
      <c r="C94">
        <v>0</v>
      </c>
      <c r="D94" s="8">
        <v>0.747027315602935</v>
      </c>
      <c r="E94" t="s">
        <v>35</v>
      </c>
      <c r="F94" t="s">
        <v>127</v>
      </c>
      <c r="G94" s="8">
        <v>555.25391474956598</v>
      </c>
      <c r="H94" t="s">
        <v>0</v>
      </c>
      <c r="I94" t="s">
        <v>37</v>
      </c>
      <c r="J94" t="s">
        <v>13</v>
      </c>
    </row>
    <row r="95" spans="1:12">
      <c r="B95">
        <v>4</v>
      </c>
      <c r="C95">
        <v>0</v>
      </c>
      <c r="D95" s="8">
        <v>0.68115392535997199</v>
      </c>
      <c r="E95" t="s">
        <v>35</v>
      </c>
      <c r="F95" t="s">
        <v>128</v>
      </c>
      <c r="G95" s="8">
        <v>557.59277922463605</v>
      </c>
      <c r="H95" t="s">
        <v>1</v>
      </c>
      <c r="I95" t="s">
        <v>37</v>
      </c>
      <c r="J95" t="s">
        <v>13</v>
      </c>
    </row>
    <row r="96" spans="1:12">
      <c r="B96">
        <v>0</v>
      </c>
      <c r="C96">
        <v>0</v>
      </c>
      <c r="D96" s="8">
        <v>0.57493714066698198</v>
      </c>
      <c r="E96" t="s">
        <v>35</v>
      </c>
      <c r="F96" t="s">
        <v>129</v>
      </c>
      <c r="G96" s="8">
        <v>635.68558872900405</v>
      </c>
      <c r="H96" t="s">
        <v>0</v>
      </c>
      <c r="I96" t="s">
        <v>48</v>
      </c>
      <c r="J96" t="s">
        <v>13</v>
      </c>
    </row>
    <row r="97" spans="2:10">
      <c r="B97">
        <v>0</v>
      </c>
      <c r="C97">
        <v>0</v>
      </c>
      <c r="D97" s="8">
        <v>0.64140390963856897</v>
      </c>
      <c r="E97" t="s">
        <v>35</v>
      </c>
      <c r="F97" t="s">
        <v>130</v>
      </c>
      <c r="G97" s="8">
        <v>580.90176306203296</v>
      </c>
      <c r="H97" t="s">
        <v>1</v>
      </c>
      <c r="I97" t="s">
        <v>48</v>
      </c>
      <c r="J97" t="s">
        <v>13</v>
      </c>
    </row>
    <row r="98" spans="2:10">
      <c r="B98">
        <v>1</v>
      </c>
      <c r="C98">
        <v>0</v>
      </c>
      <c r="D98" s="8">
        <v>0.508989124355537</v>
      </c>
      <c r="E98" t="s">
        <v>35</v>
      </c>
      <c r="F98" t="s">
        <v>131</v>
      </c>
      <c r="G98" s="8">
        <v>684.04235021848604</v>
      </c>
      <c r="H98" t="s">
        <v>0</v>
      </c>
      <c r="I98" t="s">
        <v>48</v>
      </c>
      <c r="J98" t="s">
        <v>13</v>
      </c>
    </row>
    <row r="99" spans="2:10">
      <c r="B99">
        <v>1</v>
      </c>
      <c r="C99">
        <v>0</v>
      </c>
      <c r="D99" s="8">
        <v>0.67961507408904798</v>
      </c>
      <c r="E99" t="s">
        <v>35</v>
      </c>
      <c r="F99" t="s">
        <v>132</v>
      </c>
      <c r="G99" s="8">
        <v>639.46051963390198</v>
      </c>
      <c r="H99" t="s">
        <v>1</v>
      </c>
      <c r="I99" t="s">
        <v>48</v>
      </c>
      <c r="J99" t="s">
        <v>13</v>
      </c>
    </row>
    <row r="100" spans="2:10">
      <c r="B100">
        <v>2</v>
      </c>
      <c r="C100">
        <v>0</v>
      </c>
      <c r="D100" s="8">
        <v>0.52235670636965104</v>
      </c>
      <c r="E100" t="s">
        <v>35</v>
      </c>
      <c r="F100" t="s">
        <v>133</v>
      </c>
      <c r="G100" s="8">
        <v>614.946931020345</v>
      </c>
      <c r="H100" t="s">
        <v>0</v>
      </c>
      <c r="I100" t="s">
        <v>48</v>
      </c>
      <c r="J100" t="s">
        <v>13</v>
      </c>
    </row>
    <row r="101" spans="2:10">
      <c r="B101">
        <v>2</v>
      </c>
      <c r="C101">
        <v>0</v>
      </c>
      <c r="D101" s="8">
        <v>0.72214687253188403</v>
      </c>
      <c r="E101" t="s">
        <v>35</v>
      </c>
      <c r="F101" t="s">
        <v>134</v>
      </c>
      <c r="G101" s="8">
        <v>583.71380716678095</v>
      </c>
      <c r="H101" t="s">
        <v>1</v>
      </c>
      <c r="I101" t="s">
        <v>48</v>
      </c>
      <c r="J101" t="s">
        <v>13</v>
      </c>
    </row>
    <row r="102" spans="2:10">
      <c r="B102">
        <v>3</v>
      </c>
      <c r="C102">
        <v>0</v>
      </c>
      <c r="D102" s="8">
        <v>0.53034079714354598</v>
      </c>
      <c r="E102" t="s">
        <v>35</v>
      </c>
      <c r="F102" t="s">
        <v>135</v>
      </c>
      <c r="G102" s="8">
        <v>577.19863766101196</v>
      </c>
      <c r="H102" t="s">
        <v>0</v>
      </c>
      <c r="I102" t="s">
        <v>48</v>
      </c>
      <c r="J102" t="s">
        <v>13</v>
      </c>
    </row>
    <row r="103" spans="2:10">
      <c r="B103">
        <v>3</v>
      </c>
      <c r="C103">
        <v>0</v>
      </c>
      <c r="D103" s="8">
        <v>0.62510788932448602</v>
      </c>
      <c r="E103" t="s">
        <v>35</v>
      </c>
      <c r="F103" t="s">
        <v>136</v>
      </c>
      <c r="G103" s="8">
        <v>606.68666035247702</v>
      </c>
      <c r="H103" t="s">
        <v>1</v>
      </c>
      <c r="I103" t="s">
        <v>48</v>
      </c>
      <c r="J103" t="s">
        <v>13</v>
      </c>
    </row>
    <row r="104" spans="2:10">
      <c r="B104">
        <v>4</v>
      </c>
      <c r="C104">
        <v>0</v>
      </c>
      <c r="D104" s="8">
        <v>0.58299420764897203</v>
      </c>
      <c r="E104" t="s">
        <v>35</v>
      </c>
      <c r="F104" t="s">
        <v>137</v>
      </c>
      <c r="G104" s="8">
        <v>639.55728993229502</v>
      </c>
      <c r="H104" t="s">
        <v>0</v>
      </c>
      <c r="I104" t="s">
        <v>48</v>
      </c>
      <c r="J104" t="s">
        <v>13</v>
      </c>
    </row>
    <row r="105" spans="2:10">
      <c r="B105">
        <v>4</v>
      </c>
      <c r="C105">
        <v>0</v>
      </c>
      <c r="D105" s="8">
        <v>0.66269849100419298</v>
      </c>
      <c r="E105" t="s">
        <v>35</v>
      </c>
      <c r="F105" t="s">
        <v>138</v>
      </c>
      <c r="G105" s="8">
        <v>563.31105441959198</v>
      </c>
      <c r="H105" t="s">
        <v>1</v>
      </c>
      <c r="I105" t="s">
        <v>48</v>
      </c>
      <c r="J105" t="s">
        <v>13</v>
      </c>
    </row>
    <row r="106" spans="2:10">
      <c r="B106">
        <v>0</v>
      </c>
      <c r="C106">
        <v>1</v>
      </c>
      <c r="D106" s="8">
        <v>0.77055397845800999</v>
      </c>
      <c r="E106" t="s">
        <v>35</v>
      </c>
      <c r="F106" t="s">
        <v>139</v>
      </c>
      <c r="G106" s="8">
        <v>1149.14637221624</v>
      </c>
      <c r="H106" t="s">
        <v>0</v>
      </c>
      <c r="I106" t="s">
        <v>37</v>
      </c>
      <c r="J106" t="s">
        <v>13</v>
      </c>
    </row>
    <row r="107" spans="2:10">
      <c r="B107">
        <v>0</v>
      </c>
      <c r="C107">
        <v>1</v>
      </c>
      <c r="D107" s="8">
        <v>0.82066401851438597</v>
      </c>
      <c r="E107" t="s">
        <v>35</v>
      </c>
      <c r="F107" t="s">
        <v>140</v>
      </c>
      <c r="G107" s="8">
        <v>1232.7115522287099</v>
      </c>
      <c r="H107" t="s">
        <v>1</v>
      </c>
      <c r="I107" t="s">
        <v>37</v>
      </c>
      <c r="J107" t="s">
        <v>13</v>
      </c>
    </row>
    <row r="108" spans="2:10">
      <c r="B108">
        <v>1</v>
      </c>
      <c r="C108">
        <v>1</v>
      </c>
      <c r="D108" s="8">
        <v>0.76555977396282204</v>
      </c>
      <c r="E108" t="s">
        <v>35</v>
      </c>
      <c r="F108" t="s">
        <v>141</v>
      </c>
      <c r="G108" s="8">
        <v>1044.8783111185801</v>
      </c>
      <c r="H108" t="s">
        <v>0</v>
      </c>
      <c r="I108" t="s">
        <v>37</v>
      </c>
      <c r="J108" t="s">
        <v>13</v>
      </c>
    </row>
    <row r="109" spans="2:10">
      <c r="B109">
        <v>1</v>
      </c>
      <c r="C109">
        <v>1</v>
      </c>
      <c r="D109" s="8">
        <v>0.78436043598532701</v>
      </c>
      <c r="E109" t="s">
        <v>35</v>
      </c>
      <c r="F109" t="s">
        <v>142</v>
      </c>
      <c r="G109" s="8">
        <v>1056.2287139672301</v>
      </c>
      <c r="H109" t="s">
        <v>1</v>
      </c>
      <c r="I109" t="s">
        <v>37</v>
      </c>
      <c r="J109" t="s">
        <v>13</v>
      </c>
    </row>
    <row r="110" spans="2:10">
      <c r="B110">
        <v>2</v>
      </c>
      <c r="C110">
        <v>1</v>
      </c>
      <c r="D110" s="8">
        <v>0.77439436193630595</v>
      </c>
      <c r="E110" t="s">
        <v>35</v>
      </c>
      <c r="F110" t="s">
        <v>143</v>
      </c>
      <c r="G110" s="8">
        <v>1120.33149149357</v>
      </c>
      <c r="H110" t="s">
        <v>0</v>
      </c>
      <c r="I110" t="s">
        <v>37</v>
      </c>
      <c r="J110" t="s">
        <v>13</v>
      </c>
    </row>
    <row r="111" spans="2:10">
      <c r="B111">
        <v>2</v>
      </c>
      <c r="C111">
        <v>1</v>
      </c>
      <c r="D111" s="8">
        <v>0.78763169324457905</v>
      </c>
      <c r="E111" t="s">
        <v>35</v>
      </c>
      <c r="F111" t="s">
        <v>144</v>
      </c>
      <c r="G111" s="8">
        <v>1086.40033458265</v>
      </c>
      <c r="H111" t="s">
        <v>1</v>
      </c>
      <c r="I111" t="s">
        <v>37</v>
      </c>
      <c r="J111" t="s">
        <v>13</v>
      </c>
    </row>
    <row r="112" spans="2:10">
      <c r="B112">
        <v>3</v>
      </c>
      <c r="C112">
        <v>1</v>
      </c>
      <c r="D112" s="8">
        <v>0.75178304732633505</v>
      </c>
      <c r="E112" t="s">
        <v>35</v>
      </c>
      <c r="F112" t="s">
        <v>145</v>
      </c>
      <c r="G112" s="8">
        <v>1225.0739884848001</v>
      </c>
      <c r="H112" t="s">
        <v>0</v>
      </c>
      <c r="I112" t="s">
        <v>37</v>
      </c>
      <c r="J112" t="s">
        <v>13</v>
      </c>
    </row>
    <row r="113" spans="2:10">
      <c r="B113">
        <v>3</v>
      </c>
      <c r="C113">
        <v>1</v>
      </c>
      <c r="D113" s="8">
        <v>0.80095683261022399</v>
      </c>
      <c r="E113" t="s">
        <v>35</v>
      </c>
      <c r="F113" t="s">
        <v>146</v>
      </c>
      <c r="G113" s="8">
        <v>1067.55630268302</v>
      </c>
      <c r="H113" t="s">
        <v>1</v>
      </c>
      <c r="I113" t="s">
        <v>37</v>
      </c>
      <c r="J113" t="s">
        <v>13</v>
      </c>
    </row>
    <row r="114" spans="2:10">
      <c r="B114">
        <v>4</v>
      </c>
      <c r="C114">
        <v>1</v>
      </c>
      <c r="D114" s="8">
        <v>0.73314646068297296</v>
      </c>
      <c r="E114" t="s">
        <v>35</v>
      </c>
      <c r="F114" t="s">
        <v>147</v>
      </c>
      <c r="G114" s="8">
        <v>1022.16798706135</v>
      </c>
      <c r="H114" t="s">
        <v>0</v>
      </c>
      <c r="I114" t="s">
        <v>37</v>
      </c>
      <c r="J114" t="s">
        <v>13</v>
      </c>
    </row>
    <row r="115" spans="2:10">
      <c r="B115">
        <v>4</v>
      </c>
      <c r="C115">
        <v>1</v>
      </c>
      <c r="D115" s="8">
        <v>0.77256395467108696</v>
      </c>
      <c r="E115" t="s">
        <v>35</v>
      </c>
      <c r="F115" t="s">
        <v>148</v>
      </c>
      <c r="G115" s="8">
        <v>1093.2926321311199</v>
      </c>
      <c r="H115" t="s">
        <v>1</v>
      </c>
      <c r="I115" t="s">
        <v>37</v>
      </c>
      <c r="J115" t="s">
        <v>13</v>
      </c>
    </row>
    <row r="116" spans="2:10">
      <c r="B116">
        <v>0</v>
      </c>
      <c r="C116">
        <v>1</v>
      </c>
      <c r="D116" s="8">
        <v>0.76723537245000795</v>
      </c>
      <c r="E116" t="s">
        <v>35</v>
      </c>
      <c r="F116" t="s">
        <v>149</v>
      </c>
      <c r="G116" s="8">
        <v>906.12864530589195</v>
      </c>
      <c r="H116" t="s">
        <v>0</v>
      </c>
      <c r="I116" t="s">
        <v>48</v>
      </c>
      <c r="J116" t="s">
        <v>13</v>
      </c>
    </row>
    <row r="117" spans="2:10">
      <c r="B117">
        <v>0</v>
      </c>
      <c r="C117">
        <v>1</v>
      </c>
      <c r="D117" s="8">
        <v>0.75681322184379496</v>
      </c>
      <c r="E117" t="s">
        <v>35</v>
      </c>
      <c r="F117" t="s">
        <v>150</v>
      </c>
      <c r="G117" s="8">
        <v>1024.1968382272601</v>
      </c>
      <c r="H117" t="s">
        <v>1</v>
      </c>
      <c r="I117" t="s">
        <v>48</v>
      </c>
      <c r="J117" t="s">
        <v>13</v>
      </c>
    </row>
    <row r="118" spans="2:10">
      <c r="B118">
        <v>1</v>
      </c>
      <c r="C118">
        <v>1</v>
      </c>
      <c r="D118" s="8">
        <v>0.68645836525561998</v>
      </c>
      <c r="E118" t="s">
        <v>35</v>
      </c>
      <c r="F118" t="s">
        <v>151</v>
      </c>
      <c r="G118" s="8">
        <v>1093.9634236653601</v>
      </c>
      <c r="H118" t="s">
        <v>0</v>
      </c>
      <c r="I118" t="s">
        <v>48</v>
      </c>
      <c r="J118" t="s">
        <v>13</v>
      </c>
    </row>
    <row r="119" spans="2:10">
      <c r="B119">
        <v>1</v>
      </c>
      <c r="C119">
        <v>1</v>
      </c>
      <c r="D119" s="8">
        <v>0.77375111128861396</v>
      </c>
      <c r="E119" t="s">
        <v>35</v>
      </c>
      <c r="F119" t="s">
        <v>152</v>
      </c>
      <c r="G119" s="8">
        <v>1136.7025359310901</v>
      </c>
      <c r="H119" t="s">
        <v>1</v>
      </c>
      <c r="I119" t="s">
        <v>48</v>
      </c>
      <c r="J119" t="s">
        <v>13</v>
      </c>
    </row>
    <row r="120" spans="2:10">
      <c r="B120">
        <v>2</v>
      </c>
      <c r="C120">
        <v>1</v>
      </c>
      <c r="D120" s="8">
        <v>0.71469289107117295</v>
      </c>
      <c r="E120" t="s">
        <v>35</v>
      </c>
      <c r="F120" t="s">
        <v>153</v>
      </c>
      <c r="G120" s="8">
        <v>881.390870602993</v>
      </c>
      <c r="H120" t="s">
        <v>0</v>
      </c>
      <c r="I120" t="s">
        <v>48</v>
      </c>
      <c r="J120" t="s">
        <v>13</v>
      </c>
    </row>
    <row r="121" spans="2:10">
      <c r="B121">
        <v>2</v>
      </c>
      <c r="C121">
        <v>1</v>
      </c>
      <c r="D121" s="8">
        <v>0.74725662528724801</v>
      </c>
      <c r="E121" t="s">
        <v>35</v>
      </c>
      <c r="F121" t="s">
        <v>154</v>
      </c>
      <c r="G121" s="8">
        <v>917.75676181770598</v>
      </c>
      <c r="H121" t="s">
        <v>1</v>
      </c>
      <c r="I121" t="s">
        <v>48</v>
      </c>
      <c r="J121" t="s">
        <v>13</v>
      </c>
    </row>
    <row r="122" spans="2:10">
      <c r="B122">
        <v>3</v>
      </c>
      <c r="C122">
        <v>1</v>
      </c>
      <c r="D122" s="8">
        <v>0.59928840890322799</v>
      </c>
      <c r="E122" t="s">
        <v>35</v>
      </c>
      <c r="F122" t="s">
        <v>155</v>
      </c>
      <c r="G122" s="8">
        <v>990.42441379715501</v>
      </c>
      <c r="H122" t="s">
        <v>0</v>
      </c>
      <c r="I122" t="s">
        <v>48</v>
      </c>
      <c r="J122" t="s">
        <v>13</v>
      </c>
    </row>
    <row r="123" spans="2:10">
      <c r="B123">
        <v>3</v>
      </c>
      <c r="C123">
        <v>1</v>
      </c>
      <c r="D123" s="8">
        <v>0.72912019806800699</v>
      </c>
      <c r="E123" t="s">
        <v>35</v>
      </c>
      <c r="F123" t="s">
        <v>156</v>
      </c>
      <c r="G123" s="8">
        <v>953.00265962754702</v>
      </c>
      <c r="H123" t="s">
        <v>1</v>
      </c>
      <c r="I123" t="s">
        <v>48</v>
      </c>
      <c r="J123" t="s">
        <v>13</v>
      </c>
    </row>
    <row r="124" spans="2:10">
      <c r="B124">
        <v>4</v>
      </c>
      <c r="C124">
        <v>1</v>
      </c>
      <c r="D124" s="8">
        <v>0.73052805028065204</v>
      </c>
      <c r="E124" t="s">
        <v>35</v>
      </c>
      <c r="F124" t="s">
        <v>157</v>
      </c>
      <c r="G124" s="8">
        <v>1006.03920272648</v>
      </c>
      <c r="H124" t="s">
        <v>0</v>
      </c>
      <c r="I124" t="s">
        <v>48</v>
      </c>
      <c r="J124" t="s">
        <v>13</v>
      </c>
    </row>
    <row r="125" spans="2:10">
      <c r="B125">
        <v>4</v>
      </c>
      <c r="C125">
        <v>1</v>
      </c>
      <c r="D125" s="8">
        <v>0.74250856179304303</v>
      </c>
      <c r="E125" t="s">
        <v>35</v>
      </c>
      <c r="F125" t="s">
        <v>158</v>
      </c>
      <c r="G125" s="8">
        <v>1032.54125618803</v>
      </c>
      <c r="H125" t="s">
        <v>1</v>
      </c>
      <c r="I125" t="s">
        <v>48</v>
      </c>
      <c r="J125" t="s">
        <v>13</v>
      </c>
    </row>
    <row r="126" spans="2:10">
      <c r="B126">
        <v>0</v>
      </c>
      <c r="C126">
        <v>2</v>
      </c>
      <c r="D126" s="8">
        <v>0.74810797292239595</v>
      </c>
      <c r="E126" t="s">
        <v>35</v>
      </c>
      <c r="F126" t="s">
        <v>159</v>
      </c>
      <c r="G126" s="8">
        <v>1711.2559816027201</v>
      </c>
      <c r="H126" t="s">
        <v>0</v>
      </c>
      <c r="I126" t="s">
        <v>37</v>
      </c>
      <c r="J126" t="s">
        <v>13</v>
      </c>
    </row>
    <row r="127" spans="2:10">
      <c r="B127">
        <v>0</v>
      </c>
      <c r="C127">
        <v>2</v>
      </c>
      <c r="D127" s="8">
        <v>0.79282672994455705</v>
      </c>
      <c r="E127" t="s">
        <v>35</v>
      </c>
      <c r="F127" t="s">
        <v>160</v>
      </c>
      <c r="G127" s="8">
        <v>1844.0457625019401</v>
      </c>
      <c r="H127" t="s">
        <v>1</v>
      </c>
      <c r="I127" t="s">
        <v>37</v>
      </c>
      <c r="J127" t="s">
        <v>13</v>
      </c>
    </row>
    <row r="128" spans="2:10">
      <c r="B128">
        <v>1</v>
      </c>
      <c r="C128">
        <v>2</v>
      </c>
      <c r="D128" s="8">
        <v>0.79821491942032097</v>
      </c>
      <c r="E128" t="s">
        <v>35</v>
      </c>
      <c r="F128" t="s">
        <v>161</v>
      </c>
      <c r="G128" s="8">
        <v>1956.1058851133</v>
      </c>
      <c r="H128" t="s">
        <v>0</v>
      </c>
      <c r="I128" t="s">
        <v>37</v>
      </c>
      <c r="J128" t="s">
        <v>13</v>
      </c>
    </row>
    <row r="129" spans="2:10">
      <c r="B129">
        <v>1</v>
      </c>
      <c r="C129">
        <v>2</v>
      </c>
      <c r="D129" s="8">
        <v>0.82123061257067398</v>
      </c>
      <c r="E129" t="s">
        <v>35</v>
      </c>
      <c r="F129" t="s">
        <v>162</v>
      </c>
      <c r="G129" s="8">
        <v>2066.5963244774698</v>
      </c>
      <c r="H129" t="s">
        <v>1</v>
      </c>
      <c r="I129" t="s">
        <v>37</v>
      </c>
      <c r="J129" t="s">
        <v>13</v>
      </c>
    </row>
    <row r="130" spans="2:10">
      <c r="B130">
        <v>2</v>
      </c>
      <c r="C130">
        <v>2</v>
      </c>
      <c r="D130" s="8">
        <v>0.70685903260845995</v>
      </c>
      <c r="E130" t="s">
        <v>35</v>
      </c>
      <c r="F130" t="s">
        <v>163</v>
      </c>
      <c r="G130" s="8">
        <v>1406.3555753466601</v>
      </c>
      <c r="H130" t="s">
        <v>0</v>
      </c>
      <c r="I130" t="s">
        <v>37</v>
      </c>
      <c r="J130" t="s">
        <v>13</v>
      </c>
    </row>
    <row r="131" spans="2:10">
      <c r="B131">
        <v>2</v>
      </c>
      <c r="C131">
        <v>2</v>
      </c>
      <c r="D131" s="8">
        <v>0.78858254408596495</v>
      </c>
      <c r="E131" t="s">
        <v>35</v>
      </c>
      <c r="F131" t="s">
        <v>164</v>
      </c>
      <c r="G131" s="8">
        <v>1712.6190051061501</v>
      </c>
      <c r="H131" t="s">
        <v>1</v>
      </c>
      <c r="I131" t="s">
        <v>37</v>
      </c>
      <c r="J131" t="s">
        <v>13</v>
      </c>
    </row>
    <row r="132" spans="2:10">
      <c r="B132">
        <v>3</v>
      </c>
      <c r="C132">
        <v>2</v>
      </c>
      <c r="D132" s="8">
        <v>0.77369916735911004</v>
      </c>
      <c r="E132" t="s">
        <v>35</v>
      </c>
      <c r="F132" t="s">
        <v>165</v>
      </c>
      <c r="G132" s="8">
        <v>1723.5088143748601</v>
      </c>
      <c r="H132" t="s">
        <v>0</v>
      </c>
      <c r="I132" t="s">
        <v>37</v>
      </c>
      <c r="J132" t="s">
        <v>13</v>
      </c>
    </row>
    <row r="133" spans="2:10">
      <c r="B133">
        <v>3</v>
      </c>
      <c r="C133">
        <v>2</v>
      </c>
      <c r="D133" s="8">
        <v>0.79615717492444704</v>
      </c>
      <c r="E133" t="s">
        <v>35</v>
      </c>
      <c r="F133" t="s">
        <v>166</v>
      </c>
      <c r="G133" s="8">
        <v>1937.2319689390299</v>
      </c>
      <c r="H133" t="s">
        <v>1</v>
      </c>
      <c r="I133" t="s">
        <v>37</v>
      </c>
      <c r="J133" t="s">
        <v>13</v>
      </c>
    </row>
    <row r="134" spans="2:10">
      <c r="B134">
        <v>4</v>
      </c>
      <c r="C134">
        <v>2</v>
      </c>
      <c r="D134" s="8">
        <v>0.75787449136685903</v>
      </c>
      <c r="E134" t="s">
        <v>35</v>
      </c>
      <c r="F134" t="s">
        <v>167</v>
      </c>
      <c r="G134" s="8">
        <v>1656.9565088764</v>
      </c>
      <c r="H134" t="s">
        <v>0</v>
      </c>
      <c r="I134" t="s">
        <v>37</v>
      </c>
      <c r="J134" t="s">
        <v>13</v>
      </c>
    </row>
    <row r="135" spans="2:10">
      <c r="B135">
        <v>4</v>
      </c>
      <c r="C135">
        <v>2</v>
      </c>
      <c r="D135" s="8">
        <v>0.81965706735680499</v>
      </c>
      <c r="E135" t="s">
        <v>35</v>
      </c>
      <c r="F135" t="s">
        <v>168</v>
      </c>
      <c r="G135" s="8">
        <v>1907.6920753754</v>
      </c>
      <c r="H135" t="s">
        <v>1</v>
      </c>
      <c r="I135" t="s">
        <v>37</v>
      </c>
      <c r="J135" t="s">
        <v>13</v>
      </c>
    </row>
    <row r="136" spans="2:10">
      <c r="B136">
        <v>0</v>
      </c>
      <c r="C136">
        <v>2</v>
      </c>
      <c r="D136" s="8">
        <v>0.73313370385406695</v>
      </c>
      <c r="E136" t="s">
        <v>35</v>
      </c>
      <c r="F136" t="s">
        <v>169</v>
      </c>
      <c r="G136" s="8">
        <v>1502.17211419725</v>
      </c>
      <c r="H136" t="s">
        <v>0</v>
      </c>
      <c r="I136" t="s">
        <v>48</v>
      </c>
      <c r="J136" t="s">
        <v>13</v>
      </c>
    </row>
    <row r="137" spans="2:10">
      <c r="B137">
        <v>0</v>
      </c>
      <c r="C137">
        <v>2</v>
      </c>
      <c r="D137" s="8">
        <v>0.773163591209995</v>
      </c>
      <c r="E137" t="s">
        <v>35</v>
      </c>
      <c r="F137" t="s">
        <v>170</v>
      </c>
      <c r="G137" s="8">
        <v>1549.24468732171</v>
      </c>
      <c r="H137" t="s">
        <v>1</v>
      </c>
      <c r="I137" t="s">
        <v>48</v>
      </c>
      <c r="J137" t="s">
        <v>13</v>
      </c>
    </row>
    <row r="138" spans="2:10">
      <c r="B138">
        <v>1</v>
      </c>
      <c r="C138">
        <v>2</v>
      </c>
      <c r="D138" s="8">
        <v>0.62012824320331905</v>
      </c>
      <c r="E138" t="s">
        <v>35</v>
      </c>
      <c r="F138" t="s">
        <v>171</v>
      </c>
      <c r="G138" s="8">
        <v>1648.34905652416</v>
      </c>
      <c r="H138" t="s">
        <v>0</v>
      </c>
      <c r="I138" t="s">
        <v>48</v>
      </c>
      <c r="J138" t="s">
        <v>13</v>
      </c>
    </row>
    <row r="139" spans="2:10">
      <c r="B139">
        <v>1</v>
      </c>
      <c r="C139">
        <v>2</v>
      </c>
      <c r="D139" s="8">
        <v>0.72698730287026703</v>
      </c>
      <c r="E139" t="s">
        <v>35</v>
      </c>
      <c r="F139" t="s">
        <v>172</v>
      </c>
      <c r="G139" s="8">
        <v>1487.1928832144799</v>
      </c>
      <c r="H139" t="s">
        <v>1</v>
      </c>
      <c r="I139" t="s">
        <v>48</v>
      </c>
      <c r="J139" t="s">
        <v>13</v>
      </c>
    </row>
    <row r="140" spans="2:10">
      <c r="B140">
        <v>2</v>
      </c>
      <c r="C140">
        <v>2</v>
      </c>
      <c r="D140" s="8">
        <v>0.71779180629645101</v>
      </c>
      <c r="E140" t="s">
        <v>35</v>
      </c>
      <c r="F140" t="s">
        <v>173</v>
      </c>
      <c r="G140" s="8">
        <v>1257.4754321908399</v>
      </c>
      <c r="H140" t="s">
        <v>0</v>
      </c>
      <c r="I140" t="s">
        <v>48</v>
      </c>
      <c r="J140" t="s">
        <v>13</v>
      </c>
    </row>
    <row r="141" spans="2:10">
      <c r="B141">
        <v>2</v>
      </c>
      <c r="C141">
        <v>2</v>
      </c>
      <c r="D141" s="8">
        <v>0.80669910665446498</v>
      </c>
      <c r="E141" t="s">
        <v>35</v>
      </c>
      <c r="F141" t="s">
        <v>174</v>
      </c>
      <c r="G141" s="8">
        <v>1556.02225304576</v>
      </c>
      <c r="H141" t="s">
        <v>1</v>
      </c>
      <c r="I141" t="s">
        <v>48</v>
      </c>
      <c r="J141" t="s">
        <v>13</v>
      </c>
    </row>
    <row r="142" spans="2:10">
      <c r="B142">
        <v>3</v>
      </c>
      <c r="C142">
        <v>2</v>
      </c>
      <c r="D142" s="8">
        <v>0.787766018269354</v>
      </c>
      <c r="E142" t="s">
        <v>35</v>
      </c>
      <c r="F142" t="s">
        <v>175</v>
      </c>
      <c r="G142" s="8">
        <v>1581.6950829478101</v>
      </c>
      <c r="H142" t="s">
        <v>0</v>
      </c>
      <c r="I142" t="s">
        <v>48</v>
      </c>
      <c r="J142" t="s">
        <v>13</v>
      </c>
    </row>
    <row r="143" spans="2:10">
      <c r="B143">
        <v>3</v>
      </c>
      <c r="C143">
        <v>2</v>
      </c>
      <c r="D143" s="8">
        <v>0.75312791536972401</v>
      </c>
      <c r="E143" t="s">
        <v>35</v>
      </c>
      <c r="F143" t="s">
        <v>176</v>
      </c>
      <c r="G143" s="8">
        <v>1698.0067590756701</v>
      </c>
      <c r="H143" t="s">
        <v>1</v>
      </c>
      <c r="I143" t="s">
        <v>48</v>
      </c>
      <c r="J143" t="s">
        <v>13</v>
      </c>
    </row>
    <row r="144" spans="2:10">
      <c r="B144">
        <v>4</v>
      </c>
      <c r="C144">
        <v>2</v>
      </c>
      <c r="D144" s="8">
        <v>0.73620466810298002</v>
      </c>
      <c r="E144" t="s">
        <v>35</v>
      </c>
      <c r="F144" t="s">
        <v>177</v>
      </c>
      <c r="G144" s="8">
        <v>1522.02494533393</v>
      </c>
      <c r="H144" t="s">
        <v>0</v>
      </c>
      <c r="I144" t="s">
        <v>48</v>
      </c>
      <c r="J144" t="s">
        <v>13</v>
      </c>
    </row>
    <row r="145" spans="2:10">
      <c r="B145">
        <v>4</v>
      </c>
      <c r="C145">
        <v>2</v>
      </c>
      <c r="D145" s="8">
        <v>0.73981957264545495</v>
      </c>
      <c r="E145" t="s">
        <v>35</v>
      </c>
      <c r="F145" t="s">
        <v>178</v>
      </c>
      <c r="G145" s="8">
        <v>1475.09563172357</v>
      </c>
      <c r="H145" t="s">
        <v>1</v>
      </c>
      <c r="I145" t="s">
        <v>48</v>
      </c>
      <c r="J145" t="s">
        <v>13</v>
      </c>
    </row>
    <row r="146" spans="2:10">
      <c r="B146">
        <v>0</v>
      </c>
      <c r="C146">
        <v>3</v>
      </c>
      <c r="D146" s="8">
        <v>0.83948139393488996</v>
      </c>
      <c r="E146" t="s">
        <v>35</v>
      </c>
      <c r="F146" t="s">
        <v>179</v>
      </c>
      <c r="G146" s="8">
        <v>4886.7929877464503</v>
      </c>
      <c r="H146" t="s">
        <v>0</v>
      </c>
      <c r="I146" t="s">
        <v>37</v>
      </c>
      <c r="J146" t="s">
        <v>13</v>
      </c>
    </row>
    <row r="147" spans="2:10">
      <c r="B147">
        <v>0</v>
      </c>
      <c r="C147">
        <v>3</v>
      </c>
      <c r="D147" s="8"/>
      <c r="G147" s="8"/>
      <c r="H147" t="s">
        <v>1</v>
      </c>
      <c r="I147" t="s">
        <v>37</v>
      </c>
      <c r="J147" t="s">
        <v>13</v>
      </c>
    </row>
    <row r="148" spans="2:10">
      <c r="B148">
        <v>1</v>
      </c>
      <c r="C148">
        <v>3</v>
      </c>
      <c r="D148" s="8">
        <v>0.68863430812312398</v>
      </c>
      <c r="E148" t="s">
        <v>35</v>
      </c>
      <c r="F148" t="s">
        <v>180</v>
      </c>
      <c r="G148" s="8">
        <v>2825.9554963645501</v>
      </c>
      <c r="H148" t="s">
        <v>0</v>
      </c>
      <c r="I148" t="s">
        <v>37</v>
      </c>
      <c r="J148" t="s">
        <v>13</v>
      </c>
    </row>
    <row r="149" spans="2:10">
      <c r="B149">
        <v>1</v>
      </c>
      <c r="C149">
        <v>3</v>
      </c>
      <c r="D149" s="8"/>
      <c r="G149" s="8"/>
      <c r="H149" t="s">
        <v>1</v>
      </c>
      <c r="I149" t="s">
        <v>37</v>
      </c>
      <c r="J149" t="s">
        <v>13</v>
      </c>
    </row>
    <row r="150" spans="2:10">
      <c r="B150">
        <v>2</v>
      </c>
      <c r="C150">
        <v>3</v>
      </c>
      <c r="D150" s="8">
        <v>0.80275758052491897</v>
      </c>
      <c r="E150" t="s">
        <v>35</v>
      </c>
      <c r="F150" t="s">
        <v>181</v>
      </c>
      <c r="G150" s="8">
        <v>4407.2264725086598</v>
      </c>
      <c r="H150" t="s">
        <v>0</v>
      </c>
      <c r="I150" t="s">
        <v>37</v>
      </c>
      <c r="J150" t="s">
        <v>13</v>
      </c>
    </row>
    <row r="151" spans="2:10">
      <c r="B151">
        <v>2</v>
      </c>
      <c r="C151">
        <v>3</v>
      </c>
      <c r="D151" s="8"/>
      <c r="G151" s="8"/>
      <c r="H151" t="s">
        <v>1</v>
      </c>
      <c r="I151" t="s">
        <v>37</v>
      </c>
      <c r="J151" t="s">
        <v>13</v>
      </c>
    </row>
    <row r="152" spans="2:10">
      <c r="B152">
        <v>3</v>
      </c>
      <c r="C152">
        <v>3</v>
      </c>
      <c r="D152" s="8">
        <v>0.69134136810707603</v>
      </c>
      <c r="E152" t="s">
        <v>35</v>
      </c>
      <c r="F152" t="s">
        <v>182</v>
      </c>
      <c r="G152" s="8">
        <v>2715.6840128276799</v>
      </c>
      <c r="H152" t="s">
        <v>0</v>
      </c>
      <c r="I152" t="s">
        <v>37</v>
      </c>
      <c r="J152" t="s">
        <v>13</v>
      </c>
    </row>
    <row r="153" spans="2:10">
      <c r="B153">
        <v>3</v>
      </c>
      <c r="C153">
        <v>3</v>
      </c>
      <c r="D153" s="8"/>
      <c r="G153" s="8"/>
      <c r="H153" t="s">
        <v>1</v>
      </c>
      <c r="I153" t="s">
        <v>37</v>
      </c>
      <c r="J153" t="s">
        <v>13</v>
      </c>
    </row>
    <row r="154" spans="2:10">
      <c r="B154">
        <v>4</v>
      </c>
      <c r="C154">
        <v>3</v>
      </c>
      <c r="D154" s="8">
        <v>0.68761909263403098</v>
      </c>
      <c r="E154" t="s">
        <v>35</v>
      </c>
      <c r="F154" t="s">
        <v>183</v>
      </c>
      <c r="G154" s="8">
        <v>2729.6796429373899</v>
      </c>
      <c r="H154" t="s">
        <v>0</v>
      </c>
      <c r="I154" t="s">
        <v>37</v>
      </c>
      <c r="J154" t="s">
        <v>13</v>
      </c>
    </row>
    <row r="155" spans="2:10">
      <c r="B155">
        <v>4</v>
      </c>
      <c r="C155">
        <v>3</v>
      </c>
      <c r="D155" s="8">
        <v>0.76451982252797301</v>
      </c>
      <c r="E155" t="s">
        <v>35</v>
      </c>
      <c r="F155" t="s">
        <v>184</v>
      </c>
      <c r="G155" s="8">
        <v>2907.2215166736901</v>
      </c>
      <c r="H155" t="s">
        <v>1</v>
      </c>
      <c r="I155" t="s">
        <v>37</v>
      </c>
      <c r="J155" t="s">
        <v>13</v>
      </c>
    </row>
    <row r="156" spans="2:10">
      <c r="B156">
        <v>0</v>
      </c>
      <c r="C156">
        <v>3</v>
      </c>
      <c r="D156" s="8">
        <v>0.68204185995197397</v>
      </c>
      <c r="E156" t="s">
        <v>35</v>
      </c>
      <c r="F156" t="s">
        <v>185</v>
      </c>
      <c r="G156" s="8">
        <v>2863.3200485994798</v>
      </c>
      <c r="H156" t="s">
        <v>0</v>
      </c>
      <c r="I156" t="s">
        <v>48</v>
      </c>
      <c r="J156" t="s">
        <v>13</v>
      </c>
    </row>
    <row r="157" spans="2:10">
      <c r="B157">
        <v>0</v>
      </c>
      <c r="C157">
        <v>3</v>
      </c>
      <c r="D157" s="8">
        <v>0.80899761602895104</v>
      </c>
      <c r="E157" t="s">
        <v>35</v>
      </c>
      <c r="F157" t="s">
        <v>186</v>
      </c>
      <c r="G157" s="8">
        <v>3120.8179780816699</v>
      </c>
      <c r="H157" t="s">
        <v>1</v>
      </c>
      <c r="I157" t="s">
        <v>48</v>
      </c>
      <c r="J157" t="s">
        <v>13</v>
      </c>
    </row>
    <row r="158" spans="2:10">
      <c r="B158">
        <v>1</v>
      </c>
      <c r="C158">
        <v>3</v>
      </c>
      <c r="D158" s="8">
        <v>0.69716999415533298</v>
      </c>
      <c r="E158" t="s">
        <v>35</v>
      </c>
      <c r="F158" t="s">
        <v>187</v>
      </c>
      <c r="G158" s="8">
        <v>2669.3382886255899</v>
      </c>
      <c r="H158" t="s">
        <v>0</v>
      </c>
      <c r="I158" t="s">
        <v>48</v>
      </c>
      <c r="J158" t="s">
        <v>13</v>
      </c>
    </row>
    <row r="159" spans="2:10">
      <c r="B159">
        <v>1</v>
      </c>
      <c r="C159">
        <v>3</v>
      </c>
      <c r="D159" s="8">
        <v>0.69827445270845701</v>
      </c>
      <c r="E159" t="s">
        <v>35</v>
      </c>
      <c r="F159" t="s">
        <v>188</v>
      </c>
      <c r="G159" s="8">
        <v>2794.6091674004701</v>
      </c>
      <c r="H159" t="s">
        <v>1</v>
      </c>
      <c r="I159" t="s">
        <v>48</v>
      </c>
      <c r="J159" t="s">
        <v>13</v>
      </c>
    </row>
    <row r="160" spans="2:10">
      <c r="B160">
        <v>2</v>
      </c>
      <c r="C160">
        <v>3</v>
      </c>
      <c r="D160" s="8">
        <v>0.69329129207042695</v>
      </c>
      <c r="E160" t="s">
        <v>35</v>
      </c>
      <c r="F160" t="s">
        <v>189</v>
      </c>
      <c r="G160" s="8">
        <v>3017.0987761469</v>
      </c>
      <c r="H160" t="s">
        <v>0</v>
      </c>
      <c r="I160" t="s">
        <v>48</v>
      </c>
      <c r="J160" t="s">
        <v>13</v>
      </c>
    </row>
    <row r="161" spans="2:10">
      <c r="B161">
        <v>2</v>
      </c>
      <c r="C161">
        <v>3</v>
      </c>
      <c r="D161" s="8">
        <v>0.78452160028629403</v>
      </c>
      <c r="E161" t="s">
        <v>35</v>
      </c>
      <c r="F161" t="s">
        <v>190</v>
      </c>
      <c r="G161" s="8">
        <v>2627.2144886435099</v>
      </c>
      <c r="H161" t="s">
        <v>1</v>
      </c>
      <c r="I161" t="s">
        <v>48</v>
      </c>
      <c r="J161" t="s">
        <v>13</v>
      </c>
    </row>
    <row r="162" spans="2:10">
      <c r="B162">
        <v>3</v>
      </c>
      <c r="C162">
        <v>3</v>
      </c>
      <c r="D162" s="8">
        <v>0.69306937622668596</v>
      </c>
      <c r="E162" t="s">
        <v>35</v>
      </c>
      <c r="F162" t="s">
        <v>191</v>
      </c>
      <c r="G162" s="8">
        <v>2692.9193803175599</v>
      </c>
      <c r="H162" t="s">
        <v>0</v>
      </c>
      <c r="I162" t="s">
        <v>48</v>
      </c>
      <c r="J162" t="s">
        <v>13</v>
      </c>
    </row>
    <row r="163" spans="2:10">
      <c r="B163">
        <v>3</v>
      </c>
      <c r="C163">
        <v>3</v>
      </c>
      <c r="D163" s="8">
        <v>0.82878313221115596</v>
      </c>
      <c r="E163" t="s">
        <v>35</v>
      </c>
      <c r="F163" t="s">
        <v>192</v>
      </c>
      <c r="G163" s="8">
        <v>4439.88926107916</v>
      </c>
      <c r="H163" t="s">
        <v>1</v>
      </c>
      <c r="I163" t="s">
        <v>48</v>
      </c>
      <c r="J163" t="s">
        <v>13</v>
      </c>
    </row>
    <row r="164" spans="2:10">
      <c r="B164">
        <v>4</v>
      </c>
      <c r="C164">
        <v>3</v>
      </c>
      <c r="D164" s="8">
        <v>0.74270777128663101</v>
      </c>
      <c r="E164" t="s">
        <v>35</v>
      </c>
      <c r="F164" t="s">
        <v>193</v>
      </c>
      <c r="G164" s="8">
        <v>3384.0433641373002</v>
      </c>
      <c r="H164" t="s">
        <v>0</v>
      </c>
      <c r="I164" t="s">
        <v>48</v>
      </c>
      <c r="J164" t="s">
        <v>13</v>
      </c>
    </row>
    <row r="165" spans="2:10">
      <c r="B165">
        <v>4</v>
      </c>
      <c r="C165">
        <v>3</v>
      </c>
      <c r="D165" s="8">
        <v>0.75349587197201295</v>
      </c>
      <c r="E165" t="s">
        <v>35</v>
      </c>
      <c r="F165" t="s">
        <v>194</v>
      </c>
      <c r="G165" s="8">
        <v>2517.08387299367</v>
      </c>
      <c r="H165" t="s">
        <v>1</v>
      </c>
      <c r="I165" t="s">
        <v>48</v>
      </c>
      <c r="J165" t="s">
        <v>13</v>
      </c>
    </row>
  </sheetData>
  <mergeCells count="16">
    <mergeCell ref="A1:L1"/>
    <mergeCell ref="A84:L84"/>
    <mergeCell ref="Q3:Q4"/>
    <mergeCell ref="S3:S4"/>
    <mergeCell ref="T3:T4"/>
    <mergeCell ref="S2:U2"/>
    <mergeCell ref="V2:X2"/>
    <mergeCell ref="R3:R4"/>
    <mergeCell ref="Q11:Q12"/>
    <mergeCell ref="W3:W4"/>
    <mergeCell ref="X3:X4"/>
    <mergeCell ref="Q5:Q6"/>
    <mergeCell ref="Q7:Q8"/>
    <mergeCell ref="Q9:Q10"/>
    <mergeCell ref="U3:U4"/>
    <mergeCell ref="V3:V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872E1270CB784E9B98D50896A839F6" ma:contentTypeVersion="15" ma:contentTypeDescription="Crear nuevo documento." ma:contentTypeScope="" ma:versionID="d843d1c7e7f025820150451ac71dab0b">
  <xsd:schema xmlns:xsd="http://www.w3.org/2001/XMLSchema" xmlns:xs="http://www.w3.org/2001/XMLSchema" xmlns:p="http://schemas.microsoft.com/office/2006/metadata/properties" xmlns:ns2="116ddbad-b67c-4622-b846-55da43670eb8" xmlns:ns3="0838a0db-6cb4-4fef-a3f8-577e3ea6a4fe" targetNamespace="http://schemas.microsoft.com/office/2006/metadata/properties" ma:root="true" ma:fieldsID="d7d841d9c1cdff30d97ae0bcf8819b27" ns2:_="" ns3:_="">
    <xsd:import namespace="116ddbad-b67c-4622-b846-55da43670eb8"/>
    <xsd:import namespace="0838a0db-6cb4-4fef-a3f8-577e3ea6a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ddbad-b67c-4622-b846-55da43670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5543dc2c-c282-4bcc-a46d-382625596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8a0db-6cb4-4fef-a3f8-577e3ea6a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3ae4c1f-d67f-4a87-af80-ce0cceed7fb6}" ma:internalName="TaxCatchAll" ma:showField="CatchAllData" ma:web="0838a0db-6cb4-4fef-a3f8-577e3ea6a4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0EF5AA-6A1B-4E12-9143-6E0418256D48}"/>
</file>

<file path=customXml/itemProps2.xml><?xml version="1.0" encoding="utf-8"?>
<ds:datastoreItem xmlns:ds="http://schemas.openxmlformats.org/officeDocument/2006/customXml" ds:itemID="{B7AE5F62-59DA-47DB-97C9-A9AAFD3270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5</vt:i4>
      </vt:variant>
    </vt:vector>
  </HeadingPairs>
  <TitlesOfParts>
    <vt:vector size="7" baseType="lpstr">
      <vt:lpstr>Foglio1</vt:lpstr>
      <vt:lpstr>Foglio2</vt:lpstr>
      <vt:lpstr>Foglio1!AMDRPG_result_cplex</vt:lpstr>
      <vt:lpstr>Foglio1!AMDRPG_results_gurobi</vt:lpstr>
      <vt:lpstr>Foglio1!Heurstic</vt:lpstr>
      <vt:lpstr>Foglio2!result_heuristic</vt:lpstr>
      <vt:lpstr>Foglio2!result_noinit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lavinia amorosi</cp:lastModifiedBy>
  <dcterms:created xsi:type="dcterms:W3CDTF">2020-11-09T16:24:28Z</dcterms:created>
  <dcterms:modified xsi:type="dcterms:W3CDTF">2021-02-05T21:05:16Z</dcterms:modified>
</cp:coreProperties>
</file>