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codeName="ThisWorkbook" defaultThemeVersion="166925"/>
  <xr:revisionPtr revIDLastSave="0" documentId="13_ncr:1_{F3738033-D3E3-47EA-A310-035520EABC4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Használati_útmutató" sheetId="76" r:id="rId1"/>
    <sheet name="Vizsgazo1" sheetId="79" r:id="rId2"/>
  </sheets>
  <definedNames>
    <definedName name="_Hlk116144790" localSheetId="1">Vizsgazo1!#REF!</definedName>
    <definedName name="_Hlk116144944" localSheetId="1">Vizsgazo1!#REF!</definedName>
    <definedName name="_xlnm.Print_Titles" localSheetId="1">Vizsgazo1!$1:$2</definedName>
    <definedName name="_xlnm.Print_Area" localSheetId="0">Használati_útmutató!$A$1:$A$8</definedName>
    <definedName name="_xlnm.Print_Area" localSheetId="1">Vizsgazo1!$B$1:$D$217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7" i="79" l="1"/>
  <c r="B216" i="79"/>
  <c r="B215" i="79"/>
  <c r="B214" i="79"/>
  <c r="B213" i="79"/>
  <c r="D210" i="79"/>
  <c r="D209" i="79"/>
  <c r="D208" i="79"/>
  <c r="D207" i="79"/>
  <c r="D205" i="79"/>
  <c r="D204" i="79"/>
  <c r="D203" i="79"/>
  <c r="D202" i="79"/>
  <c r="D201" i="79"/>
  <c r="D200" i="79"/>
  <c r="D199" i="79"/>
  <c r="D198" i="79"/>
  <c r="D197" i="79"/>
  <c r="D196" i="79"/>
  <c r="D195" i="79"/>
  <c r="D194" i="79"/>
  <c r="D192" i="79"/>
  <c r="D191" i="79"/>
  <c r="D190" i="79"/>
  <c r="D189" i="79"/>
  <c r="D188" i="79"/>
  <c r="D187" i="79"/>
  <c r="D186" i="79"/>
  <c r="D184" i="79"/>
  <c r="D183" i="79"/>
  <c r="D182" i="79"/>
  <c r="D181" i="79"/>
  <c r="D180" i="79"/>
  <c r="D179" i="79"/>
  <c r="D177" i="79"/>
  <c r="D176" i="79"/>
  <c r="D175" i="79"/>
  <c r="D174" i="79"/>
  <c r="D172" i="79"/>
  <c r="D171" i="79"/>
  <c r="D170" i="79"/>
  <c r="D169" i="79"/>
  <c r="D167" i="79"/>
  <c r="D166" i="79"/>
  <c r="D165" i="79"/>
  <c r="D164" i="79"/>
  <c r="D162" i="79"/>
  <c r="D161" i="79"/>
  <c r="D160" i="79"/>
  <c r="D158" i="79"/>
  <c r="D157" i="79"/>
  <c r="D155" i="79"/>
  <c r="D149" i="79"/>
  <c r="D148" i="79"/>
  <c r="D147" i="79"/>
  <c r="D146" i="79"/>
  <c r="D145" i="79"/>
  <c r="D144" i="79"/>
  <c r="D142" i="79"/>
  <c r="D141" i="79"/>
  <c r="D140" i="79"/>
  <c r="D139" i="79"/>
  <c r="D138" i="79"/>
  <c r="D136" i="79"/>
  <c r="D135" i="79"/>
  <c r="D134" i="79"/>
  <c r="D133" i="79"/>
  <c r="D131" i="79"/>
  <c r="D130" i="79"/>
  <c r="D129" i="79"/>
  <c r="D127" i="79"/>
  <c r="D126" i="79"/>
  <c r="D125" i="79"/>
  <c r="D124" i="79"/>
  <c r="D122" i="79"/>
  <c r="D121" i="79"/>
  <c r="D120" i="79"/>
  <c r="D119" i="79"/>
  <c r="D117" i="79"/>
  <c r="D116" i="79"/>
  <c r="D115" i="79"/>
  <c r="D113" i="79"/>
  <c r="D112" i="79"/>
  <c r="D111" i="79"/>
  <c r="D110" i="79"/>
  <c r="D109" i="79"/>
  <c r="D107" i="79"/>
  <c r="D106" i="79"/>
  <c r="D105" i="79"/>
  <c r="D103" i="79"/>
  <c r="D102" i="79"/>
  <c r="D100" i="79"/>
  <c r="D98" i="79"/>
  <c r="D211" i="79" l="1"/>
  <c r="D216" i="79" s="1"/>
  <c r="D150" i="79"/>
  <c r="D151" i="79" s="1"/>
  <c r="D215" i="79" s="1"/>
  <c r="D93" i="79" l="1"/>
  <c r="D92" i="79"/>
  <c r="D91" i="79"/>
  <c r="D90" i="79"/>
  <c r="D89" i="79"/>
  <c r="D88" i="79"/>
  <c r="D87" i="79"/>
  <c r="D86" i="79"/>
  <c r="D84" i="79"/>
  <c r="D82" i="79"/>
  <c r="D81" i="79"/>
  <c r="D80" i="79"/>
  <c r="D78" i="79"/>
  <c r="D77" i="79"/>
  <c r="D76" i="79"/>
  <c r="D75" i="79"/>
  <c r="D73" i="79"/>
  <c r="D72" i="79"/>
  <c r="D71" i="79"/>
  <c r="D70" i="79"/>
  <c r="D68" i="79"/>
  <c r="D66" i="79"/>
  <c r="D65" i="79"/>
  <c r="D64" i="79"/>
  <c r="D63" i="79"/>
  <c r="D62" i="79"/>
  <c r="D61" i="79"/>
  <c r="D60" i="79"/>
  <c r="D59" i="79"/>
  <c r="D58" i="79"/>
  <c r="D56" i="79"/>
  <c r="D55" i="79"/>
  <c r="D49" i="79"/>
  <c r="D47" i="79"/>
  <c r="D46" i="79"/>
  <c r="D45" i="79"/>
  <c r="D44" i="79"/>
  <c r="D43" i="79"/>
  <c r="D42" i="79"/>
  <c r="D41" i="79"/>
  <c r="D40" i="79"/>
  <c r="D38" i="79"/>
  <c r="D37" i="79"/>
  <c r="D36" i="79"/>
  <c r="D35" i="79"/>
  <c r="D34" i="79"/>
  <c r="D33" i="79"/>
  <c r="D32" i="79"/>
  <c r="D30" i="79"/>
  <c r="D29" i="79"/>
  <c r="D28" i="79"/>
  <c r="D27" i="79"/>
  <c r="D26" i="79"/>
  <c r="D24" i="79"/>
  <c r="D23" i="79"/>
  <c r="D22" i="79"/>
  <c r="D20" i="79"/>
  <c r="D19" i="79"/>
  <c r="D18" i="79"/>
  <c r="D17" i="79"/>
  <c r="D16" i="79"/>
  <c r="D15" i="79"/>
  <c r="D14" i="79"/>
  <c r="D12" i="79"/>
  <c r="D11" i="79"/>
  <c r="D10" i="79"/>
  <c r="D9" i="79"/>
  <c r="D7" i="79"/>
  <c r="D6" i="79"/>
  <c r="D50" i="79" l="1"/>
  <c r="D51" i="79" s="1"/>
  <c r="D213" i="79" s="1"/>
  <c r="D217" i="79" s="1"/>
  <c r="D94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Szerző</author>
  </authors>
  <commentList>
    <comment ref="C3" authorId="0" shapeId="0" xr:uid="{00000000-0006-0000-0100-000001000000}">
      <text>
        <r>
          <rPr>
            <sz val="9"/>
            <color indexed="81"/>
            <rFont val="Tahoma"/>
            <family val="2"/>
            <charset val="238"/>
          </rPr>
          <t>A legördülő listából válassza ki a vizsgázó által választott, a dolgozat fedőlapján megjelölt feladat betűjelét!
Amennyiben a vizsgázó nem jelölte az általa választott feladatot, és ez a dolgozatból sem derül ki egyértelműen, a vizsgaleírás alapján az 1.A feladatot kell értékelni.
Ennek megfelelően a cella üresen hagyása esetén a táblázat az 1.A feladatban elért pontokkal számol.,</t>
        </r>
      </text>
    </comment>
    <comment ref="B6" authorId="0" shapeId="0" xr:uid="{00000000-0006-0000-0100-000003000000}">
      <text>
        <r>
          <rPr>
            <sz val="10"/>
            <color indexed="81"/>
            <rFont val="Tahoma"/>
            <family val="2"/>
            <charset val="238"/>
          </rPr>
          <t>A pont nem adható meg, ha az alakzatok száma 6-nál kevesebb.</t>
        </r>
      </text>
    </comment>
    <comment ref="B10" authorId="0" shapeId="0" xr:uid="{00000000-0006-0000-0100-000004000000}">
      <text>
        <r>
          <rPr>
            <sz val="10"/>
            <color indexed="81"/>
            <rFont val="Tahoma"/>
            <family val="2"/>
            <charset val="238"/>
          </rPr>
          <t>A pont jár , ha a kép szélessége 297,0±1 mm széles és 159,8±1 mm magas.</t>
        </r>
      </text>
    </comment>
    <comment ref="B16" authorId="0" shapeId="0" xr:uid="{00000000-0006-0000-0100-000005000000}">
      <text>
        <r>
          <rPr>
            <sz val="10"/>
            <color indexed="81"/>
            <rFont val="Tahoma"/>
            <family val="2"/>
            <charset val="238"/>
          </rPr>
          <t>A pont a szegély beállításától függetlenül jár.</t>
        </r>
      </text>
    </comment>
    <comment ref="B26" authorId="0" shapeId="0" xr:uid="{00000000-0006-0000-0100-000006000000}">
      <text>
        <r>
          <rPr>
            <sz val="10"/>
            <color indexed="81"/>
            <rFont val="Tahoma"/>
            <family val="2"/>
            <charset val="238"/>
          </rPr>
          <t>A pont jár a méretek ±1 mm eltérése estén is.</t>
        </r>
      </text>
    </comment>
    <comment ref="B28" authorId="0" shapeId="0" xr:uid="{00000000-0006-0000-0100-000007000000}">
      <text>
        <r>
          <rPr>
            <sz val="10"/>
            <color indexed="81"/>
            <rFont val="Tahoma"/>
            <family val="2"/>
            <charset val="238"/>
          </rPr>
          <t>A pont nem adható meg kettőnél több karaktertévesztés esetén.</t>
        </r>
      </text>
    </comment>
    <comment ref="B29" authorId="0" shapeId="0" xr:uid="{00000000-0006-0000-0100-000008000000}">
      <text>
        <r>
          <rPr>
            <sz val="10"/>
            <color indexed="81"/>
            <rFont val="Tahoma"/>
            <family val="2"/>
            <charset val="238"/>
          </rPr>
          <t>A pont nem adható meg, ha a szöveg a téglalap széléhez vagy más alakzathoz hozzáér.</t>
        </r>
      </text>
    </comment>
    <comment ref="B32" authorId="0" shapeId="0" xr:uid="{00000000-0006-0000-0100-000009000000}">
      <text>
        <r>
          <rPr>
            <sz val="10"/>
            <color indexed="81"/>
            <rFont val="Tahoma"/>
            <family val="2"/>
            <charset val="238"/>
          </rPr>
          <t>A pont jár a méretek ±2 mm eltérése estén is.</t>
        </r>
      </text>
    </comment>
    <comment ref="B38" authorId="0" shapeId="0" xr:uid="{00000000-0006-0000-0100-00000A000000}">
      <text>
        <r>
          <rPr>
            <sz val="10"/>
            <color indexed="81"/>
            <rFont val="Tahoma"/>
            <family val="2"/>
            <charset val="238"/>
          </rPr>
          <t>A pont nem adható meg, ha a pötty a dominó szegélyéhez ér, vagy több pötty befoglaló négyzete a dominó szélességének felénél kisebb.</t>
        </r>
      </text>
    </comment>
    <comment ref="B40" authorId="0" shapeId="0" xr:uid="{00000000-0006-0000-0100-00000B000000}">
      <text>
        <r>
          <rPr>
            <sz val="10"/>
            <color indexed="81"/>
            <rFont val="Tahoma"/>
            <family val="2"/>
            <charset val="238"/>
          </rPr>
          <t>A pont nem bontható.
A pont nem adható meg, ha a pöttyök száma, elhelyezkedése, igazítása a mintának nem felel meg.</t>
        </r>
      </text>
    </comment>
    <comment ref="B45" authorId="0" shapeId="0" xr:uid="{00000000-0006-0000-0100-00000C000000}">
      <text>
        <r>
          <rPr>
            <sz val="10"/>
            <color indexed="81"/>
            <rFont val="Tahoma"/>
            <family val="2"/>
            <charset val="238"/>
          </rPr>
          <t>Az utolsó két pont nem adható meg, ha a dominólapok száma négynél kevesebb.</t>
        </r>
      </text>
    </comment>
    <comment ref="B46" authorId="0" shapeId="0" xr:uid="{00000000-0006-0000-0100-00000D000000}">
      <text>
        <r>
          <rPr>
            <sz val="10"/>
            <color indexed="81"/>
            <rFont val="Tahoma"/>
            <family val="2"/>
            <charset val="238"/>
          </rPr>
          <t>A pont jár akkor is, ha a megjelenés jó, de a lapok nincsenek csoportosítva.</t>
        </r>
      </text>
    </comment>
    <comment ref="B47" authorId="0" shapeId="0" xr:uid="{00000000-0006-0000-0100-00000E000000}">
      <text>
        <r>
          <rPr>
            <sz val="10"/>
            <color indexed="81"/>
            <rFont val="Tahoma"/>
            <family val="2"/>
            <charset val="238"/>
          </rPr>
          <t>A pont nem adható meg, ha az ábrán felesleges alakzat látható.</t>
        </r>
      </text>
    </comment>
    <comment ref="B49" authorId="0" shapeId="0" xr:uid="{00000000-0006-0000-0100-00000F000000}">
      <text>
        <r>
          <rPr>
            <sz val="10"/>
            <color indexed="81"/>
            <rFont val="Tahoma"/>
            <family val="2"/>
            <charset val="238"/>
          </rPr>
          <t> A pont nem adható meg, ha a létrehozott alakzatok száma 10-nél kevesebb, vagy az exportált ábra az általa készített eredeti ábrához képest hiányos.</t>
        </r>
      </text>
    </comment>
    <comment ref="B58" authorId="0" shapeId="0" xr:uid="{00000000-0006-0000-0100-000010000000}">
      <text>
        <r>
          <rPr>
            <sz val="10"/>
            <color indexed="81"/>
            <rFont val="Tahoma"/>
            <family val="2"/>
            <charset val="238"/>
          </rPr>
          <t>A pont jár legfeljebb két karakter tévesztése esetén is.</t>
        </r>
      </text>
    </comment>
    <comment ref="B60" authorId="0" shapeId="0" xr:uid="{00000000-0006-0000-0100-000011000000}">
      <text>
        <r>
          <rPr>
            <sz val="10"/>
            <color indexed="81"/>
            <rFont val="Tahoma"/>
            <family val="2"/>
            <charset val="238"/>
          </rPr>
          <t>Például:
B2-es cellában: =KÖZÉP(Adatlap!J3;Feldolgozás!B1;1)
vagy
N2-es cellában: =Adatlap!J3
és
B2-es cellában: =KÖZÉP(N2;B1;1)</t>
        </r>
      </text>
    </comment>
    <comment ref="B61" authorId="0" shapeId="0" xr:uid="{00000000-0006-0000-0100-000012000000}">
      <text>
        <r>
          <rPr>
            <sz val="10"/>
            <color indexed="81"/>
            <rFont val="Tahoma"/>
            <family val="2"/>
            <charset val="238"/>
          </rPr>
          <t>Például:
B2-es cellában: =KÖZÉP(Adatlap!$J3;Feldolgozás!B1;1)
vagy
B2-es cellában: =KÖZÉP($N2;B1;1)</t>
        </r>
      </text>
    </comment>
    <comment ref="B62" authorId="0" shapeId="0" xr:uid="{00000000-0006-0000-0100-000013000000}">
      <text>
        <r>
          <rPr>
            <sz val="10"/>
            <color indexed="81"/>
            <rFont val="Tahoma"/>
            <family val="2"/>
            <charset val="238"/>
          </rPr>
          <t>Például:
B2-es cellában: =KÖZÉP(Adatlap!$J3;Feldolgozás!B$1;1)
vagy
B2-es cellában: =KÖZÉP($N2;B$1;1)</t>
        </r>
      </text>
    </comment>
    <comment ref="B63" authorId="0" shapeId="0" xr:uid="{00000000-0006-0000-0100-000014000000}">
      <text>
        <r>
          <rPr>
            <sz val="10"/>
            <color indexed="81"/>
            <rFont val="Tahoma"/>
            <family val="2"/>
            <charset val="238"/>
          </rPr>
          <t>Például:
B2-es cellában: =ÉRTÉK(…)</t>
        </r>
      </text>
    </comment>
    <comment ref="B64" authorId="0" shapeId="0" xr:uid="{00000000-0006-0000-0100-000015000000}">
      <text>
        <r>
          <rPr>
            <sz val="10"/>
            <color indexed="81"/>
            <rFont val="Tahoma"/>
            <family val="2"/>
            <charset val="238"/>
          </rPr>
          <t>A pont jár akkor is, ha a szorzatokat külön-külön cellákban számította ki, és ezen részösszegeket összegezte.
A pont nem bontható.</t>
        </r>
      </text>
    </comment>
    <comment ref="B65" authorId="0" shapeId="0" xr:uid="{00000000-0006-0000-0100-000016000000}">
      <text>
        <r>
          <rPr>
            <sz val="10"/>
            <color indexed="81"/>
            <rFont val="Tahoma"/>
            <family val="2"/>
            <charset val="238"/>
          </rPr>
          <t>Például:
L2-es cellában: =SZORZATÖSSZEG($B$1:$J$1;B2:J2)</t>
        </r>
      </text>
    </comment>
    <comment ref="B68" authorId="0" shapeId="0" xr:uid="{00000000-0006-0000-0100-000017000000}">
      <text>
        <r>
          <rPr>
            <sz val="10"/>
            <color indexed="81"/>
            <rFont val="Tahoma"/>
            <family val="2"/>
            <charset val="238"/>
          </rPr>
          <t>A pont nem adható meg, ha az összevont cellatartományok tévesek, vagy két karakternél több a tévesztés.</t>
        </r>
      </text>
    </comment>
    <comment ref="B70" authorId="0" shapeId="0" xr:uid="{00000000-0006-0000-0100-000018000000}">
      <text>
        <r>
          <rPr>
            <sz val="10"/>
            <color indexed="81"/>
            <rFont val="Tahoma"/>
            <family val="2"/>
            <charset val="238"/>
          </rPr>
          <t>Például:
K3-as cellában: HOSSZ(J3)=10</t>
        </r>
      </text>
    </comment>
    <comment ref="B71" authorId="0" shapeId="0" xr:uid="{00000000-0006-0000-0100-000019000000}">
      <text>
        <r>
          <rPr>
            <sz val="10"/>
            <color indexed="81"/>
            <rFont val="Tahoma"/>
            <family val="2"/>
            <charset val="238"/>
          </rPr>
          <t>Például:
K3-as cellában: MARADÉK(Feldolgozás!L2;11)=Feldolgozás!K2</t>
        </r>
      </text>
    </comment>
    <comment ref="B72" authorId="0" shapeId="0" xr:uid="{00000000-0006-0000-0100-00001A000000}">
      <text>
        <r>
          <rPr>
            <sz val="10"/>
            <color indexed="81"/>
            <rFont val="Tahoma"/>
            <family val="2"/>
            <charset val="238"/>
          </rPr>
          <t>Például:
K3-as cellában: =ÉS(MARADÉK(Feldolgozás!L2;11)=Feldolgozás!K2;HOSSZ(J3)=10)</t>
        </r>
      </text>
    </comment>
    <comment ref="B73" authorId="0" shapeId="0" xr:uid="{00000000-0006-0000-0100-00001B000000}">
      <text>
        <r>
          <rPr>
            <sz val="10"/>
            <color indexed="81"/>
            <rFont val="Tahoma"/>
            <family val="2"/>
            <charset val="238"/>
          </rPr>
          <t>A pont nem bontható.</t>
        </r>
      </text>
    </comment>
    <comment ref="B75" authorId="0" shapeId="0" xr:uid="{00000000-0006-0000-0100-00001C000000}">
      <text>
        <r>
          <rPr>
            <sz val="10"/>
            <color indexed="81"/>
            <rFont val="Tahoma"/>
            <family val="2"/>
            <charset val="238"/>
          </rPr>
          <t>Például:
L3-as cellában: =ÉRTÉK(KÖZÉP(J3;2;5))-12051</t>
        </r>
      </text>
    </comment>
    <comment ref="B76" authorId="0" shapeId="0" xr:uid="{00000000-0006-0000-0100-00001D000000}">
      <text>
        <r>
          <rPr>
            <sz val="10"/>
            <color indexed="81"/>
            <rFont val="Tahoma"/>
            <family val="2"/>
            <charset val="238"/>
          </rPr>
          <t>Például:
L3-as cellában: =HA(K3;ÉRTÉK(KÖZÉP(J3;2;5))-12051;"")</t>
        </r>
      </text>
    </comment>
    <comment ref="B78" authorId="0" shapeId="0" xr:uid="{00000000-0006-0000-0100-00001E000000}">
      <text>
        <r>
          <rPr>
            <sz val="10"/>
            <color indexed="81"/>
            <rFont val="Tahoma"/>
            <family val="2"/>
            <charset val="238"/>
          </rPr>
          <t>A pont jár akkor is, ha a formátum legalább 10 cellában helyes.</t>
        </r>
      </text>
    </comment>
    <comment ref="B80" authorId="0" shapeId="0" xr:uid="{00000000-0006-0000-0100-00001F000000}">
      <text>
        <r>
          <rPr>
            <sz val="10"/>
            <color indexed="81"/>
            <rFont val="Tahoma"/>
            <family val="2"/>
            <charset val="238"/>
          </rPr>
          <t>Például:
F3-as vagy N3-as cellában: DÁTUM(C3;D3;E3)</t>
        </r>
      </text>
    </comment>
    <comment ref="B81" authorId="0" shapeId="0" xr:uid="{00000000-0006-0000-0100-000020000000}">
      <text>
        <r>
          <rPr>
            <sz val="10"/>
            <color indexed="81"/>
            <rFont val="Tahoma"/>
            <family val="2"/>
            <charset val="238"/>
          </rPr>
          <t>Például:
F3-as cellában: =INDEX(J3:L25;HOL.VAN(DÁTUM(C3;D3;E3);L3:L25;0);1)
vagy
N3-as cellában: =DÁTUM(C3;D3;E3)
F3-as cellában: =INDEX(J3:L25;HOL.VAN(N3;L3:L25;0);1)</t>
        </r>
      </text>
    </comment>
    <comment ref="B82" authorId="0" shapeId="0" xr:uid="{00000000-0006-0000-0100-000021000000}">
      <text>
        <r>
          <rPr>
            <sz val="10"/>
            <color indexed="81"/>
            <rFont val="Tahoma"/>
            <family val="2"/>
            <charset val="238"/>
          </rPr>
          <t>Például:
F3-as cellában: =INDEX(J$3:L$25;HOL.VAN(DÁTUM(C3;D3;E3);L$3:L$25;0);1)
vagy
N3-as cellában: =DÁTUM(C3;D3;E3)
F3-as cellában: =INDEX(J$3:L$25;HOL.VAN(N3;L$3:L$25;0);1)
Az előző két pont nem adható meg, ha közvetlenül vagy közvetetten nem hivatkozott a személyek születési évére, hónapjára és napjára.</t>
        </r>
      </text>
    </comment>
    <comment ref="B84" authorId="0" shapeId="0" xr:uid="{00000000-0006-0000-0100-000022000000}">
      <text>
        <r>
          <rPr>
            <sz val="10"/>
            <color indexed="81"/>
            <rFont val="Tahoma"/>
            <family val="2"/>
            <charset val="238"/>
          </rPr>
          <t>A pont jár akkor is, ha a cellatartományból legfeljebb 3 cella kimaradt.
A pont nem bontható.</t>
        </r>
      </text>
    </comment>
    <comment ref="B86" authorId="0" shapeId="0" xr:uid="{00000000-0006-0000-0100-000023000000}">
      <text>
        <r>
          <rPr>
            <sz val="10"/>
            <color indexed="81"/>
            <rFont val="Tahoma"/>
            <family val="2"/>
            <charset val="238"/>
          </rPr>
          <t>A pont jár akkor is, ha a B3:B22 és a J3:J25 tartomány celláit is középre igazította.</t>
        </r>
      </text>
    </comment>
    <comment ref="B92" authorId="0" shapeId="0" xr:uid="{00000000-0006-0000-0100-000024000000}">
      <text>
        <r>
          <rPr>
            <sz val="10"/>
            <color indexed="81"/>
            <rFont val="Tahoma"/>
            <family val="2"/>
            <charset val="238"/>
          </rPr>
          <t>Az utolsó két pont nem adható meg, ha a tartományokon kívül más cellák is szegélyezettek.</t>
        </r>
      </text>
    </comment>
    <comment ref="B96" authorId="0" shapeId="0" xr:uid="{00000000-0006-0000-0100-000026000000}">
      <text>
        <r>
          <rPr>
            <sz val="10"/>
            <color indexed="81"/>
            <rFont val="Tahoma"/>
            <family val="2"/>
            <charset val="238"/>
          </rPr>
          <t xml:space="preserve">A feladat javítása során kizárólag az .sql állományokba írt SQL kódok kerülnek értékelésre! Fájlnévtől függetlenül az állományok tartalma értékelendő.
</t>
        </r>
      </text>
    </comment>
    <comment ref="B98" authorId="0" shapeId="0" xr:uid="{00000000-0006-0000-0100-000027000000}">
      <text>
        <r>
          <rPr>
            <sz val="10"/>
            <color indexed="81"/>
            <rFont val="Tahoma"/>
            <family val="2"/>
            <charset val="238"/>
          </rPr>
          <t>A pont nem adható meg, ha négynél kevesebb helyes fájlnévvel rendelkező, SQL-kódot tartalmazó állományt készített.</t>
        </r>
      </text>
    </comment>
    <comment ref="B100" authorId="0" shapeId="0" xr:uid="{00000000-0006-0000-0100-000028000000}">
      <text>
        <r>
          <rPr>
            <sz val="10"/>
            <color indexed="81"/>
            <rFont val="Tahoma"/>
            <family val="2"/>
            <charset val="238"/>
          </rPr>
          <t>A pont nem adható meg, ha négynél kevesebb lekérdezést készített.</t>
        </r>
      </text>
    </comment>
    <comment ref="B103" authorId="0" shapeId="0" xr:uid="{00000000-0006-0000-0100-000029000000}">
      <text>
        <r>
          <rPr>
            <sz val="10"/>
            <color indexed="81"/>
            <rFont val="Tahoma"/>
            <family val="2"/>
            <charset val="238"/>
          </rPr>
          <t>Például:
SELECT cim, eredeti
FROM film
WHERE magyarszoveg="Heltai Olga";</t>
        </r>
      </text>
    </comment>
    <comment ref="B107" authorId="0" shapeId="0" xr:uid="{00000000-0006-0000-0100-00002A000000}">
      <text>
        <r>
          <rPr>
            <sz val="10"/>
            <color indexed="81"/>
            <rFont val="Tahoma"/>
            <family val="2"/>
            <charset val="238"/>
          </rPr>
          <t>Például:
SELECT DISTINCT rendezo, szinkronrendezo
FROM film
WHERE ev&gt;2000;</t>
        </r>
      </text>
    </comment>
    <comment ref="B113" authorId="0" shapeId="0" xr:uid="{00000000-0006-0000-0100-00002B000000}">
      <text>
        <r>
          <rPr>
            <sz val="10"/>
            <color indexed="81"/>
            <rFont val="Tahoma"/>
            <family val="2"/>
            <charset val="238"/>
          </rPr>
          <t>Például:
SELECT magyarszoveg, cim
FROM film
WHERE rendezo="Christopher Nolan"
AND studio="Mafilm Audio Kft."
ORDER BY magyarszoveg;</t>
        </r>
      </text>
    </comment>
    <comment ref="B117" authorId="0" shapeId="0" xr:uid="{00000000-0006-0000-0100-00002C000000}">
      <text>
        <r>
          <rPr>
            <sz val="10"/>
            <color indexed="81"/>
            <rFont val="Tahoma"/>
            <family val="2"/>
            <charset val="238"/>
          </rPr>
          <t>Például:
SELECT cim, eredeti, szerep, szinesz
FROM film, szinkron
WHERE film.filmaz=szinkron.filmaz
AND hang="Anger Zsolt";</t>
        </r>
      </text>
    </comment>
    <comment ref="B122" authorId="0" shapeId="0" xr:uid="{00000000-0006-0000-0100-00002D000000}">
      <text>
        <r>
          <rPr>
            <sz val="10"/>
            <color indexed="81"/>
            <rFont val="Tahoma"/>
            <family val="2"/>
            <charset val="238"/>
          </rPr>
          <t>Például:
SELECT eredeti, cim, count(szinkid)
FROM szinkron, film
WHERE film.filmaz=szinkron.filmaz
GROUP BY eredeti;</t>
        </r>
      </text>
    </comment>
    <comment ref="B127" authorId="0" shapeId="0" xr:uid="{00000000-0006-0000-0100-00002E000000}">
      <text>
        <r>
          <rPr>
            <sz val="10"/>
            <color indexed="81"/>
            <rFont val="Tahoma"/>
            <family val="2"/>
            <charset val="238"/>
          </rPr>
          <t>Például:
SELECT szerep, szinesz, hang
FROM szinkron
WHERE szerep LIKE "% rab%" or szerep LIKE "rab%";</t>
        </r>
      </text>
    </comment>
    <comment ref="B130" authorId="0" shapeId="0" xr:uid="{00000000-0006-0000-0100-00002F000000}">
      <text>
        <r>
          <rPr>
            <sz val="10"/>
            <color indexed="81"/>
            <rFont val="Tahoma"/>
            <family val="2"/>
            <charset val="238"/>
          </rPr>
          <t>A pont jár akkor is, ha a mező neve nem ékezethelyes, vagy abban legföljebb egy gépelési hibát ejtett.</t>
        </r>
      </text>
    </comment>
    <comment ref="B131" authorId="0" shapeId="0" xr:uid="{00000000-0006-0000-0100-000030000000}">
      <text>
        <r>
          <rPr>
            <sz val="10"/>
            <color indexed="81"/>
            <rFont val="Tahoma"/>
            <family val="2"/>
            <charset val="238"/>
          </rPr>
          <t>Például:
SELECT DISTINCT rendezo AS "Színész-rendező"
FROM film, szinkron
WHERE rendezo=szinesz;</t>
        </r>
      </text>
    </comment>
    <comment ref="B136" authorId="0" shapeId="0" xr:uid="{00000000-0006-0000-0100-000031000000}">
      <text>
        <r>
          <rPr>
            <sz val="10"/>
            <color indexed="81"/>
            <rFont val="Tahoma"/>
            <family val="2"/>
            <charset val="238"/>
          </rPr>
          <t>Például:
SELECT MAS.hang, film.cim
FROM szinkron AS PK, szinkron AS MAS, film
WHERE PK.filmaz=MAS.filmaz AND PK.filmaz=film.filmaz
AND PK.hang="Pap Kati"
AND MAS.hang&lt;&gt;"Pap Kati"
ORDER BY film.cim, MAS.hang;
vagy
SELECT hang, cim
FROM szinkron, film
WHERE film.filmaz=szinkron.filmaz AND
film.filmaz in (SELECT filmaz
FROM szinkron
WHERE hang="Pap Kati")
AND hang &lt;&gt; "Pap Kati"
ORDER BY cim, hang;</t>
        </r>
      </text>
    </comment>
    <comment ref="B142" authorId="0" shapeId="0" xr:uid="{00000000-0006-0000-0100-000032000000}">
      <text>
        <r>
          <rPr>
            <sz val="10"/>
            <color indexed="81"/>
            <rFont val="Tahoma"/>
            <family val="2"/>
            <charset val="238"/>
          </rPr>
          <t>Például:
SELECT szinesz, hang, count(szinkid) AS FilmDB
FROM szinkron
GROUP BY szinesz, hang
HAVING count(szinkid) &gt;= 3
ORDER BY FilmDB DESC;</t>
        </r>
      </text>
    </comment>
    <comment ref="B149" authorId="0" shapeId="0" xr:uid="{00000000-0006-0000-0100-000033000000}">
      <text>
        <r>
          <rPr>
            <sz val="10"/>
            <color indexed="81"/>
            <rFont val="Tahoma"/>
            <family val="2"/>
            <charset val="238"/>
          </rPr>
          <t xml:space="preserve">Például:
SELECT DISTINCT MAFI.ev, MASZI.hang
FROM film MAFI, szinkron MASZI, film NEMF, szinkron NEMSZ
WHERE MAFI.filmaz=MASZI.filmaz
 AND NEMF.filmaz=NEMSZ.filmaz
 AND MAFI.studio="Mafilm Audio Kft."
 AND NEMF.studio&lt;&gt;"Mafilm Audio Kft."
 AND MAFI.ev=NEMF.ev AND MASZI.hang=NEMSZ.hang
ORDER by MASZI.hang;
</t>
        </r>
      </text>
    </comment>
    <comment ref="B153" authorId="0" shapeId="0" xr:uid="{00000000-0006-0000-0100-000034000000}">
      <text>
        <r>
          <rPr>
            <sz val="10"/>
            <color indexed="81"/>
            <rFont val="Tahoma"/>
            <family val="2"/>
            <charset val="238"/>
          </rPr>
          <t xml:space="preserve">A beadott program csak abban az esetben értékelhető, ha van a választott programozási környezetnek megfelelő forrásállomány, és az tartalmazza a részfeladat megoldásához tartozó forráskódot.
A pontozás során futási hibás vagy csak részlegesen jó megoldás is értékelendő. A részpontszám jár, ha a kódnak az adott elemnél feltüntetett megfelelő részlete hibátlan. A kiírás és bemenet során ékezethelyességtől függetlenül is járnak a pontok. A kommentben elhelyezett tartalom nem értékelhető. A kiíráshoz tartozó pontok járnak, ha a szöveg tartalmilag kifejezi a feladat szövegében vagy a kommunikációs mintában foglaltakat.
</t>
        </r>
      </text>
    </comment>
    <comment ref="B155" authorId="0" shapeId="0" xr:uid="{00000000-0006-0000-0100-000035000000}">
      <text>
        <r>
          <rPr>
            <sz val="10"/>
            <color indexed="81"/>
            <rFont val="Tahoma"/>
            <family val="2"/>
            <charset val="238"/>
          </rPr>
          <t>A pont csak akkor jár, ha a név pontos, a program fordítási és futtatási hibát nem tartalmaz.</t>
        </r>
      </text>
    </comment>
    <comment ref="B158" authorId="0" shapeId="0" xr:uid="{00000000-0006-0000-0100-000036000000}">
      <text>
        <r>
          <rPr>
            <sz val="10"/>
            <color indexed="81"/>
            <rFont val="Tahoma"/>
            <family val="2"/>
            <charset val="238"/>
          </rPr>
          <t>Az előző pont csak akkor jár, ha legalább 3 sorszámozott feladatra adott olyan megoldást, amely a sorszám megjelenítésén kívül mást is végzett.</t>
        </r>
      </text>
    </comment>
    <comment ref="B169" authorId="0" shapeId="0" xr:uid="{00000000-0006-0000-0100-000037000000}">
      <text>
        <r>
          <rPr>
            <sz val="10"/>
            <color indexed="81"/>
            <rFont val="Tahoma"/>
            <family val="2"/>
            <charset val="238"/>
          </rPr>
          <t>A pont jár , ha legalább egy adatsor esetében helyes a vizsgálat.</t>
        </r>
      </text>
    </comment>
    <comment ref="B172" authorId="0" shapeId="0" xr:uid="{00000000-0006-0000-0100-000038000000}">
      <text>
        <r>
          <rPr>
            <sz val="10"/>
            <color indexed="81"/>
            <rFont val="Tahoma"/>
            <family val="2"/>
            <charset val="238"/>
          </rPr>
          <t>A pont jár akkor is, ha a megjelenített érték téves, de számítás eredménye.</t>
        </r>
      </text>
    </comment>
    <comment ref="B175" authorId="0" shapeId="0" xr:uid="{00000000-0006-0000-0100-000039000000}">
      <text>
        <r>
          <rPr>
            <sz val="10"/>
            <color indexed="81"/>
            <rFont val="Tahoma"/>
            <family val="2"/>
            <charset val="238"/>
          </rPr>
          <t>A pont nem bontható.</t>
        </r>
      </text>
    </comment>
    <comment ref="B187" authorId="0" shapeId="0" xr:uid="{00000000-0006-0000-0100-00003A000000}">
      <text>
        <r>
          <rPr>
            <sz val="10"/>
            <color indexed="81"/>
            <rFont val="Tahoma"/>
            <family val="2"/>
            <charset val="238"/>
          </rPr>
          <t>A pont jár akkor is, ha a kezdő dátummal való egyezést hibásan kezelte.</t>
        </r>
      </text>
    </comment>
    <comment ref="B188" authorId="0" shapeId="0" xr:uid="{00000000-0006-0000-0100-00003B000000}">
      <text>
        <r>
          <rPr>
            <sz val="10"/>
            <color indexed="81"/>
            <rFont val="Tahoma"/>
            <family val="2"/>
            <charset val="238"/>
          </rPr>
          <t>A pont jár akkor is, ha a záró dátummal egyezést hibásan kezelte.</t>
        </r>
      </text>
    </comment>
    <comment ref="B192" authorId="0" shapeId="0" xr:uid="{00000000-0006-0000-0100-00003C000000}">
      <text>
        <r>
          <rPr>
            <sz val="10"/>
            <color indexed="81"/>
            <rFont val="Tahoma"/>
            <family val="2"/>
            <charset val="238"/>
          </rPr>
          <t>A pont jár akkor is, ha a megjelenített érték téves, de számítás eredménye.</t>
        </r>
      </text>
    </comment>
    <comment ref="B197" authorId="0" shapeId="0" xr:uid="{00000000-0006-0000-0100-00003D000000}">
      <text>
        <r>
          <rPr>
            <sz val="10"/>
            <color indexed="81"/>
            <rFont val="Tahoma"/>
            <family val="2"/>
            <charset val="238"/>
          </rPr>
          <t>A pont jár akkor is, ha hibásan határozta meg a beolvasott tanulóhoz tartozó adathalmazt, vagy a rendezés kulcsát hibásan adta meg, de a rendezés – mint algoritmus – helyes.</t>
        </r>
      </text>
    </comment>
    <comment ref="B198" authorId="0" shapeId="0" xr:uid="{00000000-0006-0000-0100-00003E000000}">
      <text>
        <r>
          <rPr>
            <sz val="10"/>
            <color indexed="81"/>
            <rFont val="Tahoma"/>
            <family val="2"/>
            <charset val="238"/>
          </rPr>
          <t>A pont jár minden olyan kulcs esetében, amelynél ugyanaz a reláció áll fent, mint a nap sorszáma esetében.
A pont nem bontható.</t>
        </r>
      </text>
    </comment>
    <comment ref="B205" authorId="0" shapeId="0" xr:uid="{00000000-0006-0000-0100-00003F000000}">
      <text>
        <r>
          <rPr>
            <sz val="10"/>
            <color indexed="81"/>
            <rFont val="Tahoma"/>
            <family val="2"/>
            <charset val="238"/>
          </rPr>
          <t>A pont jár akkor is, ha nem a megfelelő táborok sorai szerepelnek.</t>
        </r>
      </text>
    </comment>
    <comment ref="B209" authorId="0" shapeId="0" xr:uid="{00000000-0006-0000-0100-000040000000}">
      <text>
        <r>
          <rPr>
            <sz val="10"/>
            <color indexed="81"/>
            <rFont val="Tahoma"/>
            <family val="2"/>
            <charset val="238"/>
          </rPr>
          <t>A pont nem bontható.</t>
        </r>
      </text>
    </comment>
    <comment ref="B210" authorId="0" shapeId="0" xr:uid="{00000000-0006-0000-0100-000041000000}">
      <text>
        <r>
          <rPr>
            <sz val="10"/>
            <color indexed="81"/>
            <rFont val="Tahoma"/>
            <family val="2"/>
            <charset val="238"/>
          </rPr>
          <t> A pont jár akkor is, ha az üzenet hibás, de a megjelenítés alapja számítás eredménye.</t>
        </r>
      </text>
    </comment>
  </commentList>
</comments>
</file>

<file path=xl/sharedStrings.xml><?xml version="1.0" encoding="utf-8"?>
<sst xmlns="http://schemas.openxmlformats.org/spreadsheetml/2006/main" count="215" uniqueCount="214">
  <si>
    <t>Kedves Javító Kolléga!</t>
  </si>
  <si>
    <t>A "Vizsgazo1" munkalapból minden vizsgázó számára készítsen egy másolatot!</t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</si>
  <si>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</si>
  <si>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Az értékelés befejezése után az értékelési útmutató kinyomtatható. A nyomtatási terület ennek megfelelően beállított. 
A papírtakarékosság érdekében javasoljuk a füzetnyomtatás vagy a több oldal egy lapon beállítások használatát.</t>
  </si>
  <si>
    <r>
      <t xml:space="preserve">Amennyiben az egyes feladatokhoz megjegyzést szeretne írni, azt az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oszlopban teheti meg, ez nem része a nyomtatási területnek.</t>
    </r>
  </si>
  <si>
    <t>Feladat pontok összesen:</t>
  </si>
  <si>
    <t>Összesen:</t>
  </si>
  <si>
    <r>
      <t xml:space="preserve">Létrehozta a feladatok végén zárójelben megadott nevű és </t>
    </r>
    <r>
      <rPr>
        <i/>
        <sz val="11"/>
        <color theme="1"/>
        <rFont val="Courier New"/>
        <family val="3"/>
        <charset val="238"/>
      </rPr>
      <t>.sql</t>
    </r>
    <r>
      <rPr>
        <sz val="12"/>
        <color theme="1"/>
        <rFont val="Times New Roman"/>
        <family val="1"/>
        <charset val="238"/>
      </rPr>
      <t xml:space="preserve"> kiterjesztésű szöveges állományokat</t>
    </r>
  </si>
  <si>
    <t>Minden lekérdezésben a megfelelő mezők szerepelnek</t>
  </si>
  <si>
    <t>Üzenetek a képernyőn</t>
  </si>
  <si>
    <t>Feladatpontok összesen:</t>
  </si>
  <si>
    <r>
      <t xml:space="preserve">A </t>
    </r>
    <r>
      <rPr>
        <b/>
        <sz val="12"/>
        <color rgb="FF000000"/>
        <rFont val="Times New Roman"/>
        <family val="1"/>
        <charset val="238"/>
      </rPr>
      <t>D1</t>
    </r>
    <r>
      <rPr>
        <sz val="12"/>
        <color indexed="8"/>
        <rFont val="Times New Roman"/>
        <family val="1"/>
        <charset val="238"/>
      </rPr>
      <t>-es cellába írja be a vizsgázó kódját!</t>
    </r>
  </si>
  <si>
    <r>
      <t xml:space="preserve">A </t>
    </r>
    <r>
      <rPr>
        <b/>
        <sz val="12"/>
        <color rgb="FF000000"/>
        <rFont val="Times New Roman"/>
        <family val="1"/>
        <charset val="238"/>
      </rPr>
      <t>C3</t>
    </r>
    <r>
      <rPr>
        <sz val="12"/>
        <color indexed="8"/>
        <rFont val="Times New Roman"/>
        <family val="1"/>
        <charset val="238"/>
      </rPr>
      <t xml:space="preserve">-as cellába írja be a </t>
    </r>
    <r>
      <rPr>
        <b/>
        <sz val="12"/>
        <color rgb="FF000000"/>
        <rFont val="Times New Roman"/>
        <family val="1"/>
        <charset val="238"/>
      </rPr>
      <t>vizsgázó által választott feladat betűjelét</t>
    </r>
    <r>
      <rPr>
        <sz val="12"/>
        <color indexed="8"/>
        <rFont val="Times New Roman"/>
        <family val="1"/>
        <charset val="238"/>
      </rPr>
      <t xml:space="preserve">, amelyet a feladatlap első oldalán talál. Amennyiben a vizsgázó betűjelet nem adta meg, és a beadott fájlok alapján sem derül ki egyértelműen, hogy melyik feladatot választotta, akkor az 1.A feladatot kell értékelni. </t>
    </r>
    <r>
      <rPr>
        <b/>
        <sz val="12"/>
        <color rgb="FF000000"/>
        <rFont val="Times New Roman"/>
        <family val="1"/>
        <charset val="238"/>
      </rPr>
      <t xml:space="preserve">Ha az adott munkalapon a C3 cella üresen marad, az értékelő táblázat az 1.A feladathoz beírt pontszámok alapján számolja ki az összpontszámot. </t>
    </r>
  </si>
  <si>
    <t>A vizsgázó által választott első feladat betűjele (A vagy B):</t>
  </si>
  <si>
    <t>A vektorgrafikus dokumentum létrehozása</t>
  </si>
  <si>
    <r>
      <t xml:space="preserve">Létezik vektorgrafikus ábra </t>
    </r>
    <r>
      <rPr>
        <i/>
        <sz val="11"/>
        <color theme="1"/>
        <rFont val="Courier New"/>
        <family val="3"/>
        <charset val="238"/>
      </rPr>
      <t>domino</t>
    </r>
    <r>
      <rPr>
        <sz val="12"/>
        <color theme="1"/>
        <rFont val="Times New Roman"/>
        <family val="1"/>
        <charset val="238"/>
      </rPr>
      <t xml:space="preserve"> néven</t>
    </r>
  </si>
  <si>
    <t>A dokumentum fekvő tájolású és A4-es lapméretű</t>
  </si>
  <si>
    <t>A háttér kialakítása</t>
  </si>
  <si>
    <r>
      <t xml:space="preserve">A </t>
    </r>
    <r>
      <rPr>
        <i/>
        <sz val="11"/>
        <color theme="1"/>
        <rFont val="Courier New"/>
        <family val="3"/>
        <charset val="238"/>
      </rPr>
      <t>hatter.png</t>
    </r>
    <r>
      <rPr>
        <sz val="12"/>
        <color theme="1"/>
        <rFont val="Times New Roman"/>
        <family val="1"/>
        <charset val="238"/>
      </rPr>
      <t xml:space="preserve"> képet az oldalarányok megtartásával a lap teljes szélességére átméretezte</t>
    </r>
  </si>
  <si>
    <t>Beszúrt egy 90 mm magasságú és teljes lapszélességű fekete kitöltésű téglalapot</t>
  </si>
  <si>
    <r>
      <t>A „</t>
    </r>
    <r>
      <rPr>
        <b/>
        <i/>
        <sz val="12"/>
        <color theme="1"/>
        <rFont val="Times New Roman"/>
        <family val="1"/>
        <charset val="238"/>
      </rPr>
      <t>Számold ki</t>
    </r>
    <r>
      <rPr>
        <sz val="12"/>
        <color theme="1"/>
        <rFont val="Times New Roman"/>
        <family val="1"/>
        <charset val="238"/>
      </rPr>
      <t>!” feliratú tábla elkészítése</t>
    </r>
  </si>
  <si>
    <r>
      <t>A táblán a „</t>
    </r>
    <r>
      <rPr>
        <b/>
        <i/>
        <sz val="12"/>
        <color theme="1"/>
        <rFont val="Times New Roman"/>
        <family val="1"/>
        <charset val="238"/>
      </rPr>
      <t>Számold ki</t>
    </r>
    <r>
      <rPr>
        <sz val="12"/>
        <color theme="1"/>
        <rFont val="Times New Roman"/>
        <family val="1"/>
        <charset val="238"/>
      </rPr>
      <t>!” felirat szerepel, amely nem ér a széléhez</t>
    </r>
  </si>
  <si>
    <t>A szöveg függőlegesen középre igazított</t>
  </si>
  <si>
    <t>A tábla sötétebb színű változatát úgy helyezte el, mintha árnyék lenne</t>
  </si>
  <si>
    <r>
      <t>A „</t>
    </r>
    <r>
      <rPr>
        <b/>
        <i/>
        <sz val="12"/>
        <color theme="1"/>
        <rFont val="Times New Roman"/>
        <family val="1"/>
        <charset val="238"/>
      </rPr>
      <t>Dominós könnyű feladvány</t>
    </r>
    <r>
      <rPr>
        <sz val="12"/>
        <color theme="1"/>
        <rFont val="Times New Roman"/>
        <family val="1"/>
        <charset val="238"/>
      </rPr>
      <t>” szöveg elhelyezése</t>
    </r>
  </si>
  <si>
    <r>
      <t>A fekete téglalap jobb alsó felére a „</t>
    </r>
    <r>
      <rPr>
        <b/>
        <i/>
        <sz val="12"/>
        <color theme="1"/>
        <rFont val="Times New Roman"/>
        <family val="1"/>
        <charset val="238"/>
      </rPr>
      <t>Dominós könnyű feladvány</t>
    </r>
    <r>
      <rPr>
        <sz val="12"/>
        <color theme="1"/>
        <rFont val="Times New Roman"/>
        <family val="1"/>
        <charset val="238"/>
      </rPr>
      <t>” szöveget elhelyezte</t>
    </r>
  </si>
  <si>
    <t>A szöveg fehér színű és félkövér betűstílusú</t>
  </si>
  <si>
    <r>
      <t>A szöveg betűmérete nem kisebb a „</t>
    </r>
    <r>
      <rPr>
        <b/>
        <i/>
        <sz val="12"/>
        <color theme="1"/>
        <rFont val="Times New Roman"/>
        <family val="1"/>
        <charset val="238"/>
      </rPr>
      <t>Számold ki!</t>
    </r>
    <r>
      <rPr>
        <sz val="12"/>
        <color theme="1"/>
        <rFont val="Times New Roman"/>
        <family val="1"/>
        <charset val="238"/>
      </rPr>
      <t>” feliraténál</t>
    </r>
  </si>
  <si>
    <t>A feladvány hátterének és szövegének elkészítése</t>
  </si>
  <si>
    <t>A téglalap a rajzlapon alul van, vízszintesen középre igazítva</t>
  </si>
  <si>
    <t>A téglalapban a „Hány pötty kerül az utolsó dominóban a kérdőjel helyére?” szöveg van</t>
  </si>
  <si>
    <t>A szöveg betűmérete akkora, hogy a dominók soránál hosszabb a szöveg</t>
  </si>
  <si>
    <t>A szöveg a téglalapban vízszintesen középre igazított</t>
  </si>
  <si>
    <t>Egy dominólap elkészítése</t>
  </si>
  <si>
    <t>Egy 30×60 mm méretű fehér kitöltőszínű vagy kitöltés nélküli téglalap van a rajzon</t>
  </si>
  <si>
    <t>Az elválasztóvonal vastagsága kisebb a dominólap szegélyénél</t>
  </si>
  <si>
    <t>A dominólapon az elválasztóvonal vízszintesen és függőlegesen középre igazított</t>
  </si>
  <si>
    <t>A rajzon egy dominólapon a pöttyök száma, elhelyezkedése, igazítása a mintának megfelel</t>
  </si>
  <si>
    <t>A dominólapok elkészítése</t>
  </si>
  <si>
    <t>Balról az első négy dominólap pöttyeinek száma és minden beállítása a mintának megfelel</t>
  </si>
  <si>
    <t>A dominólapok függőlegesen azonos magasságban vannak</t>
  </si>
  <si>
    <t>A dominólapok vízszintesen egyenletes távolságra vannak</t>
  </si>
  <si>
    <t>A lapok csoportja a fehér téglalaphoz képest vízszintesen középre igazítva jelenik meg</t>
  </si>
  <si>
    <t>Az összes alakzatot közös csoportba foglalta</t>
  </si>
  <si>
    <r>
      <t xml:space="preserve">A </t>
    </r>
    <r>
      <rPr>
        <i/>
        <sz val="11"/>
        <color theme="1"/>
        <rFont val="Courier New"/>
        <family val="3"/>
        <charset val="238"/>
      </rPr>
      <t>domino.png</t>
    </r>
    <r>
      <rPr>
        <sz val="12"/>
        <color theme="1"/>
        <rFont val="Times New Roman"/>
        <family val="1"/>
        <charset val="238"/>
      </rPr>
      <t xml:space="preserve"> állomány elkészítése</t>
    </r>
  </si>
  <si>
    <r>
      <t xml:space="preserve">Az elkészült ábrát a </t>
    </r>
    <r>
      <rPr>
        <i/>
        <sz val="11"/>
        <color theme="1"/>
        <rFont val="Courier New"/>
        <family val="3"/>
        <charset val="238"/>
      </rPr>
      <t>domino.png</t>
    </r>
    <r>
      <rPr>
        <sz val="12"/>
        <color theme="1"/>
        <rFont val="Times New Roman"/>
        <family val="1"/>
        <charset val="238"/>
      </rPr>
      <t xml:space="preserve"> nevű állományba exportálta, vagy mentette</t>
    </r>
  </si>
  <si>
    <r>
      <t xml:space="preserve">A </t>
    </r>
    <r>
      <rPr>
        <i/>
        <sz val="11"/>
        <color theme="1"/>
        <rFont val="Courier New"/>
        <family val="3"/>
        <charset val="238"/>
      </rPr>
      <t xml:space="preserve">szemelyforras.txt </t>
    </r>
    <r>
      <rPr>
        <sz val="12"/>
        <color theme="1"/>
        <rFont val="Times New Roman"/>
        <family val="1"/>
        <charset val="238"/>
      </rPr>
      <t xml:space="preserve">állomány teljes tartalmát elhelyezte egy munkalapon az </t>
    </r>
    <r>
      <rPr>
        <i/>
        <sz val="12"/>
        <color theme="1"/>
        <rFont val="Times New Roman"/>
        <family val="1"/>
        <charset val="238"/>
      </rPr>
      <t>A1</t>
    </r>
    <r>
      <rPr>
        <sz val="12"/>
        <color theme="1"/>
        <rFont val="Times New Roman"/>
        <family val="1"/>
        <charset val="238"/>
      </rPr>
      <t>-es cellától kiindulva</t>
    </r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</si>
  <si>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Feldolgozás</t>
    </r>
    <r>
      <rPr>
        <sz val="12"/>
        <color theme="1"/>
        <rFont val="Times New Roman"/>
        <family val="1"/>
        <charset val="238"/>
      </rPr>
      <t xml:space="preserve"> munkalap elkészítése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</si>
  <si>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B1:K1</t>
    </r>
    <r>
      <rPr>
        <sz val="12"/>
        <color theme="1"/>
        <rFont val="Times New Roman"/>
        <family val="1"/>
        <charset val="238"/>
      </rPr>
      <t xml:space="preserve"> tartomány celláiban 1-től 10-ig és az </t>
    </r>
    <r>
      <rPr>
        <i/>
        <sz val="12"/>
        <color theme="1"/>
        <rFont val="Times New Roman"/>
        <family val="1"/>
        <charset val="238"/>
      </rPr>
      <t>A2:A24</t>
    </r>
    <r>
      <rPr>
        <sz val="12"/>
        <color theme="1"/>
        <rFont val="Times New Roman"/>
        <family val="1"/>
        <charset val="238"/>
      </rPr>
      <t xml:space="preserve"> tartomány celláiban 1-től 23-ig szerepelnek a számok 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</si>
  <si>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B2:K24</t>
    </r>
    <r>
      <rPr>
        <sz val="12"/>
        <color theme="1"/>
        <rFont val="Times New Roman"/>
        <family val="1"/>
        <charset val="238"/>
      </rPr>
      <t xml:space="preserve"> tartomány egyik cellájában függvény segítségével a megfelelő adóazonosító jel megfelelő számjegye jelenik meg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</si>
  <si>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B2:K24</t>
    </r>
    <r>
      <rPr>
        <sz val="12"/>
        <color theme="1"/>
        <rFont val="Times New Roman"/>
        <family val="1"/>
        <charset val="238"/>
      </rPr>
      <t xml:space="preserve"> tartomány egy sorának celláiban függvény segítségével a megfelelő adóazonosító jel megfelelő számjegyei jelennek meg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</si>
  <si>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B2:K24</t>
    </r>
    <r>
      <rPr>
        <sz val="12"/>
        <color theme="1"/>
        <rFont val="Times New Roman"/>
        <family val="1"/>
        <charset val="238"/>
      </rPr>
      <t xml:space="preserve"> tartomány minden cellájában a teljes tartományon belül hibamentesen másolható függvény segítségével a megfelelő adóazonosító jel megfelelő számjegye jelenik meg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</si>
  <si>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L</t>
    </r>
    <r>
      <rPr>
        <sz val="12"/>
        <color theme="1"/>
        <rFont val="Times New Roman"/>
        <family val="1"/>
        <charset val="238"/>
      </rPr>
      <t xml:space="preserve"> oszlop egy cellájában a képzési szabálynak megfelelő szorzatok összege jelenik meg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</si>
  <si>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L2:L24</t>
    </r>
    <r>
      <rPr>
        <sz val="12"/>
        <color theme="1"/>
        <rFont val="Times New Roman"/>
        <family val="1"/>
        <charset val="238"/>
      </rPr>
      <t xml:space="preserve"> tartomány minden cellájában helyes kifejezést használt a szorzatösszegek meghatározásához</t>
    </r>
  </si>
  <si>
    <r>
      <t xml:space="preserve">Az </t>
    </r>
    <r>
      <rPr>
        <b/>
        <i/>
        <sz val="12"/>
        <color theme="1"/>
        <rFont val="Times New Roman"/>
        <family val="1"/>
        <charset val="238"/>
      </rPr>
      <t>Adatlap</t>
    </r>
    <r>
      <rPr>
        <sz val="12"/>
        <color theme="1"/>
        <rFont val="Times New Roman"/>
        <family val="1"/>
        <charset val="238"/>
      </rPr>
      <t xml:space="preserve"> munkalap előkészítése</t>
    </r>
  </si>
  <si>
    <r>
      <t xml:space="preserve">A táblázat tartalma előtt az </t>
    </r>
    <r>
      <rPr>
        <i/>
        <sz val="12"/>
        <color theme="1"/>
        <rFont val="Times New Roman"/>
        <family val="1"/>
        <charset val="238"/>
      </rPr>
      <t>A1:F1</t>
    </r>
    <r>
      <rPr>
        <sz val="12"/>
        <color theme="1"/>
        <rFont val="Times New Roman"/>
        <family val="1"/>
        <charset val="238"/>
      </rPr>
      <t xml:space="preserve"> tartomány összevont cellájában a „Személyek” és az </t>
    </r>
    <r>
      <rPr>
        <i/>
        <sz val="12"/>
        <color theme="1"/>
        <rFont val="Times New Roman"/>
        <family val="1"/>
        <charset val="238"/>
      </rPr>
      <t>I1:L1</t>
    </r>
    <r>
      <rPr>
        <sz val="12"/>
        <color theme="1"/>
        <rFont val="Times New Roman"/>
        <family val="1"/>
        <charset val="238"/>
      </rPr>
      <t xml:space="preserve"> tartomány összevont cellájában a „Nem azonosított jelek” szöveg van</t>
    </r>
  </si>
  <si>
    <t>Az adóazonosító jelek érvényességének vizsgálata</t>
  </si>
  <si>
    <r>
      <t xml:space="preserve">A </t>
    </r>
    <r>
      <rPr>
        <i/>
        <sz val="12"/>
        <color theme="1"/>
        <rFont val="Times New Roman"/>
        <family val="1"/>
        <charset val="238"/>
      </rPr>
      <t>K3:K25</t>
    </r>
    <r>
      <rPr>
        <sz val="12"/>
        <color theme="1"/>
        <rFont val="Times New Roman"/>
        <family val="1"/>
        <charset val="238"/>
      </rPr>
      <t>-ös tartomány egy cellájában vizsgálta, hogy a megfelelő adóazonosító jel ellenőrző számjegye megegyezik-e a képzési szabállyal kapott értékkel</t>
    </r>
  </si>
  <si>
    <t>A születési dátum információ előállítása</t>
  </si>
  <si>
    <r>
      <t xml:space="preserve">Az </t>
    </r>
    <r>
      <rPr>
        <i/>
        <sz val="12"/>
        <color theme="1"/>
        <rFont val="Times New Roman"/>
        <family val="1"/>
        <charset val="238"/>
      </rPr>
      <t>L3:L25</t>
    </r>
    <r>
      <rPr>
        <sz val="12"/>
        <color theme="1"/>
        <rFont val="Times New Roman"/>
        <family val="1"/>
        <charset val="238"/>
      </rPr>
      <t>-ös tartomány egy cellájában előállította a születési dátumot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</si>
  <si>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L3:L25</t>
    </r>
    <r>
      <rPr>
        <sz val="12"/>
        <color theme="1"/>
        <rFont val="Times New Roman"/>
        <family val="1"/>
        <charset val="238"/>
      </rPr>
      <t>-ös tartomány egy cellájában, ha az adóazonosító jel helyes, előállította a születési dátumot, különben üresen jelenik meg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</si>
  <si>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L3:L25</t>
    </r>
    <r>
      <rPr>
        <sz val="12"/>
        <color theme="1"/>
        <rFont val="Times New Roman"/>
        <family val="1"/>
        <charset val="238"/>
      </rPr>
      <t>-ös tartomány minden cellájában, ha az adóazonosító jel helyes, előállította a születési dátumot, különben üresen jelenik meg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</si>
  <si>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L3:L25</t>
    </r>
    <r>
      <rPr>
        <sz val="12"/>
        <color theme="1"/>
        <rFont val="Times New Roman"/>
        <family val="1"/>
        <charset val="238"/>
      </rPr>
      <t>-ös tartomány minden cellájában a születési dátumok a minta szerinti formátumban jelennek meg</t>
    </r>
  </si>
  <si>
    <t>A személyekhez tartozó adóazonosító jelek meghatározása</t>
  </si>
  <si>
    <t>A személyhez tartozó születési dátumot meghatározta</t>
  </si>
  <si>
    <r>
      <t xml:space="preserve">Az </t>
    </r>
    <r>
      <rPr>
        <i/>
        <sz val="12"/>
        <color theme="1"/>
        <rFont val="Times New Roman"/>
        <family val="1"/>
        <charset val="238"/>
      </rPr>
      <t>F3:F22</t>
    </r>
    <r>
      <rPr>
        <sz val="12"/>
        <color theme="1"/>
        <rFont val="Times New Roman"/>
        <family val="1"/>
        <charset val="238"/>
      </rPr>
      <t>-es tartomány egy cellájában helyes kifejezéssel határozta meg a dátumhoz tartozó adóazonosító jelet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</si>
  <si>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F3:F22</t>
    </r>
    <r>
      <rPr>
        <sz val="12"/>
        <color theme="1"/>
        <rFont val="Times New Roman"/>
        <family val="1"/>
        <charset val="238"/>
      </rPr>
      <t>-es tartomány minden cellájában helyes kifejezéssel határozta meg a dátumhoz tartozó adóazonosító jeleket</t>
    </r>
  </si>
  <si>
    <t>A hibás adóazonosító jelek feltételes formázása</t>
  </si>
  <si>
    <t>Formázási műveletek</t>
  </si>
  <si>
    <t>Mind a két munkalapon az oszlopszélességek akkorák, hogy minden cella teljes tartalma látható</t>
  </si>
  <si>
    <t>Az első és második sor szövege félkövér betűstílusú</t>
  </si>
  <si>
    <r>
      <t xml:space="preserve">A megoldás </t>
    </r>
    <r>
      <rPr>
        <sz val="11"/>
        <color theme="1"/>
        <rFont val="Courier New"/>
        <family val="3"/>
        <charset val="238"/>
      </rPr>
      <t>.sql</t>
    </r>
    <r>
      <rPr>
        <sz val="12"/>
        <color theme="1"/>
        <rFont val="Times New Roman"/>
        <family val="1"/>
        <charset val="238"/>
      </rPr>
      <t xml:space="preserve"> állományok létrehozása</t>
    </r>
  </si>
  <si>
    <t>A lekérdezésekben a kívánt mezők mellett nem jelenít meg fölösleges mezőket</t>
  </si>
  <si>
    <t>A filmek magyar nyelvű és eredeti címét jeleníti meg</t>
  </si>
  <si>
    <t>Helyesen szűr a magyar szöveget készítő személy nevére</t>
  </si>
  <si>
    <r>
      <t>3szinkrend</t>
    </r>
    <r>
      <rPr>
        <sz val="12"/>
        <color theme="1"/>
        <rFont val="Times New Roman"/>
        <family val="1"/>
        <charset val="238"/>
      </rPr>
      <t xml:space="preserve"> lekérdezés</t>
    </r>
  </si>
  <si>
    <t>A rendező és a szinkronrendező nevét jeleníti meg</t>
  </si>
  <si>
    <t>Helyesen szűr a 2000. év után bemutatott filmekre</t>
  </si>
  <si>
    <t>Minden névpárt legfeljebb egyszer jelenít meg</t>
  </si>
  <si>
    <r>
      <t>4szoveg</t>
    </r>
    <r>
      <rPr>
        <sz val="12"/>
        <color theme="1"/>
        <rFont val="Times New Roman"/>
        <family val="1"/>
        <charset val="238"/>
      </rPr>
      <t xml:space="preserve"> lekérdezés</t>
    </r>
  </si>
  <si>
    <r>
      <t>Helyesen szűr a „</t>
    </r>
    <r>
      <rPr>
        <b/>
        <i/>
        <sz val="12"/>
        <color theme="1"/>
        <rFont val="Times New Roman"/>
        <family val="1"/>
        <charset val="238"/>
      </rPr>
      <t>Christopher Nolan</t>
    </r>
    <r>
      <rPr>
        <sz val="12"/>
        <color theme="1"/>
        <rFont val="Times New Roman"/>
        <family val="1"/>
        <charset val="238"/>
      </rPr>
      <t>” által rendezett filmekre</t>
    </r>
  </si>
  <si>
    <r>
      <t>Helyesen szűr a „</t>
    </r>
    <r>
      <rPr>
        <b/>
        <i/>
        <sz val="12"/>
        <color theme="1"/>
        <rFont val="Times New Roman"/>
        <family val="1"/>
        <charset val="238"/>
      </rPr>
      <t>Mafilm Audio Kft.</t>
    </r>
    <r>
      <rPr>
        <sz val="12"/>
        <color theme="1"/>
        <rFont val="Times New Roman"/>
        <family val="1"/>
        <charset val="238"/>
      </rPr>
      <t>” stúdióban készült szinkronokra</t>
    </r>
  </si>
  <si>
    <t>A feltételek összekapcsolása helyes</t>
  </si>
  <si>
    <t>Az eredmény az írók neve szerint ábécérendben jelenik meg</t>
  </si>
  <si>
    <r>
      <t>5anger</t>
    </r>
    <r>
      <rPr>
        <sz val="12"/>
        <color theme="1"/>
        <rFont val="Times New Roman"/>
        <family val="1"/>
        <charset val="238"/>
      </rPr>
      <t xml:space="preserve"> lekérdezés</t>
    </r>
  </si>
  <si>
    <t>Megjeleníti a film magyar nyelvű és eredeti címét, valamint a karakter nevét</t>
  </si>
  <si>
    <r>
      <t>Helyesen szűr „</t>
    </r>
    <r>
      <rPr>
        <b/>
        <i/>
        <sz val="12"/>
        <color theme="1"/>
        <rFont val="Times New Roman"/>
        <family val="1"/>
        <charset val="238"/>
      </rPr>
      <t>Anger Zsolt</t>
    </r>
    <r>
      <rPr>
        <sz val="12"/>
        <color theme="1"/>
        <rFont val="Times New Roman"/>
        <family val="1"/>
        <charset val="238"/>
      </rPr>
      <t>” szinkronhangjára</t>
    </r>
  </si>
  <si>
    <t>A táblák kapcsolata és a feltételek összekapcsolása helyes</t>
  </si>
  <si>
    <r>
      <t>6mennyi</t>
    </r>
    <r>
      <rPr>
        <sz val="12"/>
        <color theme="1"/>
        <rFont val="Times New Roman"/>
        <family val="1"/>
        <charset val="238"/>
      </rPr>
      <t xml:space="preserve"> lekérdezés</t>
    </r>
  </si>
  <si>
    <t>A film eredeti és magyar címét, valamint a szinkronhangok számát jeleníti meg</t>
  </si>
  <si>
    <t>A táblák összekapcsolása helyes</t>
  </si>
  <si>
    <t>Csoportosít a film eredeti vagy magyar címe vagy a film azonosítója alapján</t>
  </si>
  <si>
    <t>Helyesen megszámolja a szerepeket</t>
  </si>
  <si>
    <r>
      <t>7rab</t>
    </r>
    <r>
      <rPr>
        <sz val="12"/>
        <color theme="1"/>
        <rFont val="Times New Roman"/>
        <family val="1"/>
        <charset val="238"/>
      </rPr>
      <t xml:space="preserve"> lekérdezés</t>
    </r>
  </si>
  <si>
    <t>Megjeleníti a szerepet, a színészt és a szinkronszínészt</t>
  </si>
  <si>
    <r>
      <t>Helyesen szűr a „</t>
    </r>
    <r>
      <rPr>
        <sz val="12"/>
        <color rgb="FF000000"/>
        <rFont val="Times New Roman"/>
        <family val="1"/>
        <charset val="238"/>
      </rPr>
      <t>rab</t>
    </r>
    <r>
      <rPr>
        <sz val="12"/>
        <color theme="1"/>
        <rFont val="Times New Roman"/>
        <family val="1"/>
        <charset val="238"/>
      </rPr>
      <t>” szórészletet a szöveg elején tartalmazó szerepekre</t>
    </r>
  </si>
  <si>
    <r>
      <t>Helyesen szűr a „</t>
    </r>
    <r>
      <rPr>
        <sz val="12"/>
        <color rgb="FF000000"/>
        <rFont val="Times New Roman"/>
        <family val="1"/>
        <charset val="238"/>
      </rPr>
      <t>rab</t>
    </r>
    <r>
      <rPr>
        <sz val="12"/>
        <color theme="1"/>
        <rFont val="Times New Roman"/>
        <family val="1"/>
        <charset val="238"/>
      </rPr>
      <t>” szórészletet a szövegben egy szó elején tartalmazó szerepekre</t>
    </r>
  </si>
  <si>
    <r>
      <t>8rendszin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</si>
  <si>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színész és a rendező azonosságára</t>
  </si>
  <si>
    <r>
      <t>Az eredménytáblában megjelenő mező neve „</t>
    </r>
    <r>
      <rPr>
        <sz val="12"/>
        <color rgb="FF000000"/>
        <rFont val="Times New Roman"/>
        <family val="1"/>
        <charset val="238"/>
      </rPr>
      <t>Színész-rendező</t>
    </r>
    <r>
      <rPr>
        <sz val="12"/>
        <color theme="1"/>
        <rFont val="Times New Roman"/>
        <family val="1"/>
        <charset val="238"/>
      </rPr>
      <t>”</t>
    </r>
  </si>
  <si>
    <t>Minden személy nevét egyszer jeleníti meg</t>
  </si>
  <si>
    <r>
      <t>9pap</t>
    </r>
    <r>
      <rPr>
        <sz val="12"/>
        <color theme="1"/>
        <rFont val="Times New Roman"/>
        <family val="1"/>
        <charset val="238"/>
      </rPr>
      <t xml:space="preserve"> lekérdezés</t>
    </r>
  </si>
  <si>
    <r>
      <t>Helyesen választja ki azokat a filmeket, amelyeken „</t>
    </r>
    <r>
      <rPr>
        <b/>
        <i/>
        <sz val="12"/>
        <color theme="1"/>
        <rFont val="Times New Roman"/>
        <family val="1"/>
        <charset val="238"/>
      </rPr>
      <t>Pap Kati</t>
    </r>
    <r>
      <rPr>
        <sz val="12"/>
        <color theme="1"/>
        <rFont val="Times New Roman"/>
        <family val="1"/>
        <charset val="238"/>
      </rPr>
      <t>” dolgozott</t>
    </r>
  </si>
  <si>
    <r>
      <t>10harom</t>
    </r>
    <r>
      <rPr>
        <sz val="12"/>
        <color theme="1"/>
        <rFont val="Times New Roman"/>
        <family val="1"/>
        <charset val="238"/>
      </rPr>
      <t xml:space="preserve"> lekérdezés</t>
    </r>
  </si>
  <si>
    <t>A filmben szereplő filmszínészek és szinkronszínészek nevét és a filmek számát jeleníti meg</t>
  </si>
  <si>
    <t>Csoportosít a filmben szereplő színészek és szinkronszínészek szerint</t>
  </si>
  <si>
    <t>Megszámolja a filmeket</t>
  </si>
  <si>
    <t>Helyesen szűr a filmek számára</t>
  </si>
  <si>
    <r>
      <t>11egyev</t>
    </r>
    <r>
      <rPr>
        <sz val="12"/>
        <color theme="1"/>
        <rFont val="Times New Roman"/>
        <family val="1"/>
        <charset val="238"/>
      </rPr>
      <t xml:space="preserve"> lekérdezés</t>
    </r>
  </si>
  <si>
    <r>
      <t>Helyesen szűr a „</t>
    </r>
    <r>
      <rPr>
        <b/>
        <i/>
        <sz val="12"/>
        <color theme="1"/>
        <rFont val="Times New Roman"/>
        <family val="1"/>
        <charset val="238"/>
      </rPr>
      <t>Mafilm Audio Kft.</t>
    </r>
    <r>
      <rPr>
        <sz val="12"/>
        <color theme="1"/>
        <rFont val="Times New Roman"/>
        <family val="1"/>
        <charset val="238"/>
      </rPr>
      <t>” által szinkronizált filmekre</t>
    </r>
  </si>
  <si>
    <r>
      <t>Helyesen szűr a „</t>
    </r>
    <r>
      <rPr>
        <b/>
        <i/>
        <sz val="12"/>
        <color theme="1"/>
        <rFont val="Times New Roman"/>
        <family val="1"/>
        <charset val="238"/>
      </rPr>
      <t>Mafilm Audio Kft.</t>
    </r>
    <r>
      <rPr>
        <sz val="12"/>
        <color theme="1"/>
        <rFont val="Times New Roman"/>
        <family val="1"/>
        <charset val="238"/>
      </rPr>
      <t>” által szinkronizált filmek szinkronszínészeire</t>
    </r>
  </si>
  <si>
    <t>A lekérdezés a szinkronszínész neve szerint ábécérendbe rendezett</t>
  </si>
  <si>
    <t>2. Szinkron</t>
  </si>
  <si>
    <t>3. Ütemezés</t>
  </si>
  <si>
    <r>
      <t xml:space="preserve">Létezik a program </t>
    </r>
    <r>
      <rPr>
        <i/>
        <sz val="11"/>
        <color theme="1"/>
        <rFont val="Courier New"/>
        <family val="3"/>
        <charset val="238"/>
      </rPr>
      <t>utemez</t>
    </r>
    <r>
      <rPr>
        <sz val="12"/>
        <color theme="1"/>
        <rFont val="Times New Roman"/>
        <family val="1"/>
        <charset val="238"/>
      </rPr>
      <t xml:space="preserve"> néven</t>
    </r>
  </si>
  <si>
    <r>
      <t xml:space="preserve">Létrehozta a program forráskódját </t>
    </r>
    <r>
      <rPr>
        <i/>
        <sz val="11"/>
        <color theme="1"/>
        <rFont val="Courier New"/>
        <family val="3"/>
        <charset val="238"/>
      </rPr>
      <t>utemez</t>
    </r>
    <r>
      <rPr>
        <sz val="12"/>
        <color theme="1"/>
        <rFont val="Times New Roman"/>
        <family val="1"/>
        <charset val="238"/>
      </rPr>
      <t xml:space="preserve"> néven</t>
    </r>
  </si>
  <si>
    <t>A bemeneti fájl feldolgozása és az adatok tárolása</t>
  </si>
  <si>
    <t>Megnyitotta a megadott fájlt beolvasás előtt, és annak egy adatsorát helyesen beolvasta</t>
  </si>
  <si>
    <t>Legalább egy tábor adatait helyesen beolvasta és eltárolta</t>
  </si>
  <si>
    <t>Beolvasta és eltárolta a megadott fájl teljes tartalmát</t>
  </si>
  <si>
    <t>Tárolt adatok megjelenítése</t>
  </si>
  <si>
    <t>Helyesen határozta meg a fájlban tárolt táborok számát</t>
  </si>
  <si>
    <t>Helyesen határozta meg a fájlban először rögzített tábor témáját</t>
  </si>
  <si>
    <t>Helyesen határozta meg a fájlban utoljára rögzített tábor témáját</t>
  </si>
  <si>
    <t>Tartalmilag a mintának megfelelően megjelenítette a meghatározott értékeket</t>
  </si>
  <si>
    <t>Zenei táborok megadása</t>
  </si>
  <si>
    <t>Az adatsorok témáját helyesen vizsgálta</t>
  </si>
  <si>
    <t>Megjelenítette egy zenei tábor első napjának dátumát</t>
  </si>
  <si>
    <r>
      <t>Ha nem volt egy zenei tábor sem, akkor a „</t>
    </r>
    <r>
      <rPr>
        <b/>
        <i/>
        <sz val="12"/>
        <color rgb="FF000000"/>
        <rFont val="Times New Roman"/>
        <family val="1"/>
        <charset val="238"/>
      </rPr>
      <t>Nem volt zenei tábor.</t>
    </r>
    <r>
      <rPr>
        <sz val="12"/>
        <color theme="1"/>
        <rFont val="Times New Roman"/>
        <family val="1"/>
        <charset val="238"/>
      </rPr>
      <t>” szöveget jelenítette meg a képernyőn</t>
    </r>
  </si>
  <si>
    <t>A legtöbb érdeklődőt vonzó táborok megadása</t>
  </si>
  <si>
    <t>Helyesen határozta meg az érdeklődők számának maximumát</t>
  </si>
  <si>
    <t>Helyesen jelenítette meg az egyik legnépszerűbb tábor adatait</t>
  </si>
  <si>
    <r>
      <t xml:space="preserve">A </t>
    </r>
    <r>
      <rPr>
        <sz val="11"/>
        <color theme="1"/>
        <rFont val="Courier New"/>
        <family val="3"/>
        <charset val="238"/>
      </rPr>
      <t>sorszam</t>
    </r>
    <r>
      <rPr>
        <sz val="12"/>
        <color theme="1"/>
        <rFont val="Times New Roman"/>
        <family val="1"/>
        <charset val="238"/>
      </rPr>
      <t xml:space="preserve"> függvény elkészítése</t>
    </r>
  </si>
  <si>
    <r>
      <t xml:space="preserve">Készített függvényt </t>
    </r>
    <r>
      <rPr>
        <sz val="11"/>
        <color theme="1"/>
        <rFont val="Courier New"/>
        <family val="3"/>
        <charset val="238"/>
      </rPr>
      <t>sorszam</t>
    </r>
    <r>
      <rPr>
        <sz val="12"/>
        <color theme="1"/>
        <rFont val="Times New Roman"/>
        <family val="1"/>
        <charset val="238"/>
      </rPr>
      <t xml:space="preserve"> néven, amely szintaktikailag helyes, és a függvény egész értéket ad vissza</t>
    </r>
  </si>
  <si>
    <t>A függvény két paraméterrel rendelkezik</t>
  </si>
  <si>
    <t>A függvény helyesen adja meg a júniusi napok sorszámát</t>
  </si>
  <si>
    <t>A függvény helyesen adja meg a júliusi napok sorszámát</t>
  </si>
  <si>
    <t>A függvény helyesen adja meg az augusztusi napok sorszámát</t>
  </si>
  <si>
    <t>A függvény helyesen adja meg a nyári szünet minden napjának sorszámát</t>
  </si>
  <si>
    <t>Adott naphoz tartozó táborok meghatározása</t>
  </si>
  <si>
    <t>Beolvasta és eltárolta egy hónap és egy nap sorszámát</t>
  </si>
  <si>
    <t>Legalább egy esetben helyesen vizsgálta, hogy a beolvasott dátum a tábor idejére esik-e</t>
  </si>
  <si>
    <t>Helyesen határozta meg az éppen zajló táborok számát</t>
  </si>
  <si>
    <t>A meghatározott értéket tartalmilag a mintának megfelelően jelenítette meg</t>
  </si>
  <si>
    <r>
      <t xml:space="preserve">Az </t>
    </r>
    <r>
      <rPr>
        <i/>
        <sz val="11"/>
        <color theme="1"/>
        <rFont val="Courier New"/>
        <family val="3"/>
        <charset val="238"/>
      </rPr>
      <t>egytanulo.txt</t>
    </r>
    <r>
      <rPr>
        <sz val="12"/>
        <color theme="1"/>
        <rFont val="Times New Roman"/>
        <family val="1"/>
        <charset val="238"/>
      </rPr>
      <t xml:space="preserve"> fájl létrehozása</t>
    </r>
  </si>
  <si>
    <t>Beolvasta és eltárolta egy tanuló betűjelét</t>
  </si>
  <si>
    <t>Legalább egy tábor esetén helyesen vizsgálta, hogy a tanuló az érdeklődők között van-e</t>
  </si>
  <si>
    <t>Az összes tábor esetén helyesen vizsgálta, hogy a tanulót érdekli-e</t>
  </si>
  <si>
    <t>Rendezést végzett a teljes vagy a beolvasott tanulóhoz tartozó adathalmazon</t>
  </si>
  <si>
    <t>A rendezési kulcs a nap sorszáma</t>
  </si>
  <si>
    <r>
      <t xml:space="preserve">Létrehozta az </t>
    </r>
    <r>
      <rPr>
        <i/>
        <sz val="11"/>
        <color theme="1"/>
        <rFont val="Courier New"/>
        <family val="3"/>
        <charset val="238"/>
      </rPr>
      <t>egytanulo.txt</t>
    </r>
    <r>
      <rPr>
        <sz val="12"/>
        <color theme="1"/>
        <rFont val="Times New Roman"/>
        <family val="1"/>
        <charset val="238"/>
      </rPr>
      <t xml:space="preserve"> fájlt</t>
    </r>
  </si>
  <si>
    <t>A fájlban csak a beolvasott tanulóhoz tartozó táborok adatai szerepelnek</t>
  </si>
  <si>
    <t>A fájl első sora a legkisebb sorszámú naphoz tartozik</t>
  </si>
  <si>
    <t>A fájlban pontosan az adott tanulóhoz tartozó táborok szerepelnek</t>
  </si>
  <si>
    <t>A fájl minden sorában a mintának megfelelő szerkezetű sor szerepel</t>
  </si>
  <si>
    <t>A diák részvételének vizsgálata</t>
  </si>
  <si>
    <t>Legalább egy esetben helyesen vizsgálta meg, hogy két tábornak van-e közös napja</t>
  </si>
  <si>
    <t>A beolvasott diák táborai közül legalább egy esetben helyesen vizsgálta meg, hogy kettőnek van-e közös napja</t>
  </si>
  <si>
    <t>A beolvasott diák táborairól helyesen állapította meg, hogy van-e közös napjuk</t>
  </si>
  <si>
    <t>A képernyőn tartalmilag helyes üzenetet jelenített meg</t>
  </si>
  <si>
    <r>
      <t xml:space="preserve">Az </t>
    </r>
    <r>
      <rPr>
        <i/>
        <sz val="12"/>
        <color theme="1"/>
        <rFont val="Times New Roman"/>
        <family val="1"/>
        <charset val="238"/>
      </rPr>
      <t>A1:F22</t>
    </r>
    <r>
      <rPr>
        <sz val="12"/>
        <color theme="1"/>
        <rFont val="Times New Roman"/>
        <family val="1"/>
        <charset val="238"/>
      </rPr>
      <t xml:space="preserve"> és az </t>
    </r>
    <r>
      <rPr>
        <i/>
        <sz val="12"/>
        <color theme="1"/>
        <rFont val="Times New Roman"/>
        <family val="1"/>
        <charset val="238"/>
      </rPr>
      <t>I1:L25</t>
    </r>
    <r>
      <rPr>
        <sz val="12"/>
        <color theme="1"/>
        <rFont val="Times New Roman"/>
        <family val="1"/>
        <charset val="238"/>
      </rPr>
      <t xml:space="preserve"> tartomány cellái vékony vonallal és a második sor cellái kívülről vastag vonallal szegélyezettek</t>
    </r>
  </si>
  <si>
    <t>A szinkronszínész nevét és a film magyar címét jeleníti meg</t>
  </si>
  <si>
    <t>Minden tábor esetén helyesen vizsgálta, hogy a beolvasott dátum annak idejére esik-e</t>
  </si>
  <si>
    <r>
      <t xml:space="preserve">Beszúrta a </t>
    </r>
    <r>
      <rPr>
        <i/>
        <sz val="11"/>
        <color theme="1"/>
        <rFont val="Courier New"/>
        <family val="3"/>
        <charset val="238"/>
      </rPr>
      <t>hatter.png</t>
    </r>
    <r>
      <rPr>
        <sz val="12"/>
        <color theme="1"/>
        <rFont val="Times New Roman"/>
        <family val="1"/>
        <charset val="238"/>
      </rPr>
      <t xml:space="preserve"> képet, és a lapon alulra igazította</t>
    </r>
  </si>
  <si>
    <t>A téglalap kitöltésének átlátszatlansága 70%-os és a lapon felülre igazított</t>
  </si>
  <si>
    <t>Megrajzolta a minta szerinti táblát, amely egy a jobb oldalán nyilat formázó téglalap</t>
  </si>
  <si>
    <t>A tábla szélessége 75-90 mm közötti, magassága 15-20 mm közötti</t>
  </si>
  <si>
    <t>Kitöltése a megadott narancssárga RGB(247, 148, 29) kódú színű</t>
  </si>
  <si>
    <t>A szöveg fehér betűszínű, félkövér betűstílusú, és betűmérete a tábla magasságának a felénél nagyobb</t>
  </si>
  <si>
    <t>Beszúrt egy 250×100 mm méretű, fehér kitöltőszínű téglalapot</t>
  </si>
  <si>
    <t>A téglalap lekerekített sarkú és 1-2 mm közötti vastagságú, fekete szegélyű</t>
  </si>
  <si>
    <t>A dominó két részét egy vízszintes fekete vonal választja el a lekerekített téglalapon belül, és a vonal hossza 20 mm-nél nagyobb, de nem ér egyik oldalhoz sem</t>
  </si>
  <si>
    <t>A dominólapon elhelyezett egy pöttyöt, amely 6×6 mm befoglaló négyzetű, fekete színű kör</t>
  </si>
  <si>
    <t>A jobb oldali dominó alsó felén egy kérdőjel van vízszintesen középre igazítva, amelynek magassága legalább a dominó alsó felének felénél nagyobb, és más alakzathoz nem ér hozzá</t>
  </si>
  <si>
    <t>A kérdőjel félkövér betűstílusú és narancssárga RGB(247, 148, 29) kódú színű</t>
  </si>
  <si>
    <r>
      <t xml:space="preserve">Két munkalap van a munkafüzetben, </t>
    </r>
    <r>
      <rPr>
        <b/>
        <i/>
        <sz val="12"/>
        <color theme="1"/>
        <rFont val="Times New Roman"/>
        <family val="1"/>
        <charset val="238"/>
      </rPr>
      <t>Adatlap</t>
    </r>
    <r>
      <rPr>
        <sz val="12"/>
        <color theme="1"/>
        <rFont val="Times New Roman"/>
        <family val="1"/>
        <charset val="238"/>
      </rPr>
      <t xml:space="preserve"> és </t>
    </r>
    <r>
      <rPr>
        <b/>
        <i/>
        <sz val="12"/>
        <color theme="1"/>
        <rFont val="Times New Roman"/>
        <family val="1"/>
        <charset val="238"/>
      </rPr>
      <t>Feldolgozás</t>
    </r>
    <r>
      <rPr>
        <sz val="12"/>
        <color theme="1"/>
        <rFont val="Times New Roman"/>
        <family val="1"/>
        <charset val="238"/>
      </rPr>
      <t xml:space="preserve">, valamint a munkafüzetet </t>
    </r>
    <r>
      <rPr>
        <i/>
        <sz val="11"/>
        <color theme="1"/>
        <rFont val="Courier New"/>
        <family val="3"/>
        <charset val="238"/>
      </rPr>
      <t>adoazonosito</t>
    </r>
    <r>
      <rPr>
        <sz val="12"/>
        <color theme="1"/>
        <rFont val="Times New Roman"/>
        <family val="1"/>
        <charset val="238"/>
      </rPr>
      <t xml:space="preserve"> néven a program saját formátumában mentette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</si>
  <si>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B2:K24</t>
    </r>
    <r>
      <rPr>
        <sz val="12"/>
        <color theme="1"/>
        <rFont val="Times New Roman"/>
        <family val="1"/>
        <charset val="238"/>
      </rPr>
      <t xml:space="preserve"> vagy a segédszámításra használt tartomány celláiban a számítások elvégzéséhez gondoskodott arról, hogy az adóazonosító jegyei</t>
    </r>
    <r>
      <rPr>
        <sz val="8"/>
        <color theme="1"/>
        <rFont val="Times New Roman"/>
        <family val="1"/>
        <charset val="238"/>
      </rPr>
      <t> </t>
    </r>
    <r>
      <rPr>
        <sz val="12"/>
        <color theme="1"/>
        <rFont val="Times New Roman"/>
        <family val="1"/>
        <charset val="238"/>
      </rPr>
      <t xml:space="preserve"> számtípusúak legyenek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</si>
  <si>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K3:K25</t>
    </r>
    <r>
      <rPr>
        <sz val="12"/>
        <color theme="1"/>
        <rFont val="Times New Roman"/>
        <family val="1"/>
        <charset val="238"/>
      </rPr>
      <t>-ös tartomány egy cellájában vizsgálta, hogy a megfelelő adóazonosító jel tízjegyű-e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</si>
  <si>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K3:K25</t>
    </r>
    <r>
      <rPr>
        <sz val="12"/>
        <color theme="1"/>
        <rFont val="Times New Roman"/>
        <family val="1"/>
        <charset val="238"/>
      </rPr>
      <t>-ös tartomány egy cellájában helyes kapcsolattal vizsgálta, hogy a megfelelő adóazonosító jel tízjegyű-e, és az ellenőrző számjegye megegyezik-e a képzési szabállyal kapott értékkel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</si>
  <si>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K3:K25</t>
    </r>
    <r>
      <rPr>
        <sz val="12"/>
        <color theme="1"/>
        <rFont val="Times New Roman"/>
        <family val="1"/>
        <charset val="238"/>
      </rPr>
      <t>-ös tartomány minden cellájában „IGAZ” felirat jelenik meg, ha a megfelelő adóazonosító jel tízjegyű, és az ellenőrző számjegye megegyezik a képzési szabállyal kapott értékkel, különben a „</t>
    </r>
    <r>
      <rPr>
        <sz val="12"/>
        <color rgb="FF000000"/>
        <rFont val="Times New Roman"/>
        <family val="1"/>
        <charset val="238"/>
      </rPr>
      <t>HAMIS</t>
    </r>
    <r>
      <rPr>
        <sz val="12"/>
        <color theme="1"/>
        <rFont val="Times New Roman"/>
        <family val="1"/>
        <charset val="238"/>
      </rPr>
      <t>” felirat jelenik meg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</si>
  <si>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I3:K25</t>
    </r>
    <r>
      <rPr>
        <sz val="12"/>
        <color theme="1"/>
        <rFont val="Times New Roman"/>
        <family val="1"/>
        <charset val="238"/>
      </rPr>
      <t xml:space="preserve"> cellatartományban feltételes formázással </t>
    </r>
    <r>
      <rPr>
        <sz val="8"/>
        <color theme="1"/>
        <rFont val="Times New Roman"/>
        <family val="1"/>
        <charset val="238"/>
      </rPr>
      <t> </t>
    </r>
    <r>
      <rPr>
        <sz val="12"/>
        <color theme="1"/>
        <rFont val="Times New Roman"/>
        <family val="1"/>
        <charset val="238"/>
      </rPr>
      <t>a hibás adóazonosító jelek sorában a cellatartalmak piros betűszínnel és fékövér betűstílussal jelennek meg</t>
    </r>
  </si>
  <si>
    <r>
      <t xml:space="preserve">Az egyik munkalap minden cellájának tartalma vízszintesen középre igazított, kivéve az </t>
    </r>
    <r>
      <rPr>
        <b/>
        <i/>
        <sz val="12"/>
        <color theme="1"/>
        <rFont val="Times New Roman"/>
        <family val="1"/>
        <charset val="238"/>
      </rPr>
      <t>Adatlap</t>
    </r>
    <r>
      <rPr>
        <sz val="12"/>
        <color theme="1"/>
        <rFont val="Times New Roman"/>
        <family val="1"/>
        <charset val="238"/>
      </rPr>
      <t xml:space="preserve"> munkalap </t>
    </r>
    <r>
      <rPr>
        <i/>
        <sz val="12"/>
        <color theme="1"/>
        <rFont val="Times New Roman"/>
        <family val="1"/>
        <charset val="238"/>
      </rPr>
      <t>B3:B22</t>
    </r>
    <r>
      <rPr>
        <sz val="12"/>
        <color theme="1"/>
        <rFont val="Times New Roman"/>
        <family val="1"/>
        <charset val="238"/>
      </rPr>
      <t xml:space="preserve"> és </t>
    </r>
    <r>
      <rPr>
        <i/>
        <sz val="12"/>
        <color theme="1"/>
        <rFont val="Times New Roman"/>
        <family val="1"/>
        <charset val="238"/>
      </rPr>
      <t>J3:J25</t>
    </r>
    <r>
      <rPr>
        <sz val="12"/>
        <color theme="1"/>
        <rFont val="Times New Roman"/>
        <family val="1"/>
        <charset val="238"/>
      </rPr>
      <t xml:space="preserve"> tartományának cellái</t>
    </r>
  </si>
  <si>
    <r>
      <t xml:space="preserve">Az </t>
    </r>
    <r>
      <rPr>
        <b/>
        <i/>
        <sz val="12"/>
        <color theme="1"/>
        <rFont val="Times New Roman"/>
        <family val="1"/>
        <charset val="238"/>
      </rPr>
      <t>Adatlap</t>
    </r>
    <r>
      <rPr>
        <sz val="12"/>
        <color theme="1"/>
        <rFont val="Times New Roman"/>
        <family val="1"/>
        <charset val="238"/>
      </rPr>
      <t xml:space="preserve"> munkalap </t>
    </r>
    <r>
      <rPr>
        <i/>
        <sz val="12"/>
        <color theme="1"/>
        <rFont val="Times New Roman"/>
        <family val="1"/>
        <charset val="238"/>
      </rPr>
      <t>B3:B22</t>
    </r>
    <r>
      <rPr>
        <sz val="12"/>
        <color theme="1"/>
        <rFont val="Times New Roman"/>
        <family val="1"/>
        <charset val="238"/>
      </rPr>
      <t xml:space="preserve"> és </t>
    </r>
    <r>
      <rPr>
        <i/>
        <sz val="12"/>
        <color theme="1"/>
        <rFont val="Times New Roman"/>
        <family val="1"/>
        <charset val="238"/>
      </rPr>
      <t>J3:J25</t>
    </r>
    <r>
      <rPr>
        <sz val="12"/>
        <color theme="1"/>
        <rFont val="Times New Roman"/>
        <family val="1"/>
        <charset val="238"/>
      </rPr>
      <t xml:space="preserve"> tartományának cellái balra és a két munkalap többi cellájának tartalma vízszintesen középre igazított</t>
    </r>
  </si>
  <si>
    <r>
      <t xml:space="preserve">Az </t>
    </r>
    <r>
      <rPr>
        <b/>
        <i/>
        <sz val="12"/>
        <color theme="1"/>
        <rFont val="Times New Roman"/>
        <family val="1"/>
        <charset val="238"/>
      </rPr>
      <t>Adatlap</t>
    </r>
    <r>
      <rPr>
        <sz val="12"/>
        <color theme="1"/>
        <rFont val="Times New Roman"/>
        <family val="1"/>
        <charset val="238"/>
      </rPr>
      <t xml:space="preserve"> munkalapon a második sor celláinak tartalma függőlegesen középre igazított, és a </t>
    </r>
    <r>
      <rPr>
        <i/>
        <sz val="12"/>
        <color theme="1"/>
        <rFont val="Times New Roman"/>
        <family val="1"/>
        <charset val="238"/>
      </rPr>
      <t>C2</t>
    </r>
    <r>
      <rPr>
        <sz val="12"/>
        <color theme="1"/>
        <rFont val="Times New Roman"/>
        <family val="1"/>
        <charset val="238"/>
      </rPr>
      <t xml:space="preserve">, valamint az </t>
    </r>
    <r>
      <rPr>
        <i/>
        <sz val="12"/>
        <color theme="1"/>
        <rFont val="Times New Roman"/>
        <family val="1"/>
        <charset val="238"/>
      </rPr>
      <t>L2</t>
    </r>
    <r>
      <rPr>
        <sz val="12"/>
        <color theme="1"/>
        <rFont val="Times New Roman"/>
        <family val="1"/>
        <charset val="238"/>
      </rPr>
      <t xml:space="preserve"> cella tartalma kétsoros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</si>
  <si>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A1:F22</t>
    </r>
    <r>
      <rPr>
        <sz val="12"/>
        <color theme="1"/>
        <rFont val="Times New Roman"/>
        <family val="1"/>
        <charset val="238"/>
      </rPr>
      <t xml:space="preserve"> és az </t>
    </r>
    <r>
      <rPr>
        <i/>
        <sz val="12"/>
        <color theme="1"/>
        <rFont val="Times New Roman"/>
        <family val="1"/>
        <charset val="238"/>
      </rPr>
      <t>I1:L25</t>
    </r>
    <r>
      <rPr>
        <sz val="12"/>
        <color theme="1"/>
        <rFont val="Times New Roman"/>
        <family val="1"/>
        <charset val="238"/>
      </rPr>
      <t xml:space="preserve"> tartomány közül az egyiknek a cellái vékony vonallal és a második sor cellái kívülről vastag vonallal szegélyezettek</t>
    </r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</si>
  <si>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Feldolgozás</t>
    </r>
    <r>
      <rPr>
        <sz val="12"/>
        <color theme="1"/>
        <rFont val="Times New Roman"/>
        <family val="1"/>
        <charset val="238"/>
      </rPr>
      <t xml:space="preserve"> munkalapon az </t>
    </r>
    <r>
      <rPr>
        <i/>
        <sz val="12"/>
        <color theme="1"/>
        <rFont val="Times New Roman"/>
        <family val="1"/>
        <charset val="238"/>
      </rPr>
      <t>A1:L1</t>
    </r>
    <r>
      <rPr>
        <sz val="12"/>
        <color theme="1"/>
        <rFont val="Times New Roman"/>
        <family val="1"/>
        <charset val="238"/>
      </rPr>
      <t xml:space="preserve"> tartomány celláinak tartalma félkövér betűstílusú</t>
    </r>
  </si>
  <si>
    <t xml:space="preserve">Az adatok beolvasása és a fájl mentése </t>
  </si>
  <si>
    <r>
      <t>2heltai</t>
    </r>
    <r>
      <rPr>
        <sz val="12"/>
        <color theme="1"/>
        <rFont val="Times New Roman"/>
        <family val="1"/>
        <charset val="238"/>
      </rPr>
      <t xml:space="preserve"> lekérdezés</t>
    </r>
  </si>
  <si>
    <t>A magyarszöveg-író nevét és a film magyar címét jeleníti meg</t>
  </si>
  <si>
    <t>A feltételeket helyesen kapcsolta össze, a teljes feltétel helyes</t>
  </si>
  <si>
    <t>Helyesen választja ki azokat a szinkronszínészeket, akik Pap Katival együtt dolgoztak egy filmen</t>
  </si>
  <si>
    <r>
      <t>Az eredménytábla a film magyar címe, azon belül a szinkronszínészek neve alapján ábécérendbe rendezett, és „</t>
    </r>
    <r>
      <rPr>
        <b/>
        <i/>
        <sz val="12"/>
        <color theme="1"/>
        <rFont val="Times New Roman"/>
        <family val="1"/>
        <charset val="238"/>
      </rPr>
      <t>Pap Kati</t>
    </r>
    <r>
      <rPr>
        <sz val="12"/>
        <color theme="1"/>
        <rFont val="Times New Roman"/>
        <family val="1"/>
        <charset val="238"/>
      </rPr>
      <t>” neve nem jelenik meg</t>
    </r>
  </si>
  <si>
    <t>A lekérdezés a filmek száma szerint csökkenő sorrendbe rendezett</t>
  </si>
  <si>
    <r>
      <t>Helyesen szűr azokra a nem a „</t>
    </r>
    <r>
      <rPr>
        <b/>
        <i/>
        <sz val="12"/>
        <color theme="1"/>
        <rFont val="Times New Roman"/>
        <family val="1"/>
        <charset val="238"/>
      </rPr>
      <t>Mafilm Audio Kft.</t>
    </r>
    <r>
      <rPr>
        <sz val="12"/>
        <color theme="1"/>
        <rFont val="Times New Roman"/>
        <family val="1"/>
        <charset val="238"/>
      </rPr>
      <t>” által szinkronizált filmekre, amelyeket egy, a „</t>
    </r>
    <r>
      <rPr>
        <b/>
        <i/>
        <sz val="12"/>
        <color theme="1"/>
        <rFont val="Times New Roman"/>
        <family val="1"/>
        <charset val="238"/>
      </rPr>
      <t>Mafilm Audio Kft.</t>
    </r>
    <r>
      <rPr>
        <sz val="12"/>
        <color theme="1"/>
        <rFont val="Times New Roman"/>
        <family val="1"/>
        <charset val="238"/>
      </rPr>
      <t>” által szinkronizált filmmel egy évben mutattak be</t>
    </r>
    <r>
      <rPr>
        <sz val="8"/>
        <color theme="1"/>
        <rFont val="Times New Roman"/>
        <family val="1"/>
        <charset val="238"/>
      </rPr>
      <t> </t>
    </r>
  </si>
  <si>
    <r>
      <t>Helyesen szűr azoknak a nem a „</t>
    </r>
    <r>
      <rPr>
        <b/>
        <i/>
        <sz val="12"/>
        <color theme="1"/>
        <rFont val="Times New Roman"/>
        <family val="1"/>
        <charset val="238"/>
      </rPr>
      <t>Mafilm Audio Kft.</t>
    </r>
    <r>
      <rPr>
        <sz val="12"/>
        <color theme="1"/>
        <rFont val="Times New Roman"/>
        <family val="1"/>
        <charset val="238"/>
      </rPr>
      <t>” által szinkronizált filmeknek a szinkronszínészeire, amelyeket egy, a „</t>
    </r>
    <r>
      <rPr>
        <b/>
        <i/>
        <sz val="12"/>
        <color theme="1"/>
        <rFont val="Times New Roman"/>
        <family val="1"/>
        <charset val="238"/>
      </rPr>
      <t>Mafilm Audio Kft.</t>
    </r>
    <r>
      <rPr>
        <sz val="12"/>
        <color theme="1"/>
        <rFont val="Times New Roman"/>
        <family val="1"/>
        <charset val="238"/>
      </rPr>
      <t>” által szinkronizált filmmel egy évben mutattak be</t>
    </r>
  </si>
  <si>
    <r>
      <t>Megjeleníti azokat a szinkronszínészeket, akik egy éven belül dolgoztak a „</t>
    </r>
    <r>
      <rPr>
        <b/>
        <i/>
        <sz val="12"/>
        <color theme="1"/>
        <rFont val="Times New Roman"/>
        <family val="1"/>
        <charset val="238"/>
      </rPr>
      <t>Mafilm Audio Kft.</t>
    </r>
    <r>
      <rPr>
        <sz val="12"/>
        <color theme="1"/>
        <rFont val="Times New Roman"/>
        <family val="1"/>
        <charset val="238"/>
      </rPr>
      <t>” egyik filmjén és egy másik stúdió által szinkronizált filmen</t>
    </r>
  </si>
  <si>
    <t>Van olyan képernyőre írást igénylő feladat, amelynél megjelenítette a feladat sorszámát, és amikor kellett, utalt a felhasználótól bekért tartalomra</t>
  </si>
  <si>
    <t>Minden képernyőre írást igénylő, megoldott feladatnál megjelenítette a sorszámot</t>
  </si>
  <si>
    <t>Megjelenítette az összes zenei tábor első napjának dátumát</t>
  </si>
  <si>
    <t>Helyesen határozta meg egy tábor esetében az érdeklődők számát</t>
  </si>
  <si>
    <t>Helyesen jelenítette meg az összes legnépszerűbb tábor adatait</t>
  </si>
  <si>
    <t>Legalább egy tábor esetében helyesen vizsgálta, hogy a beolvasott dátum nem korábbi, mint a kezdő dátum</t>
  </si>
  <si>
    <t>Legalább egy tábor esetében helyesen vizsgálta, hogy a beolvasott dátum nem későbbi, mint a záró dátum</t>
  </si>
  <si>
    <t>A beolvasott tanulóhoz tartozó összes tábor adatai szerepelnek, és más nem</t>
  </si>
  <si>
    <t>A fájlban a táborok a kezdőnap sorszáma szerint növekvő sorrendben szerepelnek</t>
  </si>
  <si>
    <r>
      <t xml:space="preserve">Vizsgapont: </t>
    </r>
    <r>
      <rPr>
        <i/>
        <sz val="12"/>
        <color theme="1"/>
        <rFont val="Times New Roman"/>
        <family val="1"/>
        <charset val="238"/>
      </rPr>
      <t>feladatpont 35/38 része lefelé egész számra kerekítve</t>
    </r>
  </si>
  <si>
    <t xml:space="preserve">Hiányzik  </t>
  </si>
  <si>
    <t>Azonosító jel:</t>
  </si>
  <si>
    <r>
      <t xml:space="preserve">Az </t>
    </r>
    <r>
      <rPr>
        <i/>
        <sz val="12"/>
        <color theme="1"/>
        <rFont val="Times New Roman"/>
        <family val="1"/>
        <charset val="238"/>
      </rPr>
      <t>A1</t>
    </r>
    <r>
      <rPr>
        <sz val="12"/>
        <color theme="1"/>
        <rFont val="Times New Roman"/>
        <family val="1"/>
        <charset val="238"/>
      </rPr>
      <t xml:space="preserve"> cellában a „Sorszám” és az </t>
    </r>
    <r>
      <rPr>
        <i/>
        <sz val="12"/>
        <color theme="1"/>
        <rFont val="Times New Roman"/>
        <family val="1"/>
        <charset val="238"/>
      </rPr>
      <t>L1</t>
    </r>
    <r>
      <rPr>
        <sz val="12"/>
        <color theme="1"/>
        <rFont val="Times New Roman"/>
        <family val="1"/>
        <charset val="238"/>
      </rPr>
      <t xml:space="preserve"> cellában a „Szorzatösszeg” szó szerepel</t>
    </r>
  </si>
  <si>
    <t>1A. Dominó</t>
  </si>
  <si>
    <t>1B. Adóazonosító jel</t>
  </si>
  <si>
    <t>Legalább három dominólap pöttyeinek száma a mintának megfelel</t>
  </si>
  <si>
    <t>Az L2:L24 tartomány celláiban a képlet másolható és jó eredményt ad</t>
  </si>
  <si>
    <r>
      <t>Vizsgapont: </t>
    </r>
    <r>
      <rPr>
        <i/>
        <sz val="12"/>
        <color theme="1"/>
        <rFont val="Times New Roman"/>
        <family val="1"/>
        <charset val="238"/>
      </rPr>
      <t>feladatpontok 35/41 része lefelé egész számra kerekítve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</si>
</sst>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pont&quot;"/>
    <numFmt numFmtId="165" formatCode="General&quot; pont&quot;"/>
  </numFmts>
  <fonts count="21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6"/>
      <color indexed="8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ourier New"/>
      <family val="3"/>
      <charset val="238"/>
    </font>
    <font>
      <b/>
      <i/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10"/>
      <color indexed="81"/>
      <name val="Tahoma"/>
      <family val="2"/>
      <charset val="238"/>
    </font>
    <font>
      <sz val="12"/>
      <color rgb="FF000000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9"/>
      <color indexed="81"/>
      <name val="Tahoma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1"/>
      <color theme="1"/>
      <name val="Courier New"/>
      <family val="3"/>
      <charset val="238"/>
    </font>
    <font>
      <b/>
      <i/>
      <sz val="12"/>
      <color rgb="FF000000"/>
      <name val="Times New Roman"/>
      <family val="1"/>
      <charset val="238"/>
    </font>
    <font>
      <sz val="8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1" xfId="0" applyNumberForma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164" fontId="6" fillId="0" borderId="6" xfId="0" applyNumberFormat="1" applyFont="1" applyBorder="1"/>
    <xf numFmtId="164" fontId="1" fillId="0" borderId="0" xfId="0" applyNumberFormat="1" applyFont="1" applyAlignment="1">
      <alignment horizontal="right" wrapText="1"/>
    </xf>
    <xf numFmtId="0" fontId="8" fillId="0" borderId="2" xfId="0" applyFont="1" applyBorder="1" applyAlignment="1">
      <alignment vertical="center" wrapText="1"/>
    </xf>
    <xf numFmtId="164" fontId="8" fillId="0" borderId="3" xfId="0" applyNumberFormat="1" applyFont="1" applyBorder="1" applyAlignment="1">
      <alignment horizontal="right" wrapText="1"/>
    </xf>
    <xf numFmtId="0" fontId="8" fillId="0" borderId="4" xfId="0" applyFont="1" applyBorder="1" applyAlignment="1">
      <alignment vertical="center" wrapText="1"/>
    </xf>
    <xf numFmtId="164" fontId="8" fillId="0" borderId="5" xfId="0" applyNumberFormat="1" applyFont="1" applyBorder="1" applyAlignment="1">
      <alignment horizontal="right" wrapText="1"/>
    </xf>
    <xf numFmtId="164" fontId="6" fillId="2" borderId="6" xfId="0" applyNumberFormat="1" applyFont="1" applyFill="1" applyBorder="1"/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17" fillId="0" borderId="7" xfId="0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 indent="2"/>
    </xf>
    <xf numFmtId="0" fontId="13" fillId="0" borderId="8" xfId="0" applyFont="1" applyBorder="1" applyAlignment="1">
      <alignment horizontal="left" vertical="center"/>
    </xf>
    <xf numFmtId="165" fontId="0" fillId="0" borderId="11" xfId="0" applyNumberFormat="1" applyBorder="1" applyAlignment="1">
      <alignment wrapText="1"/>
    </xf>
    <xf numFmtId="165" fontId="0" fillId="0" borderId="8" xfId="0" applyNumberFormat="1" applyBorder="1" applyAlignment="1">
      <alignment wrapText="1"/>
    </xf>
    <xf numFmtId="165" fontId="0" fillId="0" borderId="9" xfId="0" applyNumberFormat="1" applyBorder="1" applyAlignment="1">
      <alignment wrapText="1"/>
    </xf>
    <xf numFmtId="0" fontId="0" fillId="0" borderId="0" xfId="0" applyAlignment="1">
      <alignment wrapText="1"/>
    </xf>
    <xf numFmtId="165" fontId="14" fillId="0" borderId="11" xfId="0" applyNumberFormat="1" applyFont="1" applyBorder="1" applyAlignment="1">
      <alignment wrapText="1"/>
    </xf>
    <xf numFmtId="165" fontId="14" fillId="0" borderId="6" xfId="0" applyNumberFormat="1" applyFont="1" applyBorder="1" applyAlignment="1">
      <alignment wrapText="1"/>
    </xf>
    <xf numFmtId="0" fontId="12" fillId="0" borderId="6" xfId="0" quotePrefix="1" applyFont="1" applyBorder="1" applyAlignment="1">
      <alignment vertical="center"/>
    </xf>
    <xf numFmtId="14" fontId="0" fillId="0" borderId="1" xfId="0" applyNumberFormat="1" applyBorder="1" applyAlignment="1" applyProtection="1">
      <alignment horizontal="right" vertical="center"/>
      <protection locked="0"/>
    </xf>
    <xf numFmtId="165" fontId="0" fillId="0" borderId="9" xfId="0" applyNumberFormat="1" applyBorder="1" applyAlignment="1">
      <alignment horizontal="right" vertical="center" wrapText="1"/>
    </xf>
    <xf numFmtId="165" fontId="0" fillId="0" borderId="10" xfId="0" applyNumberFormat="1" applyBorder="1" applyAlignment="1">
      <alignment horizontal="righ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92758" cy="43815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78DD9A01-8E4A-4E94-8685-568BA38715A6}"/>
            </a:ext>
          </a:extLst>
        </xdr:cNvPr>
        <xdr:cNvSpPr txBox="1"/>
      </xdr:nvSpPr>
      <xdr:spPr>
        <a:xfrm>
          <a:off x="257175" y="0"/>
          <a:ext cx="2692758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0" rIns="36000" bIns="0" rtlCol="0" anchor="ctr" anchorCtr="0">
          <a:noAutofit/>
        </a:bodyPr>
        <a:lstStyle/>
        <a:p>
          <a:pPr algn="l"/>
          <a:r>
            <a:rPr lang="hu-HU" sz="1100"/>
            <a:t>Digitális</a:t>
          </a:r>
          <a:r>
            <a:rPr lang="hu-HU" sz="1100" baseline="0"/>
            <a:t> kultúra</a:t>
          </a:r>
          <a:r>
            <a:rPr lang="hu-HU" sz="1100"/>
            <a:t>- emelt</a:t>
          </a:r>
          <a:r>
            <a:rPr lang="hu-HU" sz="1100" baseline="0"/>
            <a:t> </a:t>
          </a:r>
          <a:r>
            <a:rPr lang="hu-HU" sz="1100"/>
            <a:t>szint</a:t>
          </a:r>
        </a:p>
        <a:p>
          <a:pPr algn="l"/>
          <a:r>
            <a:rPr lang="hu-HU" sz="1100"/>
            <a:t>Javítási-értékelési útmutató / értékelőlap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25" x14ac:dyDescent="0.45"/>
  <cols>
    <col min="1" max="1" width="84.73046875" customWidth="1"/>
  </cols>
  <sheetData>
    <row r="1" spans="1:1" ht="25.5" customHeight="1" x14ac:dyDescent="0.45">
      <c r="A1" s="3" t="s">
        <v>0</v>
      </c>
    </row>
    <row r="2" spans="1:1" ht="15.4" x14ac:dyDescent="0.45">
      <c r="A2" s="4"/>
    </row>
    <row r="3" spans="1:1" ht="40.15" customHeight="1" x14ac:dyDescent="0.45">
      <c r="A3" s="4" t="s">
        <v>1</v>
      </c>
    </row>
    <row r="4" spans="1:1" ht="40.15" customHeight="1" x14ac:dyDescent="0.45">
      <c r="A4" s="4" t="s">
        <v>11</v>
      </c>
    </row>
    <row r="5" spans="1:1" ht="96" customHeight="1" x14ac:dyDescent="0.45">
      <c r="A5" s="4" t="s">
        <v>12</v>
      </c>
    </row>
    <row r="6" spans="1:1" ht="65.099999999999994" customHeight="1" x14ac:dyDescent="0.45">
      <c r="A6" s="5" t="s">
        <v>2</v>
      </c>
    </row>
    <row r="7" spans="1:1" ht="80.099999999999994" customHeight="1" x14ac:dyDescent="0.45">
      <c r="A7" s="4" t="s">
        <v>3</v>
      </c>
    </row>
    <row r="8" spans="1:1" ht="45" customHeight="1" x14ac:dyDescent="0.45">
      <c r="A8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17"/>
  <sheetViews>
    <sheetView zoomScale="106" zoomScaleNormal="106" zoomScaleSheetLayoutView="100" workbookViewId="0">
      <selection activeCell="C3" sqref="C3"/>
    </sheetView>
  </sheetViews>
  <sheetFormatPr defaultColWidth="9.265625" defaultRowHeight="14.25" x14ac:dyDescent="0.45"/>
  <cols>
    <col min="1" max="1" width="3.59765625" customWidth="1"/>
    <col min="2" max="2" width="67" customWidth="1"/>
    <col min="3" max="3" width="10.86328125" customWidth="1"/>
    <col min="4" max="4" width="10.59765625" customWidth="1"/>
    <col min="5" max="5" width="25.59765625" style="6" customWidth="1"/>
  </cols>
  <sheetData>
    <row r="1" spans="1:4" ht="33.75" customHeight="1" x14ac:dyDescent="0.45">
      <c r="A1" s="7"/>
      <c r="B1" s="8"/>
      <c r="C1" s="2"/>
      <c r="D1" s="32" t="s">
        <v>207</v>
      </c>
    </row>
    <row r="2" spans="1:4" ht="3.75" customHeight="1" thickBot="1" x14ac:dyDescent="0.5"/>
    <row r="3" spans="1:4" ht="21" customHeight="1" thickBot="1" x14ac:dyDescent="0.5">
      <c r="A3" s="7"/>
      <c r="B3" s="22" t="s">
        <v>13</v>
      </c>
      <c r="C3" s="31" t="s">
        <v>206</v>
      </c>
    </row>
    <row r="4" spans="1:4" ht="21.4" thickBot="1" x14ac:dyDescent="0.5">
      <c r="B4" s="9" t="s">
        <v>209</v>
      </c>
    </row>
    <row r="5" spans="1:4" ht="15.75" thickBot="1" x14ac:dyDescent="0.5">
      <c r="B5" s="10" t="s">
        <v>14</v>
      </c>
      <c r="C5" s="11"/>
    </row>
    <row r="6" spans="1:4" ht="15.75" thickBot="1" x14ac:dyDescent="0.5">
      <c r="A6" s="6">
        <v>0</v>
      </c>
      <c r="B6" s="1" t="s">
        <v>15</v>
      </c>
      <c r="C6" s="13">
        <v>1</v>
      </c>
      <c r="D6" s="12">
        <f>C6*A6</f>
        <v>0</v>
      </c>
    </row>
    <row r="7" spans="1:4" ht="15.75" thickBot="1" x14ac:dyDescent="0.5">
      <c r="A7" s="6">
        <v>0</v>
      </c>
      <c r="B7" s="1" t="s">
        <v>16</v>
      </c>
      <c r="C7" s="13">
        <v>1</v>
      </c>
      <c r="D7" s="12">
        <f>C7*A7</f>
        <v>0</v>
      </c>
    </row>
    <row r="8" spans="1:4" ht="15.75" thickBot="1" x14ac:dyDescent="0.5">
      <c r="B8" s="10" t="s">
        <v>17</v>
      </c>
      <c r="C8" s="11"/>
    </row>
    <row r="9" spans="1:4" ht="15.75" thickBot="1" x14ac:dyDescent="0.5">
      <c r="A9" s="6">
        <v>0</v>
      </c>
      <c r="B9" s="1" t="s">
        <v>163</v>
      </c>
      <c r="C9" s="13">
        <v>1</v>
      </c>
      <c r="D9" s="12">
        <f>C9*A9</f>
        <v>0</v>
      </c>
    </row>
    <row r="10" spans="1:4" ht="31.15" thickBot="1" x14ac:dyDescent="0.5">
      <c r="A10" s="6">
        <v>0</v>
      </c>
      <c r="B10" s="1" t="s">
        <v>18</v>
      </c>
      <c r="C10" s="13">
        <v>1</v>
      </c>
      <c r="D10" s="12">
        <f>C10*A10</f>
        <v>0</v>
      </c>
    </row>
    <row r="11" spans="1:4" ht="31.15" thickBot="1" x14ac:dyDescent="0.5">
      <c r="A11" s="6">
        <v>0</v>
      </c>
      <c r="B11" s="1" t="s">
        <v>19</v>
      </c>
      <c r="C11" s="13">
        <v>1</v>
      </c>
      <c r="D11" s="12">
        <f>C11*A11</f>
        <v>0</v>
      </c>
    </row>
    <row r="12" spans="1:4" ht="15.75" thickBot="1" x14ac:dyDescent="0.5">
      <c r="A12" s="6">
        <v>0</v>
      </c>
      <c r="B12" s="1" t="s">
        <v>164</v>
      </c>
      <c r="C12" s="13">
        <v>1</v>
      </c>
      <c r="D12" s="12">
        <f>C12*A12</f>
        <v>0</v>
      </c>
    </row>
    <row r="13" spans="1:4" ht="15.75" thickBot="1" x14ac:dyDescent="0.5">
      <c r="B13" s="10" t="s">
        <v>20</v>
      </c>
      <c r="C13" s="11"/>
    </row>
    <row r="14" spans="1:4" ht="31.15" thickBot="1" x14ac:dyDescent="0.5">
      <c r="A14" s="6">
        <v>0</v>
      </c>
      <c r="B14" s="1" t="s">
        <v>165</v>
      </c>
      <c r="C14" s="13">
        <v>1</v>
      </c>
      <c r="D14" s="12">
        <f t="shared" ref="D14:D20" si="0">C14*A14</f>
        <v>0</v>
      </c>
    </row>
    <row r="15" spans="1:4" ht="15.75" thickBot="1" x14ac:dyDescent="0.5">
      <c r="A15" s="6">
        <v>0</v>
      </c>
      <c r="B15" s="1" t="s">
        <v>166</v>
      </c>
      <c r="C15" s="13">
        <v>1</v>
      </c>
      <c r="D15" s="12">
        <f t="shared" si="0"/>
        <v>0</v>
      </c>
    </row>
    <row r="16" spans="1:4" ht="15.75" thickBot="1" x14ac:dyDescent="0.5">
      <c r="A16" s="6">
        <v>0</v>
      </c>
      <c r="B16" s="1" t="s">
        <v>167</v>
      </c>
      <c r="C16" s="13">
        <v>1</v>
      </c>
      <c r="D16" s="12">
        <f t="shared" si="0"/>
        <v>0</v>
      </c>
    </row>
    <row r="17" spans="1:4" ht="15.75" thickBot="1" x14ac:dyDescent="0.5">
      <c r="A17" s="6">
        <v>0</v>
      </c>
      <c r="B17" s="1" t="s">
        <v>21</v>
      </c>
      <c r="C17" s="13">
        <v>1</v>
      </c>
      <c r="D17" s="12">
        <f t="shared" si="0"/>
        <v>0</v>
      </c>
    </row>
    <row r="18" spans="1:4" ht="31.15" thickBot="1" x14ac:dyDescent="0.5">
      <c r="A18" s="6">
        <v>0</v>
      </c>
      <c r="B18" s="1" t="s">
        <v>168</v>
      </c>
      <c r="C18" s="13">
        <v>1</v>
      </c>
      <c r="D18" s="12">
        <f t="shared" si="0"/>
        <v>0</v>
      </c>
    </row>
    <row r="19" spans="1:4" ht="15.75" thickBot="1" x14ac:dyDescent="0.5">
      <c r="A19" s="6">
        <v>0</v>
      </c>
      <c r="B19" s="1" t="s">
        <v>22</v>
      </c>
      <c r="C19" s="13">
        <v>1</v>
      </c>
      <c r="D19" s="12">
        <f t="shared" si="0"/>
        <v>0</v>
      </c>
    </row>
    <row r="20" spans="1:4" ht="15.75" thickBot="1" x14ac:dyDescent="0.5">
      <c r="A20" s="6">
        <v>0</v>
      </c>
      <c r="B20" s="1" t="s">
        <v>23</v>
      </c>
      <c r="C20" s="13">
        <v>1</v>
      </c>
      <c r="D20" s="12">
        <f t="shared" si="0"/>
        <v>0</v>
      </c>
    </row>
    <row r="21" spans="1:4" ht="15.75" thickBot="1" x14ac:dyDescent="0.5">
      <c r="B21" s="10" t="s">
        <v>24</v>
      </c>
      <c r="C21" s="11"/>
    </row>
    <row r="22" spans="1:4" ht="31.15" thickBot="1" x14ac:dyDescent="0.5">
      <c r="A22" s="6">
        <v>0</v>
      </c>
      <c r="B22" s="1" t="s">
        <v>25</v>
      </c>
      <c r="C22" s="13">
        <v>1</v>
      </c>
      <c r="D22" s="12">
        <f>C22*A22</f>
        <v>0</v>
      </c>
    </row>
    <row r="23" spans="1:4" ht="15.75" thickBot="1" x14ac:dyDescent="0.5">
      <c r="A23" s="6">
        <v>0</v>
      </c>
      <c r="B23" s="1" t="s">
        <v>26</v>
      </c>
      <c r="C23" s="13">
        <v>1</v>
      </c>
      <c r="D23" s="12">
        <f>C23*A23</f>
        <v>0</v>
      </c>
    </row>
    <row r="24" spans="1:4" ht="15.75" thickBot="1" x14ac:dyDescent="0.5">
      <c r="A24" s="6">
        <v>0</v>
      </c>
      <c r="B24" s="1" t="s">
        <v>27</v>
      </c>
      <c r="C24" s="13">
        <v>1</v>
      </c>
      <c r="D24" s="12">
        <f>C24*A24</f>
        <v>0</v>
      </c>
    </row>
    <row r="25" spans="1:4" ht="15.75" thickBot="1" x14ac:dyDescent="0.5">
      <c r="B25" s="10" t="s">
        <v>28</v>
      </c>
      <c r="C25" s="11"/>
    </row>
    <row r="26" spans="1:4" ht="15.75" thickBot="1" x14ac:dyDescent="0.5">
      <c r="A26" s="6">
        <v>0</v>
      </c>
      <c r="B26" s="1" t="s">
        <v>169</v>
      </c>
      <c r="C26" s="13">
        <v>1</v>
      </c>
      <c r="D26" s="12">
        <f>C26*A26</f>
        <v>0</v>
      </c>
    </row>
    <row r="27" spans="1:4" ht="15.75" thickBot="1" x14ac:dyDescent="0.5">
      <c r="A27" s="6">
        <v>0</v>
      </c>
      <c r="B27" s="1" t="s">
        <v>29</v>
      </c>
      <c r="C27" s="13">
        <v>1</v>
      </c>
      <c r="D27" s="12">
        <f>C27*A27</f>
        <v>0</v>
      </c>
    </row>
    <row r="28" spans="1:4" ht="31.15" thickBot="1" x14ac:dyDescent="0.5">
      <c r="A28" s="6">
        <v>0</v>
      </c>
      <c r="B28" s="1" t="s">
        <v>30</v>
      </c>
      <c r="C28" s="13">
        <v>1</v>
      </c>
      <c r="D28" s="12">
        <f>C28*A28</f>
        <v>0</v>
      </c>
    </row>
    <row r="29" spans="1:4" ht="15.75" thickBot="1" x14ac:dyDescent="0.5">
      <c r="A29" s="6">
        <v>0</v>
      </c>
      <c r="B29" s="1" t="s">
        <v>31</v>
      </c>
      <c r="C29" s="13">
        <v>1</v>
      </c>
      <c r="D29" s="12">
        <f>C29*A29</f>
        <v>0</v>
      </c>
    </row>
    <row r="30" spans="1:4" ht="15.75" thickBot="1" x14ac:dyDescent="0.5">
      <c r="A30" s="6">
        <v>0</v>
      </c>
      <c r="B30" s="1" t="s">
        <v>32</v>
      </c>
      <c r="C30" s="13">
        <v>1</v>
      </c>
      <c r="D30" s="12">
        <f>C30*A30</f>
        <v>0</v>
      </c>
    </row>
    <row r="31" spans="1:4" ht="15.75" thickBot="1" x14ac:dyDescent="0.5">
      <c r="B31" s="10" t="s">
        <v>33</v>
      </c>
      <c r="C31" s="11"/>
    </row>
    <row r="32" spans="1:4" ht="31.15" thickBot="1" x14ac:dyDescent="0.5">
      <c r="A32" s="6">
        <v>0</v>
      </c>
      <c r="B32" s="1" t="s">
        <v>34</v>
      </c>
      <c r="C32" s="13">
        <v>1</v>
      </c>
      <c r="D32" s="12">
        <f t="shared" ref="D32:D38" si="1">C32*A32</f>
        <v>0</v>
      </c>
    </row>
    <row r="33" spans="1:4" ht="15.75" thickBot="1" x14ac:dyDescent="0.5">
      <c r="A33" s="6">
        <v>0</v>
      </c>
      <c r="B33" s="1" t="s">
        <v>170</v>
      </c>
      <c r="C33" s="13">
        <v>1</v>
      </c>
      <c r="D33" s="12">
        <f t="shared" si="1"/>
        <v>0</v>
      </c>
    </row>
    <row r="34" spans="1:4" ht="46.5" thickBot="1" x14ac:dyDescent="0.5">
      <c r="A34" s="6">
        <v>0</v>
      </c>
      <c r="B34" s="1" t="s">
        <v>171</v>
      </c>
      <c r="C34" s="13">
        <v>1</v>
      </c>
      <c r="D34" s="12">
        <f t="shared" si="1"/>
        <v>0</v>
      </c>
    </row>
    <row r="35" spans="1:4" ht="15.75" thickBot="1" x14ac:dyDescent="0.5">
      <c r="A35" s="6">
        <v>0</v>
      </c>
      <c r="B35" s="1" t="s">
        <v>35</v>
      </c>
      <c r="C35" s="13">
        <v>1</v>
      </c>
      <c r="D35" s="12">
        <f t="shared" si="1"/>
        <v>0</v>
      </c>
    </row>
    <row r="36" spans="1:4" ht="31.15" thickBot="1" x14ac:dyDescent="0.5">
      <c r="A36" s="6">
        <v>0</v>
      </c>
      <c r="B36" s="1" t="s">
        <v>36</v>
      </c>
      <c r="C36" s="13">
        <v>1</v>
      </c>
      <c r="D36" s="12">
        <f t="shared" si="1"/>
        <v>0</v>
      </c>
    </row>
    <row r="37" spans="1:4" ht="31.15" thickBot="1" x14ac:dyDescent="0.5">
      <c r="A37" s="6">
        <v>0</v>
      </c>
      <c r="B37" s="1" t="s">
        <v>172</v>
      </c>
      <c r="C37" s="13">
        <v>1</v>
      </c>
      <c r="D37" s="12">
        <f t="shared" si="1"/>
        <v>0</v>
      </c>
    </row>
    <row r="38" spans="1:4" ht="31.15" thickBot="1" x14ac:dyDescent="0.5">
      <c r="A38" s="6">
        <v>0</v>
      </c>
      <c r="B38" s="1" t="s">
        <v>37</v>
      </c>
      <c r="C38" s="13">
        <v>1</v>
      </c>
      <c r="D38" s="12">
        <f t="shared" si="1"/>
        <v>0</v>
      </c>
    </row>
    <row r="39" spans="1:4" ht="15.75" thickBot="1" x14ac:dyDescent="0.5">
      <c r="B39" s="10" t="s">
        <v>38</v>
      </c>
      <c r="C39" s="11"/>
    </row>
    <row r="40" spans="1:4" ht="15.75" thickBot="1" x14ac:dyDescent="0.5">
      <c r="A40" s="6">
        <v>0</v>
      </c>
      <c r="B40" s="1" t="s">
        <v>211</v>
      </c>
      <c r="C40" s="13">
        <v>2</v>
      </c>
      <c r="D40" s="12">
        <f t="shared" ref="D40:D47" si="2">C40*A40</f>
        <v>0</v>
      </c>
    </row>
    <row r="41" spans="1:4" ht="31.15" thickBot="1" x14ac:dyDescent="0.5">
      <c r="A41" s="6">
        <v>0</v>
      </c>
      <c r="B41" s="1" t="s">
        <v>39</v>
      </c>
      <c r="C41" s="13">
        <v>1</v>
      </c>
      <c r="D41" s="12">
        <f t="shared" si="2"/>
        <v>0</v>
      </c>
    </row>
    <row r="42" spans="1:4" ht="46.5" thickBot="1" x14ac:dyDescent="0.5">
      <c r="A42" s="6">
        <v>0</v>
      </c>
      <c r="B42" s="1" t="s">
        <v>173</v>
      </c>
      <c r="C42" s="13">
        <v>1</v>
      </c>
      <c r="D42" s="12">
        <f t="shared" si="2"/>
        <v>0</v>
      </c>
    </row>
    <row r="43" spans="1:4" ht="31.15" thickBot="1" x14ac:dyDescent="0.5">
      <c r="A43" s="6">
        <v>0</v>
      </c>
      <c r="B43" s="1" t="s">
        <v>174</v>
      </c>
      <c r="C43" s="13">
        <v>1</v>
      </c>
      <c r="D43" s="12">
        <f t="shared" si="2"/>
        <v>0</v>
      </c>
    </row>
    <row r="44" spans="1:4" ht="15.75" thickBot="1" x14ac:dyDescent="0.5">
      <c r="A44" s="6">
        <v>0</v>
      </c>
      <c r="B44" s="1" t="s">
        <v>40</v>
      </c>
      <c r="C44" s="13">
        <v>1</v>
      </c>
      <c r="D44" s="12">
        <f t="shared" si="2"/>
        <v>0</v>
      </c>
    </row>
    <row r="45" spans="1:4" ht="15.75" thickBot="1" x14ac:dyDescent="0.5">
      <c r="A45" s="6">
        <v>0</v>
      </c>
      <c r="B45" s="1" t="s">
        <v>41</v>
      </c>
      <c r="C45" s="13">
        <v>1</v>
      </c>
      <c r="D45" s="12">
        <f t="shared" si="2"/>
        <v>0</v>
      </c>
    </row>
    <row r="46" spans="1:4" ht="31.15" thickBot="1" x14ac:dyDescent="0.5">
      <c r="A46" s="6">
        <v>0</v>
      </c>
      <c r="B46" s="1" t="s">
        <v>42</v>
      </c>
      <c r="C46" s="13">
        <v>1</v>
      </c>
      <c r="D46" s="12">
        <f t="shared" si="2"/>
        <v>0</v>
      </c>
    </row>
    <row r="47" spans="1:4" ht="15.75" thickBot="1" x14ac:dyDescent="0.5">
      <c r="A47" s="6">
        <v>0</v>
      </c>
      <c r="B47" s="23" t="s">
        <v>43</v>
      </c>
      <c r="C47" s="13">
        <v>1</v>
      </c>
      <c r="D47" s="12">
        <f t="shared" si="2"/>
        <v>0</v>
      </c>
    </row>
    <row r="48" spans="1:4" ht="15.75" thickBot="1" x14ac:dyDescent="0.5">
      <c r="B48" s="10" t="s">
        <v>44</v>
      </c>
      <c r="C48" s="11"/>
    </row>
    <row r="49" spans="1:4" ht="31.5" customHeight="1" thickBot="1" x14ac:dyDescent="0.5">
      <c r="A49" s="6">
        <v>0</v>
      </c>
      <c r="B49" s="1" t="s">
        <v>45</v>
      </c>
      <c r="C49" s="13">
        <v>1</v>
      </c>
      <c r="D49" s="12">
        <f>C49*A49</f>
        <v>0</v>
      </c>
    </row>
    <row r="50" spans="1:4" ht="15.75" thickBot="1" x14ac:dyDescent="0.5">
      <c r="B50" s="14" t="s">
        <v>5</v>
      </c>
      <c r="C50" s="15">
        <v>38</v>
      </c>
      <c r="D50" s="12">
        <f>SUM(D6:D49)</f>
        <v>0</v>
      </c>
    </row>
    <row r="51" spans="1:4" ht="15.75" thickBot="1" x14ac:dyDescent="0.5">
      <c r="B51" s="16" t="s">
        <v>205</v>
      </c>
      <c r="C51" s="17">
        <v>35</v>
      </c>
      <c r="D51" s="12">
        <f>ROUNDDOWN(D50*35/38,0)</f>
        <v>0</v>
      </c>
    </row>
    <row r="53" spans="1:4" ht="21.4" thickBot="1" x14ac:dyDescent="0.5">
      <c r="B53" s="9" t="s">
        <v>210</v>
      </c>
    </row>
    <row r="54" spans="1:4" ht="15.75" thickBot="1" x14ac:dyDescent="0.5">
      <c r="B54" s="10" t="s">
        <v>186</v>
      </c>
      <c r="C54" s="11"/>
    </row>
    <row r="55" spans="1:4" ht="31.15" thickBot="1" x14ac:dyDescent="0.5">
      <c r="A55" s="6">
        <v>0</v>
      </c>
      <c r="B55" s="1" t="s">
        <v>46</v>
      </c>
      <c r="C55" s="13">
        <v>1</v>
      </c>
      <c r="D55" s="12">
        <f>C55*A55</f>
        <v>0</v>
      </c>
    </row>
    <row r="56" spans="1:4" ht="42.4" customHeight="1" thickBot="1" x14ac:dyDescent="0.5">
      <c r="A56" s="6">
        <v>0</v>
      </c>
      <c r="B56" s="1" t="s">
        <v>175</v>
      </c>
      <c r="C56" s="13">
        <v>1</v>
      </c>
      <c r="D56" s="12">
        <f>C56*A56</f>
        <v>0</v>
      </c>
    </row>
    <row r="57" spans="1:4" ht="15.75" thickBot="1" x14ac:dyDescent="0.5">
      <c r="B57" s="10" t="s">
        <v>47</v>
      </c>
      <c r="C57" s="11"/>
    </row>
    <row r="58" spans="1:4" ht="31.15" thickBot="1" x14ac:dyDescent="0.5">
      <c r="A58" s="6">
        <v>0</v>
      </c>
      <c r="B58" s="1" t="s">
        <v>208</v>
      </c>
      <c r="C58" s="13">
        <v>1</v>
      </c>
      <c r="D58" s="12">
        <f t="shared" ref="D58:D66" si="3">C58*A58</f>
        <v>0</v>
      </c>
    </row>
    <row r="59" spans="1:4" ht="31.15" thickBot="1" x14ac:dyDescent="0.5">
      <c r="A59" s="6">
        <v>0</v>
      </c>
      <c r="B59" s="1" t="s">
        <v>48</v>
      </c>
      <c r="C59" s="13">
        <v>1</v>
      </c>
      <c r="D59" s="12">
        <f t="shared" si="3"/>
        <v>0</v>
      </c>
    </row>
    <row r="60" spans="1:4" ht="31.15" thickBot="1" x14ac:dyDescent="0.5">
      <c r="A60" s="6">
        <v>0</v>
      </c>
      <c r="B60" s="1" t="s">
        <v>49</v>
      </c>
      <c r="C60" s="13">
        <v>1</v>
      </c>
      <c r="D60" s="12">
        <f t="shared" si="3"/>
        <v>0</v>
      </c>
    </row>
    <row r="61" spans="1:4" ht="31.15" thickBot="1" x14ac:dyDescent="0.5">
      <c r="A61" s="6">
        <v>0</v>
      </c>
      <c r="B61" s="1" t="s">
        <v>50</v>
      </c>
      <c r="C61" s="13">
        <v>1</v>
      </c>
      <c r="D61" s="12">
        <f t="shared" si="3"/>
        <v>0</v>
      </c>
    </row>
    <row r="62" spans="1:4" ht="46.5" thickBot="1" x14ac:dyDescent="0.5">
      <c r="A62" s="6">
        <v>0</v>
      </c>
      <c r="B62" s="1" t="s">
        <v>51</v>
      </c>
      <c r="C62" s="13">
        <v>1</v>
      </c>
      <c r="D62" s="12">
        <f t="shared" si="3"/>
        <v>0</v>
      </c>
    </row>
    <row r="63" spans="1:4" ht="46.5" thickBot="1" x14ac:dyDescent="0.5">
      <c r="A63" s="6">
        <v>0</v>
      </c>
      <c r="B63" s="1" t="s">
        <v>176</v>
      </c>
      <c r="C63" s="13">
        <v>1</v>
      </c>
      <c r="D63" s="12">
        <f t="shared" si="3"/>
        <v>0</v>
      </c>
    </row>
    <row r="64" spans="1:4" ht="31.15" thickBot="1" x14ac:dyDescent="0.5">
      <c r="A64" s="6">
        <v>0</v>
      </c>
      <c r="B64" s="1" t="s">
        <v>52</v>
      </c>
      <c r="C64" s="13">
        <v>2</v>
      </c>
      <c r="D64" s="12">
        <f t="shared" si="3"/>
        <v>0</v>
      </c>
    </row>
    <row r="65" spans="1:4" ht="31.15" thickBot="1" x14ac:dyDescent="0.5">
      <c r="A65" s="6">
        <v>0</v>
      </c>
      <c r="B65" s="1" t="s">
        <v>53</v>
      </c>
      <c r="C65" s="13">
        <v>1</v>
      </c>
      <c r="D65" s="12">
        <f t="shared" si="3"/>
        <v>0</v>
      </c>
    </row>
    <row r="66" spans="1:4" ht="15.75" thickBot="1" x14ac:dyDescent="0.5">
      <c r="A66" s="6">
        <v>0</v>
      </c>
      <c r="B66" s="1" t="s">
        <v>212</v>
      </c>
      <c r="C66" s="13">
        <v>1</v>
      </c>
      <c r="D66" s="12">
        <f t="shared" si="3"/>
        <v>0</v>
      </c>
    </row>
    <row r="67" spans="1:4" ht="15.75" thickBot="1" x14ac:dyDescent="0.5">
      <c r="B67" s="10" t="s">
        <v>54</v>
      </c>
      <c r="C67" s="11"/>
    </row>
    <row r="68" spans="1:4" ht="46.5" thickBot="1" x14ac:dyDescent="0.5">
      <c r="A68" s="6">
        <v>0</v>
      </c>
      <c r="B68" s="1" t="s">
        <v>55</v>
      </c>
      <c r="C68" s="13">
        <v>1</v>
      </c>
      <c r="D68" s="12">
        <f>C68*A68</f>
        <v>0</v>
      </c>
    </row>
    <row r="69" spans="1:4" ht="15.75" thickBot="1" x14ac:dyDescent="0.5">
      <c r="B69" s="10" t="s">
        <v>56</v>
      </c>
      <c r="C69" s="11"/>
    </row>
    <row r="70" spans="1:4" ht="31.15" thickBot="1" x14ac:dyDescent="0.5">
      <c r="A70" s="6">
        <v>0</v>
      </c>
      <c r="B70" s="1" t="s">
        <v>177</v>
      </c>
      <c r="C70" s="13">
        <v>1</v>
      </c>
      <c r="D70" s="12">
        <f>C70*A70</f>
        <v>0</v>
      </c>
    </row>
    <row r="71" spans="1:4" ht="46.5" thickBot="1" x14ac:dyDescent="0.5">
      <c r="A71" s="6">
        <v>0</v>
      </c>
      <c r="B71" s="1" t="s">
        <v>57</v>
      </c>
      <c r="C71" s="13">
        <v>1</v>
      </c>
      <c r="D71" s="12">
        <f>C71*A71</f>
        <v>0</v>
      </c>
    </row>
    <row r="72" spans="1:4" ht="46.5" thickBot="1" x14ac:dyDescent="0.5">
      <c r="A72" s="6">
        <v>0</v>
      </c>
      <c r="B72" s="1" t="s">
        <v>178</v>
      </c>
      <c r="C72" s="13">
        <v>1</v>
      </c>
      <c r="D72" s="12">
        <f>C72*A72</f>
        <v>0</v>
      </c>
    </row>
    <row r="73" spans="1:4" ht="46.5" thickBot="1" x14ac:dyDescent="0.5">
      <c r="A73" s="6">
        <v>0</v>
      </c>
      <c r="B73" s="1" t="s">
        <v>179</v>
      </c>
      <c r="C73" s="13">
        <v>2</v>
      </c>
      <c r="D73" s="12">
        <f>C73*A73</f>
        <v>0</v>
      </c>
    </row>
    <row r="74" spans="1:4" ht="15.75" thickBot="1" x14ac:dyDescent="0.5">
      <c r="B74" s="10" t="s">
        <v>58</v>
      </c>
      <c r="C74" s="11"/>
    </row>
    <row r="75" spans="1:4" ht="15.75" thickBot="1" x14ac:dyDescent="0.5">
      <c r="A75" s="6">
        <v>0</v>
      </c>
      <c r="B75" s="1" t="s">
        <v>59</v>
      </c>
      <c r="C75" s="13">
        <v>1</v>
      </c>
      <c r="D75" s="12">
        <f>C75*A75</f>
        <v>0</v>
      </c>
    </row>
    <row r="76" spans="1:4" ht="31.15" thickBot="1" x14ac:dyDescent="0.5">
      <c r="A76" s="6">
        <v>0</v>
      </c>
      <c r="B76" s="1" t="s">
        <v>60</v>
      </c>
      <c r="C76" s="13">
        <v>1</v>
      </c>
      <c r="D76" s="12">
        <f>C76*A76</f>
        <v>0</v>
      </c>
    </row>
    <row r="77" spans="1:4" ht="31.15" thickBot="1" x14ac:dyDescent="0.5">
      <c r="A77" s="6">
        <v>0</v>
      </c>
      <c r="B77" s="1" t="s">
        <v>61</v>
      </c>
      <c r="C77" s="13">
        <v>1</v>
      </c>
      <c r="D77" s="12">
        <f>C77*A77</f>
        <v>0</v>
      </c>
    </row>
    <row r="78" spans="1:4" ht="31.15" thickBot="1" x14ac:dyDescent="0.5">
      <c r="A78" s="6">
        <v>0</v>
      </c>
      <c r="B78" s="1" t="s">
        <v>62</v>
      </c>
      <c r="C78" s="13">
        <v>1</v>
      </c>
      <c r="D78" s="12">
        <f>C78*A78</f>
        <v>0</v>
      </c>
    </row>
    <row r="79" spans="1:4" ht="15.75" thickBot="1" x14ac:dyDescent="0.5">
      <c r="B79" s="10" t="s">
        <v>63</v>
      </c>
      <c r="C79" s="11"/>
    </row>
    <row r="80" spans="1:4" ht="15.75" thickBot="1" x14ac:dyDescent="0.5">
      <c r="A80" s="6">
        <v>0</v>
      </c>
      <c r="B80" s="1" t="s">
        <v>64</v>
      </c>
      <c r="C80" s="13">
        <v>1</v>
      </c>
      <c r="D80" s="12">
        <f>C80*A80</f>
        <v>0</v>
      </c>
    </row>
    <row r="81" spans="1:4" ht="31.15" thickBot="1" x14ac:dyDescent="0.5">
      <c r="A81" s="6">
        <v>0</v>
      </c>
      <c r="B81" s="1" t="s">
        <v>65</v>
      </c>
      <c r="C81" s="13">
        <v>1</v>
      </c>
      <c r="D81" s="12">
        <f>C81*A81</f>
        <v>0</v>
      </c>
    </row>
    <row r="82" spans="1:4" ht="31.15" thickBot="1" x14ac:dyDescent="0.5">
      <c r="A82" s="6">
        <v>0</v>
      </c>
      <c r="B82" s="1" t="s">
        <v>66</v>
      </c>
      <c r="C82" s="13">
        <v>1</v>
      </c>
      <c r="D82" s="12">
        <f>C82*A82</f>
        <v>0</v>
      </c>
    </row>
    <row r="83" spans="1:4" ht="15.75" thickBot="1" x14ac:dyDescent="0.5">
      <c r="B83" s="10" t="s">
        <v>67</v>
      </c>
      <c r="C83" s="11"/>
    </row>
    <row r="84" spans="1:4" ht="46.5" thickBot="1" x14ac:dyDescent="0.5">
      <c r="A84" s="6">
        <v>0</v>
      </c>
      <c r="B84" s="1" t="s">
        <v>180</v>
      </c>
      <c r="C84" s="13">
        <v>2</v>
      </c>
      <c r="D84" s="12">
        <f>C84*A84</f>
        <v>0</v>
      </c>
    </row>
    <row r="85" spans="1:4" ht="15.75" thickBot="1" x14ac:dyDescent="0.5">
      <c r="B85" s="10" t="s">
        <v>68</v>
      </c>
      <c r="C85" s="11"/>
    </row>
    <row r="86" spans="1:4" ht="31.15" thickBot="1" x14ac:dyDescent="0.5">
      <c r="A86" s="6">
        <v>0</v>
      </c>
      <c r="B86" s="1" t="s">
        <v>181</v>
      </c>
      <c r="C86" s="13">
        <v>1</v>
      </c>
      <c r="D86" s="12">
        <f t="shared" ref="D86:D93" si="4">C86*A86</f>
        <v>0</v>
      </c>
    </row>
    <row r="87" spans="1:4" ht="31.15" thickBot="1" x14ac:dyDescent="0.5">
      <c r="A87" s="6">
        <v>0</v>
      </c>
      <c r="B87" s="1" t="s">
        <v>182</v>
      </c>
      <c r="C87" s="13">
        <v>1</v>
      </c>
      <c r="D87" s="12">
        <f t="shared" si="4"/>
        <v>0</v>
      </c>
    </row>
    <row r="88" spans="1:4" ht="31.15" thickBot="1" x14ac:dyDescent="0.5">
      <c r="A88" s="6">
        <v>0</v>
      </c>
      <c r="B88" s="1" t="s">
        <v>69</v>
      </c>
      <c r="C88" s="13">
        <v>1</v>
      </c>
      <c r="D88" s="12">
        <f t="shared" si="4"/>
        <v>0</v>
      </c>
    </row>
    <row r="89" spans="1:4" ht="31.15" thickBot="1" x14ac:dyDescent="0.5">
      <c r="A89" s="6">
        <v>0</v>
      </c>
      <c r="B89" s="1" t="s">
        <v>183</v>
      </c>
      <c r="C89" s="13">
        <v>1</v>
      </c>
      <c r="D89" s="12">
        <f t="shared" si="4"/>
        <v>0</v>
      </c>
    </row>
    <row r="90" spans="1:4" ht="15.75" thickBot="1" x14ac:dyDescent="0.5">
      <c r="A90" s="6">
        <v>0</v>
      </c>
      <c r="B90" s="1" t="s">
        <v>70</v>
      </c>
      <c r="C90" s="13">
        <v>1</v>
      </c>
      <c r="D90" s="12">
        <f t="shared" si="4"/>
        <v>0</v>
      </c>
    </row>
    <row r="91" spans="1:4" ht="31.15" thickBot="1" x14ac:dyDescent="0.5">
      <c r="A91" s="6">
        <v>0</v>
      </c>
      <c r="B91" s="1" t="s">
        <v>184</v>
      </c>
      <c r="C91" s="13">
        <v>1</v>
      </c>
      <c r="D91" s="12">
        <f t="shared" si="4"/>
        <v>0</v>
      </c>
    </row>
    <row r="92" spans="1:4" ht="31.15" thickBot="1" x14ac:dyDescent="0.5">
      <c r="A92" s="6">
        <v>0</v>
      </c>
      <c r="B92" s="1" t="s">
        <v>160</v>
      </c>
      <c r="C92" s="13">
        <v>1</v>
      </c>
      <c r="D92" s="12">
        <f t="shared" si="4"/>
        <v>0</v>
      </c>
    </row>
    <row r="93" spans="1:4" ht="31.15" thickBot="1" x14ac:dyDescent="0.5">
      <c r="A93" s="6">
        <v>0</v>
      </c>
      <c r="B93" s="1" t="s">
        <v>185</v>
      </c>
      <c r="C93" s="13">
        <v>1</v>
      </c>
      <c r="D93" s="12">
        <f t="shared" si="4"/>
        <v>0</v>
      </c>
    </row>
    <row r="94" spans="1:4" ht="15.4" thickBot="1" x14ac:dyDescent="0.5">
      <c r="B94" s="14" t="s">
        <v>6</v>
      </c>
      <c r="C94" s="21">
        <v>35</v>
      </c>
      <c r="D94" s="18">
        <f>SUM(D55:D93)</f>
        <v>0</v>
      </c>
    </row>
    <row r="96" spans="1:4" ht="21.4" thickBot="1" x14ac:dyDescent="0.5">
      <c r="B96" s="9" t="s">
        <v>112</v>
      </c>
    </row>
    <row r="97" spans="1:4" ht="15.75" thickBot="1" x14ac:dyDescent="0.5">
      <c r="B97" s="10" t="s">
        <v>71</v>
      </c>
      <c r="C97" s="11"/>
    </row>
    <row r="98" spans="1:4" ht="31.15" thickBot="1" x14ac:dyDescent="0.5">
      <c r="A98" s="6">
        <v>0</v>
      </c>
      <c r="B98" s="1" t="s">
        <v>7</v>
      </c>
      <c r="C98" s="13">
        <v>1</v>
      </c>
      <c r="D98" s="12">
        <f>C98*A98</f>
        <v>0</v>
      </c>
    </row>
    <row r="99" spans="1:4" ht="15.75" thickBot="1" x14ac:dyDescent="0.5">
      <c r="B99" s="10" t="s">
        <v>8</v>
      </c>
      <c r="C99" s="11"/>
    </row>
    <row r="100" spans="1:4" ht="31.15" thickBot="1" x14ac:dyDescent="0.5">
      <c r="A100" s="6">
        <v>0</v>
      </c>
      <c r="B100" s="1" t="s">
        <v>72</v>
      </c>
      <c r="C100" s="13">
        <v>1</v>
      </c>
      <c r="D100" s="12">
        <f>C100*A100</f>
        <v>0</v>
      </c>
    </row>
    <row r="101" spans="1:4" ht="15.75" thickBot="1" x14ac:dyDescent="0.5">
      <c r="B101" s="14" t="s">
        <v>187</v>
      </c>
      <c r="C101" s="11"/>
    </row>
    <row r="102" spans="1:4" ht="15.75" thickBot="1" x14ac:dyDescent="0.5">
      <c r="A102" s="6">
        <v>0</v>
      </c>
      <c r="B102" s="1" t="s">
        <v>73</v>
      </c>
      <c r="C102" s="13">
        <v>1</v>
      </c>
      <c r="D102" s="12">
        <f>C102*A102</f>
        <v>0</v>
      </c>
    </row>
    <row r="103" spans="1:4" ht="15.75" thickBot="1" x14ac:dyDescent="0.5">
      <c r="A103" s="6">
        <v>0</v>
      </c>
      <c r="B103" s="1" t="s">
        <v>74</v>
      </c>
      <c r="C103" s="13">
        <v>1</v>
      </c>
      <c r="D103" s="12">
        <f>C103*A103</f>
        <v>0</v>
      </c>
    </row>
    <row r="104" spans="1:4" ht="15.75" thickBot="1" x14ac:dyDescent="0.5">
      <c r="B104" s="14" t="s">
        <v>75</v>
      </c>
      <c r="C104" s="11"/>
    </row>
    <row r="105" spans="1:4" ht="15.75" thickBot="1" x14ac:dyDescent="0.5">
      <c r="A105" s="6">
        <v>0</v>
      </c>
      <c r="B105" s="1" t="s">
        <v>76</v>
      </c>
      <c r="C105" s="13">
        <v>1</v>
      </c>
      <c r="D105" s="12">
        <f>C105*A105</f>
        <v>0</v>
      </c>
    </row>
    <row r="106" spans="1:4" ht="15.75" thickBot="1" x14ac:dyDescent="0.5">
      <c r="A106" s="6">
        <v>0</v>
      </c>
      <c r="B106" s="1" t="s">
        <v>77</v>
      </c>
      <c r="C106" s="13">
        <v>1</v>
      </c>
      <c r="D106" s="12">
        <f>C106*A106</f>
        <v>0</v>
      </c>
    </row>
    <row r="107" spans="1:4" ht="15.75" thickBot="1" x14ac:dyDescent="0.5">
      <c r="A107" s="6">
        <v>0</v>
      </c>
      <c r="B107" s="1" t="s">
        <v>78</v>
      </c>
      <c r="C107" s="13">
        <v>1</v>
      </c>
      <c r="D107" s="12">
        <f>C107*A107</f>
        <v>0</v>
      </c>
    </row>
    <row r="108" spans="1:4" ht="15.75" thickBot="1" x14ac:dyDescent="0.5">
      <c r="B108" s="14" t="s">
        <v>79</v>
      </c>
      <c r="C108" s="11"/>
    </row>
    <row r="109" spans="1:4" ht="15.75" thickBot="1" x14ac:dyDescent="0.5">
      <c r="A109" s="6">
        <v>0</v>
      </c>
      <c r="B109" s="1" t="s">
        <v>188</v>
      </c>
      <c r="C109" s="13">
        <v>1</v>
      </c>
      <c r="D109" s="12">
        <f>C109*A109</f>
        <v>0</v>
      </c>
    </row>
    <row r="110" spans="1:4" ht="15.75" thickBot="1" x14ac:dyDescent="0.5">
      <c r="A110" s="6">
        <v>0</v>
      </c>
      <c r="B110" s="1" t="s">
        <v>80</v>
      </c>
      <c r="C110" s="13">
        <v>1</v>
      </c>
      <c r="D110" s="12">
        <f>C110*A110</f>
        <v>0</v>
      </c>
    </row>
    <row r="111" spans="1:4" ht="15.75" thickBot="1" x14ac:dyDescent="0.5">
      <c r="A111" s="6">
        <v>0</v>
      </c>
      <c r="B111" s="1" t="s">
        <v>81</v>
      </c>
      <c r="C111" s="13">
        <v>1</v>
      </c>
      <c r="D111" s="12">
        <f>C111*A111</f>
        <v>0</v>
      </c>
    </row>
    <row r="112" spans="1:4" ht="15.75" thickBot="1" x14ac:dyDescent="0.5">
      <c r="A112" s="6">
        <v>0</v>
      </c>
      <c r="B112" s="1" t="s">
        <v>82</v>
      </c>
      <c r="C112" s="13">
        <v>1</v>
      </c>
      <c r="D112" s="12">
        <f>C112*A112</f>
        <v>0</v>
      </c>
    </row>
    <row r="113" spans="1:4" ht="15.75" thickBot="1" x14ac:dyDescent="0.5">
      <c r="A113" s="6">
        <v>0</v>
      </c>
      <c r="B113" s="1" t="s">
        <v>83</v>
      </c>
      <c r="C113" s="13">
        <v>1</v>
      </c>
      <c r="D113" s="12">
        <f>C113*A113</f>
        <v>0</v>
      </c>
    </row>
    <row r="114" spans="1:4" ht="15.75" thickBot="1" x14ac:dyDescent="0.5">
      <c r="B114" s="14" t="s">
        <v>84</v>
      </c>
      <c r="C114" s="11"/>
    </row>
    <row r="115" spans="1:4" ht="19.5" customHeight="1" thickBot="1" x14ac:dyDescent="0.5">
      <c r="A115" s="6">
        <v>0</v>
      </c>
      <c r="B115" s="1" t="s">
        <v>85</v>
      </c>
      <c r="C115" s="13">
        <v>1</v>
      </c>
      <c r="D115" s="12">
        <f>C115*A115</f>
        <v>0</v>
      </c>
    </row>
    <row r="116" spans="1:4" ht="15.75" thickBot="1" x14ac:dyDescent="0.5">
      <c r="A116" s="6">
        <v>0</v>
      </c>
      <c r="B116" s="1" t="s">
        <v>86</v>
      </c>
      <c r="C116" s="13">
        <v>1</v>
      </c>
      <c r="D116" s="12">
        <f>C116*A116</f>
        <v>0</v>
      </c>
    </row>
    <row r="117" spans="1:4" ht="15.75" thickBot="1" x14ac:dyDescent="0.5">
      <c r="A117" s="6">
        <v>0</v>
      </c>
      <c r="B117" s="1" t="s">
        <v>87</v>
      </c>
      <c r="C117" s="13">
        <v>1</v>
      </c>
      <c r="D117" s="12">
        <f>C117*A117</f>
        <v>0</v>
      </c>
    </row>
    <row r="118" spans="1:4" ht="15.75" thickBot="1" x14ac:dyDescent="0.5">
      <c r="B118" s="14" t="s">
        <v>88</v>
      </c>
      <c r="C118" s="11"/>
    </row>
    <row r="119" spans="1:4" ht="30.75" customHeight="1" thickBot="1" x14ac:dyDescent="0.5">
      <c r="A119" s="6">
        <v>0</v>
      </c>
      <c r="B119" s="1" t="s">
        <v>89</v>
      </c>
      <c r="C119" s="13">
        <v>1</v>
      </c>
      <c r="D119" s="12">
        <f>C119*A119</f>
        <v>0</v>
      </c>
    </row>
    <row r="120" spans="1:4" ht="15.75" thickBot="1" x14ac:dyDescent="0.5">
      <c r="A120" s="6">
        <v>0</v>
      </c>
      <c r="B120" s="1" t="s">
        <v>90</v>
      </c>
      <c r="C120" s="13">
        <v>1</v>
      </c>
      <c r="D120" s="12">
        <f>C120*A120</f>
        <v>0</v>
      </c>
    </row>
    <row r="121" spans="1:4" ht="18.75" customHeight="1" thickBot="1" x14ac:dyDescent="0.5">
      <c r="A121" s="6">
        <v>0</v>
      </c>
      <c r="B121" s="1" t="s">
        <v>91</v>
      </c>
      <c r="C121" s="13">
        <v>1</v>
      </c>
      <c r="D121" s="12">
        <f>C121*A121</f>
        <v>0</v>
      </c>
    </row>
    <row r="122" spans="1:4" ht="15.75" thickBot="1" x14ac:dyDescent="0.5">
      <c r="A122" s="6">
        <v>0</v>
      </c>
      <c r="B122" s="1" t="s">
        <v>92</v>
      </c>
      <c r="C122" s="13">
        <v>1</v>
      </c>
      <c r="D122" s="12">
        <f>C122*A122</f>
        <v>0</v>
      </c>
    </row>
    <row r="123" spans="1:4" ht="15.75" thickBot="1" x14ac:dyDescent="0.5">
      <c r="B123" s="14" t="s">
        <v>93</v>
      </c>
      <c r="C123" s="11"/>
    </row>
    <row r="124" spans="1:4" ht="15.75" thickBot="1" x14ac:dyDescent="0.5">
      <c r="A124" s="6">
        <v>0</v>
      </c>
      <c r="B124" s="1" t="s">
        <v>94</v>
      </c>
      <c r="C124" s="13">
        <v>1</v>
      </c>
      <c r="D124" s="12">
        <f>C124*A124</f>
        <v>0</v>
      </c>
    </row>
    <row r="125" spans="1:4" ht="15.75" thickBot="1" x14ac:dyDescent="0.5">
      <c r="A125" s="6">
        <v>0</v>
      </c>
      <c r="B125" s="1" t="s">
        <v>95</v>
      </c>
      <c r="C125" s="13">
        <v>1</v>
      </c>
      <c r="D125" s="12">
        <f>C125*A125</f>
        <v>0</v>
      </c>
    </row>
    <row r="126" spans="1:4" ht="31.15" thickBot="1" x14ac:dyDescent="0.5">
      <c r="A126" s="6">
        <v>0</v>
      </c>
      <c r="B126" s="1" t="s">
        <v>96</v>
      </c>
      <c r="C126" s="13">
        <v>1</v>
      </c>
      <c r="D126" s="12">
        <f>C126*A126</f>
        <v>0</v>
      </c>
    </row>
    <row r="127" spans="1:4" ht="15.75" thickBot="1" x14ac:dyDescent="0.5">
      <c r="A127" s="6">
        <v>0</v>
      </c>
      <c r="B127" s="1" t="s">
        <v>189</v>
      </c>
      <c r="C127" s="13">
        <v>1</v>
      </c>
      <c r="D127" s="12">
        <f>C127*A127</f>
        <v>0</v>
      </c>
    </row>
    <row r="128" spans="1:4" ht="15.75" thickBot="1" x14ac:dyDescent="0.5">
      <c r="B128" s="14" t="s">
        <v>97</v>
      </c>
      <c r="C128" s="11"/>
    </row>
    <row r="129" spans="1:4" ht="15.75" thickBot="1" x14ac:dyDescent="0.5">
      <c r="A129" s="6">
        <v>0</v>
      </c>
      <c r="B129" s="1" t="s">
        <v>98</v>
      </c>
      <c r="C129" s="13">
        <v>1</v>
      </c>
      <c r="D129" s="12">
        <f>C129*A129</f>
        <v>0</v>
      </c>
    </row>
    <row r="130" spans="1:4" ht="15.75" thickBot="1" x14ac:dyDescent="0.5">
      <c r="A130" s="6">
        <v>0</v>
      </c>
      <c r="B130" s="1" t="s">
        <v>99</v>
      </c>
      <c r="C130" s="13">
        <v>1</v>
      </c>
      <c r="D130" s="12">
        <f>C130*A130</f>
        <v>0</v>
      </c>
    </row>
    <row r="131" spans="1:4" ht="15.75" thickBot="1" x14ac:dyDescent="0.5">
      <c r="A131" s="6">
        <v>0</v>
      </c>
      <c r="B131" s="1" t="s">
        <v>100</v>
      </c>
      <c r="C131" s="13">
        <v>1</v>
      </c>
      <c r="D131" s="12">
        <f>C131*A131</f>
        <v>0</v>
      </c>
    </row>
    <row r="132" spans="1:4" ht="15.75" thickBot="1" x14ac:dyDescent="0.5">
      <c r="B132" s="14" t="s">
        <v>101</v>
      </c>
      <c r="C132" s="11"/>
    </row>
    <row r="133" spans="1:4" ht="15.75" thickBot="1" x14ac:dyDescent="0.5">
      <c r="A133" s="6">
        <v>0</v>
      </c>
      <c r="B133" s="1" t="s">
        <v>161</v>
      </c>
      <c r="C133" s="13">
        <v>1</v>
      </c>
      <c r="D133" s="12">
        <f>C133*A133</f>
        <v>0</v>
      </c>
    </row>
    <row r="134" spans="1:4" ht="15.75" thickBot="1" x14ac:dyDescent="0.5">
      <c r="A134" s="6">
        <v>0</v>
      </c>
      <c r="B134" s="1" t="s">
        <v>102</v>
      </c>
      <c r="C134" s="13">
        <v>1</v>
      </c>
      <c r="D134" s="12">
        <f>C134*A134</f>
        <v>0</v>
      </c>
    </row>
    <row r="135" spans="1:4" ht="31.15" thickBot="1" x14ac:dyDescent="0.5">
      <c r="A135" s="6">
        <v>0</v>
      </c>
      <c r="B135" s="1" t="s">
        <v>190</v>
      </c>
      <c r="C135" s="13">
        <v>1</v>
      </c>
      <c r="D135" s="12">
        <f>C135*A135</f>
        <v>0</v>
      </c>
    </row>
    <row r="136" spans="1:4" ht="31.15" thickBot="1" x14ac:dyDescent="0.5">
      <c r="A136" s="6">
        <v>0</v>
      </c>
      <c r="B136" s="1" t="s">
        <v>191</v>
      </c>
      <c r="C136" s="13">
        <v>1</v>
      </c>
      <c r="D136" s="12">
        <f>C136*A136</f>
        <v>0</v>
      </c>
    </row>
    <row r="137" spans="1:4" ht="15.75" thickBot="1" x14ac:dyDescent="0.5">
      <c r="B137" s="14" t="s">
        <v>103</v>
      </c>
      <c r="C137" s="11"/>
    </row>
    <row r="138" spans="1:4" ht="31.15" thickBot="1" x14ac:dyDescent="0.5">
      <c r="A138" s="6">
        <v>0</v>
      </c>
      <c r="B138" s="1" t="s">
        <v>104</v>
      </c>
      <c r="C138" s="13">
        <v>1</v>
      </c>
      <c r="D138" s="12">
        <f>C138*A138</f>
        <v>0</v>
      </c>
    </row>
    <row r="139" spans="1:4" ht="15.75" thickBot="1" x14ac:dyDescent="0.5">
      <c r="A139" s="6">
        <v>0</v>
      </c>
      <c r="B139" s="1" t="s">
        <v>105</v>
      </c>
      <c r="C139" s="13">
        <v>1</v>
      </c>
      <c r="D139" s="12">
        <f>C139*A139</f>
        <v>0</v>
      </c>
    </row>
    <row r="140" spans="1:4" ht="15.75" thickBot="1" x14ac:dyDescent="0.5">
      <c r="A140" s="6">
        <v>0</v>
      </c>
      <c r="B140" s="1" t="s">
        <v>106</v>
      </c>
      <c r="C140" s="13">
        <v>1</v>
      </c>
      <c r="D140" s="12">
        <f>C140*A140</f>
        <v>0</v>
      </c>
    </row>
    <row r="141" spans="1:4" ht="15.75" thickBot="1" x14ac:dyDescent="0.5">
      <c r="A141" s="6">
        <v>0</v>
      </c>
      <c r="B141" s="1" t="s">
        <v>107</v>
      </c>
      <c r="C141" s="13">
        <v>1</v>
      </c>
      <c r="D141" s="12">
        <f>C141*A141</f>
        <v>0</v>
      </c>
    </row>
    <row r="142" spans="1:4" ht="15.75" thickBot="1" x14ac:dyDescent="0.5">
      <c r="A142" s="6">
        <v>0</v>
      </c>
      <c r="B142" s="1" t="s">
        <v>192</v>
      </c>
      <c r="C142" s="13">
        <v>1</v>
      </c>
      <c r="D142" s="12">
        <f>C142*A142</f>
        <v>0</v>
      </c>
    </row>
    <row r="143" spans="1:4" ht="15.75" thickBot="1" x14ac:dyDescent="0.5">
      <c r="B143" s="14" t="s">
        <v>108</v>
      </c>
      <c r="C143" s="11"/>
    </row>
    <row r="144" spans="1:4" ht="15.75" thickBot="1" x14ac:dyDescent="0.5">
      <c r="A144" s="6">
        <v>0</v>
      </c>
      <c r="B144" s="1" t="s">
        <v>109</v>
      </c>
      <c r="C144" s="13">
        <v>1</v>
      </c>
      <c r="D144" s="12">
        <f t="shared" ref="D144:D149" si="5">C144*A144</f>
        <v>0</v>
      </c>
    </row>
    <row r="145" spans="1:4" ht="31.15" thickBot="1" x14ac:dyDescent="0.5">
      <c r="A145" s="6">
        <v>0</v>
      </c>
      <c r="B145" s="1" t="s">
        <v>110</v>
      </c>
      <c r="C145" s="13">
        <v>1</v>
      </c>
      <c r="D145" s="12">
        <f t="shared" si="5"/>
        <v>0</v>
      </c>
    </row>
    <row r="146" spans="1:4" ht="46.5" thickBot="1" x14ac:dyDescent="0.5">
      <c r="A146" s="6">
        <v>0</v>
      </c>
      <c r="B146" s="1" t="s">
        <v>193</v>
      </c>
      <c r="C146" s="13">
        <v>1</v>
      </c>
      <c r="D146" s="12">
        <f t="shared" si="5"/>
        <v>0</v>
      </c>
    </row>
    <row r="147" spans="1:4" ht="46.5" thickBot="1" x14ac:dyDescent="0.5">
      <c r="A147" s="6">
        <v>0</v>
      </c>
      <c r="B147" s="1" t="s">
        <v>194</v>
      </c>
      <c r="C147" s="13">
        <v>1</v>
      </c>
      <c r="D147" s="12">
        <f t="shared" si="5"/>
        <v>0</v>
      </c>
    </row>
    <row r="148" spans="1:4" ht="46.5" thickBot="1" x14ac:dyDescent="0.5">
      <c r="A148" s="6">
        <v>0</v>
      </c>
      <c r="B148" s="1" t="s">
        <v>195</v>
      </c>
      <c r="C148" s="13">
        <v>1</v>
      </c>
      <c r="D148" s="12">
        <f t="shared" si="5"/>
        <v>0</v>
      </c>
    </row>
    <row r="149" spans="1:4" ht="15.75" thickBot="1" x14ac:dyDescent="0.5">
      <c r="A149" s="6">
        <v>0</v>
      </c>
      <c r="B149" s="1" t="s">
        <v>111</v>
      </c>
      <c r="C149" s="13">
        <v>1</v>
      </c>
      <c r="D149" s="12">
        <f t="shared" si="5"/>
        <v>0</v>
      </c>
    </row>
    <row r="150" spans="1:4" ht="15.75" thickBot="1" x14ac:dyDescent="0.5">
      <c r="B150" s="14" t="s">
        <v>10</v>
      </c>
      <c r="C150" s="15">
        <v>41</v>
      </c>
      <c r="D150" s="12">
        <f>SUM(D98:D149)</f>
        <v>0</v>
      </c>
    </row>
    <row r="151" spans="1:4" ht="15.75" thickBot="1" x14ac:dyDescent="0.5">
      <c r="B151" s="16" t="s">
        <v>213</v>
      </c>
      <c r="C151" s="17">
        <v>35</v>
      </c>
      <c r="D151" s="12">
        <f>ROUNDDOWN(D150*35/41,0)</f>
        <v>0</v>
      </c>
    </row>
    <row r="153" spans="1:4" ht="21.4" thickBot="1" x14ac:dyDescent="0.5">
      <c r="B153" s="9" t="s">
        <v>113</v>
      </c>
    </row>
    <row r="154" spans="1:4" ht="15.75" thickBot="1" x14ac:dyDescent="0.5">
      <c r="B154" s="19" t="s">
        <v>114</v>
      </c>
      <c r="C154" s="11"/>
    </row>
    <row r="155" spans="1:4" ht="15.75" thickBot="1" x14ac:dyDescent="0.5">
      <c r="A155" s="6">
        <v>0</v>
      </c>
      <c r="B155" s="20" t="s">
        <v>115</v>
      </c>
      <c r="C155" s="13">
        <v>1</v>
      </c>
      <c r="D155" s="12">
        <f>C155*A155</f>
        <v>0</v>
      </c>
    </row>
    <row r="156" spans="1:4" ht="15.75" thickBot="1" x14ac:dyDescent="0.5">
      <c r="B156" s="19" t="s">
        <v>9</v>
      </c>
      <c r="C156" s="11"/>
    </row>
    <row r="157" spans="1:4" ht="31.15" thickBot="1" x14ac:dyDescent="0.5">
      <c r="A157" s="6">
        <v>0</v>
      </c>
      <c r="B157" s="1" t="s">
        <v>196</v>
      </c>
      <c r="C157" s="13">
        <v>1</v>
      </c>
      <c r="D157" s="12">
        <f>C157*A157</f>
        <v>0</v>
      </c>
    </row>
    <row r="158" spans="1:4" ht="31.15" thickBot="1" x14ac:dyDescent="0.5">
      <c r="A158" s="6">
        <v>0</v>
      </c>
      <c r="B158" s="1" t="s">
        <v>197</v>
      </c>
      <c r="C158" s="13">
        <v>1</v>
      </c>
      <c r="D158" s="12">
        <f>C158*A158</f>
        <v>0</v>
      </c>
    </row>
    <row r="159" spans="1:4" ht="15.75" thickBot="1" x14ac:dyDescent="0.5">
      <c r="B159" s="10" t="s">
        <v>116</v>
      </c>
      <c r="C159" s="11"/>
    </row>
    <row r="160" spans="1:4" ht="31.15" thickBot="1" x14ac:dyDescent="0.5">
      <c r="A160" s="6">
        <v>0</v>
      </c>
      <c r="B160" s="1" t="s">
        <v>117</v>
      </c>
      <c r="C160" s="13">
        <v>1</v>
      </c>
      <c r="D160" s="12">
        <f>C160*A160</f>
        <v>0</v>
      </c>
    </row>
    <row r="161" spans="1:4" ht="15.75" thickBot="1" x14ac:dyDescent="0.5">
      <c r="A161" s="6">
        <v>0</v>
      </c>
      <c r="B161" s="1" t="s">
        <v>118</v>
      </c>
      <c r="C161" s="13">
        <v>1</v>
      </c>
      <c r="D161" s="12">
        <f>C161*A161</f>
        <v>0</v>
      </c>
    </row>
    <row r="162" spans="1:4" ht="15.75" thickBot="1" x14ac:dyDescent="0.5">
      <c r="A162" s="6">
        <v>0</v>
      </c>
      <c r="B162" s="1" t="s">
        <v>119</v>
      </c>
      <c r="C162" s="13">
        <v>1</v>
      </c>
      <c r="D162" s="12">
        <f>C162*A162</f>
        <v>0</v>
      </c>
    </row>
    <row r="163" spans="1:4" ht="15.75" thickBot="1" x14ac:dyDescent="0.5">
      <c r="B163" s="10" t="s">
        <v>120</v>
      </c>
      <c r="C163" s="11"/>
    </row>
    <row r="164" spans="1:4" ht="15.75" thickBot="1" x14ac:dyDescent="0.5">
      <c r="A164" s="6">
        <v>0</v>
      </c>
      <c r="B164" s="1" t="s">
        <v>121</v>
      </c>
      <c r="C164" s="13">
        <v>1</v>
      </c>
      <c r="D164" s="12">
        <f>C164*A164</f>
        <v>0</v>
      </c>
    </row>
    <row r="165" spans="1:4" ht="15.75" thickBot="1" x14ac:dyDescent="0.5">
      <c r="A165" s="6">
        <v>0</v>
      </c>
      <c r="B165" s="1" t="s">
        <v>122</v>
      </c>
      <c r="C165" s="13">
        <v>1</v>
      </c>
      <c r="D165" s="12">
        <f>C165*A165</f>
        <v>0</v>
      </c>
    </row>
    <row r="166" spans="1:4" ht="15.75" thickBot="1" x14ac:dyDescent="0.5">
      <c r="A166" s="6">
        <v>0</v>
      </c>
      <c r="B166" s="1" t="s">
        <v>123</v>
      </c>
      <c r="C166" s="13">
        <v>1</v>
      </c>
      <c r="D166" s="12">
        <f>C166*A166</f>
        <v>0</v>
      </c>
    </row>
    <row r="167" spans="1:4" ht="15.75" thickBot="1" x14ac:dyDescent="0.5">
      <c r="A167" s="6">
        <v>0</v>
      </c>
      <c r="B167" s="1" t="s">
        <v>124</v>
      </c>
      <c r="C167" s="13">
        <v>1</v>
      </c>
      <c r="D167" s="12">
        <f>C167*A167</f>
        <v>0</v>
      </c>
    </row>
    <row r="168" spans="1:4" ht="15.75" thickBot="1" x14ac:dyDescent="0.5">
      <c r="B168" s="10" t="s">
        <v>125</v>
      </c>
      <c r="C168" s="11"/>
    </row>
    <row r="169" spans="1:4" ht="15.75" thickBot="1" x14ac:dyDescent="0.5">
      <c r="A169" s="6">
        <v>0</v>
      </c>
      <c r="B169" s="1" t="s">
        <v>126</v>
      </c>
      <c r="C169" s="13">
        <v>1</v>
      </c>
      <c r="D169" s="12">
        <f>C169*A169</f>
        <v>0</v>
      </c>
    </row>
    <row r="170" spans="1:4" ht="15.75" thickBot="1" x14ac:dyDescent="0.5">
      <c r="A170" s="6">
        <v>0</v>
      </c>
      <c r="B170" s="1" t="s">
        <v>127</v>
      </c>
      <c r="C170" s="13">
        <v>1</v>
      </c>
      <c r="D170" s="12">
        <f>C170*A170</f>
        <v>0</v>
      </c>
    </row>
    <row r="171" spans="1:4" ht="15.75" thickBot="1" x14ac:dyDescent="0.5">
      <c r="A171" s="6">
        <v>0</v>
      </c>
      <c r="B171" s="1" t="s">
        <v>198</v>
      </c>
      <c r="C171" s="13">
        <v>1</v>
      </c>
      <c r="D171" s="12">
        <f>C171*A171</f>
        <v>0</v>
      </c>
    </row>
    <row r="172" spans="1:4" ht="31.15" thickBot="1" x14ac:dyDescent="0.5">
      <c r="A172" s="6">
        <v>0</v>
      </c>
      <c r="B172" s="1" t="s">
        <v>128</v>
      </c>
      <c r="C172" s="13">
        <v>1</v>
      </c>
      <c r="D172" s="12">
        <f>C172*A172</f>
        <v>0</v>
      </c>
    </row>
    <row r="173" spans="1:4" ht="15.75" thickBot="1" x14ac:dyDescent="0.5">
      <c r="B173" s="10" t="s">
        <v>129</v>
      </c>
      <c r="C173" s="11"/>
    </row>
    <row r="174" spans="1:4" ht="15.75" thickBot="1" x14ac:dyDescent="0.5">
      <c r="A174" s="6">
        <v>0</v>
      </c>
      <c r="B174" s="1" t="s">
        <v>199</v>
      </c>
      <c r="C174" s="13">
        <v>1</v>
      </c>
      <c r="D174" s="12">
        <f>C174*A174</f>
        <v>0</v>
      </c>
    </row>
    <row r="175" spans="1:4" ht="15.75" thickBot="1" x14ac:dyDescent="0.5">
      <c r="A175" s="6">
        <v>0</v>
      </c>
      <c r="B175" s="1" t="s">
        <v>130</v>
      </c>
      <c r="C175" s="13">
        <v>2</v>
      </c>
      <c r="D175" s="12">
        <f>C175*A175</f>
        <v>0</v>
      </c>
    </row>
    <row r="176" spans="1:4" ht="15.75" thickBot="1" x14ac:dyDescent="0.5">
      <c r="A176" s="6">
        <v>0</v>
      </c>
      <c r="B176" s="1" t="s">
        <v>131</v>
      </c>
      <c r="C176" s="13">
        <v>1</v>
      </c>
      <c r="D176" s="12">
        <f>C176*A176</f>
        <v>0</v>
      </c>
    </row>
    <row r="177" spans="1:4" ht="15.75" thickBot="1" x14ac:dyDescent="0.5">
      <c r="A177" s="6">
        <v>0</v>
      </c>
      <c r="B177" s="1" t="s">
        <v>200</v>
      </c>
      <c r="C177" s="13">
        <v>1</v>
      </c>
      <c r="D177" s="12">
        <f>C177*A177</f>
        <v>0</v>
      </c>
    </row>
    <row r="178" spans="1:4" ht="15.75" thickBot="1" x14ac:dyDescent="0.5">
      <c r="B178" s="10" t="s">
        <v>132</v>
      </c>
      <c r="C178" s="11"/>
    </row>
    <row r="179" spans="1:4" ht="31.15" thickBot="1" x14ac:dyDescent="0.5">
      <c r="A179" s="6">
        <v>0</v>
      </c>
      <c r="B179" s="1" t="s">
        <v>133</v>
      </c>
      <c r="C179" s="13">
        <v>1</v>
      </c>
      <c r="D179" s="12">
        <f t="shared" ref="D179:D184" si="6">C179*A179</f>
        <v>0</v>
      </c>
    </row>
    <row r="180" spans="1:4" ht="15.75" thickBot="1" x14ac:dyDescent="0.5">
      <c r="A180" s="6">
        <v>0</v>
      </c>
      <c r="B180" s="1" t="s">
        <v>134</v>
      </c>
      <c r="C180" s="13">
        <v>1</v>
      </c>
      <c r="D180" s="12">
        <f t="shared" si="6"/>
        <v>0</v>
      </c>
    </row>
    <row r="181" spans="1:4" ht="15.75" thickBot="1" x14ac:dyDescent="0.5">
      <c r="A181" s="6">
        <v>0</v>
      </c>
      <c r="B181" s="1" t="s">
        <v>135</v>
      </c>
      <c r="C181" s="13">
        <v>1</v>
      </c>
      <c r="D181" s="12">
        <f t="shared" si="6"/>
        <v>0</v>
      </c>
    </row>
    <row r="182" spans="1:4" ht="15.75" thickBot="1" x14ac:dyDescent="0.5">
      <c r="A182" s="6">
        <v>0</v>
      </c>
      <c r="B182" s="1" t="s">
        <v>136</v>
      </c>
      <c r="C182" s="13">
        <v>1</v>
      </c>
      <c r="D182" s="12">
        <f t="shared" si="6"/>
        <v>0</v>
      </c>
    </row>
    <row r="183" spans="1:4" ht="15.75" thickBot="1" x14ac:dyDescent="0.5">
      <c r="A183" s="6">
        <v>0</v>
      </c>
      <c r="B183" s="1" t="s">
        <v>137</v>
      </c>
      <c r="C183" s="13">
        <v>1</v>
      </c>
      <c r="D183" s="12">
        <f t="shared" si="6"/>
        <v>0</v>
      </c>
    </row>
    <row r="184" spans="1:4" ht="15.75" thickBot="1" x14ac:dyDescent="0.5">
      <c r="A184" s="6">
        <v>0</v>
      </c>
      <c r="B184" s="1" t="s">
        <v>138</v>
      </c>
      <c r="C184" s="13">
        <v>1</v>
      </c>
      <c r="D184" s="12">
        <f t="shared" si="6"/>
        <v>0</v>
      </c>
    </row>
    <row r="185" spans="1:4" ht="15.75" thickBot="1" x14ac:dyDescent="0.5">
      <c r="B185" s="10" t="s">
        <v>139</v>
      </c>
      <c r="C185" s="11"/>
    </row>
    <row r="186" spans="1:4" ht="15.75" thickBot="1" x14ac:dyDescent="0.5">
      <c r="A186" s="6">
        <v>0</v>
      </c>
      <c r="B186" s="1" t="s">
        <v>140</v>
      </c>
      <c r="C186" s="13">
        <v>1</v>
      </c>
      <c r="D186" s="12">
        <f t="shared" ref="D186:D192" si="7">C186*A186</f>
        <v>0</v>
      </c>
    </row>
    <row r="187" spans="1:4" ht="31.15" thickBot="1" x14ac:dyDescent="0.5">
      <c r="A187" s="6">
        <v>0</v>
      </c>
      <c r="B187" s="1" t="s">
        <v>201</v>
      </c>
      <c r="C187" s="13">
        <v>1</v>
      </c>
      <c r="D187" s="12">
        <f t="shared" si="7"/>
        <v>0</v>
      </c>
    </row>
    <row r="188" spans="1:4" ht="31.15" thickBot="1" x14ac:dyDescent="0.5">
      <c r="A188" s="6">
        <v>0</v>
      </c>
      <c r="B188" s="1" t="s">
        <v>202</v>
      </c>
      <c r="C188" s="13">
        <v>1</v>
      </c>
      <c r="D188" s="12">
        <f t="shared" si="7"/>
        <v>0</v>
      </c>
    </row>
    <row r="189" spans="1:4" ht="31.15" thickBot="1" x14ac:dyDescent="0.5">
      <c r="A189" s="6">
        <v>0</v>
      </c>
      <c r="B189" s="1" t="s">
        <v>141</v>
      </c>
      <c r="C189" s="13">
        <v>1</v>
      </c>
      <c r="D189" s="12">
        <f t="shared" si="7"/>
        <v>0</v>
      </c>
    </row>
    <row r="190" spans="1:4" ht="31.15" thickBot="1" x14ac:dyDescent="0.5">
      <c r="A190" s="6">
        <v>0</v>
      </c>
      <c r="B190" s="1" t="s">
        <v>162</v>
      </c>
      <c r="C190" s="13">
        <v>1</v>
      </c>
      <c r="D190" s="12">
        <f t="shared" si="7"/>
        <v>0</v>
      </c>
    </row>
    <row r="191" spans="1:4" ht="15.75" thickBot="1" x14ac:dyDescent="0.5">
      <c r="A191" s="6">
        <v>0</v>
      </c>
      <c r="B191" s="1" t="s">
        <v>142</v>
      </c>
      <c r="C191" s="13">
        <v>1</v>
      </c>
      <c r="D191" s="12">
        <f t="shared" si="7"/>
        <v>0</v>
      </c>
    </row>
    <row r="192" spans="1:4" ht="15.75" thickBot="1" x14ac:dyDescent="0.5">
      <c r="A192" s="6">
        <v>0</v>
      </c>
      <c r="B192" s="1" t="s">
        <v>143</v>
      </c>
      <c r="C192" s="13">
        <v>1</v>
      </c>
      <c r="D192" s="12">
        <f t="shared" si="7"/>
        <v>0</v>
      </c>
    </row>
    <row r="193" spans="1:4" ht="15.75" thickBot="1" x14ac:dyDescent="0.5">
      <c r="B193" s="10" t="s">
        <v>144</v>
      </c>
      <c r="C193" s="11"/>
    </row>
    <row r="194" spans="1:4" ht="15.75" thickBot="1" x14ac:dyDescent="0.5">
      <c r="A194" s="6">
        <v>0</v>
      </c>
      <c r="B194" s="1" t="s">
        <v>145</v>
      </c>
      <c r="C194" s="13">
        <v>1</v>
      </c>
      <c r="D194" s="12">
        <f t="shared" ref="D194:D205" si="8">C194*A194</f>
        <v>0</v>
      </c>
    </row>
    <row r="195" spans="1:4" ht="31.15" thickBot="1" x14ac:dyDescent="0.5">
      <c r="A195" s="6">
        <v>0</v>
      </c>
      <c r="B195" s="1" t="s">
        <v>146</v>
      </c>
      <c r="C195" s="13">
        <v>1</v>
      </c>
      <c r="D195" s="12">
        <f t="shared" si="8"/>
        <v>0</v>
      </c>
    </row>
    <row r="196" spans="1:4" ht="15.75" thickBot="1" x14ac:dyDescent="0.5">
      <c r="A196" s="6">
        <v>0</v>
      </c>
      <c r="B196" s="1" t="s">
        <v>147</v>
      </c>
      <c r="C196" s="13">
        <v>1</v>
      </c>
      <c r="D196" s="12">
        <f t="shared" si="8"/>
        <v>0</v>
      </c>
    </row>
    <row r="197" spans="1:4" ht="15.75" thickBot="1" x14ac:dyDescent="0.5">
      <c r="A197" s="6">
        <v>0</v>
      </c>
      <c r="B197" s="1" t="s">
        <v>148</v>
      </c>
      <c r="C197" s="13">
        <v>1</v>
      </c>
      <c r="D197" s="12">
        <f t="shared" si="8"/>
        <v>0</v>
      </c>
    </row>
    <row r="198" spans="1:4" ht="15.75" thickBot="1" x14ac:dyDescent="0.5">
      <c r="A198" s="6">
        <v>0</v>
      </c>
      <c r="B198" s="1" t="s">
        <v>149</v>
      </c>
      <c r="C198" s="13">
        <v>2</v>
      </c>
      <c r="D198" s="12">
        <f t="shared" si="8"/>
        <v>0</v>
      </c>
    </row>
    <row r="199" spans="1:4" ht="15.75" thickBot="1" x14ac:dyDescent="0.5">
      <c r="A199" s="6">
        <v>0</v>
      </c>
      <c r="B199" s="1" t="s">
        <v>150</v>
      </c>
      <c r="C199" s="13">
        <v>1</v>
      </c>
      <c r="D199" s="12">
        <f t="shared" si="8"/>
        <v>0</v>
      </c>
    </row>
    <row r="200" spans="1:4" ht="15.75" thickBot="1" x14ac:dyDescent="0.5">
      <c r="A200" s="6">
        <v>0</v>
      </c>
      <c r="B200" s="1" t="s">
        <v>151</v>
      </c>
      <c r="C200" s="13">
        <v>1</v>
      </c>
      <c r="D200" s="12">
        <f t="shared" si="8"/>
        <v>0</v>
      </c>
    </row>
    <row r="201" spans="1:4" ht="15.75" thickBot="1" x14ac:dyDescent="0.5">
      <c r="A201" s="6">
        <v>0</v>
      </c>
      <c r="B201" s="1" t="s">
        <v>203</v>
      </c>
      <c r="C201" s="13">
        <v>1</v>
      </c>
      <c r="D201" s="12">
        <f t="shared" si="8"/>
        <v>0</v>
      </c>
    </row>
    <row r="202" spans="1:4" ht="15.75" thickBot="1" x14ac:dyDescent="0.5">
      <c r="A202" s="6">
        <v>0</v>
      </c>
      <c r="B202" s="1" t="s">
        <v>152</v>
      </c>
      <c r="C202" s="13">
        <v>1</v>
      </c>
      <c r="D202" s="12">
        <f t="shared" si="8"/>
        <v>0</v>
      </c>
    </row>
    <row r="203" spans="1:4" ht="31.15" thickBot="1" x14ac:dyDescent="0.5">
      <c r="A203" s="6">
        <v>0</v>
      </c>
      <c r="B203" s="1" t="s">
        <v>204</v>
      </c>
      <c r="C203" s="13">
        <v>1</v>
      </c>
      <c r="D203" s="12">
        <f t="shared" si="8"/>
        <v>0</v>
      </c>
    </row>
    <row r="204" spans="1:4" ht="15.75" thickBot="1" x14ac:dyDescent="0.5">
      <c r="A204" s="6">
        <v>0</v>
      </c>
      <c r="B204" s="1" t="s">
        <v>153</v>
      </c>
      <c r="C204" s="13">
        <v>1</v>
      </c>
      <c r="D204" s="12">
        <f t="shared" si="8"/>
        <v>0</v>
      </c>
    </row>
    <row r="205" spans="1:4" ht="15.75" thickBot="1" x14ac:dyDescent="0.5">
      <c r="A205" s="6">
        <v>0</v>
      </c>
      <c r="B205" s="1" t="s">
        <v>154</v>
      </c>
      <c r="C205" s="13">
        <v>1</v>
      </c>
      <c r="D205" s="12">
        <f t="shared" si="8"/>
        <v>0</v>
      </c>
    </row>
    <row r="206" spans="1:4" ht="15.75" thickBot="1" x14ac:dyDescent="0.5">
      <c r="B206" s="10" t="s">
        <v>155</v>
      </c>
      <c r="C206" s="11"/>
    </row>
    <row r="207" spans="1:4" ht="31.15" thickBot="1" x14ac:dyDescent="0.5">
      <c r="A207" s="6">
        <v>0</v>
      </c>
      <c r="B207" s="1" t="s">
        <v>156</v>
      </c>
      <c r="C207" s="13">
        <v>1</v>
      </c>
      <c r="D207" s="12">
        <f>C207*A207</f>
        <v>0</v>
      </c>
    </row>
    <row r="208" spans="1:4" ht="31.15" thickBot="1" x14ac:dyDescent="0.5">
      <c r="A208" s="6">
        <v>0</v>
      </c>
      <c r="B208" s="1" t="s">
        <v>157</v>
      </c>
      <c r="C208" s="13">
        <v>1</v>
      </c>
      <c r="D208" s="12">
        <f>C208*A208</f>
        <v>0</v>
      </c>
    </row>
    <row r="209" spans="1:4" ht="31.15" thickBot="1" x14ac:dyDescent="0.5">
      <c r="A209" s="6">
        <v>0</v>
      </c>
      <c r="B209" s="1" t="s">
        <v>158</v>
      </c>
      <c r="C209" s="13">
        <v>2</v>
      </c>
      <c r="D209" s="12">
        <f>C209*A209</f>
        <v>0</v>
      </c>
    </row>
    <row r="210" spans="1:4" ht="15.75" thickBot="1" x14ac:dyDescent="0.5">
      <c r="A210" s="6">
        <v>0</v>
      </c>
      <c r="B210" s="1" t="s">
        <v>159</v>
      </c>
      <c r="C210" s="13">
        <v>1</v>
      </c>
      <c r="D210" s="12">
        <f>C210*A210</f>
        <v>0</v>
      </c>
    </row>
    <row r="211" spans="1:4" ht="15.4" thickBot="1" x14ac:dyDescent="0.5">
      <c r="B211" s="14" t="s">
        <v>6</v>
      </c>
      <c r="C211" s="21">
        <v>50</v>
      </c>
      <c r="D211" s="18">
        <f>SUM(D155:D210)</f>
        <v>0</v>
      </c>
    </row>
    <row r="213" spans="1:4" ht="21" x14ac:dyDescent="0.45">
      <c r="B213" s="24" t="str">
        <f>B4</f>
        <v>1A. Dominó</v>
      </c>
      <c r="C213" s="33">
        <v>35</v>
      </c>
      <c r="D213" s="33">
        <f>IF(C3&lt;&gt;"B",D51,D94)</f>
        <v>0</v>
      </c>
    </row>
    <row r="214" spans="1:4" ht="21" x14ac:dyDescent="0.45">
      <c r="B214" s="24" t="str">
        <f>B53</f>
        <v>1B. Adóazonosító jel</v>
      </c>
      <c r="C214" s="34"/>
      <c r="D214" s="34"/>
    </row>
    <row r="215" spans="1:4" ht="21" x14ac:dyDescent="0.45">
      <c r="B215" s="24" t="str">
        <f>B96</f>
        <v>2. Szinkron</v>
      </c>
      <c r="C215" s="25">
        <v>35</v>
      </c>
      <c r="D215" s="26">
        <f>D151</f>
        <v>0</v>
      </c>
    </row>
    <row r="216" spans="1:4" ht="21.4" thickBot="1" x14ac:dyDescent="0.5">
      <c r="B216" s="24" t="str">
        <f>B153</f>
        <v>3. Ütemezés</v>
      </c>
      <c r="C216" s="25">
        <v>50</v>
      </c>
      <c r="D216" s="27">
        <f>D211</f>
        <v>0</v>
      </c>
    </row>
    <row r="217" spans="1:4" ht="14.65" thickBot="1" x14ac:dyDescent="0.5">
      <c r="B217" s="28"/>
      <c r="C217" s="29">
        <f>SUM(C213:C216)</f>
        <v>120</v>
      </c>
      <c r="D217" s="30">
        <f>SUM(D213:D216)</f>
        <v>0</v>
      </c>
    </row>
  </sheetData>
  <sheetProtection sheet="1" objects="1" scenarios="1"/>
  <mergeCells count="2">
    <mergeCell ref="C213:C214"/>
    <mergeCell ref="D213:D214"/>
  </mergeCells>
  <dataValidations count="2">
    <dataValidation type="list" showInputMessage="1" showErrorMessage="1" errorTitle="Hibás feladatválasztás" error="Csak az A vagy B betű írható be. Amennyiben üresen marad, az 1.A feladat lesz értékelvel." sqref="C3" xr:uid="{00000000-0002-0000-0100-000000000000}">
      <formula1>"  ,A,B"</formula1>
    </dataValidation>
    <dataValidation type="whole" allowBlank="1" showInputMessage="1" showErrorMessage="1" errorTitle="Hibás adat" error="Csak 0 és 1 értéke lehet a cellának." sqref="A6:A7 A9:A12 A22:A24 A14:A20 A26:A30 A32:A38 A40:A47 A49:A51 A55:A56 A68 A58:A66 A70:A73 A75:A78 A80:A82 A84 A86:A93 A98 A100 A102:A103 A105:A107 A109:A113 A115:A117 A119:A122 A124:A127 A129:A131 A133:A136 A138:A142 A144:A149 A155 A157:A158 A164:A167 A160:A162 A169:A172 A179:A184 A174:A177 A186:A192 A194:A205 A207:A210" xr:uid="{00000000-0002-0000-0100-000001000000}">
      <formula1>0</formula1>
      <formula2>1</formula2>
    </dataValidation>
  </dataValidations>
  <pageMargins left="0.70866141732283472" right="0.70866141732283472" top="0.74803149606299213" bottom="0.74803149606299213" header="0.31496062992125984" footer="0.31496062992125984"/>
  <pageSetup paperSize="9" scale="98" fitToHeight="0" orientation="portrait" r:id="rId1"/>
  <headerFooter>
    <oddFooter>&amp;L2311 gyakolrati vizsga&amp;C&amp;P/&amp;N&amp;R2023. 05. 22.</oddFooter>
  </headerFooter>
  <rowBreaks count="7" manualBreakCount="7">
    <brk id="30" min="1" max="3" man="1"/>
    <brk id="56" min="1" max="3" man="1"/>
    <brk id="73" min="1" max="3" man="1"/>
    <brk id="95" min="1" max="3" man="1"/>
    <brk id="131" min="1" max="3" man="1"/>
    <brk id="162" min="1" max="3" man="1"/>
    <brk id="192" min="1" max="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</vt:i4>
      </vt:variant>
    </vt:vector>
  </HeadingPairs>
  <TitlesOfParts>
    <vt:vector size="5" baseType="lpstr">
      <vt:lpstr>Használati_útmutató</vt:lpstr>
      <vt:lpstr>Vizsgazo1</vt:lpstr>
      <vt:lpstr>Vizsgazo1!Nyomtatási_cím</vt:lpstr>
      <vt:lpstr>Használati_útmutató!Nyomtatási_terület</vt:lpstr>
      <vt:lpstr>Vizsgazo1!Nyomtatási_terület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2023-05-22T07:21:05Z</dcterms:created>
  <dcterms:modified xsi:type="dcterms:W3CDTF">2023-05-22T08:20:49Z</dcterms:modified>
</cp:coreProperties>
</file>