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 codeName="ThisWorkbook"/>
  <xr:revisionPtr revIDLastSave="3" documentId="8_{FBBCBBD4-5BE5-4D8D-9FF3-232E384B5969}" xr6:coauthVersionLast="47" xr6:coauthVersionMax="47" xr10:uidLastSave="{5D35AA28-6D4C-4B30-9726-9582C4AFFA01}"/>
  <bookViews>
    <workbookView xWindow="-98" yWindow="-98" windowWidth="19396" windowHeight="10395" xr2:uid="{00000000-000D-0000-FFFF-FFFF00000000}"/>
  </bookViews>
  <sheets>
    <sheet name="Használati_útmutató" sheetId="76" r:id="rId1"/>
    <sheet name="Vizsgazo1" sheetId="77" r:id="rId2"/>
  </sheets>
  <definedNames>
    <definedName name="_Hlk116144790" localSheetId="1">Vizsgazo1!#REF!</definedName>
    <definedName name="_Hlk116144944" localSheetId="1">Vizsgazo1!#REF!</definedName>
    <definedName name="_Hlk141190080" localSheetId="1">Vizsgazo1!$B$91</definedName>
    <definedName name="_Hlk144877096" localSheetId="1">Vizsgazo1!#REF!</definedName>
    <definedName name="_xlnm.Print_Titles" localSheetId="1">Vizsgazo1!$1:$2</definedName>
    <definedName name="_xlnm.Print_Area" localSheetId="0">Használati_útmutató!$A$1:$A$8</definedName>
    <definedName name="_xlnm.Print_Area" localSheetId="1">Vizsgazo1!$B$1:$D$206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8" i="77" l="1"/>
  <c r="D197" i="77"/>
  <c r="D196" i="77"/>
  <c r="D195" i="77"/>
  <c r="D194" i="77"/>
  <c r="D193" i="77"/>
  <c r="D192" i="77"/>
  <c r="D191" i="77"/>
  <c r="C206" i="77"/>
  <c r="B205" i="77"/>
  <c r="B204" i="77"/>
  <c r="B203" i="77"/>
  <c r="B202" i="77"/>
  <c r="D189" i="77"/>
  <c r="D188" i="77"/>
  <c r="D187" i="77"/>
  <c r="D186" i="77"/>
  <c r="D185" i="77"/>
  <c r="D184" i="77"/>
  <c r="D183" i="77"/>
  <c r="D182" i="77"/>
  <c r="D181" i="77"/>
  <c r="D179" i="77"/>
  <c r="D178" i="77"/>
  <c r="D177" i="77"/>
  <c r="D176" i="77"/>
  <c r="D175" i="77"/>
  <c r="D174" i="77"/>
  <c r="D173" i="77"/>
  <c r="D172" i="77"/>
  <c r="D170" i="77"/>
  <c r="D169" i="77"/>
  <c r="D168" i="77"/>
  <c r="D167" i="77"/>
  <c r="D165" i="77"/>
  <c r="D164" i="77"/>
  <c r="D163" i="77"/>
  <c r="D162" i="77"/>
  <c r="D161" i="77"/>
  <c r="D160" i="77"/>
  <c r="D158" i="77"/>
  <c r="D157" i="77"/>
  <c r="D156" i="77"/>
  <c r="D154" i="77"/>
  <c r="D153" i="77"/>
  <c r="D152" i="77"/>
  <c r="D151" i="77"/>
  <c r="D149" i="77"/>
  <c r="D148" i="77"/>
  <c r="D146" i="77"/>
  <c r="C141" i="77"/>
  <c r="C142" i="77" s="1"/>
  <c r="D140" i="77"/>
  <c r="D139" i="77"/>
  <c r="D138" i="77"/>
  <c r="D137" i="77"/>
  <c r="D136" i="77"/>
  <c r="D135" i="77"/>
  <c r="D133" i="77"/>
  <c r="D132" i="77"/>
  <c r="D131" i="77"/>
  <c r="D130" i="77"/>
  <c r="D128" i="77"/>
  <c r="D127" i="77"/>
  <c r="D126" i="77"/>
  <c r="D125" i="77"/>
  <c r="D123" i="77"/>
  <c r="D122" i="77"/>
  <c r="D121" i="77"/>
  <c r="D120" i="77"/>
  <c r="D119" i="77"/>
  <c r="D117" i="77"/>
  <c r="D116" i="77"/>
  <c r="D115" i="77"/>
  <c r="D113" i="77"/>
  <c r="D112" i="77"/>
  <c r="D111" i="77"/>
  <c r="D110" i="77"/>
  <c r="D108" i="77"/>
  <c r="D107" i="77"/>
  <c r="D106" i="77"/>
  <c r="D105" i="77"/>
  <c r="D103" i="77"/>
  <c r="D102" i="77"/>
  <c r="D101" i="77"/>
  <c r="D99" i="77"/>
  <c r="D97" i="77"/>
  <c r="C93" i="77"/>
  <c r="C52" i="77"/>
  <c r="D92" i="77"/>
  <c r="D91" i="77"/>
  <c r="D90" i="77"/>
  <c r="D89" i="77"/>
  <c r="D88" i="77"/>
  <c r="D86" i="77"/>
  <c r="D85" i="77"/>
  <c r="D84" i="77"/>
  <c r="D82" i="77"/>
  <c r="D81" i="77"/>
  <c r="D80" i="77"/>
  <c r="D78" i="77"/>
  <c r="D77" i="77"/>
  <c r="D76" i="77"/>
  <c r="D74" i="77"/>
  <c r="D72" i="77"/>
  <c r="D71" i="77"/>
  <c r="D69" i="77"/>
  <c r="D68" i="77"/>
  <c r="D67" i="77"/>
  <c r="D66" i="77"/>
  <c r="D65" i="77"/>
  <c r="D64" i="77"/>
  <c r="D62" i="77"/>
  <c r="D61" i="77"/>
  <c r="D60" i="77"/>
  <c r="D59" i="77"/>
  <c r="D58" i="77"/>
  <c r="D56" i="77"/>
  <c r="D51" i="77"/>
  <c r="D50" i="77"/>
  <c r="D49" i="77"/>
  <c r="D47" i="77"/>
  <c r="D46" i="77"/>
  <c r="D45" i="77"/>
  <c r="D43" i="77"/>
  <c r="D42" i="77"/>
  <c r="D41" i="77"/>
  <c r="D40" i="77"/>
  <c r="D38" i="77"/>
  <c r="D37" i="77"/>
  <c r="D36" i="77"/>
  <c r="D34" i="77"/>
  <c r="D33" i="77"/>
  <c r="D31" i="77"/>
  <c r="D30" i="77"/>
  <c r="D29" i="77"/>
  <c r="D27" i="77"/>
  <c r="D26" i="77"/>
  <c r="D24" i="77"/>
  <c r="D23" i="77"/>
  <c r="D21" i="77"/>
  <c r="D20" i="77"/>
  <c r="D18" i="77"/>
  <c r="D17" i="77"/>
  <c r="D16" i="77"/>
  <c r="D15" i="77"/>
  <c r="D14" i="77"/>
  <c r="D12" i="77"/>
  <c r="D11" i="77"/>
  <c r="D9" i="77"/>
  <c r="D8" i="77"/>
  <c r="D7" i="77"/>
  <c r="D6" i="77"/>
  <c r="D199" i="77" l="1"/>
  <c r="D205" i="77" s="1"/>
  <c r="D141" i="77"/>
  <c r="D142" i="77" s="1"/>
  <c r="D204" i="77" s="1"/>
  <c r="D52" i="77"/>
  <c r="D202" i="77" s="1"/>
  <c r="D93" i="77"/>
  <c r="D206" i="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Amennyiben a vizsgázó nem jelölte az általa választott feladatot, a vizsgaleírás alapján az 1.A feladatot kell értékelni.
Ennek megfelelően a cella üresen hagyása esetén a táblázat az 1.A feladatban elért pontokkal számol.</t>
        </r>
      </text>
    </comment>
    <comment ref="B17" authorId="0" shapeId="0" xr:uid="{00000000-0006-0000-0100-000003000000}">
      <text>
        <r>
          <rPr>
            <sz val="10"/>
            <color indexed="81"/>
            <rFont val="Tahoma"/>
            <family val="2"/>
            <charset val="238"/>
          </rPr>
          <t>Ezek a  pontok a betűt alkotó elemek egyesítésének elmaradása esetén akkor is járnak, ha minden alkotóelemre teljesülnek</t>
        </r>
      </text>
    </comment>
    <comment ref="B58" authorId="0" shapeId="0" xr:uid="{00000000-0006-0000-0100-000004000000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00000000-0006-0000-0100-000005000000}">
      <text>
        <r>
          <rPr>
            <sz val="10"/>
            <color indexed="81"/>
            <rFont val="Tahoma"/>
            <family val="2"/>
            <charset val="238"/>
          </rPr>
          <t>A pont nem adható meg, ha a számok után nincs pont.</t>
        </r>
      </text>
    </comment>
    <comment ref="B62" authorId="0" shapeId="0" xr:uid="{00000000-0006-0000-0100-000006000000}">
      <text>
        <r>
          <rPr>
            <sz val="10"/>
            <color indexed="81"/>
            <rFont val="Tahoma"/>
            <family val="2"/>
            <charset val="238"/>
          </rPr>
          <t>A pont jár maximum 2 karakter tévesztése esetén is.</t>
        </r>
      </text>
    </comment>
    <comment ref="B64" authorId="0" shapeId="0" xr:uid="{00000000-0006-0000-0100-000007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65" authorId="0" shapeId="0" xr:uid="{00000000-0006-0000-0100-000008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67" authorId="0" shapeId="0" xr:uid="{00000000-0006-0000-0100-000009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68" authorId="0" shapeId="0" xr:uid="{00000000-0006-0000-0100-00000A000000}">
      <text>
        <r>
          <rPr>
            <sz val="10"/>
            <color indexed="81"/>
            <rFont val="Tahoma"/>
            <family val="2"/>
            <charset val="238"/>
          </rPr>
          <t>Például:
C3-as cellában: =HA(C1=B3;…;C2)</t>
        </r>
      </text>
    </comment>
    <comment ref="B69" authorId="0" shapeId="0" xr:uid="{00000000-0006-0000-0100-00000B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1" authorId="0" shapeId="0" xr:uid="{00000000-0006-0000-0100-00000C000000}">
      <text>
        <r>
          <rPr>
            <sz val="10"/>
            <color indexed="81"/>
            <rFont val="Tahoma"/>
            <family val="2"/>
            <charset val="238"/>
          </rPr>
          <t>Például:
I3-as cellában: =DARABTELI(C3:H3;"Ég")</t>
        </r>
      </text>
    </comment>
    <comment ref="B74" authorId="0" shapeId="0" xr:uid="{00000000-0006-0000-0100-00000D000000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1 sor kimaradt.
A pont jár akkor is, ha a feltételes formázást a megadottnál több oszlopra is alkalmazta
A pont nem bontható.</t>
        </r>
      </text>
    </comment>
    <comment ref="B77" authorId="0" shapeId="0" xr:uid="{00000000-0006-0000-0100-00000E000000}">
      <text>
        <r>
          <rPr>
            <sz val="10"/>
            <color indexed="81"/>
            <rFont val="Tahoma"/>
            <family val="2"/>
            <charset val="238"/>
          </rPr>
          <t>A pont jár, ha a 2. paramétert hivatkozás helyett számként adta meg.</t>
        </r>
      </text>
    </comment>
    <comment ref="B78" authorId="0" shapeId="0" xr:uid="{00000000-0006-0000-0100-00000F000000}">
      <text>
        <r>
          <rPr>
            <sz val="10"/>
            <color indexed="81"/>
            <rFont val="Tahoma"/>
            <family val="2"/>
            <charset val="238"/>
          </rPr>
          <t>Például:
L4-es cellában: =DARABTELI($I$3:$I$102;L3)</t>
        </r>
      </text>
    </comment>
    <comment ref="B80" authorId="0" shapeId="0" xr:uid="{00000000-0006-0000-0100-000010000000}">
      <text>
        <r>
          <rPr>
            <sz val="10"/>
            <color indexed="81"/>
            <rFont val="Tahoma"/>
            <family val="2"/>
            <charset val="238"/>
          </rPr>
          <t>Például:
L5-ös cellában: INDEX(A3:A102;HOL.VAN(6;I3:I102;0))</t>
        </r>
      </text>
    </comment>
    <comment ref="B81" authorId="0" shapeId="0" xr:uid="{00000000-0006-0000-0100-000011000000}">
      <text>
        <r>
          <rPr>
            <sz val="10"/>
            <color indexed="81"/>
            <rFont val="Tahoma"/>
            <family val="2"/>
            <charset val="238"/>
          </rPr>
          <t>Például:
L5-ös cellában: =HA(MAX(I3:I102)&lt;&gt;6; "Nincs ilyen";…)
vagy
L5-ös cellában: =HA (R4=0;"Nincs ilyen";…)</t>
        </r>
      </text>
    </comment>
    <comment ref="B82" authorId="0" shapeId="0" xr:uid="{00000000-0006-0000-0100-000012000000}">
      <text>
        <r>
          <rPr>
            <sz val="10"/>
            <color indexed="81"/>
            <rFont val="Tahoma"/>
            <family val="2"/>
            <charset val="238"/>
          </rPr>
          <t>A pont nem adható meg, ha a szám után nem jelenik meg a pont.
Például:
L5-ös cellában: =HA(MAX(I3:I102)=6;HOL.VAN(6;I3:I102;0);"Nincs ilyen")
vagy
L5-ös cellában: =HAHIBA(HOL.VAN(6;I3:I102;0);"Nincs ilyen")</t>
        </r>
      </text>
    </comment>
    <comment ref="B84" authorId="0" shapeId="0" xr:uid="{00000000-0006-0000-0100-000013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95" authorId="0" shapeId="0" xr:uid="{00000000-0006-0000-0100-000014000000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SQL-kódok kerülnek értékelésre! Fájlnévtől függetlenül az állományok tartalma értékelendő.
</t>
        </r>
      </text>
    </comment>
    <comment ref="B97" authorId="0" shapeId="0" xr:uid="{00000000-0006-0000-0100-000015000000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99" authorId="0" shapeId="0" xr:uid="{00000000-0006-0000-0100-000016000000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00000000-0006-0000-0100-000017000000}">
      <text>
        <r>
          <rPr>
            <sz val="10"/>
            <color indexed="81"/>
            <rFont val="Tahoma"/>
            <family val="2"/>
            <charset val="238"/>
          </rPr>
          <t>A pont akkor is jár, ha az eladott lakásokat kizárta a lekérdezésben.
Például:
SELECT DISTINCT kozterulet
FROM ingatlan
WHERE lakas
ORDER BY kozterulet;</t>
        </r>
      </text>
    </comment>
    <comment ref="B108" authorId="0" shapeId="0" xr:uid="{00000000-0006-0000-0100-000018000000}">
      <text>
        <r>
          <rPr>
            <sz val="10"/>
            <color indexed="81"/>
            <rFont val="Tahoma"/>
            <family val="2"/>
            <charset val="238"/>
          </rPr>
          <t>Például:
SELECT hazszam, ar
FROM ingatlan, hirdetes
WHERE ingatlan.id=ingatlanid
AND allapot='meghirdetve'
AND kozterulet='Agyagos utca';</t>
        </r>
      </text>
    </comment>
    <comment ref="B111" authorId="0" shapeId="0" xr:uid="{00000000-0006-0000-0100-000019000000}">
      <text>
        <r>
          <rPr>
            <sz val="10"/>
            <color indexed="81"/>
            <rFont val="Tahoma"/>
            <family val="2"/>
            <charset val="238"/>
          </rPr>
          <t>A pontok attól függetlenül járnak, hogy a százalékszámítás és az összegzés milyen sorrendben történt.</t>
        </r>
      </text>
    </comment>
    <comment ref="B113" authorId="0" shapeId="0" xr:uid="{00000000-0006-0000-0100-00001A000000}">
      <text>
        <r>
          <rPr>
            <sz val="10"/>
            <color indexed="81"/>
            <rFont val="Tahoma"/>
            <family val="2"/>
            <charset val="238"/>
          </rPr>
          <t>Például:
SELECT SUM(ar*0.015)
FROM hirdetes
WHERE allapot='eladva'
AND YEAR(datum)=2021;
vagy
SELECT SUM(ar)*0.015
FROM hirdetes
WHERE allapot='eladva'
AND datum BETWEEN '2021.01.01' AND '2021.12.31';</t>
        </r>
      </text>
    </comment>
    <comment ref="B117" authorId="0" shapeId="0" xr:uid="{00000000-0006-0000-0100-00001B000000}">
      <text>
        <r>
          <rPr>
            <sz val="10"/>
            <color indexed="81"/>
            <rFont val="Tahoma"/>
            <family val="2"/>
            <charset val="238"/>
          </rPr>
          <t>Például:
SELECT MAX(ar)/MIN(ar)
FROM hirdetes
WHERE allapot='meghirdetve';</t>
        </r>
      </text>
    </comment>
    <comment ref="B121" authorId="0" shapeId="0" xr:uid="{00000000-0006-0000-0100-00001C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23" authorId="0" shapeId="0" xr:uid="{00000000-0006-0000-0100-00001D000000}">
      <text>
        <r>
          <rPr>
            <sz val="10"/>
            <color indexed="81"/>
            <rFont val="Tahoma"/>
            <family val="2"/>
            <charset val="238"/>
          </rPr>
          <t>Például:
SELECT kozterulet, hazszam, datum
FROM ingatlan, hirdetes
WHERE ingatlan.id=ingatlanid
GROUP BY ingatlan.id
HAVING Count(hirdetes.id)=1
ORDER BY datum
LIMIT 1;
vagy
SELECT kozterulet, hazszam, datum
FROM ingatlan, hirdetes
WHERE ingatlan.id=ingatlanid
AND ingatlan.id NOT IN
(SELECT ingatlanid
FROM hirdetes
WHERE allapot!='meghirdetve'
)
ORDER BY datum
LIMIT 1;</t>
        </r>
      </text>
    </comment>
    <comment ref="B125" authorId="0" shapeId="0" xr:uid="{00000000-0006-0000-0100-00001E000000}">
      <text>
        <r>
          <rPr>
            <sz val="10"/>
            <color indexed="81"/>
            <rFont val="Tahoma"/>
            <family val="2"/>
            <charset val="238"/>
          </rPr>
          <t>Az ingatlan és a hirdetes táblák közötti kapcsolat helyes</t>
        </r>
      </text>
    </comment>
    <comment ref="B127" authorId="0" shapeId="0" xr:uid="{00000000-0006-0000-0100-00001F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28" authorId="0" shapeId="0" xr:uid="{00000000-0006-0000-0100-000020000000}">
      <text>
        <r>
          <rPr>
            <sz val="10"/>
            <color indexed="81"/>
            <rFont val="Tahoma"/>
            <family val="2"/>
            <charset val="238"/>
          </rPr>
          <t>Például:
SELECT kozterulet, hazszam, hirdet.ar
FROM ingatlan, hirdetes AS hirdet, hirdetes AS elad
WHERE ingatlan.id=hirdet.ingatlanid
AND hirdet.ingatlanid=elad.ingatlanid
AND hirdet.allapot='meghirdetve'
AND elad.allapot='eladva'
AND elad.ar=hirdet.ar;
vagy
SELECT kozterulet, hazszam, ar
FROM ingatlan, hirdetes
WHERE ingatlan.id=ingatlanid
AND (allapot ='meghirdetve' OR allapot='eladva')
GROUP BY ingatlanid
HAVING COUNT(*)=2
AND MAX(ar)=MIN(ar);</t>
        </r>
      </text>
    </comment>
    <comment ref="B133" authorId="0" shapeId="0" xr:uid="{00000000-0006-0000-0100-000021000000}">
      <text>
        <r>
          <rPr>
            <sz val="10"/>
            <color indexed="81"/>
            <rFont val="Tahoma"/>
            <family val="2"/>
            <charset val="238"/>
          </rPr>
          <t>Például:
SELECT kozterulet, hazszam
FROM ingatlan
WHERE id NOT IN (
SELECT ingatlanid
FROM helyiseg
WHERE funkcio='konyha'
)
AND id NOT IN (
SELECT ingatlanid
FROM helyiseg
WHERE funkcio='WC'
);</t>
        </r>
      </text>
    </comment>
    <comment ref="B139" authorId="0" shapeId="0" xr:uid="{00000000-0006-0000-0100-000022000000}">
      <text>
        <r>
          <rPr>
            <sz val="10"/>
            <color indexed="81"/>
            <rFont val="Tahoma"/>
            <family val="2"/>
            <charset val="238"/>
          </rPr>
          <t>A pont akkor is jár, ha a terasz területével hibásan számol</t>
        </r>
      </text>
    </comment>
    <comment ref="B140" authorId="0" shapeId="0" xr:uid="{00000000-0006-0000-0100-000023000000}">
      <text>
        <r>
          <rPr>
            <sz val="10"/>
            <color indexed="81"/>
            <rFont val="Tahoma"/>
            <family val="2"/>
            <charset val="238"/>
          </rPr>
          <t>Például:
SELECT kozterulet, hazszam, SUM(hossz*szel*IF(funkcio="terasz",0.5,1)) AS terulet
FROM ingatlan, helyiseg
WHERE ingatlan.id=ingatlanid
GROUP BY ingatlan.id
HAVING terulet&gt;180;
vagy
SELECT kozterulet, hazszam, SUM(IF(funkcio&lt;&gt;"terasz",hossz*szel,0.5*hossz*szel))
FROM ingatlan, helyiseg
WHERE ingatlan.id=ingatlanid
GROUP BY ingatlan.id
HAVING SUM(IF(funkcio&lt;&gt;"terasz",hossz*szel,0.5*hossz*szel))&gt;180;</t>
        </r>
      </text>
    </comment>
    <comment ref="B144" authorId="0" shapeId="0" xr:uid="{00000000-0006-0000-0100-000024000000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kiírásért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46" authorId="0" shapeId="0" xr:uid="{00000000-0006-0000-0100-000025000000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49" authorId="0" shapeId="0" xr:uid="{00000000-0006-0000-0100-000026000000}">
      <text>
        <r>
          <rPr>
            <sz val="10"/>
            <color indexed="81"/>
            <rFont val="Tahoma"/>
            <family val="2"/>
            <charset val="238"/>
          </rPr>
          <t>A pont csak akkor jár, ha legalább 4 sorszámozott feladatra adott olyan megoldást, amely a sorszám megjelenítésén kívül mást is végzett.</t>
        </r>
      </text>
    </comment>
    <comment ref="B154" authorId="0" shapeId="0" xr:uid="{00000000-0006-0000-0100-000027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61" authorId="0" shapeId="0" xr:uid="{00000000-0006-0000-0100-000028000000}">
      <text>
        <r>
          <rPr>
            <sz val="10"/>
            <color indexed="81"/>
            <rFont val="Tahoma"/>
            <family val="2"/>
            <charset val="238"/>
          </rPr>
          <t>A pont nem bontható.
Az előző 3 pont jár attól függetlenül, hogy az intervallum két végpontját beszámította-e vagy sem.</t>
        </r>
      </text>
    </comment>
    <comment ref="B164" authorId="0" shapeId="0" xr:uid="{00000000-0006-0000-0100-000029000000}">
      <text>
        <r>
          <rPr>
            <sz val="10"/>
            <color indexed="81"/>
            <rFont val="Tahoma"/>
            <family val="2"/>
            <charset val="238"/>
          </rPr>
          <t>A pont nem adható meg, ha az intervallum végpontjait helytelenül kezelte.
A pont nem bontható.</t>
        </r>
      </text>
    </comment>
    <comment ref="B168" authorId="0" shapeId="0" xr:uid="{00000000-0006-0000-0100-00002A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70" authorId="0" shapeId="0" xr:uid="{00000000-0006-0000-0100-00002B000000}">
      <text>
        <r>
          <rPr>
            <sz val="10"/>
            <color indexed="81"/>
            <rFont val="Tahoma"/>
            <family val="2"/>
            <charset val="238"/>
          </rPr>
          <t>A pont jár akkor is, ha az üzenet hibás, de a megjelenítés alapja számítás eredménye.</t>
        </r>
      </text>
    </comment>
    <comment ref="B176" authorId="0" shapeId="0" xr:uid="{00000000-0006-0000-0100-00002C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77" authorId="0" shapeId="0" xr:uid="{00000000-0006-0000-0100-00002D000000}">
      <text>
        <r>
          <rPr>
            <sz val="10"/>
            <color indexed="81"/>
            <rFont val="Tahoma"/>
            <family val="2"/>
            <charset val="238"/>
          </rPr>
          <t>A pont jár akkor is, ha az üzenet hibás, de a megjelenítés alapja számítás eredménye.</t>
        </r>
      </text>
    </comment>
    <comment ref="B179" authorId="0" shapeId="0" xr:uid="{00000000-0006-0000-0100-00002E000000}">
      <text>
        <r>
          <rPr>
            <sz val="10"/>
            <color indexed="81"/>
            <rFont val="Tahoma"/>
            <family val="2"/>
            <charset val="238"/>
          </rPr>
          <t>A pont jár akkor is, ha az üzenet hibás, de a megjelenítés alapja számítás eredménye.</t>
        </r>
      </text>
    </comment>
    <comment ref="B187" authorId="0" shapeId="0" xr:uid="{00000000-0006-0000-0100-00002F000000}">
      <text>
        <r>
          <rPr>
            <sz val="10"/>
            <color indexed="81"/>
            <rFont val="Tahoma"/>
            <family val="2"/>
            <charset val="238"/>
          </rPr>
          <t>Az előző pontok járnak függetlenül attól, hogy az intervallum két végpontját (10:50 és 11:00) helyesen kezelte-e</t>
        </r>
      </text>
    </comment>
    <comment ref="B189" authorId="0" shapeId="0" xr:uid="{00000000-0006-0000-0100-000030000000}">
      <text>
        <r>
          <rPr>
            <sz val="10"/>
            <color indexed="81"/>
            <rFont val="Tahoma"/>
            <family val="2"/>
            <charset val="238"/>
          </rPr>
          <t>A pont jár akkor is, ha az üzenet hibás, de a megjelenítés alapja számítás eredménye.</t>
        </r>
      </text>
    </comment>
    <comment ref="B196" authorId="0" shapeId="0" xr:uid="{00000000-0006-0000-0100-000031000000}">
      <text>
        <r>
          <rPr>
            <sz val="10"/>
            <color indexed="81"/>
            <rFont val="Tahoma"/>
            <family val="2"/>
            <charset val="238"/>
          </rPr>
          <t>A pont jár az időtartam egységének kezelésétől függetlenül.</t>
        </r>
      </text>
    </comment>
    <comment ref="B197" authorId="0" shapeId="0" xr:uid="{00000000-0006-0000-0100-000032000000}">
      <text>
        <r>
          <rPr>
            <sz val="10"/>
            <color indexed="81"/>
            <rFont val="Tahoma"/>
            <family val="2"/>
            <charset val="238"/>
          </rPr>
          <t>A pont jár függetlenül attól, hogy szerepelnek-e a vezető nullák</t>
        </r>
      </text>
    </comment>
    <comment ref="B198" authorId="0" shapeId="0" xr:uid="{00000000-0006-0000-0100-000033000000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</commentList>
</comments>
</file>

<file path=xl/sharedStrings.xml><?xml version="1.0" encoding="utf-8"?>
<sst xmlns="http://schemas.openxmlformats.org/spreadsheetml/2006/main" count="203" uniqueCount="193">
  <si>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</si>
  <si>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</si>
  <si>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</si>
  <si>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</si>
  <si>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</si>
  <si>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Összesen:</t>
  </si>
  <si>
    <r>
      <t xml:space="preserve">Létrehozta a feladatok végén zárójelben megadott nevű és </t>
    </r>
    <r>
      <rPr>
        <i/>
        <sz val="11"/>
        <color theme="1"/>
        <rFont val="Courier New"/>
        <family val="3"/>
        <charset val="238"/>
      </rPr>
      <t>.sql</t>
    </r>
    <r>
      <rPr>
        <sz val="12"/>
        <color theme="1"/>
        <rFont val="Times New Roman"/>
        <family val="1"/>
        <charset val="238"/>
      </rPr>
      <t xml:space="preserve"> kiterjesztésű szöveges állományokat</t>
    </r>
  </si>
  <si>
    <t>Minden lekérdezésben a megfelelő mezők szerepelnek</t>
  </si>
  <si>
    <t>Üzenetek a képernyőn</t>
  </si>
  <si>
    <t>Feladatpontok összesen:</t>
  </si>
  <si>
    <r>
      <t xml:space="preserve">A </t>
    </r>
    <r>
      <rPr>
        <b/>
        <sz val="12"/>
        <color rgb="FF000000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kódját!</t>
    </r>
  </si>
  <si>
    <r>
      <t xml:space="preserve">A </t>
    </r>
    <r>
      <rPr>
        <b/>
        <sz val="12"/>
        <color rgb="FF000000"/>
        <rFont val="Times New Roman"/>
        <family val="1"/>
        <charset val="238"/>
      </rPr>
      <t>C3</t>
    </r>
    <r>
      <rPr>
        <sz val="12"/>
        <color indexed="8"/>
        <rFont val="Times New Roman"/>
        <family val="1"/>
        <charset val="238"/>
      </rPr>
      <t xml:space="preserve">-as cellába írja be a </t>
    </r>
    <r>
      <rPr>
        <b/>
        <sz val="12"/>
        <color rgb="FF000000"/>
        <rFont val="Times New Roman"/>
        <family val="1"/>
        <charset val="238"/>
      </rPr>
      <t>vizsgázó által választott feladat betűjelét</t>
    </r>
    <r>
      <rPr>
        <sz val="12"/>
        <color indexed="8"/>
        <rFont val="Times New Roman"/>
        <family val="1"/>
        <charset val="238"/>
      </rPr>
      <t xml:space="preserve">, amelyet a feladatlap első oldalán talál. Amennyiben a vizsgázó betűjelet nem adta meg, és a beadott fájlok alapján sem derül ki egyértelműen, hogy melyik feladatot választotta, akkor az 1.A feladatot kell értékelni. </t>
    </r>
    <r>
      <rPr>
        <b/>
        <sz val="12"/>
        <color rgb="FF000000"/>
        <rFont val="Times New Roman"/>
        <family val="1"/>
        <charset val="238"/>
      </rPr>
      <t xml:space="preserve">Ha az adott munkalapon a C3 cella üresen marad, az értékelő táblázat az 1.A feladathoz beírt pontszámok alapján számolja ki az összpontszámot. </t>
    </r>
  </si>
  <si>
    <t>A vizsgázó által választott első feladat betűjele (A vagy B):</t>
  </si>
  <si>
    <t>Formázási műveletek</t>
  </si>
  <si>
    <t>A lekérdezésekben a kívánt mezők mellett nem jelenít meg fölösleges mezőket</t>
  </si>
  <si>
    <t>A bemeneti fájl feldolgozása és az adatok tárolása</t>
  </si>
  <si>
    <t>Beolvasta és eltárolta a megadott fájl teljes tartalmát</t>
  </si>
  <si>
    <t>A képernyőn tartalmilag helyes üzenetet jelenített meg</t>
  </si>
  <si>
    <t>1A. Danuvia</t>
  </si>
  <si>
    <r>
      <t xml:space="preserve">A körcikkek elhelyezése az </t>
    </r>
    <r>
      <rPr>
        <i/>
        <sz val="11"/>
        <color theme="1"/>
        <rFont val="Courier New"/>
        <family val="3"/>
        <charset val="238"/>
      </rPr>
      <t xml:space="preserve">emblema.svg </t>
    </r>
    <r>
      <rPr>
        <sz val="12"/>
        <color theme="1"/>
        <rFont val="Times New Roman"/>
        <family val="1"/>
        <charset val="238"/>
      </rPr>
      <t>képen</t>
    </r>
  </si>
  <si>
    <t>A fentiek közül legalább négy helyes</t>
  </si>
  <si>
    <t>A fentiek közül legalább hat helyes</t>
  </si>
  <si>
    <t>A fentiek mindegyike helyes</t>
  </si>
  <si>
    <r>
      <t xml:space="preserve">A téglalapok elhelyezése az </t>
    </r>
    <r>
      <rPr>
        <i/>
        <sz val="11"/>
        <color theme="1"/>
        <rFont val="Courier New"/>
        <family val="3"/>
        <charset val="238"/>
      </rPr>
      <t xml:space="preserve">emblema.svg </t>
    </r>
    <r>
      <rPr>
        <sz val="12"/>
        <color theme="1"/>
        <rFont val="Times New Roman"/>
        <family val="1"/>
        <charset val="238"/>
      </rPr>
      <t>képen</t>
    </r>
  </si>
  <si>
    <r>
      <t xml:space="preserve">A D betű elhelyezése az </t>
    </r>
    <r>
      <rPr>
        <i/>
        <sz val="11"/>
        <color theme="1"/>
        <rFont val="Courier New"/>
        <family val="3"/>
        <charset val="238"/>
      </rPr>
      <t xml:space="preserve">emblema.svg </t>
    </r>
    <r>
      <rPr>
        <sz val="12"/>
        <color theme="1"/>
        <rFont val="Times New Roman"/>
        <family val="1"/>
        <charset val="238"/>
      </rPr>
      <t>képen</t>
    </r>
  </si>
  <si>
    <r>
      <t xml:space="preserve">A </t>
    </r>
    <r>
      <rPr>
        <i/>
        <sz val="11"/>
        <color theme="1"/>
        <rFont val="Courier New"/>
        <family val="3"/>
        <charset val="238"/>
      </rPr>
      <t>danuvia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</si>
  <si>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</t>
    </r>
    <r>
      <rPr>
        <i/>
        <sz val="11"/>
        <color theme="1"/>
        <rFont val="Courier New"/>
        <family val="3"/>
        <charset val="238"/>
      </rPr>
      <t>danuvia</t>
    </r>
    <r>
      <rPr>
        <sz val="12"/>
        <color theme="1"/>
        <rFont val="Times New Roman"/>
        <family val="1"/>
        <charset val="238"/>
      </rPr>
      <t xml:space="preserve"> néven dokumentum a szövegszerkesztő program alapértelmezett formátumában, amely ékezethelyesen tartalmazza az </t>
    </r>
    <r>
      <rPr>
        <i/>
        <sz val="11"/>
        <color theme="1"/>
        <rFont val="Courier New"/>
        <family val="3"/>
        <charset val="238"/>
      </rPr>
      <t>utmutato.txt</t>
    </r>
    <r>
      <rPr>
        <sz val="12"/>
        <color theme="1"/>
        <rFont val="Times New Roman"/>
        <family val="1"/>
        <charset val="238"/>
      </rPr>
      <t xml:space="preserve"> fájl szövegét</t>
    </r>
  </si>
  <si>
    <t>A dokumentumban nincs felesleges szóköz, üres bekezdés, és alkalmazott automatikus elválasztást a dokumentum legalább egy bekezdésében</t>
  </si>
  <si>
    <t>Az oldal tulajdonságai</t>
  </si>
  <si>
    <t>Az alsó és felső margó 1,5 cm, a bal és jobb oldali margó 2 cm</t>
  </si>
  <si>
    <r>
      <t>A cm</t>
    </r>
    <r>
      <rPr>
        <vertAlign val="super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>előállítása</t>
    </r>
  </si>
  <si>
    <r>
      <t>A cm</t>
    </r>
    <r>
      <rPr>
        <vertAlign val="super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 mértékegységnél a 3-as legalább egy helyen a felső indexben látszik</t>
    </r>
  </si>
  <si>
    <t>Az első oldal szövegének elkészítése</t>
  </si>
  <si>
    <t>Kép elhelyezése az első oldalon</t>
  </si>
  <si>
    <r>
      <t xml:space="preserve">A </t>
    </r>
    <r>
      <rPr>
        <i/>
        <sz val="12"/>
        <color theme="1"/>
        <rFont val="Times New Roman"/>
        <family val="1"/>
        <charset val="238"/>
      </rPr>
      <t>Szöveg</t>
    </r>
    <r>
      <rPr>
        <sz val="12"/>
        <color theme="1"/>
        <rFont val="Times New Roman"/>
        <family val="1"/>
        <charset val="238"/>
      </rPr>
      <t xml:space="preserve"> stílus elkészítése</t>
    </r>
  </si>
  <si>
    <t>Létrehozta a Szöveg stílust</t>
  </si>
  <si>
    <t>A stílusok használata</t>
  </si>
  <si>
    <r>
      <t xml:space="preserve">A második oldaltól a címeken kívül minden bekezdést </t>
    </r>
    <r>
      <rPr>
        <i/>
        <sz val="12"/>
        <color theme="1"/>
        <rFont val="Times New Roman"/>
        <family val="1"/>
        <charset val="238"/>
      </rPr>
      <t>Szöveg</t>
    </r>
    <r>
      <rPr>
        <sz val="12"/>
        <color theme="1"/>
        <rFont val="Times New Roman"/>
        <family val="1"/>
        <charset val="238"/>
      </rPr>
      <t xml:space="preserve"> stílussal formázott</t>
    </r>
  </si>
  <si>
    <r>
      <t xml:space="preserve">A dokumentumban legalább 10 címre a </t>
    </r>
    <r>
      <rPr>
        <i/>
        <sz val="12"/>
        <color theme="1"/>
        <rFont val="Times New Roman"/>
        <family val="1"/>
        <charset val="238"/>
      </rPr>
      <t>Címsor 2</t>
    </r>
    <r>
      <rPr>
        <sz val="12"/>
        <color theme="1"/>
        <rFont val="Times New Roman"/>
        <family val="1"/>
        <charset val="238"/>
      </rPr>
      <t xml:space="preserve"> stílust alkalmazta</t>
    </r>
  </si>
  <si>
    <r>
      <t xml:space="preserve">A dokumentumban az összes (20) címre a </t>
    </r>
    <r>
      <rPr>
        <i/>
        <sz val="12"/>
        <color theme="1"/>
        <rFont val="Times New Roman"/>
        <family val="1"/>
        <charset val="238"/>
      </rPr>
      <t>Címsor 2</t>
    </r>
    <r>
      <rPr>
        <sz val="12"/>
        <color theme="1"/>
        <rFont val="Times New Roman"/>
        <family val="1"/>
        <charset val="238"/>
      </rPr>
      <t xml:space="preserve"> stílust alkalmazta</t>
    </r>
  </si>
  <si>
    <r>
      <t xml:space="preserve">Az összes </t>
    </r>
    <r>
      <rPr>
        <i/>
        <sz val="12"/>
        <color theme="1"/>
        <rFont val="Times New Roman"/>
        <family val="1"/>
        <charset val="238"/>
      </rPr>
      <t>Címsor 2</t>
    </r>
    <r>
      <rPr>
        <sz val="12"/>
        <color theme="1"/>
        <rFont val="Times New Roman"/>
        <family val="1"/>
        <charset val="238"/>
      </rPr>
      <t xml:space="preserve"> stílusú alcímből törölte a felkiáltójelet</t>
    </r>
  </si>
  <si>
    <t>A műszaki leíráshoz tartozó bekezdések kialakítása</t>
  </si>
  <si>
    <t>Legalább egy bekezdés teljes formázása helyes</t>
  </si>
  <si>
    <t>Az összes bekezdés formázása helyes</t>
  </si>
  <si>
    <t>Sebességtartományok kialakítása</t>
  </si>
  <si>
    <t>Legalább egy csoportban a beállítások minden eleme helyes</t>
  </si>
  <si>
    <t>A beállítás mindenütt helyes</t>
  </si>
  <si>
    <t>Elhelyezett legalább egy 50 mm sugarú kört vagy körcikket a képen
Elhelyezett két helyes méretű körcikket a képen
Az elkészített körcikkek feketék
Az elkészített alakzatok szegély nélküliek
Az elkészített körcikkek a vonalkázott körből nem lógnak ki
Az elkészített körcikkek határoló sugarai párhuzamosak a kép szélével
Mind a két körcikk fekete kitöltéssel, a megfelelő helyen és méretben szerepel a képen
A fentiek közül legalább kettő helyes</t>
  </si>
  <si>
    <t xml:space="preserve">Összesen: </t>
  </si>
  <si>
    <t>Elhelyezett a képen legalább egy 2-3 mm szélességű téglalapot
Az elkészített téglalapok fehérek és körvonal nélküliek
Az elkészített téglalapok nem takarnak ki más objektumot
Az elkészített téglalapok egymásra merőlegesek
Az elkészített téglalapok a megfelelő részeket takarják
Az elkészített téglalapok a körcikkek érintkezési vonalán vannak
A fentiek közül legalább három helyes</t>
  </si>
  <si>
    <t>A betűt alkotó körvonal magassága 80-83 mm közötti
A képen körgyűrű vagy annak egy része található
A betűt alkotó körgyűrű belső átmérője 55-65 mm közötti
A körgyűrűnek megfelelő részét eltávolította
A betű szárát alkotó (vagy a képen található) téglalap szélessége 8-15 mm
A téglalapot a szárral a megfelelő helyen egyesítette
A fentiek közül legalább kettő helyes</t>
  </si>
  <si>
    <t>A fentiek közül mind a hat helyes</t>
  </si>
  <si>
    <t>A betű alakzat szára a kép középvonalától balra esik
A betű függőlegesen középre igazított
Az alakzat fekete színű
Az alakzat körül vékony fehér körvonal látszódik
A fentiek közül legalább kettő helyes</t>
  </si>
  <si>
    <t>A fentiek közül mind a négy helyes</t>
  </si>
  <si>
    <t>Az oldalra beszúrta a képet
A kép mérete 4×4 cm
A képet vízszintesen középre igazította
A képet függőlegesen úgy helyezte el, hogy a felette és alatta lévő szövegtől mért távolságok eltérése legfeljebb 2 cm
A fentiek közül legalább kettő helyes</t>
  </si>
  <si>
    <t>Betűtípusa Open Sans
Betűmérete 9 pontos
Sorköze egyszeres
Előtte 6, utána 0 pontos a térköz
Igazítása sorkizárt
A fentiek közül legalább három helyes</t>
  </si>
  <si>
    <t>Legalább egy bekezdésben 6 cm-re helyezte a balra zárt tabulátort
A tabulátor kitöltése legalább egy bekezdésben pontozott
Legalább egy bekezdés 6 cm-es függő behúzású
A fentiekből legalább kettő helyes</t>
  </si>
  <si>
    <t>Legalább egy bekezdésben szerepel két jobbra zárt tabulátorpozíció
Legalább egy bekezdésben az első tabulátorpozíció 3±1 cm
Legalább egy bekezdésben a második tabulátorpozíció 9±1 cm
Legalább egy bekezdésben a második tabulátorhoz pontozott kitöltés tartozik
A fentiekből legalább három helyes</t>
  </si>
  <si>
    <r>
      <t xml:space="preserve">Munkafüzet mentése </t>
    </r>
    <r>
      <rPr>
        <i/>
        <sz val="11"/>
        <color theme="1"/>
        <rFont val="Courier New"/>
        <family val="3"/>
        <charset val="238"/>
      </rPr>
      <t>lampak</t>
    </r>
    <r>
      <rPr>
        <sz val="12"/>
        <color theme="1"/>
        <rFont val="Times New Roman"/>
        <family val="1"/>
        <charset val="238"/>
      </rPr>
      <t xml:space="preserve"> néven a program saját formátumában</t>
    </r>
  </si>
  <si>
    <r>
      <t xml:space="preserve">A munkafüzetet </t>
    </r>
    <r>
      <rPr>
        <i/>
        <sz val="11"/>
        <color theme="1"/>
        <rFont val="Courier New"/>
        <family val="3"/>
        <charset val="238"/>
      </rPr>
      <t>lampak</t>
    </r>
    <r>
      <rPr>
        <sz val="12"/>
        <color theme="1"/>
        <rFont val="Times New Roman"/>
        <family val="1"/>
        <charset val="238"/>
      </rPr>
      <t xml:space="preserve"> néven a program saját formátumában mentette, és abban legalább 10 cella nem üres</t>
    </r>
  </si>
  <si>
    <t>A kiindulási állapot létrehozása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</si>
  <si>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 xml:space="preserve">-es cellában a „Sorszám” és a </t>
    </r>
    <r>
      <rPr>
        <i/>
        <sz val="12"/>
        <color theme="1"/>
        <rFont val="Times New Roman"/>
        <family val="1"/>
        <charset val="238"/>
      </rPr>
      <t>B1</t>
    </r>
    <r>
      <rPr>
        <sz val="12"/>
        <color theme="1"/>
        <rFont val="Times New Roman"/>
        <family val="1"/>
        <charset val="238"/>
      </rPr>
      <t>-es cellában a „Kapcsolás” szavak szerepelnek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</si>
  <si>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C1:H1</t>
    </r>
    <r>
      <rPr>
        <sz val="12"/>
        <color theme="1"/>
        <rFont val="Times New Roman"/>
        <family val="1"/>
        <charset val="238"/>
      </rPr>
      <t xml:space="preserve"> tartomány celláiban A-tól F-ig szerepelnek a betűk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</si>
  <si>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A3:A102</t>
    </r>
    <r>
      <rPr>
        <sz val="12"/>
        <color theme="1"/>
        <rFont val="Times New Roman"/>
        <family val="1"/>
        <charset val="238"/>
      </rPr>
      <t xml:space="preserve"> tartományban 1.-től 100.-ig szerepelnek a sorszámok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</si>
  <si>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I1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K3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K4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K5</t>
    </r>
    <r>
      <rPr>
        <sz val="12"/>
        <color theme="1"/>
        <rFont val="Times New Roman"/>
        <family val="1"/>
        <charset val="238"/>
      </rPr>
      <t xml:space="preserve"> cellák közül legalább 2-ben a megfelelő szöveg szerepel hibátlanul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</si>
  <si>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I1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K3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K4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K5</t>
    </r>
    <r>
      <rPr>
        <sz val="12"/>
        <color theme="1"/>
        <rFont val="Times New Roman"/>
        <family val="1"/>
        <charset val="238"/>
      </rPr>
      <t xml:space="preserve"> cellák mindegyikében a megfelelő szöveg szerepel</t>
    </r>
  </si>
  <si>
    <t>A választott kapcsolók előállítása és hatásuk</t>
  </si>
  <si>
    <r>
      <t xml:space="preserve">A </t>
    </r>
    <r>
      <rPr>
        <i/>
        <sz val="12"/>
        <color theme="1"/>
        <rFont val="Times New Roman"/>
        <family val="1"/>
        <charset val="238"/>
      </rPr>
      <t>B3:B102</t>
    </r>
    <r>
      <rPr>
        <sz val="12"/>
        <color theme="1"/>
        <rFont val="Times New Roman"/>
        <family val="1"/>
        <charset val="238"/>
      </rPr>
      <t>-es tartomány egy cellájában helyes kifejezéssel határozta meg a választott kapcsoló betűjelét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</si>
  <si>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B3:B102</t>
    </r>
    <r>
      <rPr>
        <sz val="12"/>
        <color theme="1"/>
        <rFont val="Times New Roman"/>
        <family val="1"/>
        <charset val="238"/>
      </rPr>
      <t>-es tartomány minden cellájában a teljes tartományon belül hibamentesen másolható függvény segítségével határozta meg a választott kapcsoló betűjelét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</si>
  <si>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C2:H2</t>
    </r>
    <r>
      <rPr>
        <sz val="12"/>
        <color theme="1"/>
        <rFont val="Times New Roman"/>
        <family val="1"/>
        <charset val="238"/>
      </rPr>
      <t xml:space="preserve"> tartomány celláit feltöltötte üres szöveggel, azaz </t>
    </r>
    <r>
      <rPr>
        <sz val="12"/>
        <color rgb="FF000000"/>
        <rFont val="Times New Roman"/>
        <family val="1"/>
        <charset val="238"/>
      </rPr>
      <t>=""</t>
    </r>
    <r>
      <rPr>
        <sz val="12"/>
        <color theme="1"/>
        <rFont val="Times New Roman"/>
        <family val="1"/>
        <charset val="238"/>
      </rPr>
      <t xml:space="preserve"> képlettel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</si>
  <si>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C3:H102</t>
    </r>
    <r>
      <rPr>
        <sz val="12"/>
        <color theme="1"/>
        <rFont val="Times New Roman"/>
        <family val="1"/>
        <charset val="238"/>
      </rPr>
      <t>-es tartomány egy cellájában helyesen állította be az "Ég" felirat megjelenését az adott sorban kapcsolt lámpához tartozóan a felette lévő sor megjelenítésétől függően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</si>
  <si>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C3:H102</t>
    </r>
    <r>
      <rPr>
        <sz val="12"/>
        <color theme="1"/>
        <rFont val="Times New Roman"/>
        <family val="1"/>
        <charset val="238"/>
      </rPr>
      <t>-es tartomány egy cellájában helyes kifejezéssel jeleníti meg a felette levő cella tartalmát, ha a lámpa az aktuális sorban nem kisorsolt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</si>
  <si>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C3:H102</t>
    </r>
    <r>
      <rPr>
        <sz val="12"/>
        <color theme="1"/>
        <rFont val="Times New Roman"/>
        <family val="1"/>
        <charset val="238"/>
      </rPr>
      <t>-es tartomány minden sorának hat cellájában a teljes tartományon belül hibamentesen másolható függvény segítségével határozta meg a lámpák állapotát</t>
    </r>
  </si>
  <si>
    <t>Az égő lámpák darabszámának meghatározása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</si>
  <si>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I3:I102</t>
    </r>
    <r>
      <rPr>
        <sz val="12"/>
        <color theme="1"/>
        <rFont val="Times New Roman"/>
        <family val="1"/>
        <charset val="238"/>
      </rPr>
      <t xml:space="preserve"> tartomány egy cellájában meghatározta, hogy aktuálisan hány lámpa égett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</si>
  <si>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I3:I102</t>
    </r>
    <r>
      <rPr>
        <sz val="12"/>
        <color theme="1"/>
        <rFont val="Times New Roman"/>
        <family val="1"/>
        <charset val="238"/>
      </rPr>
      <t xml:space="preserve"> tartomány minden cellájában meghatározta, hogy aktuálisan hány lámpa égett</t>
    </r>
  </si>
  <si>
    <t>A hatégős lámpasorok feltételes formázása</t>
  </si>
  <si>
    <r>
      <t xml:space="preserve">A </t>
    </r>
    <r>
      <rPr>
        <i/>
        <sz val="12"/>
        <color theme="1"/>
        <rFont val="Times New Roman"/>
        <family val="1"/>
        <charset val="238"/>
      </rPr>
      <t>C3:H102</t>
    </r>
    <r>
      <rPr>
        <sz val="12"/>
        <color theme="1"/>
        <rFont val="Times New Roman"/>
        <family val="1"/>
        <charset val="238"/>
      </rPr>
      <t xml:space="preserve"> cellatartományban azokban a sorokban, amelyekben mind a hat lámpa bekapcsolt állapotban van, a 6 cella feltételes formázással narancssárga kitöltőszínnel jelenik meg</t>
    </r>
  </si>
  <si>
    <t>Gyakoriság meghatározása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</si>
  <si>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L3:R3</t>
    </r>
    <r>
      <rPr>
        <sz val="12"/>
        <color theme="1"/>
        <rFont val="Times New Roman"/>
        <family val="1"/>
        <charset val="238"/>
      </rPr>
      <t xml:space="preserve"> tartomány celláiban 0-tól 6-ig szerepelnek a számok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</si>
  <si>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L4:R4</t>
    </r>
    <r>
      <rPr>
        <sz val="12"/>
        <color theme="1"/>
        <rFont val="Times New Roman"/>
        <family val="1"/>
        <charset val="238"/>
      </rPr>
      <t xml:space="preserve"> tartomány cellái közül egyben helyesen számolta meg a hozzá tartozó egész szám előfordulásait</t>
    </r>
  </si>
  <si>
    <t>Hat egyszerre égő lámpa első előfordulásának meghatározása</t>
  </si>
  <si>
    <t>Meghatározta azt a sorszámot, amelyhez tartozó sorban először volt mind a hat lámpa bekapcsolt állapotban</t>
  </si>
  <si>
    <t>Kiírta a „Nincs ilyen” feliratot, ha nem fordul elő, hogy mind a hat lámpa egyidejűleg be volt kapcsolva</t>
  </si>
  <si>
    <t>Helyesen jelenik meg annak a kapcsolásnak a sorszáma, amelynél először volt mind a hat lámpa egyidejűleg bekapcsolva, ha volt ilyen, különben pedig a „Nincs ilyen” felirat jelenik meg</t>
  </si>
  <si>
    <t>Az oszlopdiagram elkészítése</t>
  </si>
  <si>
    <t>Oszlopdiagramot készített, amelyen a lámpasoron égő lámpák számának gyakorisága szerepel</t>
  </si>
  <si>
    <r>
      <t xml:space="preserve">Az oszlopdiagram az </t>
    </r>
    <r>
      <rPr>
        <i/>
        <sz val="12"/>
        <color theme="1"/>
        <rFont val="Times New Roman"/>
        <family val="1"/>
        <charset val="238"/>
      </rPr>
      <t>L:R</t>
    </r>
    <r>
      <rPr>
        <sz val="12"/>
        <color theme="1"/>
        <rFont val="Times New Roman"/>
        <family val="1"/>
        <charset val="238"/>
      </rPr>
      <t xml:space="preserve"> oszlopok szélességében helyezkedik el</t>
    </r>
  </si>
  <si>
    <r>
      <t>A diagram címe a „</t>
    </r>
    <r>
      <rPr>
        <sz val="12"/>
        <color rgb="FF000000"/>
        <rFont val="Times New Roman"/>
        <family val="1"/>
        <charset val="238"/>
      </rPr>
      <t>Bekapcsolt lámpák számának gyakorisága</t>
    </r>
    <r>
      <rPr>
        <sz val="12"/>
        <color theme="1"/>
        <rFont val="Times New Roman"/>
        <family val="1"/>
        <charset val="238"/>
      </rPr>
      <t>” szöveg, és a diagramhoz jelmagyarázat nem tartozik</t>
    </r>
  </si>
  <si>
    <r>
      <t xml:space="preserve">A munkalap minden cellájának tartalma vízszintesen középre igazított, kivéve a </t>
    </r>
    <r>
      <rPr>
        <i/>
        <sz val="12"/>
        <color theme="1"/>
        <rFont val="Times New Roman"/>
        <family val="1"/>
        <charset val="238"/>
      </rPr>
      <t>K</t>
    </r>
    <r>
      <rPr>
        <sz val="12"/>
        <color theme="1"/>
        <rFont val="Times New Roman"/>
        <family val="1"/>
        <charset val="238"/>
      </rPr>
      <t xml:space="preserve"> oszlopban, ahol balra</t>
    </r>
  </si>
  <si>
    <t>Az első sor celláiban a szövegek félkövér betűstílusúak</t>
  </si>
  <si>
    <r>
      <t xml:space="preserve">A </t>
    </r>
    <r>
      <rPr>
        <i/>
        <sz val="12"/>
        <color theme="1"/>
        <rFont val="Times New Roman"/>
        <family val="1"/>
        <charset val="238"/>
      </rPr>
      <t>K3:R4</t>
    </r>
    <r>
      <rPr>
        <sz val="12"/>
        <color theme="1"/>
        <rFont val="Times New Roman"/>
        <family val="1"/>
        <charset val="238"/>
      </rPr>
      <t xml:space="preserve"> tartomány celláit vékony fekete vonallal szegélyezte</t>
    </r>
  </si>
  <si>
    <r>
      <t xml:space="preserve">Minden cella tartalma olvasható, és az </t>
    </r>
    <r>
      <rPr>
        <i/>
        <sz val="12"/>
        <color theme="1"/>
        <rFont val="Times New Roman"/>
        <family val="1"/>
        <charset val="238"/>
      </rPr>
      <t>A:H</t>
    </r>
    <r>
      <rPr>
        <sz val="12"/>
        <color theme="1"/>
        <rFont val="Times New Roman"/>
        <family val="1"/>
        <charset val="238"/>
      </rPr>
      <t xml:space="preserve"> oszlopok szélessége az alapértelmezettnél keskenyebb</t>
    </r>
  </si>
  <si>
    <t>2. Ingatlanközvetítő iroda</t>
  </si>
  <si>
    <r>
      <t xml:space="preserve">Az </t>
    </r>
    <r>
      <rPr>
        <sz val="11"/>
        <color theme="1"/>
        <rFont val="Courier New"/>
        <family val="3"/>
        <charset val="238"/>
      </rPr>
      <t>.sql</t>
    </r>
    <r>
      <rPr>
        <sz val="12"/>
        <color theme="1"/>
        <rFont val="Times New Roman"/>
        <family val="1"/>
        <charset val="238"/>
      </rPr>
      <t xml:space="preserve"> állományok létrehozása</t>
    </r>
  </si>
  <si>
    <r>
      <t>2kozterulet</t>
    </r>
    <r>
      <rPr>
        <sz val="12"/>
        <color theme="1"/>
        <rFont val="Times New Roman"/>
        <family val="1"/>
        <charset val="238"/>
      </rPr>
      <t xml:space="preserve"> lekérdezés</t>
    </r>
  </si>
  <si>
    <t>A közterületek neve ábécérendben jelenik meg</t>
  </si>
  <si>
    <t>Minden közterület neve pontosan egyszer jelenik meg</t>
  </si>
  <si>
    <r>
      <t xml:space="preserve">Helyesen szűr a </t>
    </r>
    <r>
      <rPr>
        <i/>
        <sz val="12"/>
        <color theme="1"/>
        <rFont val="Times New Roman"/>
        <family val="1"/>
        <charset val="238"/>
      </rPr>
      <t>lakas</t>
    </r>
    <r>
      <rPr>
        <sz val="12"/>
        <color theme="1"/>
        <rFont val="Times New Roman"/>
        <family val="1"/>
        <charset val="238"/>
      </rPr>
      <t xml:space="preserve"> mező értékére</t>
    </r>
  </si>
  <si>
    <r>
      <t>3agyagos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</si>
  <si>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hazszam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ar</t>
    </r>
    <r>
      <rPr>
        <sz val="12"/>
        <color theme="1"/>
        <rFont val="Times New Roman"/>
        <family val="1"/>
        <charset val="238"/>
      </rPr>
      <t xml:space="preserve"> mezők értéke megjelenik</t>
    </r>
  </si>
  <si>
    <t>A használt táblák közötti kapcsolat helyes</t>
  </si>
  <si>
    <t>Helyesen szűr a közterületre vagy az állapotra</t>
  </si>
  <si>
    <t>A teljes szűrési feltétel helyes</t>
  </si>
  <si>
    <r>
      <t>4dij</t>
    </r>
    <r>
      <rPr>
        <sz val="12"/>
        <color theme="1"/>
        <rFont val="Times New Roman"/>
        <family val="1"/>
        <charset val="238"/>
      </rPr>
      <t xml:space="preserve"> lekérdezés</t>
    </r>
  </si>
  <si>
    <t>Helyesen határozza meg az ár 1,5 százalékát</t>
  </si>
  <si>
    <t>Helyesen összegez</t>
  </si>
  <si>
    <t>Helyesen szűr a dátumra vagy a hirdetés állapotára</t>
  </si>
  <si>
    <r>
      <t>5arany</t>
    </r>
    <r>
      <rPr>
        <sz val="12"/>
        <color theme="1"/>
        <rFont val="Times New Roman"/>
        <family val="1"/>
        <charset val="238"/>
      </rPr>
      <t xml:space="preserve"> lekérdezés</t>
    </r>
  </si>
  <si>
    <t>Meghatározza a legnagyobb vagy a legkisebb árat</t>
  </si>
  <si>
    <t>Helyesen adja meg a legnagyobb és legkisebb érték hányadosát</t>
  </si>
  <si>
    <t>Helyesen szűr a hirdetés állapotára</t>
  </si>
  <si>
    <r>
      <t>6eladatlan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</si>
  <si>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Megjeleníti az ingatlan címét és a meghirdetés dátumát</t>
  </si>
  <si>
    <t>Allekérdezéssel vagy számlálással meghatározza azokat az ingatlanokat, amelyeket csak meghirdettek, de azután nem módosult az áruk és el sem adtak</t>
  </si>
  <si>
    <t>Helyesen rendez dátum szerint, vagy allekérdezéssel meghatározza a megfelelő minimális dátumot</t>
  </si>
  <si>
    <t>A lista első rekordját jeleníti meg, vagy az allekérdezést helyesen építi be a lekérdezésbe</t>
  </si>
  <si>
    <r>
      <t>7valtozatlan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</si>
  <si>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Megjeleníti az ingatlan címét és az árat</t>
  </si>
  <si>
    <r>
      <t>A hirdetés táblát kétszer használja fel, és ezeket helyesen kapcsolja össze, vagy</t>
    </r>
    <r>
      <rPr>
        <i/>
        <sz val="12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ingatlanok szerint csoportosít és helyes a csoportszűrés</t>
    </r>
  </si>
  <si>
    <r>
      <t>A lekérdezés megfelelő részében helyesen szűr ugyanannak az ingatlannak a „</t>
    </r>
    <r>
      <rPr>
        <i/>
        <sz val="12"/>
        <color theme="1"/>
        <rFont val="Times New Roman"/>
        <family val="1"/>
        <charset val="238"/>
      </rPr>
      <t xml:space="preserve">meghirdetve” </t>
    </r>
    <r>
      <rPr>
        <sz val="12"/>
        <color theme="1"/>
        <rFont val="Times New Roman"/>
        <family val="1"/>
        <charset val="238"/>
      </rPr>
      <t>és az „</t>
    </r>
    <r>
      <rPr>
        <i/>
        <sz val="12"/>
        <color theme="1"/>
        <rFont val="Times New Roman"/>
        <family val="1"/>
        <charset val="238"/>
      </rPr>
      <t>eladva”</t>
    </r>
    <r>
      <rPr>
        <sz val="12"/>
        <color theme="1"/>
        <rFont val="Times New Roman"/>
        <family val="1"/>
        <charset val="238"/>
      </rPr>
      <t xml:space="preserve"> állapotára</t>
    </r>
  </si>
  <si>
    <t>Helyesen szűr a meghirdetés és az eladás árának egyezésére</t>
  </si>
  <si>
    <r>
      <t>8nincskulon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</si>
  <si>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Az egyik allekérdezés az </t>
    </r>
    <r>
      <rPr>
        <i/>
        <sz val="12"/>
        <color theme="1"/>
        <rFont val="Times New Roman"/>
        <family val="1"/>
        <charset val="238"/>
      </rPr>
      <t>ingatlanid</t>
    </r>
    <r>
      <rPr>
        <sz val="12"/>
        <color theme="1"/>
        <rFont val="Times New Roman"/>
        <family val="1"/>
        <charset val="238"/>
      </rPr>
      <t xml:space="preserve"> mező értékét adja meg</t>
    </r>
  </si>
  <si>
    <t>Az egyik allekérdezésben helyesen szűr a funkcióra</t>
  </si>
  <si>
    <r>
      <t xml:space="preserve">Mindkét allekérdezés </t>
    </r>
    <r>
      <rPr>
        <i/>
        <sz val="12"/>
        <color theme="1"/>
        <rFont val="Times New Roman"/>
        <family val="1"/>
        <charset val="238"/>
      </rPr>
      <t>ingatlanid</t>
    </r>
    <r>
      <rPr>
        <sz val="12"/>
        <color theme="1"/>
        <rFont val="Times New Roman"/>
        <family val="1"/>
        <charset val="238"/>
      </rPr>
      <t xml:space="preserve"> mező értékét adja meg</t>
    </r>
  </si>
  <si>
    <t>Mindkét allekérdezésben helyesen szűr a funkcióra</t>
  </si>
  <si>
    <r>
      <t xml:space="preserve">9180 </t>
    </r>
    <r>
      <rPr>
        <sz val="12"/>
        <color theme="1"/>
        <rFont val="Times New Roman"/>
        <family val="1"/>
        <charset val="238"/>
      </rPr>
      <t>lekérdezés</t>
    </r>
  </si>
  <si>
    <t>Az ingatlan címe megjelenik</t>
  </si>
  <si>
    <t>Legalább egy helyiség területét meghatározza, tehát a hosszúság és szélesség szorzatával számol</t>
  </si>
  <si>
    <t>A terasz területét csak 50 százalékos súllyal veszi figyelembe</t>
  </si>
  <si>
    <t>A felhasznált táblák között a kapcsolat helyes</t>
  </si>
  <si>
    <t>Ingatlanok szerint csoportosít, és ingatlanonként összegzi a helyiségek területét</t>
  </si>
  <si>
    <t>A csoportszűrés helyes</t>
  </si>
  <si>
    <r>
      <t xml:space="preserve">Vizsgapont: </t>
    </r>
    <r>
      <rPr>
        <i/>
        <sz val="12"/>
        <color theme="1"/>
        <rFont val="Times New Roman"/>
        <family val="1"/>
        <charset val="238"/>
      </rPr>
      <t>feladatpontok 35/37 része lefelé egész számra kerekítve</t>
    </r>
  </si>
  <si>
    <t>3. Beléptető rendszer</t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</si>
  <si>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belepteto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</si>
  <si>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Létrehozta a program forráskódját </t>
    </r>
    <r>
      <rPr>
        <i/>
        <sz val="11"/>
        <color theme="1"/>
        <rFont val="Courier New"/>
        <family val="3"/>
        <charset val="238"/>
      </rPr>
      <t>belepteto</t>
    </r>
    <r>
      <rPr>
        <sz val="12"/>
        <color theme="1"/>
        <rFont val="Times New Roman"/>
        <family val="1"/>
        <charset val="238"/>
      </rPr>
      <t xml:space="preserve"> néven</t>
    </r>
  </si>
  <si>
    <t>Van olyan képernyőre írást igénylő feladat, amelynél megjelenítette a feladat sorszámát, és amikor kellett, utalt a felhasználótól bekért tartalomra</t>
  </si>
  <si>
    <t>Minden képernyőre írást igénylő, megoldott feladatnál megjelenítette a sorszámot</t>
  </si>
  <si>
    <t>Megnyitotta a megadott fájlt beolvasás előtt, és abból adatot olvasott be</t>
  </si>
  <si>
    <t>A fájlból legalább egy adatsort helyesen beolvasott</t>
  </si>
  <si>
    <t>Legalább egy esemény adatait helyesen beolvasta és eltárolta</t>
  </si>
  <si>
    <t>Az első belépés és az utolsó távozás időpontjának megjelenítése</t>
  </si>
  <si>
    <t>Helyesen határozta meg a fájlban először rögzített belépés időpontját</t>
  </si>
  <si>
    <t>Helyesen határozta meg a fájlban utoljára rögzített távozás időpontját</t>
  </si>
  <si>
    <t>Tartalmilag a mintának megfelelően megjelenítette a meghatározott időpontokat</t>
  </si>
  <si>
    <r>
      <t xml:space="preserve">A </t>
    </r>
    <r>
      <rPr>
        <i/>
        <sz val="11"/>
        <color theme="1"/>
        <rFont val="Courier New"/>
        <family val="3"/>
        <charset val="238"/>
      </rPr>
      <t>kesok.txt</t>
    </r>
    <r>
      <rPr>
        <sz val="12"/>
        <color theme="1"/>
        <rFont val="Times New Roman"/>
        <family val="1"/>
        <charset val="238"/>
      </rPr>
      <t xml:space="preserve"> fájl létrehozása</t>
    </r>
  </si>
  <si>
    <t>Helyesen határozta meg, hogy mely tanulók léptek be 07:50 után, de legkésőbb 08:15-kor</t>
  </si>
  <si>
    <r>
      <t xml:space="preserve">Létrehozta a </t>
    </r>
    <r>
      <rPr>
        <i/>
        <sz val="11"/>
        <color theme="1"/>
        <rFont val="Courier New"/>
        <family val="3"/>
        <charset val="238"/>
      </rPr>
      <t>kesok.txt</t>
    </r>
    <r>
      <rPr>
        <sz val="12"/>
        <color theme="1"/>
        <rFont val="Times New Roman"/>
        <family val="1"/>
        <charset val="238"/>
      </rPr>
      <t xml:space="preserve"> fájlt</t>
    </r>
  </si>
  <si>
    <t>A fájlban az adatok a mintának megfelelően külön sorban vannak, az időpontot egy szóköz, majd a tanuló azonosítója követi, és a fájlban más adat nem szerepel</t>
  </si>
  <si>
    <t>A menzások száma</t>
  </si>
  <si>
    <t>Legalább egy bejegyzés esetében vizsgálta, hogy az esemény kódja ebédelést rögzít-e</t>
  </si>
  <si>
    <t>Minden bejegyzés esetében vizsgálta, hogy az esemény kódja ebédelést rögzít-e</t>
  </si>
  <si>
    <t>Helyesen határozta meg az aznap a menzán ebédelő tanulók számát</t>
  </si>
  <si>
    <t>Könyvtárlátogatók vizsgálata</t>
  </si>
  <si>
    <t>Legalább egy bejegyzés esetében vizsgálta, hogy kölcsönzésre vonatkozik-e</t>
  </si>
  <si>
    <t>Minden bejegyzés esetében vizsgálta, hogy kölcsönzésre vonatkozik-e</t>
  </si>
  <si>
    <t>Legalább egy tanuló esetében vizsgálta azt az esetet, hogy többször is kölcsönzött-e aznap a könyvtárban</t>
  </si>
  <si>
    <t>Legalább egy tanuló esetében helyesen kezelte azt az esetet, hogy többször is kölcsönzött-e aznap a könyvtárban</t>
  </si>
  <si>
    <t>Helyesen határozta meg azoknak a tanulóknak a számát, akik aznap kölcsönöztek a könyvtárban. Ha egy tanuló többször is kölcsönzött, őt akkor is csak egyszer vette figyelembe</t>
  </si>
  <si>
    <t>Helyes üzenetet jelenített meg a döntéstől függően</t>
  </si>
  <si>
    <t>A hátsó kijáraton kilépők</t>
  </si>
  <si>
    <t>Vizsgálta a 10:51 és 10:59 között belépőket</t>
  </si>
  <si>
    <t>Helyesen választotta ki a 10:51 és 10:59 között belépő tanulók azonosítóját</t>
  </si>
  <si>
    <t>Legalább egy tanuló esetében vizsgálta, hogy nem lépett-e be már korábban</t>
  </si>
  <si>
    <t>Valamennyi 10:51 és 10:59 között belépő tanuló esetében vizsgálta, hogy nem lépett-e be korábban</t>
  </si>
  <si>
    <t>Helyesen határozta meg azoknak a 10:51 és 10:59 között belépő tanulóknak az azonosítóját, akik már korábban is beléptek</t>
  </si>
  <si>
    <t>Legalább egy korábban belépő tanuló esetében vizsgálta, hogy a két belépés között volt-e szabályos kilépés</t>
  </si>
  <si>
    <t>Valamennyi 10:51 és 10:59 között és korábban is belépő tanuló esetében helyesen vizsgálta, hogy a két belépés között volt-e szabályos kilépés</t>
  </si>
  <si>
    <t>Helyesen választotta ki a szabálytalanul kilépő tanulók azonosítóját</t>
  </si>
  <si>
    <t>Egy-egy szóközzel elválasztva megjelenítette azoknak a 10:51 és 10:59 között belépő tanulóknak az azonosítóját, akik korábban is beléptek, és szabálytalanul távoztak</t>
  </si>
  <si>
    <t>Adott tanuló első belépése és utolsó kilépése közötti idő</t>
  </si>
  <si>
    <t>Beolvasta és eltárolta egy tanuló azonosítóját</t>
  </si>
  <si>
    <t>Helyesen határozta meg, hogy a megadott azonosítójú tanuló mikor lépett be először a főkapun</t>
  </si>
  <si>
    <t>Helyesen határozta meg, hogy a megadott azonosítójú tanuló mikor lépett ki utoljára a főkapun</t>
  </si>
  <si>
    <t>Vizsgálta, hogy az adott tanuló járt-e aznap az iskolában</t>
  </si>
  <si>
    <t>Vizsgálta, hogy az adott tanuló mennyi ideig tartózkodott az épületben</t>
  </si>
  <si>
    <t>Helyesen határozta meg, hogy mennyi idő telt el az adott tanuló első belépése és utolsó kilépése között</t>
  </si>
  <si>
    <t>A megadott formátumban kiírta, mennyi idő telt el az adott tanuló első belépése és utolsó kilépése között</t>
  </si>
  <si>
    <r>
      <t xml:space="preserve">Ha a tanuló aznap nem járt az iskolában, akkor az </t>
    </r>
    <r>
      <rPr>
        <sz val="11"/>
        <color rgb="FF000000"/>
        <rFont val="Courier New"/>
        <family val="3"/>
        <charset val="238"/>
      </rPr>
      <t>Ilyen azonosítójú tanuló aznap nem volt az iskolában.</t>
    </r>
    <r>
      <rPr>
        <sz val="12"/>
        <color theme="1"/>
        <rFont val="Times New Roman"/>
        <family val="1"/>
        <charset val="238"/>
      </rPr>
      <t xml:space="preserve"> hibaüzenetet jelenítette meg</t>
    </r>
  </si>
  <si>
    <t>1B. Lámpák</t>
  </si>
  <si>
    <r>
      <t>A cm</t>
    </r>
    <r>
      <rPr>
        <vertAlign val="super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 mértékegységnél a 3-as mind a 10 helyen a felső indexben látszik</t>
    </r>
  </si>
  <si>
    <t xml:space="preserve"> </t>
  </si>
  <si>
    <t xml:space="preserve">Azonosító jel: </t>
  </si>
  <si>
    <t>Az első oldal minden sora középre zárt
Az első oldal szövege EB Garamond betűtípusú
Az első két sor betűmérete legalább 36 pont, közöttük az eltérés legfeljebb   12 pont
A 3. és 4. sor betűmérete egyforma, 16 és 24 pont közötti
A gépgyár adatai szövegdobozban vannak
A szövegdobozt vízszintesen középre és a szövegterület aljához igazította
A gépgyár nevének betűmérete nem nagyobb, mint a 4. soré, a cím betűmérete pedig a név betűméreténél legalább 3 ponttal kisebb
Az utolsó két sor csupa nagybetűs
A fentiek közül legalább három helyes</t>
  </si>
  <si>
    <t>A dokumentum A5-ös méretű (14,8 cm × 21 cm ± 0,1 cm), álló tájolású</t>
  </si>
  <si>
    <r>
      <t xml:space="preserve">Az </t>
    </r>
    <r>
      <rPr>
        <i/>
        <sz val="12"/>
        <color theme="1"/>
        <rFont val="Times New Roman"/>
        <family val="1"/>
        <charset val="238"/>
      </rPr>
      <t>L4:R4</t>
    </r>
    <r>
      <rPr>
        <sz val="12"/>
        <color theme="1"/>
        <rFont val="Times New Roman"/>
        <family val="1"/>
        <charset val="238"/>
      </rPr>
      <t xml:space="preserve"> tartomány minden cellájában a teljes tartományon belül megszámolta a hozzá tartozó egész szám előfordulásait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</si>
  <si>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A1, B1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I1</t>
    </r>
    <r>
      <rPr>
        <sz val="12"/>
        <color theme="1"/>
        <rFont val="Times New Roman"/>
        <family val="1"/>
        <charset val="238"/>
      </rPr>
      <t xml:space="preserve">-es cellák szövegeinek írásiránya a minta szerinti, és az </t>
    </r>
    <r>
      <rPr>
        <i/>
        <sz val="12"/>
        <color theme="1"/>
        <rFont val="Times New Roman"/>
        <family val="1"/>
        <charset val="238"/>
      </rPr>
      <t>I1</t>
    </r>
    <r>
      <rPr>
        <sz val="12"/>
        <color theme="1"/>
        <rFont val="Times New Roman"/>
        <family val="1"/>
        <charset val="238"/>
      </rPr>
      <t>-es cella tartalma legalább két sorba tördelt</t>
    </r>
  </si>
  <si>
    <t>Vizsgálta legalább egy tanuló esetében, hogy az esemény 07:50 után, de legkésőbb 08:15-kor történt</t>
  </si>
  <si>
    <t>A fájlban szerepel legalább egy tanuló azonosítója és az esemény időpontja a megadott formátumban</t>
  </si>
  <si>
    <t>A fájlban szerepel valamennyi olyan tanuló azonosítója a belépés időpontjával együtt, aki 07:50 után, de legkésőbb 08:15-ig lépett be a főkapun, de más időponthoz vagy eseményhez tartozó adat nem</t>
  </si>
  <si>
    <t>Helyesen hasonlította össze az ebédelők és kölcsönzők számát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</si>
</sst>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&quot; pont&quot;"/>
    <numFmt numFmtId="165" formatCode="General&quot; pont&quot;"/>
  </numFmts>
  <fonts count="22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0"/>
      <color indexed="81"/>
      <name val="Tahoma"/>
      <family val="2"/>
      <charset val="238"/>
    </font>
    <font>
      <sz val="12"/>
      <color rgb="FF000000"/>
      <name val="Times New Roman"/>
      <family val="1"/>
      <charset val="238"/>
    </font>
    <font>
      <sz val="16"/>
      <color theme="1"/>
      <name val="Calibri"/>
      <family val="2"/>
      <charset val="238"/>
      <scheme val="minor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2"/>
      <color rgb="FF00000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1"/>
      <name val="Courier New"/>
      <family val="3"/>
      <charset val="238"/>
    </font>
    <font>
      <b/>
      <sz val="16"/>
      <color theme="1"/>
      <name val="Times New Roman"/>
      <family val="1"/>
      <charset val="238"/>
    </font>
    <font>
      <sz val="12"/>
      <color theme="1"/>
      <name val="TimesNewRoman"/>
    </font>
    <font>
      <vertAlign val="superscript"/>
      <sz val="12"/>
      <color theme="1"/>
      <name val="Times New Roman"/>
      <family val="1"/>
      <charset val="238"/>
    </font>
    <font>
      <sz val="11"/>
      <color rgb="FF000000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14" fontId="0" fillId="0" borderId="1" xfId="0" applyNumberFormat="1" applyBorder="1" applyAlignment="1" applyProtection="1">
      <alignment horizontal="right" vertical="center"/>
      <protection locked="0"/>
    </xf>
    <xf numFmtId="164" fontId="1" fillId="0" borderId="0" xfId="0" applyNumberFormat="1" applyFont="1" applyAlignment="1">
      <alignment horizontal="right" wrapText="1"/>
    </xf>
    <xf numFmtId="0" fontId="7" fillId="0" borderId="2" xfId="0" applyFont="1" applyBorder="1" applyAlignment="1">
      <alignment vertical="center" wrapText="1"/>
    </xf>
    <xf numFmtId="164" fontId="7" fillId="0" borderId="3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/>
    <xf numFmtId="0" fontId="16" fillId="0" borderId="7" xfId="0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165" fontId="13" fillId="0" borderId="12" xfId="0" applyNumberFormat="1" applyFont="1" applyBorder="1" applyAlignment="1">
      <alignment wrapText="1"/>
    </xf>
    <xf numFmtId="165" fontId="13" fillId="0" borderId="6" xfId="0" applyNumberFormat="1" applyFont="1" applyBorder="1" applyAlignment="1">
      <alignment wrapText="1"/>
    </xf>
    <xf numFmtId="164" fontId="5" fillId="0" borderId="6" xfId="0" applyNumberFormat="1" applyFont="1" applyBorder="1"/>
    <xf numFmtId="164" fontId="1" fillId="0" borderId="8" xfId="0" applyNumberFormat="1" applyFont="1" applyBorder="1" applyAlignment="1">
      <alignment horizontal="right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 indent="2"/>
    </xf>
    <xf numFmtId="0" fontId="19" fillId="0" borderId="0" xfId="0" applyFont="1" applyAlignment="1">
      <alignment vertical="center" wrapText="1"/>
    </xf>
    <xf numFmtId="164" fontId="7" fillId="0" borderId="3" xfId="0" applyNumberFormat="1" applyFont="1" applyBorder="1" applyAlignment="1">
      <alignment horizontal="right" wrapText="1"/>
    </xf>
    <xf numFmtId="164" fontId="5" fillId="2" borderId="6" xfId="0" applyNumberFormat="1" applyFont="1" applyFill="1" applyBorder="1"/>
    <xf numFmtId="0" fontId="7" fillId="0" borderId="4" xfId="0" applyFont="1" applyBorder="1" applyAlignment="1">
      <alignment vertical="center" wrapText="1"/>
    </xf>
    <xf numFmtId="164" fontId="7" fillId="0" borderId="5" xfId="0" applyNumberFormat="1" applyFont="1" applyBorder="1" applyAlignment="1">
      <alignment horizontal="right" wrapText="1"/>
    </xf>
    <xf numFmtId="164" fontId="5" fillId="0" borderId="0" xfId="0" applyNumberFormat="1" applyFont="1"/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2" fillId="0" borderId="9" xfId="0" applyFont="1" applyBorder="1" applyAlignment="1">
      <alignment horizontal="left" vertical="center"/>
    </xf>
    <xf numFmtId="165" fontId="0" fillId="0" borderId="12" xfId="0" applyNumberFormat="1" applyBorder="1" applyAlignment="1">
      <alignment wrapText="1"/>
    </xf>
    <xf numFmtId="165" fontId="0" fillId="0" borderId="9" xfId="0" applyNumberFormat="1" applyBorder="1" applyAlignment="1">
      <alignment wrapText="1"/>
    </xf>
    <xf numFmtId="165" fontId="0" fillId="0" borderId="10" xfId="0" applyNumberFormat="1" applyBorder="1" applyAlignment="1">
      <alignment wrapText="1"/>
    </xf>
    <xf numFmtId="0" fontId="7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right" vertical="center" wrapText="1"/>
    </xf>
    <xf numFmtId="164" fontId="5" fillId="2" borderId="0" xfId="0" applyNumberFormat="1" applyFont="1" applyFill="1"/>
    <xf numFmtId="165" fontId="0" fillId="0" borderId="10" xfId="0" applyNumberFormat="1" applyBorder="1" applyAlignment="1">
      <alignment horizontal="right" vertical="center" wrapText="1"/>
    </xf>
    <xf numFmtId="165" fontId="0" fillId="0" borderId="11" xfId="0" applyNumberFormat="1" applyBorder="1" applyAlignment="1">
      <alignment horizontal="right" vertical="center" wrapText="1"/>
    </xf>
    <xf numFmtId="0" fontId="11" fillId="0" borderId="6" xfId="0" quotePrefix="1" applyFont="1" applyBorder="1" applyAlignment="1" applyProtection="1">
      <alignment horizontal="center" vertical="center"/>
      <protection locked="0"/>
    </xf>
  </cellXfs>
  <cellStyles count="1">
    <cellStyle name="Normál" xfId="0" builtinId="0"/>
  </cellStyles>
  <dxfs count="0"/>
  <tableStyles count="1" defaultTableStyle="TableStyleMedium2" defaultPivotStyle="PivotStyleLight16">
    <tableStyle name="Invisible" pivot="0" table="0" count="0" xr9:uid="{46356B59-CEB8-4CC2-9640-11FF2CB2B6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26264FA-6346-4F71-984B-6FBD9D7D04D7}"/>
            </a:ext>
          </a:extLst>
        </xdr:cNvPr>
        <xdr:cNvSpPr txBox="1"/>
      </xdr:nvSpPr>
      <xdr:spPr>
        <a:xfrm>
          <a:off x="25717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szint</a:t>
          </a:r>
          <a:endParaRPr lang="hu-HU" sz="1100"/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workbookViewId="0"/>
  </sheetViews>
  <sheetFormatPr defaultRowHeight="14.25"/>
  <cols>
    <col min="1" max="1" width="84.73046875" customWidth="1"/>
  </cols>
  <sheetData>
    <row r="1" spans="1:1" ht="25.5" customHeight="1">
      <c r="A1" s="2" t="s">
        <v>0</v>
      </c>
    </row>
    <row r="2" spans="1:1" ht="15.4">
      <c r="A2" s="3"/>
    </row>
    <row r="3" spans="1:1" ht="40.15" customHeight="1">
      <c r="A3" s="3" t="s">
        <v>1</v>
      </c>
    </row>
    <row r="4" spans="1:1" ht="40.15" customHeight="1">
      <c r="A4" s="3" t="s">
        <v>10</v>
      </c>
    </row>
    <row r="5" spans="1:1" ht="96" customHeight="1">
      <c r="A5" s="3" t="s">
        <v>11</v>
      </c>
    </row>
    <row r="6" spans="1:1" ht="65.099999999999994" customHeight="1">
      <c r="A6" s="4" t="s">
        <v>2</v>
      </c>
    </row>
    <row r="7" spans="1:1" ht="80.099999999999994" customHeight="1">
      <c r="A7" s="3" t="s">
        <v>3</v>
      </c>
    </row>
    <row r="8" spans="1:1" ht="45" customHeight="1">
      <c r="A8" s="1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06"/>
  <sheetViews>
    <sheetView zoomScale="106" zoomScaleNormal="106" zoomScaleSheetLayoutView="100" workbookViewId="0">
      <selection activeCell="C3" sqref="C3"/>
    </sheetView>
  </sheetViews>
  <sheetFormatPr defaultColWidth="9.265625" defaultRowHeight="14.25"/>
  <cols>
    <col min="1" max="1" width="3.59765625" customWidth="1"/>
    <col min="2" max="2" width="66.59765625" customWidth="1"/>
    <col min="3" max="4" width="10.59765625" customWidth="1"/>
    <col min="5" max="5" width="25.59765625" style="5" customWidth="1"/>
  </cols>
  <sheetData>
    <row r="1" spans="1:4" ht="33.75" customHeight="1">
      <c r="A1" s="12"/>
      <c r="B1" s="13"/>
      <c r="C1" s="14"/>
      <c r="D1" s="8" t="s">
        <v>184</v>
      </c>
    </row>
    <row r="2" spans="1:4" ht="3.75" customHeight="1" thickBot="1"/>
    <row r="3" spans="1:4" ht="21" customHeight="1" thickBot="1">
      <c r="A3" s="12"/>
      <c r="B3" s="15" t="s">
        <v>12</v>
      </c>
      <c r="C3" s="42" t="s">
        <v>183</v>
      </c>
    </row>
    <row r="4" spans="1:4" ht="20.25" thickBot="1">
      <c r="B4" s="16" t="s">
        <v>18</v>
      </c>
    </row>
    <row r="5" spans="1:4" ht="15.75" thickBot="1">
      <c r="B5" s="6" t="s">
        <v>19</v>
      </c>
      <c r="C5" s="7"/>
    </row>
    <row r="6" spans="1:4" ht="138.75" thickBot="1">
      <c r="A6" s="5">
        <v>0</v>
      </c>
      <c r="B6" s="1" t="s">
        <v>47</v>
      </c>
      <c r="C6" s="21">
        <v>1</v>
      </c>
      <c r="D6" s="20">
        <f>C6*A6</f>
        <v>0</v>
      </c>
    </row>
    <row r="7" spans="1:4" ht="15.75" thickBot="1">
      <c r="A7" s="5">
        <v>0</v>
      </c>
      <c r="B7" s="1" t="s">
        <v>20</v>
      </c>
      <c r="C7" s="9">
        <v>1</v>
      </c>
      <c r="D7" s="20">
        <f>C7*A7</f>
        <v>0</v>
      </c>
    </row>
    <row r="8" spans="1:4" ht="15.75" thickBot="1">
      <c r="A8" s="5">
        <v>0</v>
      </c>
      <c r="B8" s="1" t="s">
        <v>21</v>
      </c>
      <c r="C8" s="9">
        <v>1</v>
      </c>
      <c r="D8" s="20">
        <f>C8*A8</f>
        <v>0</v>
      </c>
    </row>
    <row r="9" spans="1:4" ht="15.75" thickBot="1">
      <c r="A9" s="5">
        <v>0</v>
      </c>
      <c r="B9" s="1" t="s">
        <v>22</v>
      </c>
      <c r="C9" s="9">
        <v>1</v>
      </c>
      <c r="D9" s="20">
        <f>C9*A9</f>
        <v>0</v>
      </c>
    </row>
    <row r="10" spans="1:4" ht="15.75" thickBot="1">
      <c r="B10" s="6" t="s">
        <v>23</v>
      </c>
      <c r="C10" s="7"/>
    </row>
    <row r="11" spans="1:4" ht="106.5" customHeight="1" thickBot="1">
      <c r="A11" s="5">
        <v>0</v>
      </c>
      <c r="B11" s="22" t="s">
        <v>49</v>
      </c>
      <c r="C11" s="21">
        <v>1</v>
      </c>
      <c r="D11" s="20">
        <f>C11*A11</f>
        <v>0</v>
      </c>
    </row>
    <row r="12" spans="1:4" ht="15.75" thickBot="1">
      <c r="A12" s="5">
        <v>0</v>
      </c>
      <c r="B12" s="1" t="s">
        <v>22</v>
      </c>
      <c r="C12" s="9">
        <v>1</v>
      </c>
      <c r="D12" s="20">
        <f>C12*A12</f>
        <v>0</v>
      </c>
    </row>
    <row r="13" spans="1:4" ht="15.75" thickBot="1">
      <c r="B13" s="6" t="s">
        <v>24</v>
      </c>
      <c r="C13" s="7"/>
    </row>
    <row r="14" spans="1:4" ht="108" customHeight="1" thickBot="1">
      <c r="A14" s="5">
        <v>0</v>
      </c>
      <c r="B14" s="23" t="s">
        <v>50</v>
      </c>
      <c r="C14" s="21">
        <v>1</v>
      </c>
      <c r="D14" s="20">
        <f>C14*A14</f>
        <v>0</v>
      </c>
    </row>
    <row r="15" spans="1:4" ht="15.75" thickBot="1">
      <c r="A15" s="5">
        <v>0</v>
      </c>
      <c r="B15" s="1" t="s">
        <v>20</v>
      </c>
      <c r="C15" s="9">
        <v>1</v>
      </c>
      <c r="D15" s="20">
        <f>C15*A15</f>
        <v>0</v>
      </c>
    </row>
    <row r="16" spans="1:4" ht="15.75" thickBot="1">
      <c r="A16" s="5">
        <v>0</v>
      </c>
      <c r="B16" s="1" t="s">
        <v>51</v>
      </c>
      <c r="C16" s="9">
        <v>1</v>
      </c>
      <c r="D16" s="20">
        <f>C16*A16</f>
        <v>0</v>
      </c>
    </row>
    <row r="17" spans="1:4" ht="77.25" thickBot="1">
      <c r="A17" s="5">
        <v>0</v>
      </c>
      <c r="B17" s="24" t="s">
        <v>52</v>
      </c>
      <c r="C17" s="9">
        <v>1</v>
      </c>
      <c r="D17" s="20">
        <f>C17*A17</f>
        <v>0</v>
      </c>
    </row>
    <row r="18" spans="1:4" ht="15.75" thickBot="1">
      <c r="A18" s="5">
        <v>0</v>
      </c>
      <c r="B18" s="1" t="s">
        <v>53</v>
      </c>
      <c r="C18" s="9">
        <v>1</v>
      </c>
      <c r="D18" s="20">
        <f>C18*A18</f>
        <v>0</v>
      </c>
    </row>
    <row r="19" spans="1:4" ht="15.75" thickBot="1">
      <c r="B19" s="6" t="s">
        <v>25</v>
      </c>
      <c r="C19" s="7"/>
    </row>
    <row r="20" spans="1:4" ht="46.5" thickBot="1">
      <c r="A20" s="5">
        <v>0</v>
      </c>
      <c r="B20" s="1" t="s">
        <v>26</v>
      </c>
      <c r="C20" s="9">
        <v>1</v>
      </c>
      <c r="D20" s="20">
        <f>C20*A20</f>
        <v>0</v>
      </c>
    </row>
    <row r="21" spans="1:4" ht="31.15" thickBot="1">
      <c r="A21" s="5">
        <v>0</v>
      </c>
      <c r="B21" s="25" t="s">
        <v>27</v>
      </c>
      <c r="C21" s="9">
        <v>1</v>
      </c>
      <c r="D21" s="20">
        <f>C21*A21</f>
        <v>0</v>
      </c>
    </row>
    <row r="22" spans="1:4" ht="15.75" thickBot="1">
      <c r="B22" s="6" t="s">
        <v>28</v>
      </c>
      <c r="C22" s="7"/>
    </row>
    <row r="23" spans="1:4" ht="15.75" thickBot="1">
      <c r="A23" s="5">
        <v>0</v>
      </c>
      <c r="B23" s="1" t="s">
        <v>186</v>
      </c>
      <c r="C23" s="9">
        <v>1</v>
      </c>
      <c r="D23" s="20">
        <f>C23*A23</f>
        <v>0</v>
      </c>
    </row>
    <row r="24" spans="1:4" ht="15.75" thickBot="1">
      <c r="A24" s="5">
        <v>0</v>
      </c>
      <c r="B24" s="1" t="s">
        <v>29</v>
      </c>
      <c r="C24" s="9">
        <v>1</v>
      </c>
      <c r="D24" s="20">
        <f>C24*A24</f>
        <v>0</v>
      </c>
    </row>
    <row r="25" spans="1:4" ht="18" thickBot="1">
      <c r="B25" s="6" t="s">
        <v>30</v>
      </c>
      <c r="C25" s="7"/>
    </row>
    <row r="26" spans="1:4" ht="18" thickBot="1">
      <c r="A26" s="5">
        <v>0</v>
      </c>
      <c r="B26" s="1" t="s">
        <v>31</v>
      </c>
      <c r="C26" s="9">
        <v>1</v>
      </c>
      <c r="D26" s="20">
        <f>C26*A26</f>
        <v>0</v>
      </c>
    </row>
    <row r="27" spans="1:4" ht="24" customHeight="1" thickBot="1">
      <c r="A27" s="5">
        <v>0</v>
      </c>
      <c r="B27" s="1" t="s">
        <v>182</v>
      </c>
      <c r="C27" s="9">
        <v>1</v>
      </c>
      <c r="D27" s="20">
        <f>C27*A27</f>
        <v>0</v>
      </c>
    </row>
    <row r="28" spans="1:4" ht="15.75" thickBot="1">
      <c r="B28" s="6" t="s">
        <v>32</v>
      </c>
      <c r="C28" s="7"/>
    </row>
    <row r="29" spans="1:4" ht="169.5" thickBot="1">
      <c r="A29" s="5">
        <v>0</v>
      </c>
      <c r="B29" s="1" t="s">
        <v>185</v>
      </c>
      <c r="C29" s="21">
        <v>1</v>
      </c>
      <c r="D29" s="20">
        <f>C29*A29</f>
        <v>0</v>
      </c>
    </row>
    <row r="30" spans="1:4" ht="15.75" thickBot="1">
      <c r="A30" s="5">
        <v>0</v>
      </c>
      <c r="B30" s="1" t="s">
        <v>21</v>
      </c>
      <c r="C30" s="9">
        <v>1</v>
      </c>
      <c r="D30" s="20">
        <f>C30*A30</f>
        <v>0</v>
      </c>
    </row>
    <row r="31" spans="1:4" ht="15.75" thickBot="1">
      <c r="A31" s="5">
        <v>0</v>
      </c>
      <c r="B31" s="1" t="s">
        <v>22</v>
      </c>
      <c r="C31" s="9">
        <v>1</v>
      </c>
      <c r="D31" s="20">
        <f>C31*A31</f>
        <v>0</v>
      </c>
    </row>
    <row r="32" spans="1:4" ht="15.75" thickBot="1">
      <c r="B32" s="6" t="s">
        <v>33</v>
      </c>
      <c r="C32" s="7"/>
    </row>
    <row r="33" spans="1:4" ht="92.65" thickBot="1">
      <c r="A33" s="5">
        <v>0</v>
      </c>
      <c r="B33" s="24" t="s">
        <v>54</v>
      </c>
      <c r="C33" s="21">
        <v>1</v>
      </c>
      <c r="D33" s="20">
        <f>C33*A33</f>
        <v>0</v>
      </c>
    </row>
    <row r="34" spans="1:4" ht="15.75" thickBot="1">
      <c r="A34" s="5">
        <v>0</v>
      </c>
      <c r="B34" s="1" t="s">
        <v>22</v>
      </c>
      <c r="C34" s="9">
        <v>1</v>
      </c>
      <c r="D34" s="20">
        <f>C34*A34</f>
        <v>0</v>
      </c>
    </row>
    <row r="35" spans="1:4" ht="15.75" thickBot="1">
      <c r="B35" s="6" t="s">
        <v>34</v>
      </c>
      <c r="C35" s="7"/>
    </row>
    <row r="36" spans="1:4" ht="15.75" thickBot="1">
      <c r="A36" s="5">
        <v>0</v>
      </c>
      <c r="B36" s="1" t="s">
        <v>35</v>
      </c>
      <c r="C36" s="9">
        <v>1</v>
      </c>
      <c r="D36" s="20">
        <f>C36*A36</f>
        <v>0</v>
      </c>
    </row>
    <row r="37" spans="1:4" ht="92.65" thickBot="1">
      <c r="A37" s="5">
        <v>0</v>
      </c>
      <c r="B37" s="1" t="s">
        <v>55</v>
      </c>
      <c r="C37" s="9">
        <v>1</v>
      </c>
      <c r="D37" s="20">
        <f>C37*A37</f>
        <v>0</v>
      </c>
    </row>
    <row r="38" spans="1:4" ht="15.75" thickBot="1">
      <c r="A38" s="5">
        <v>0</v>
      </c>
      <c r="B38" s="1" t="s">
        <v>22</v>
      </c>
      <c r="C38" s="9">
        <v>1</v>
      </c>
      <c r="D38" s="20">
        <f>C38*A38</f>
        <v>0</v>
      </c>
    </row>
    <row r="39" spans="1:4" ht="15.75" thickBot="1">
      <c r="B39" s="6" t="s">
        <v>36</v>
      </c>
      <c r="C39" s="7"/>
    </row>
    <row r="40" spans="1:4" ht="31.15" thickBot="1">
      <c r="A40" s="5">
        <v>0</v>
      </c>
      <c r="B40" s="1" t="s">
        <v>37</v>
      </c>
      <c r="C40" s="9">
        <v>1</v>
      </c>
      <c r="D40" s="20">
        <f>C40*A40</f>
        <v>0</v>
      </c>
    </row>
    <row r="41" spans="1:4" ht="15.75" thickBot="1">
      <c r="A41" s="5">
        <v>0</v>
      </c>
      <c r="B41" s="1" t="s">
        <v>38</v>
      </c>
      <c r="C41" s="9">
        <v>1</v>
      </c>
      <c r="D41" s="20">
        <f>C41*A41</f>
        <v>0</v>
      </c>
    </row>
    <row r="42" spans="1:4" ht="15.75" thickBot="1">
      <c r="A42" s="5">
        <v>0</v>
      </c>
      <c r="B42" s="1" t="s">
        <v>39</v>
      </c>
      <c r="C42" s="9">
        <v>1</v>
      </c>
      <c r="D42" s="20">
        <f>C42*A42</f>
        <v>0</v>
      </c>
    </row>
    <row r="43" spans="1:4" ht="15.75" thickBot="1">
      <c r="A43" s="5">
        <v>0</v>
      </c>
      <c r="B43" s="1" t="s">
        <v>40</v>
      </c>
      <c r="C43" s="9">
        <v>1</v>
      </c>
      <c r="D43" s="20">
        <f>C43*A43</f>
        <v>0</v>
      </c>
    </row>
    <row r="44" spans="1:4" ht="15.75" thickBot="1">
      <c r="B44" s="6" t="s">
        <v>41</v>
      </c>
      <c r="C44" s="7"/>
    </row>
    <row r="45" spans="1:4" ht="61.9" thickBot="1">
      <c r="A45" s="5">
        <v>0</v>
      </c>
      <c r="B45" s="22" t="s">
        <v>56</v>
      </c>
      <c r="C45" s="21">
        <v>1</v>
      </c>
      <c r="D45" s="20">
        <f>C45*A45</f>
        <v>0</v>
      </c>
    </row>
    <row r="46" spans="1:4" ht="15.75" thickBot="1">
      <c r="A46" s="5">
        <v>0</v>
      </c>
      <c r="B46" s="1" t="s">
        <v>42</v>
      </c>
      <c r="C46" s="9">
        <v>1</v>
      </c>
      <c r="D46" s="20">
        <f>C46*A46</f>
        <v>0</v>
      </c>
    </row>
    <row r="47" spans="1:4" ht="15.75" thickBot="1">
      <c r="A47" s="5">
        <v>0</v>
      </c>
      <c r="B47" s="1" t="s">
        <v>43</v>
      </c>
      <c r="C47" s="9">
        <v>1</v>
      </c>
      <c r="D47" s="20">
        <f>C47*A47</f>
        <v>0</v>
      </c>
    </row>
    <row r="48" spans="1:4" ht="15.75" thickBot="1">
      <c r="B48" s="6" t="s">
        <v>44</v>
      </c>
      <c r="C48" s="7"/>
    </row>
    <row r="49" spans="1:4" ht="77.25" thickBot="1">
      <c r="A49" s="5">
        <v>0</v>
      </c>
      <c r="B49" s="1" t="s">
        <v>57</v>
      </c>
      <c r="C49" s="21">
        <v>1</v>
      </c>
      <c r="D49" s="20">
        <f>C49*A49</f>
        <v>0</v>
      </c>
    </row>
    <row r="50" spans="1:4" ht="15.75" thickBot="1">
      <c r="A50" s="5">
        <v>0</v>
      </c>
      <c r="B50" s="1" t="s">
        <v>45</v>
      </c>
      <c r="C50" s="9">
        <v>1</v>
      </c>
      <c r="D50" s="20">
        <f>C50*A50</f>
        <v>0</v>
      </c>
    </row>
    <row r="51" spans="1:4" ht="15.75" thickBot="1">
      <c r="A51" s="5">
        <v>0</v>
      </c>
      <c r="B51" s="1" t="s">
        <v>46</v>
      </c>
      <c r="C51" s="9">
        <v>1</v>
      </c>
      <c r="D51" s="20">
        <f>C51*A51</f>
        <v>0</v>
      </c>
    </row>
    <row r="52" spans="1:4" ht="15.75" thickBot="1">
      <c r="B52" s="10" t="s">
        <v>48</v>
      </c>
      <c r="C52" s="26">
        <f>SUM(C6:C51)</f>
        <v>35</v>
      </c>
      <c r="D52" s="20">
        <f>SUM(D6:D51)</f>
        <v>0</v>
      </c>
    </row>
    <row r="54" spans="1:4" ht="20.25" thickBot="1">
      <c r="B54" s="16" t="s">
        <v>181</v>
      </c>
    </row>
    <row r="55" spans="1:4" ht="15.75" thickBot="1">
      <c r="B55" s="6" t="s">
        <v>58</v>
      </c>
      <c r="C55" s="7"/>
    </row>
    <row r="56" spans="1:4" ht="31.15" thickBot="1">
      <c r="A56" s="5">
        <v>0</v>
      </c>
      <c r="B56" s="1" t="s">
        <v>59</v>
      </c>
      <c r="C56" s="9">
        <v>1</v>
      </c>
      <c r="D56" s="20">
        <f>C56*A56</f>
        <v>0</v>
      </c>
    </row>
    <row r="57" spans="1:4" ht="15.75" thickBot="1">
      <c r="B57" s="6" t="s">
        <v>60</v>
      </c>
      <c r="C57" s="7"/>
    </row>
    <row r="58" spans="1:4" ht="31.15" thickBot="1">
      <c r="A58" s="5">
        <v>0</v>
      </c>
      <c r="B58" s="1" t="s">
        <v>61</v>
      </c>
      <c r="C58" s="9">
        <v>1</v>
      </c>
      <c r="D58" s="20">
        <f>C58*A58</f>
        <v>0</v>
      </c>
    </row>
    <row r="59" spans="1:4" ht="15.75" thickBot="1">
      <c r="A59" s="5">
        <v>0</v>
      </c>
      <c r="B59" s="1" t="s">
        <v>62</v>
      </c>
      <c r="C59" s="9">
        <v>1</v>
      </c>
      <c r="D59" s="20">
        <f>C59*A59</f>
        <v>0</v>
      </c>
    </row>
    <row r="60" spans="1:4" ht="15.75" thickBot="1">
      <c r="A60" s="5">
        <v>0</v>
      </c>
      <c r="B60" s="1" t="s">
        <v>63</v>
      </c>
      <c r="C60" s="9">
        <v>1</v>
      </c>
      <c r="D60" s="20">
        <f>C60*A60</f>
        <v>0</v>
      </c>
    </row>
    <row r="61" spans="1:4" ht="31.15" thickBot="1">
      <c r="A61" s="5">
        <v>0</v>
      </c>
      <c r="B61" s="1" t="s">
        <v>64</v>
      </c>
      <c r="C61" s="9">
        <v>1</v>
      </c>
      <c r="D61" s="20">
        <f>C61*A61</f>
        <v>0</v>
      </c>
    </row>
    <row r="62" spans="1:4" ht="15.75" thickBot="1">
      <c r="A62" s="5">
        <v>0</v>
      </c>
      <c r="B62" s="1" t="s">
        <v>65</v>
      </c>
      <c r="C62" s="9">
        <v>1</v>
      </c>
      <c r="D62" s="20">
        <f>C62*A62</f>
        <v>0</v>
      </c>
    </row>
    <row r="63" spans="1:4" ht="15.75" thickBot="1">
      <c r="B63" s="6" t="s">
        <v>66</v>
      </c>
      <c r="C63" s="7"/>
    </row>
    <row r="64" spans="1:4" ht="31.15" thickBot="1">
      <c r="A64" s="5">
        <v>0</v>
      </c>
      <c r="B64" s="1" t="s">
        <v>67</v>
      </c>
      <c r="C64" s="9">
        <v>2</v>
      </c>
      <c r="D64" s="20">
        <f t="shared" ref="D64:D69" si="0">C64*A64</f>
        <v>0</v>
      </c>
    </row>
    <row r="65" spans="1:4" ht="46.5" thickBot="1">
      <c r="A65" s="5">
        <v>0</v>
      </c>
      <c r="B65" s="1" t="s">
        <v>68</v>
      </c>
      <c r="C65" s="9">
        <v>2</v>
      </c>
      <c r="D65" s="20">
        <f t="shared" si="0"/>
        <v>0</v>
      </c>
    </row>
    <row r="66" spans="1:4" ht="15.75" thickBot="1">
      <c r="A66" s="5">
        <v>0</v>
      </c>
      <c r="B66" s="1" t="s">
        <v>69</v>
      </c>
      <c r="C66" s="9">
        <v>1</v>
      </c>
      <c r="D66" s="20">
        <f t="shared" si="0"/>
        <v>0</v>
      </c>
    </row>
    <row r="67" spans="1:4" ht="46.5" thickBot="1">
      <c r="A67" s="5">
        <v>0</v>
      </c>
      <c r="B67" s="1" t="s">
        <v>70</v>
      </c>
      <c r="C67" s="9">
        <v>2</v>
      </c>
      <c r="D67" s="20">
        <f t="shared" si="0"/>
        <v>0</v>
      </c>
    </row>
    <row r="68" spans="1:4" ht="31.15" thickBot="1">
      <c r="A68" s="5">
        <v>0</v>
      </c>
      <c r="B68" s="1" t="s">
        <v>71</v>
      </c>
      <c r="C68" s="9">
        <v>1</v>
      </c>
      <c r="D68" s="20">
        <f t="shared" si="0"/>
        <v>0</v>
      </c>
    </row>
    <row r="69" spans="1:4" ht="46.5" thickBot="1">
      <c r="A69" s="5">
        <v>0</v>
      </c>
      <c r="B69" s="1" t="s">
        <v>72</v>
      </c>
      <c r="C69" s="9">
        <v>2</v>
      </c>
      <c r="D69" s="20">
        <f t="shared" si="0"/>
        <v>0</v>
      </c>
    </row>
    <row r="70" spans="1:4" ht="15.75" thickBot="1">
      <c r="B70" s="6" t="s">
        <v>73</v>
      </c>
      <c r="C70" s="7"/>
    </row>
    <row r="71" spans="1:4" ht="31.15" thickBot="1">
      <c r="A71" s="5">
        <v>0</v>
      </c>
      <c r="B71" s="1" t="s">
        <v>74</v>
      </c>
      <c r="C71" s="9">
        <v>1</v>
      </c>
      <c r="D71" s="20">
        <f>C71*A71</f>
        <v>0</v>
      </c>
    </row>
    <row r="72" spans="1:4" ht="31.15" thickBot="1">
      <c r="A72" s="5">
        <v>0</v>
      </c>
      <c r="B72" s="1" t="s">
        <v>75</v>
      </c>
      <c r="C72" s="9">
        <v>1</v>
      </c>
      <c r="D72" s="20">
        <f>C72*A72</f>
        <v>0</v>
      </c>
    </row>
    <row r="73" spans="1:4" ht="15.75" thickBot="1">
      <c r="B73" s="6" t="s">
        <v>76</v>
      </c>
      <c r="C73" s="7"/>
    </row>
    <row r="74" spans="1:4" ht="46.5" thickBot="1">
      <c r="A74" s="5">
        <v>0</v>
      </c>
      <c r="B74" s="1" t="s">
        <v>77</v>
      </c>
      <c r="C74" s="9">
        <v>2</v>
      </c>
      <c r="D74" s="20">
        <f>C74*A74</f>
        <v>0</v>
      </c>
    </row>
    <row r="75" spans="1:4" ht="15.75" thickBot="1">
      <c r="B75" s="6" t="s">
        <v>78</v>
      </c>
      <c r="C75" s="7"/>
    </row>
    <row r="76" spans="1:4" ht="15.75" thickBot="1">
      <c r="A76" s="5">
        <v>0</v>
      </c>
      <c r="B76" s="1" t="s">
        <v>79</v>
      </c>
      <c r="C76" s="9">
        <v>1</v>
      </c>
      <c r="D76" s="20">
        <f>C76*A76</f>
        <v>0</v>
      </c>
    </row>
    <row r="77" spans="1:4" ht="31.15" thickBot="1">
      <c r="A77" s="5">
        <v>0</v>
      </c>
      <c r="B77" s="1" t="s">
        <v>80</v>
      </c>
      <c r="C77" s="9">
        <v>1</v>
      </c>
      <c r="D77" s="20">
        <f>C77*A77</f>
        <v>0</v>
      </c>
    </row>
    <row r="78" spans="1:4" ht="31.15" thickBot="1">
      <c r="A78" s="5">
        <v>0</v>
      </c>
      <c r="B78" s="1" t="s">
        <v>187</v>
      </c>
      <c r="C78" s="9">
        <v>1</v>
      </c>
      <c r="D78" s="20">
        <f>C78*A78</f>
        <v>0</v>
      </c>
    </row>
    <row r="79" spans="1:4" ht="15.75" thickBot="1">
      <c r="B79" s="6" t="s">
        <v>81</v>
      </c>
      <c r="C79" s="7"/>
    </row>
    <row r="80" spans="1:4" ht="31.15" thickBot="1">
      <c r="A80" s="5">
        <v>0</v>
      </c>
      <c r="B80" s="1" t="s">
        <v>82</v>
      </c>
      <c r="C80" s="9">
        <v>1</v>
      </c>
      <c r="D80" s="20">
        <f>C80*A80</f>
        <v>0</v>
      </c>
    </row>
    <row r="81" spans="1:4" ht="31.15" thickBot="1">
      <c r="A81" s="5">
        <v>0</v>
      </c>
      <c r="B81" s="1" t="s">
        <v>83</v>
      </c>
      <c r="C81" s="9">
        <v>1</v>
      </c>
      <c r="D81" s="20">
        <f>C81*A81</f>
        <v>0</v>
      </c>
    </row>
    <row r="82" spans="1:4" ht="46.5" thickBot="1">
      <c r="A82" s="5">
        <v>0</v>
      </c>
      <c r="B82" s="1" t="s">
        <v>84</v>
      </c>
      <c r="C82" s="9">
        <v>1</v>
      </c>
      <c r="D82" s="20">
        <f>C82*A82</f>
        <v>0</v>
      </c>
    </row>
    <row r="83" spans="1:4" ht="15.75" thickBot="1">
      <c r="B83" s="6" t="s">
        <v>85</v>
      </c>
      <c r="C83" s="7"/>
    </row>
    <row r="84" spans="1:4" ht="31.15" thickBot="1">
      <c r="A84" s="5">
        <v>0</v>
      </c>
      <c r="B84" s="1" t="s">
        <v>86</v>
      </c>
      <c r="C84" s="9">
        <v>2</v>
      </c>
      <c r="D84" s="20">
        <f>C84*A84</f>
        <v>0</v>
      </c>
    </row>
    <row r="85" spans="1:4" ht="15.75" thickBot="1">
      <c r="A85" s="5">
        <v>0</v>
      </c>
      <c r="B85" s="1" t="s">
        <v>87</v>
      </c>
      <c r="C85" s="9">
        <v>1</v>
      </c>
      <c r="D85" s="20">
        <f>C85*A85</f>
        <v>0</v>
      </c>
    </row>
    <row r="86" spans="1:4" ht="31.15" thickBot="1">
      <c r="A86" s="5">
        <v>0</v>
      </c>
      <c r="B86" s="1" t="s">
        <v>88</v>
      </c>
      <c r="C86" s="9">
        <v>1</v>
      </c>
      <c r="D86" s="20">
        <f>C86*A86</f>
        <v>0</v>
      </c>
    </row>
    <row r="87" spans="1:4" ht="15.75" thickBot="1">
      <c r="B87" s="6" t="s">
        <v>13</v>
      </c>
      <c r="C87" s="7"/>
    </row>
    <row r="88" spans="1:4" ht="31.15" thickBot="1">
      <c r="A88" s="5">
        <v>0</v>
      </c>
      <c r="B88" s="1" t="s">
        <v>89</v>
      </c>
      <c r="C88" s="9">
        <v>1</v>
      </c>
      <c r="D88" s="20">
        <f>C88*A88</f>
        <v>0</v>
      </c>
    </row>
    <row r="89" spans="1:4" ht="31.15" thickBot="1">
      <c r="A89" s="5">
        <v>0</v>
      </c>
      <c r="B89" s="1" t="s">
        <v>188</v>
      </c>
      <c r="C89" s="9">
        <v>1</v>
      </c>
      <c r="D89" s="20">
        <f>C89*A89</f>
        <v>0</v>
      </c>
    </row>
    <row r="90" spans="1:4" ht="15.75" thickBot="1">
      <c r="A90" s="5">
        <v>0</v>
      </c>
      <c r="B90" s="1" t="s">
        <v>90</v>
      </c>
      <c r="C90" s="9">
        <v>1</v>
      </c>
      <c r="D90" s="20">
        <f>C90*A90</f>
        <v>0</v>
      </c>
    </row>
    <row r="91" spans="1:4" ht="15.75" thickBot="1">
      <c r="A91" s="5">
        <v>0</v>
      </c>
      <c r="B91" s="1" t="s">
        <v>91</v>
      </c>
      <c r="C91" s="9">
        <v>1</v>
      </c>
      <c r="D91" s="20">
        <f>C91*A91</f>
        <v>0</v>
      </c>
    </row>
    <row r="92" spans="1:4" ht="31.15" thickBot="1">
      <c r="A92" s="5">
        <v>0</v>
      </c>
      <c r="B92" s="1" t="s">
        <v>92</v>
      </c>
      <c r="C92" s="9">
        <v>1</v>
      </c>
      <c r="D92" s="20">
        <f>C92*A92</f>
        <v>0</v>
      </c>
    </row>
    <row r="93" spans="1:4" ht="15.4" thickBot="1">
      <c r="B93" s="10" t="s">
        <v>5</v>
      </c>
      <c r="C93" s="11">
        <f>SUM(C56:C92)</f>
        <v>35</v>
      </c>
      <c r="D93" s="27">
        <f>SUM(D56:D92)</f>
        <v>0</v>
      </c>
    </row>
    <row r="95" spans="1:4" ht="20.25" thickBot="1">
      <c r="B95" s="16" t="s">
        <v>93</v>
      </c>
    </row>
    <row r="96" spans="1:4" ht="15.75" thickBot="1">
      <c r="B96" s="6" t="s">
        <v>94</v>
      </c>
      <c r="C96" s="7"/>
    </row>
    <row r="97" spans="1:4" ht="31.15" thickBot="1">
      <c r="A97" s="5">
        <v>0</v>
      </c>
      <c r="B97" s="1" t="s">
        <v>6</v>
      </c>
      <c r="C97" s="9">
        <v>1</v>
      </c>
      <c r="D97" s="20">
        <f>C97*A97</f>
        <v>0</v>
      </c>
    </row>
    <row r="98" spans="1:4" ht="15.75" thickBot="1">
      <c r="B98" s="6" t="s">
        <v>7</v>
      </c>
      <c r="C98" s="7"/>
    </row>
    <row r="99" spans="1:4" ht="31.15" thickBot="1">
      <c r="A99" s="5">
        <v>0</v>
      </c>
      <c r="B99" s="1" t="s">
        <v>14</v>
      </c>
      <c r="C99" s="9">
        <v>1</v>
      </c>
      <c r="D99" s="20">
        <f>C99*A99</f>
        <v>0</v>
      </c>
    </row>
    <row r="100" spans="1:4" ht="15.75" thickBot="1">
      <c r="B100" s="10" t="s">
        <v>95</v>
      </c>
      <c r="C100" s="7"/>
    </row>
    <row r="101" spans="1:4" ht="15.75" thickBot="1">
      <c r="A101" s="5">
        <v>0</v>
      </c>
      <c r="B101" s="1" t="s">
        <v>96</v>
      </c>
      <c r="C101" s="9">
        <v>1</v>
      </c>
      <c r="D101" s="20">
        <f>C101*A101</f>
        <v>0</v>
      </c>
    </row>
    <row r="102" spans="1:4" ht="15.75" thickBot="1">
      <c r="A102" s="5">
        <v>0</v>
      </c>
      <c r="B102" s="1" t="s">
        <v>97</v>
      </c>
      <c r="C102" s="9">
        <v>1</v>
      </c>
      <c r="D102" s="20">
        <f>C102*A102</f>
        <v>0</v>
      </c>
    </row>
    <row r="103" spans="1:4" ht="15.75" thickBot="1">
      <c r="A103" s="5">
        <v>0</v>
      </c>
      <c r="B103" s="1" t="s">
        <v>98</v>
      </c>
      <c r="C103" s="9">
        <v>1</v>
      </c>
      <c r="D103" s="20">
        <f>C103*A103</f>
        <v>0</v>
      </c>
    </row>
    <row r="104" spans="1:4" ht="15.75" thickBot="1">
      <c r="B104" s="10" t="s">
        <v>99</v>
      </c>
      <c r="C104" s="7"/>
    </row>
    <row r="105" spans="1:4" ht="15.75" thickBot="1">
      <c r="A105" s="5">
        <v>0</v>
      </c>
      <c r="B105" s="1" t="s">
        <v>100</v>
      </c>
      <c r="C105" s="9">
        <v>1</v>
      </c>
      <c r="D105" s="20">
        <f>C105*A105</f>
        <v>0</v>
      </c>
    </row>
    <row r="106" spans="1:4" ht="15.75" thickBot="1">
      <c r="A106" s="5">
        <v>0</v>
      </c>
      <c r="B106" s="1" t="s">
        <v>101</v>
      </c>
      <c r="C106" s="9">
        <v>1</v>
      </c>
      <c r="D106" s="20">
        <f>C106*A106</f>
        <v>0</v>
      </c>
    </row>
    <row r="107" spans="1:4" ht="15.75" thickBot="1">
      <c r="A107" s="5">
        <v>0</v>
      </c>
      <c r="B107" s="1" t="s">
        <v>102</v>
      </c>
      <c r="C107" s="9">
        <v>1</v>
      </c>
      <c r="D107" s="20">
        <f>C107*A107</f>
        <v>0</v>
      </c>
    </row>
    <row r="108" spans="1:4" ht="15.75" thickBot="1">
      <c r="A108" s="5">
        <v>0</v>
      </c>
      <c r="B108" s="1" t="s">
        <v>103</v>
      </c>
      <c r="C108" s="9">
        <v>1</v>
      </c>
      <c r="D108" s="20">
        <f>C108*A108</f>
        <v>0</v>
      </c>
    </row>
    <row r="109" spans="1:4" ht="15.75" thickBot="1">
      <c r="B109" s="10" t="s">
        <v>104</v>
      </c>
      <c r="C109" s="7"/>
    </row>
    <row r="110" spans="1:4" ht="15.75" thickBot="1">
      <c r="A110" s="5">
        <v>0</v>
      </c>
      <c r="B110" s="1" t="s">
        <v>105</v>
      </c>
      <c r="C110" s="9">
        <v>1</v>
      </c>
      <c r="D110" s="20">
        <f>C110*A110</f>
        <v>0</v>
      </c>
    </row>
    <row r="111" spans="1:4" ht="15.75" thickBot="1">
      <c r="A111" s="5">
        <v>0</v>
      </c>
      <c r="B111" s="1" t="s">
        <v>106</v>
      </c>
      <c r="C111" s="9">
        <v>1</v>
      </c>
      <c r="D111" s="20">
        <f>C111*A111</f>
        <v>0</v>
      </c>
    </row>
    <row r="112" spans="1:4" ht="15.75" thickBot="1">
      <c r="A112" s="5">
        <v>0</v>
      </c>
      <c r="B112" s="1" t="s">
        <v>107</v>
      </c>
      <c r="C112" s="9">
        <v>1</v>
      </c>
      <c r="D112" s="20">
        <f>C112*A112</f>
        <v>0</v>
      </c>
    </row>
    <row r="113" spans="1:4" ht="15.75" thickBot="1">
      <c r="A113" s="5">
        <v>0</v>
      </c>
      <c r="B113" s="1" t="s">
        <v>103</v>
      </c>
      <c r="C113" s="9">
        <v>1</v>
      </c>
      <c r="D113" s="20">
        <f>C113*A113</f>
        <v>0</v>
      </c>
    </row>
    <row r="114" spans="1:4" ht="15.75" thickBot="1">
      <c r="B114" s="10" t="s">
        <v>108</v>
      </c>
      <c r="C114" s="7"/>
    </row>
    <row r="115" spans="1:4" ht="15.75" thickBot="1">
      <c r="A115" s="5">
        <v>0</v>
      </c>
      <c r="B115" s="1" t="s">
        <v>109</v>
      </c>
      <c r="C115" s="9">
        <v>1</v>
      </c>
      <c r="D115" s="20">
        <f>C115*A115</f>
        <v>0</v>
      </c>
    </row>
    <row r="116" spans="1:4" ht="15.75" thickBot="1">
      <c r="A116" s="5">
        <v>0</v>
      </c>
      <c r="B116" s="1" t="s">
        <v>110</v>
      </c>
      <c r="C116" s="9">
        <v>1</v>
      </c>
      <c r="D116" s="20">
        <f>C116*A116</f>
        <v>0</v>
      </c>
    </row>
    <row r="117" spans="1:4" ht="15.75" thickBot="1">
      <c r="A117" s="5">
        <v>0</v>
      </c>
      <c r="B117" s="1" t="s">
        <v>111</v>
      </c>
      <c r="C117" s="9">
        <v>1</v>
      </c>
      <c r="D117" s="20">
        <f>C117*A117</f>
        <v>0</v>
      </c>
    </row>
    <row r="118" spans="1:4" ht="15.75" thickBot="1">
      <c r="B118" s="10" t="s">
        <v>112</v>
      </c>
      <c r="C118" s="7"/>
    </row>
    <row r="119" spans="1:4" ht="15.75" thickBot="1">
      <c r="A119" s="5">
        <v>0</v>
      </c>
      <c r="B119" s="1" t="s">
        <v>113</v>
      </c>
      <c r="C119" s="9">
        <v>1</v>
      </c>
      <c r="D119" s="20">
        <f>C119*A119</f>
        <v>0</v>
      </c>
    </row>
    <row r="120" spans="1:4" ht="15.75" thickBot="1">
      <c r="A120" s="5">
        <v>0</v>
      </c>
      <c r="B120" s="1" t="s">
        <v>101</v>
      </c>
      <c r="C120" s="9">
        <v>1</v>
      </c>
      <c r="D120" s="20">
        <f>C120*A120</f>
        <v>0</v>
      </c>
    </row>
    <row r="121" spans="1:4" ht="46.5" thickBot="1">
      <c r="A121" s="5">
        <v>0</v>
      </c>
      <c r="B121" s="1" t="s">
        <v>114</v>
      </c>
      <c r="C121" s="9">
        <v>2</v>
      </c>
      <c r="D121" s="20">
        <f>C121*A121</f>
        <v>0</v>
      </c>
    </row>
    <row r="122" spans="1:4" ht="31.15" thickBot="1">
      <c r="A122" s="5">
        <v>0</v>
      </c>
      <c r="B122" s="1" t="s">
        <v>115</v>
      </c>
      <c r="C122" s="9">
        <v>1</v>
      </c>
      <c r="D122" s="20">
        <f>C122*A122</f>
        <v>0</v>
      </c>
    </row>
    <row r="123" spans="1:4" ht="31.15" thickBot="1">
      <c r="A123" s="5">
        <v>0</v>
      </c>
      <c r="B123" s="1" t="s">
        <v>116</v>
      </c>
      <c r="C123" s="9">
        <v>1</v>
      </c>
      <c r="D123" s="20">
        <f>C123*A123</f>
        <v>0</v>
      </c>
    </row>
    <row r="124" spans="1:4" ht="15.75" thickBot="1">
      <c r="B124" s="10" t="s">
        <v>117</v>
      </c>
      <c r="C124" s="7"/>
    </row>
    <row r="125" spans="1:4" ht="15.75" thickBot="1">
      <c r="A125" s="5">
        <v>0</v>
      </c>
      <c r="B125" s="1" t="s">
        <v>118</v>
      </c>
      <c r="C125" s="9">
        <v>1</v>
      </c>
      <c r="D125" s="20">
        <f>C125*A125</f>
        <v>0</v>
      </c>
    </row>
    <row r="126" spans="1:4" ht="31.15" thickBot="1">
      <c r="A126" s="5">
        <v>0</v>
      </c>
      <c r="B126" s="1" t="s">
        <v>119</v>
      </c>
      <c r="C126" s="9">
        <v>1</v>
      </c>
      <c r="D126" s="20">
        <f>C126*A126</f>
        <v>0</v>
      </c>
    </row>
    <row r="127" spans="1:4" ht="31.15" thickBot="1">
      <c r="A127" s="5">
        <v>0</v>
      </c>
      <c r="B127" s="1" t="s">
        <v>120</v>
      </c>
      <c r="C127" s="9">
        <v>2</v>
      </c>
      <c r="D127" s="20">
        <f>C127*A127</f>
        <v>0</v>
      </c>
    </row>
    <row r="128" spans="1:4" ht="15.75" thickBot="1">
      <c r="A128" s="5">
        <v>0</v>
      </c>
      <c r="B128" s="1" t="s">
        <v>121</v>
      </c>
      <c r="C128" s="9">
        <v>1</v>
      </c>
      <c r="D128" s="20">
        <f>C128*A128</f>
        <v>0</v>
      </c>
    </row>
    <row r="129" spans="1:4" ht="15.75" thickBot="1">
      <c r="B129" s="10" t="s">
        <v>122</v>
      </c>
      <c r="C129" s="7"/>
    </row>
    <row r="130" spans="1:4" ht="15.75" thickBot="1">
      <c r="A130" s="5">
        <v>0</v>
      </c>
      <c r="B130" s="1" t="s">
        <v>123</v>
      </c>
      <c r="C130" s="9">
        <v>1</v>
      </c>
      <c r="D130" s="20">
        <f>C130*A130</f>
        <v>0</v>
      </c>
    </row>
    <row r="131" spans="1:4" ht="15.75" thickBot="1">
      <c r="A131" s="5">
        <v>0</v>
      </c>
      <c r="B131" s="1" t="s">
        <v>124</v>
      </c>
      <c r="C131" s="9">
        <v>1</v>
      </c>
      <c r="D131" s="20">
        <f>C131*A131</f>
        <v>0</v>
      </c>
    </row>
    <row r="132" spans="1:4" ht="15.75" thickBot="1">
      <c r="A132" s="5">
        <v>0</v>
      </c>
      <c r="B132" s="1" t="s">
        <v>125</v>
      </c>
      <c r="C132" s="9">
        <v>1</v>
      </c>
      <c r="D132" s="20">
        <f>C132*A132</f>
        <v>0</v>
      </c>
    </row>
    <row r="133" spans="1:4" ht="15.75" thickBot="1">
      <c r="A133" s="5">
        <v>0</v>
      </c>
      <c r="B133" s="1" t="s">
        <v>126</v>
      </c>
      <c r="C133" s="9">
        <v>1</v>
      </c>
      <c r="D133" s="20">
        <f>C133*A133</f>
        <v>0</v>
      </c>
    </row>
    <row r="134" spans="1:4" ht="15.75" thickBot="1">
      <c r="B134" s="10" t="s">
        <v>127</v>
      </c>
      <c r="C134" s="7"/>
    </row>
    <row r="135" spans="1:4" ht="15.75" thickBot="1">
      <c r="A135" s="5">
        <v>0</v>
      </c>
      <c r="B135" s="1" t="s">
        <v>128</v>
      </c>
      <c r="C135" s="9">
        <v>1</v>
      </c>
      <c r="D135" s="20">
        <f t="shared" ref="D135:D140" si="1">C135*A135</f>
        <v>0</v>
      </c>
    </row>
    <row r="136" spans="1:4" ht="31.15" thickBot="1">
      <c r="A136" s="5">
        <v>0</v>
      </c>
      <c r="B136" s="1" t="s">
        <v>129</v>
      </c>
      <c r="C136" s="9">
        <v>1</v>
      </c>
      <c r="D136" s="20">
        <f t="shared" si="1"/>
        <v>0</v>
      </c>
    </row>
    <row r="137" spans="1:4" ht="15.75" thickBot="1">
      <c r="A137" s="5">
        <v>0</v>
      </c>
      <c r="B137" s="1" t="s">
        <v>130</v>
      </c>
      <c r="C137" s="9">
        <v>1</v>
      </c>
      <c r="D137" s="20">
        <f t="shared" si="1"/>
        <v>0</v>
      </c>
    </row>
    <row r="138" spans="1:4" ht="15.75" thickBot="1">
      <c r="A138" s="5">
        <v>0</v>
      </c>
      <c r="B138" s="1" t="s">
        <v>131</v>
      </c>
      <c r="C138" s="9">
        <v>1</v>
      </c>
      <c r="D138" s="20">
        <f t="shared" si="1"/>
        <v>0</v>
      </c>
    </row>
    <row r="139" spans="1:4" ht="31.15" thickBot="1">
      <c r="A139" s="5">
        <v>0</v>
      </c>
      <c r="B139" s="1" t="s">
        <v>132</v>
      </c>
      <c r="C139" s="9">
        <v>1</v>
      </c>
      <c r="D139" s="20">
        <f t="shared" si="1"/>
        <v>0</v>
      </c>
    </row>
    <row r="140" spans="1:4" ht="15.75" thickBot="1">
      <c r="A140" s="5">
        <v>0</v>
      </c>
      <c r="B140" s="1" t="s">
        <v>133</v>
      </c>
      <c r="C140" s="9">
        <v>1</v>
      </c>
      <c r="D140" s="20">
        <f t="shared" si="1"/>
        <v>0</v>
      </c>
    </row>
    <row r="141" spans="1:4" ht="15.75" thickBot="1">
      <c r="B141" s="10" t="s">
        <v>9</v>
      </c>
      <c r="C141" s="26">
        <f>SUM(C97:C140)</f>
        <v>37</v>
      </c>
      <c r="D141" s="20">
        <f>SUM(D97:D140)</f>
        <v>0</v>
      </c>
    </row>
    <row r="142" spans="1:4" ht="15.75" thickBot="1">
      <c r="B142" s="28" t="s">
        <v>134</v>
      </c>
      <c r="C142" s="29">
        <f>C141*35/37</f>
        <v>35</v>
      </c>
      <c r="D142" s="20">
        <f>ROUNDDOWN(D141*35/37,0)</f>
        <v>0</v>
      </c>
    </row>
    <row r="144" spans="1:4" ht="20.25" thickBot="1">
      <c r="B144" s="16" t="s">
        <v>135</v>
      </c>
    </row>
    <row r="145" spans="1:4" ht="15.75" thickBot="1">
      <c r="B145" s="31" t="s">
        <v>136</v>
      </c>
      <c r="C145" s="7"/>
    </row>
    <row r="146" spans="1:4" ht="15.75" thickBot="1">
      <c r="A146" s="5">
        <v>0</v>
      </c>
      <c r="B146" s="32" t="s">
        <v>137</v>
      </c>
      <c r="C146" s="9">
        <v>1</v>
      </c>
      <c r="D146" s="20">
        <f>C146*A146</f>
        <v>0</v>
      </c>
    </row>
    <row r="147" spans="1:4" ht="15.75" thickBot="1">
      <c r="B147" s="31" t="s">
        <v>8</v>
      </c>
      <c r="C147" s="7"/>
    </row>
    <row r="148" spans="1:4" ht="31.15" thickBot="1">
      <c r="A148" s="5">
        <v>0</v>
      </c>
      <c r="B148" s="1" t="s">
        <v>138</v>
      </c>
      <c r="C148" s="9">
        <v>1</v>
      </c>
      <c r="D148" s="20">
        <f>C148*A148</f>
        <v>0</v>
      </c>
    </row>
    <row r="149" spans="1:4" ht="31.15" thickBot="1">
      <c r="A149" s="5">
        <v>0</v>
      </c>
      <c r="B149" s="1" t="s">
        <v>139</v>
      </c>
      <c r="C149" s="9">
        <v>1</v>
      </c>
      <c r="D149" s="20">
        <f>C149*A149</f>
        <v>0</v>
      </c>
    </row>
    <row r="150" spans="1:4" ht="15.75" thickBot="1">
      <c r="B150" s="6" t="s">
        <v>15</v>
      </c>
      <c r="C150" s="7"/>
    </row>
    <row r="151" spans="1:4" ht="15.75" thickBot="1">
      <c r="A151" s="5">
        <v>0</v>
      </c>
      <c r="B151" s="1" t="s">
        <v>140</v>
      </c>
      <c r="C151" s="9">
        <v>1</v>
      </c>
      <c r="D151" s="20">
        <f>C151*A151</f>
        <v>0</v>
      </c>
    </row>
    <row r="152" spans="1:4" ht="15.75" thickBot="1">
      <c r="A152" s="5">
        <v>0</v>
      </c>
      <c r="B152" s="1" t="s">
        <v>141</v>
      </c>
      <c r="C152" s="9">
        <v>1</v>
      </c>
      <c r="D152" s="20">
        <f>C152*A152</f>
        <v>0</v>
      </c>
    </row>
    <row r="153" spans="1:4" ht="15.75" thickBot="1">
      <c r="A153" s="5">
        <v>0</v>
      </c>
      <c r="B153" s="1" t="s">
        <v>142</v>
      </c>
      <c r="C153" s="9">
        <v>1</v>
      </c>
      <c r="D153" s="20">
        <f>C153*A153</f>
        <v>0</v>
      </c>
    </row>
    <row r="154" spans="1:4" ht="15.75" thickBot="1">
      <c r="A154" s="5">
        <v>0</v>
      </c>
      <c r="B154" s="1" t="s">
        <v>16</v>
      </c>
      <c r="C154" s="9">
        <v>2</v>
      </c>
      <c r="D154" s="20">
        <f>C154*A154</f>
        <v>0</v>
      </c>
    </row>
    <row r="155" spans="1:4" ht="15.75" thickBot="1">
      <c r="B155" s="6" t="s">
        <v>143</v>
      </c>
      <c r="C155" s="7"/>
    </row>
    <row r="156" spans="1:4" ht="15.75" thickBot="1">
      <c r="A156" s="5">
        <v>0</v>
      </c>
      <c r="B156" s="1" t="s">
        <v>144</v>
      </c>
      <c r="C156" s="9">
        <v>1</v>
      </c>
      <c r="D156" s="20">
        <f>C156*A156</f>
        <v>0</v>
      </c>
    </row>
    <row r="157" spans="1:4" ht="15.75" thickBot="1">
      <c r="A157" s="5">
        <v>0</v>
      </c>
      <c r="B157" s="1" t="s">
        <v>145</v>
      </c>
      <c r="C157" s="9">
        <v>1</v>
      </c>
      <c r="D157" s="20">
        <f>C157*A157</f>
        <v>0</v>
      </c>
    </row>
    <row r="158" spans="1:4" ht="31.15" thickBot="1">
      <c r="A158" s="5">
        <v>0</v>
      </c>
      <c r="B158" s="1" t="s">
        <v>146</v>
      </c>
      <c r="C158" s="9">
        <v>1</v>
      </c>
      <c r="D158" s="20">
        <f>C158*A158</f>
        <v>0</v>
      </c>
    </row>
    <row r="159" spans="1:4" ht="15.75" thickBot="1">
      <c r="B159" s="6" t="s">
        <v>147</v>
      </c>
      <c r="C159" s="7"/>
    </row>
    <row r="160" spans="1:4" ht="31.15" thickBot="1">
      <c r="A160" s="5">
        <v>0</v>
      </c>
      <c r="B160" s="1" t="s">
        <v>189</v>
      </c>
      <c r="C160" s="9">
        <v>1</v>
      </c>
      <c r="D160" s="20">
        <f t="shared" ref="D160:D165" si="2">C160*A160</f>
        <v>0</v>
      </c>
    </row>
    <row r="161" spans="1:4" ht="31.15" thickBot="1">
      <c r="A161" s="5">
        <v>0</v>
      </c>
      <c r="B161" s="1" t="s">
        <v>148</v>
      </c>
      <c r="C161" s="9">
        <v>2</v>
      </c>
      <c r="D161" s="20">
        <f t="shared" si="2"/>
        <v>0</v>
      </c>
    </row>
    <row r="162" spans="1:4" ht="15.75" thickBot="1">
      <c r="A162" s="5">
        <v>0</v>
      </c>
      <c r="B162" s="1" t="s">
        <v>149</v>
      </c>
      <c r="C162" s="9">
        <v>1</v>
      </c>
      <c r="D162" s="20">
        <f t="shared" si="2"/>
        <v>0</v>
      </c>
    </row>
    <row r="163" spans="1:4" ht="31.15" thickBot="1">
      <c r="A163" s="5">
        <v>0</v>
      </c>
      <c r="B163" s="1" t="s">
        <v>190</v>
      </c>
      <c r="C163" s="9">
        <v>1</v>
      </c>
      <c r="D163" s="20">
        <f t="shared" si="2"/>
        <v>0</v>
      </c>
    </row>
    <row r="164" spans="1:4" ht="46.5" thickBot="1">
      <c r="A164" s="5">
        <v>0</v>
      </c>
      <c r="B164" s="1" t="s">
        <v>191</v>
      </c>
      <c r="C164" s="9">
        <v>2</v>
      </c>
      <c r="D164" s="20">
        <f t="shared" si="2"/>
        <v>0</v>
      </c>
    </row>
    <row r="165" spans="1:4" ht="46.5" thickBot="1">
      <c r="A165" s="5">
        <v>0</v>
      </c>
      <c r="B165" s="1" t="s">
        <v>150</v>
      </c>
      <c r="C165" s="9">
        <v>1</v>
      </c>
      <c r="D165" s="20">
        <f t="shared" si="2"/>
        <v>0</v>
      </c>
    </row>
    <row r="166" spans="1:4" ht="15.75" thickBot="1">
      <c r="B166" s="6" t="s">
        <v>151</v>
      </c>
      <c r="C166" s="7"/>
    </row>
    <row r="167" spans="1:4" ht="31.15" thickBot="1">
      <c r="A167" s="5">
        <v>0</v>
      </c>
      <c r="B167" s="1" t="s">
        <v>152</v>
      </c>
      <c r="C167" s="9">
        <v>1</v>
      </c>
      <c r="D167" s="20">
        <f>C167*A167</f>
        <v>0</v>
      </c>
    </row>
    <row r="168" spans="1:4" ht="31.15" thickBot="1">
      <c r="A168" s="5">
        <v>0</v>
      </c>
      <c r="B168" s="1" t="s">
        <v>153</v>
      </c>
      <c r="C168" s="9">
        <v>2</v>
      </c>
      <c r="D168" s="20">
        <f>C168*A168</f>
        <v>0</v>
      </c>
    </row>
    <row r="169" spans="1:4" ht="15.75" thickBot="1">
      <c r="A169" s="5">
        <v>0</v>
      </c>
      <c r="B169" s="1" t="s">
        <v>154</v>
      </c>
      <c r="C169" s="9">
        <v>1</v>
      </c>
      <c r="D169" s="20">
        <f>C169*A169</f>
        <v>0</v>
      </c>
    </row>
    <row r="170" spans="1:4" ht="15.75" thickBot="1">
      <c r="A170" s="5">
        <v>0</v>
      </c>
      <c r="B170" s="1" t="s">
        <v>17</v>
      </c>
      <c r="C170" s="9">
        <v>1</v>
      </c>
      <c r="D170" s="20">
        <f>C170*A170</f>
        <v>0</v>
      </c>
    </row>
    <row r="171" spans="1:4" ht="15.75" thickBot="1">
      <c r="B171" s="6" t="s">
        <v>155</v>
      </c>
      <c r="C171" s="7"/>
    </row>
    <row r="172" spans="1:4" ht="15.75" thickBot="1">
      <c r="A172" s="5">
        <v>0</v>
      </c>
      <c r="B172" s="1" t="s">
        <v>156</v>
      </c>
      <c r="C172" s="9">
        <v>1</v>
      </c>
      <c r="D172" s="20">
        <f t="shared" ref="D172:D179" si="3">C172*A172</f>
        <v>0</v>
      </c>
    </row>
    <row r="173" spans="1:4" ht="15.75" thickBot="1">
      <c r="A173" s="5">
        <v>0</v>
      </c>
      <c r="B173" s="1" t="s">
        <v>157</v>
      </c>
      <c r="C173" s="9">
        <v>1</v>
      </c>
      <c r="D173" s="20">
        <f t="shared" si="3"/>
        <v>0</v>
      </c>
    </row>
    <row r="174" spans="1:4" ht="31.15" thickBot="1">
      <c r="A174" s="5">
        <v>0</v>
      </c>
      <c r="B174" s="1" t="s">
        <v>158</v>
      </c>
      <c r="C174" s="9">
        <v>1</v>
      </c>
      <c r="D174" s="20">
        <f t="shared" si="3"/>
        <v>0</v>
      </c>
    </row>
    <row r="175" spans="1:4" ht="31.15" thickBot="1">
      <c r="A175" s="5">
        <v>0</v>
      </c>
      <c r="B175" s="1" t="s">
        <v>159</v>
      </c>
      <c r="C175" s="9">
        <v>1</v>
      </c>
      <c r="D175" s="20">
        <f t="shared" si="3"/>
        <v>0</v>
      </c>
    </row>
    <row r="176" spans="1:4" ht="46.5" thickBot="1">
      <c r="A176" s="5">
        <v>0</v>
      </c>
      <c r="B176" s="1" t="s">
        <v>160</v>
      </c>
      <c r="C176" s="9">
        <v>2</v>
      </c>
      <c r="D176" s="20">
        <f t="shared" si="3"/>
        <v>0</v>
      </c>
    </row>
    <row r="177" spans="1:4" ht="15.75" thickBot="1">
      <c r="A177" s="5">
        <v>0</v>
      </c>
      <c r="B177" s="1" t="s">
        <v>17</v>
      </c>
      <c r="C177" s="9">
        <v>1</v>
      </c>
      <c r="D177" s="20">
        <f t="shared" si="3"/>
        <v>0</v>
      </c>
    </row>
    <row r="178" spans="1:4" ht="15.75" thickBot="1">
      <c r="A178" s="5">
        <v>0</v>
      </c>
      <c r="B178" s="1" t="s">
        <v>192</v>
      </c>
      <c r="C178" s="9">
        <v>1</v>
      </c>
      <c r="D178" s="20">
        <f t="shared" si="3"/>
        <v>0</v>
      </c>
    </row>
    <row r="179" spans="1:4" ht="15.75" thickBot="1">
      <c r="A179" s="5">
        <v>0</v>
      </c>
      <c r="B179" s="1" t="s">
        <v>161</v>
      </c>
      <c r="C179" s="9">
        <v>1</v>
      </c>
      <c r="D179" s="20">
        <f t="shared" si="3"/>
        <v>0</v>
      </c>
    </row>
    <row r="180" spans="1:4" ht="15.75" thickBot="1">
      <c r="B180" s="6" t="s">
        <v>162</v>
      </c>
      <c r="C180" s="7"/>
    </row>
    <row r="181" spans="1:4" ht="15.75" thickBot="1">
      <c r="A181" s="5">
        <v>0</v>
      </c>
      <c r="B181" s="1" t="s">
        <v>163</v>
      </c>
      <c r="C181" s="9">
        <v>1</v>
      </c>
      <c r="D181" s="20">
        <f t="shared" ref="D181:D189" si="4">C181*A181</f>
        <v>0</v>
      </c>
    </row>
    <row r="182" spans="1:4" ht="15.75" thickBot="1">
      <c r="A182" s="5">
        <v>0</v>
      </c>
      <c r="B182" s="1" t="s">
        <v>164</v>
      </c>
      <c r="C182" s="9">
        <v>1</v>
      </c>
      <c r="D182" s="20">
        <f t="shared" si="4"/>
        <v>0</v>
      </c>
    </row>
    <row r="183" spans="1:4" ht="15.75" thickBot="1">
      <c r="A183" s="5">
        <v>0</v>
      </c>
      <c r="B183" s="1" t="s">
        <v>165</v>
      </c>
      <c r="C183" s="9">
        <v>1</v>
      </c>
      <c r="D183" s="20">
        <f t="shared" si="4"/>
        <v>0</v>
      </c>
    </row>
    <row r="184" spans="1:4" ht="31.15" thickBot="1">
      <c r="A184" s="5">
        <v>0</v>
      </c>
      <c r="B184" s="1" t="s">
        <v>166</v>
      </c>
      <c r="C184" s="9">
        <v>1</v>
      </c>
      <c r="D184" s="20">
        <f t="shared" si="4"/>
        <v>0</v>
      </c>
    </row>
    <row r="185" spans="1:4" ht="31.15" thickBot="1">
      <c r="A185" s="5">
        <v>0</v>
      </c>
      <c r="B185" s="1" t="s">
        <v>167</v>
      </c>
      <c r="C185" s="9">
        <v>1</v>
      </c>
      <c r="D185" s="20">
        <f t="shared" si="4"/>
        <v>0</v>
      </c>
    </row>
    <row r="186" spans="1:4" ht="31.15" thickBot="1">
      <c r="A186" s="5">
        <v>0</v>
      </c>
      <c r="B186" s="1" t="s">
        <v>168</v>
      </c>
      <c r="C186" s="9">
        <v>1</v>
      </c>
      <c r="D186" s="20">
        <f t="shared" si="4"/>
        <v>0</v>
      </c>
    </row>
    <row r="187" spans="1:4" ht="31.15" thickBot="1">
      <c r="A187" s="5">
        <v>0</v>
      </c>
      <c r="B187" s="1" t="s">
        <v>169</v>
      </c>
      <c r="C187" s="9">
        <v>1</v>
      </c>
      <c r="D187" s="20">
        <f t="shared" si="4"/>
        <v>0</v>
      </c>
    </row>
    <row r="188" spans="1:4" ht="15.75" thickBot="1">
      <c r="A188" s="5">
        <v>0</v>
      </c>
      <c r="B188" s="1" t="s">
        <v>170</v>
      </c>
      <c r="C188" s="9">
        <v>1</v>
      </c>
      <c r="D188" s="20">
        <f t="shared" si="4"/>
        <v>0</v>
      </c>
    </row>
    <row r="189" spans="1:4" ht="46.5" thickBot="1">
      <c r="A189" s="5">
        <v>0</v>
      </c>
      <c r="B189" s="1" t="s">
        <v>171</v>
      </c>
      <c r="C189" s="9">
        <v>1</v>
      </c>
      <c r="D189" s="20">
        <f t="shared" si="4"/>
        <v>0</v>
      </c>
    </row>
    <row r="190" spans="1:4" ht="15.75" thickBot="1">
      <c r="B190" s="6" t="s">
        <v>172</v>
      </c>
      <c r="C190" s="7"/>
      <c r="D190" s="30"/>
    </row>
    <row r="191" spans="1:4" ht="15.75" thickBot="1">
      <c r="A191" s="5">
        <v>0</v>
      </c>
      <c r="B191" s="1" t="s">
        <v>173</v>
      </c>
      <c r="C191" s="9">
        <v>1</v>
      </c>
      <c r="D191" s="20">
        <f t="shared" ref="D191:D198" si="5">C191*A191</f>
        <v>0</v>
      </c>
    </row>
    <row r="192" spans="1:4" ht="31.15" thickBot="1">
      <c r="A192" s="5">
        <v>0</v>
      </c>
      <c r="B192" s="1" t="s">
        <v>174</v>
      </c>
      <c r="C192" s="9">
        <v>1</v>
      </c>
      <c r="D192" s="20">
        <f t="shared" si="5"/>
        <v>0</v>
      </c>
    </row>
    <row r="193" spans="1:4" ht="31.15" thickBot="1">
      <c r="A193" s="5">
        <v>0</v>
      </c>
      <c r="B193" s="1" t="s">
        <v>175</v>
      </c>
      <c r="C193" s="9">
        <v>1</v>
      </c>
      <c r="D193" s="20">
        <f t="shared" si="5"/>
        <v>0</v>
      </c>
    </row>
    <row r="194" spans="1:4" ht="15.75" thickBot="1">
      <c r="A194" s="5">
        <v>0</v>
      </c>
      <c r="B194" s="1" t="s">
        <v>176</v>
      </c>
      <c r="C194" s="9">
        <v>1</v>
      </c>
      <c r="D194" s="20">
        <f t="shared" si="5"/>
        <v>0</v>
      </c>
    </row>
    <row r="195" spans="1:4" ht="15.75" thickBot="1">
      <c r="A195" s="5">
        <v>0</v>
      </c>
      <c r="B195" s="1" t="s">
        <v>177</v>
      </c>
      <c r="C195" s="9">
        <v>1</v>
      </c>
      <c r="D195" s="20">
        <f t="shared" si="5"/>
        <v>0</v>
      </c>
    </row>
    <row r="196" spans="1:4" ht="31.15" thickBot="1">
      <c r="A196" s="5">
        <v>0</v>
      </c>
      <c r="B196" s="1" t="s">
        <v>178</v>
      </c>
      <c r="C196" s="9">
        <v>1</v>
      </c>
      <c r="D196" s="20">
        <f t="shared" si="5"/>
        <v>0</v>
      </c>
    </row>
    <row r="197" spans="1:4" ht="31.15" thickBot="1">
      <c r="A197" s="5">
        <v>0</v>
      </c>
      <c r="B197" s="1" t="s">
        <v>179</v>
      </c>
      <c r="C197" s="9">
        <v>1</v>
      </c>
      <c r="D197" s="20">
        <f t="shared" si="5"/>
        <v>0</v>
      </c>
    </row>
    <row r="198" spans="1:4" ht="31.15" thickBot="1">
      <c r="A198" s="5">
        <v>0</v>
      </c>
      <c r="B198" s="1" t="s">
        <v>180</v>
      </c>
      <c r="C198" s="9">
        <v>1</v>
      </c>
      <c r="D198" s="20">
        <f t="shared" si="5"/>
        <v>0</v>
      </c>
    </row>
    <row r="199" spans="1:4" ht="15.4" thickBot="1">
      <c r="B199" s="10" t="s">
        <v>5</v>
      </c>
      <c r="C199" s="11">
        <v>50</v>
      </c>
      <c r="D199" s="27">
        <f>SUM(D146:D198)</f>
        <v>0</v>
      </c>
    </row>
    <row r="200" spans="1:4" ht="15">
      <c r="B200" s="37"/>
      <c r="C200" s="38"/>
      <c r="D200" s="39"/>
    </row>
    <row r="202" spans="1:4" ht="21">
      <c r="B202" s="33" t="str">
        <f>B4</f>
        <v>1A. Danuvia</v>
      </c>
      <c r="C202" s="40">
        <v>35</v>
      </c>
      <c r="D202" s="40">
        <f>IF(C3&lt;&gt;"B",D52,D93)</f>
        <v>0</v>
      </c>
    </row>
    <row r="203" spans="1:4" ht="21">
      <c r="B203" s="33" t="str">
        <f>B54</f>
        <v>1B. Lámpák</v>
      </c>
      <c r="C203" s="41"/>
      <c r="D203" s="41"/>
    </row>
    <row r="204" spans="1:4" ht="21">
      <c r="B204" s="33" t="str">
        <f>B95</f>
        <v>2. Ingatlanközvetítő iroda</v>
      </c>
      <c r="C204" s="34">
        <v>35</v>
      </c>
      <c r="D204" s="35">
        <f>D142</f>
        <v>0</v>
      </c>
    </row>
    <row r="205" spans="1:4" ht="21.4" thickBot="1">
      <c r="B205" s="33" t="str">
        <f>B144</f>
        <v>3. Beléptető rendszer</v>
      </c>
      <c r="C205" s="34">
        <v>50</v>
      </c>
      <c r="D205" s="36">
        <f>D199</f>
        <v>0</v>
      </c>
    </row>
    <row r="206" spans="1:4" ht="14.65" thickBot="1">
      <c r="B206" s="17"/>
      <c r="C206" s="18">
        <f>SUM(C202:C205)</f>
        <v>120</v>
      </c>
      <c r="D206" s="19">
        <f>SUM(D202:D205)</f>
        <v>0</v>
      </c>
    </row>
  </sheetData>
  <sheetProtection sheet="1" objects="1" scenarios="1"/>
  <mergeCells count="2">
    <mergeCell ref="D202:D203"/>
    <mergeCell ref="C202:C203"/>
  </mergeCells>
  <dataValidations count="2">
    <dataValidation type="list" showInputMessage="1" showErrorMessage="1" errorTitle="Hibás feladatválasztás" error="Csak az A vagy B betű írható be. Amennyiben üresen marad, az 1.A feladat lesz értékelvel." sqref="C3" xr:uid="{00000000-0002-0000-0100-000000000000}">
      <formula1>"' ,A,B"</formula1>
    </dataValidation>
    <dataValidation type="whole" allowBlank="1" showInputMessage="1" showErrorMessage="1" errorTitle="Hibás adat" error="Csak 0 és 1 értéke lehet a cellának." sqref="A6:A9 A11:A12 A26:A27 A23:A24 A20:A21 A14:A18 A29:A31 A33:A34 A40:A43 A36:A38 A45:A47 A56 A49:A52 A58:A62 A64:A69 A74 A71:A72 A76:A78 A80:A82 A97 A88:A92 A84:A86 A99 A101:A103 A105:A108 A110:A113 A115:A117 A119:A123 A125:A128 A130:A133 A135:A140 A146 A148:A149 A151:A154 A156:A158 A160:A165 A167:A170 A172:A179 A181:A200" xr:uid="{00000000-0002-0000-0100-000001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0" orientation="portrait" r:id="rId1"/>
  <headerFooter>
    <oddFooter>&amp;L2411 gyakolrati vizsga&amp;C&amp;P/&amp;N&amp;R2024. május 21.</oddFooter>
  </headerFooter>
  <rowBreaks count="7" manualBreakCount="7">
    <brk id="18" min="1" max="3" man="1"/>
    <brk id="62" min="1" max="3" man="1"/>
    <brk id="82" min="1" max="3" man="1"/>
    <brk id="117" min="1" max="3" man="1"/>
    <brk id="149" min="1" max="3" man="1"/>
    <brk id="170" min="1" max="3" man="1"/>
    <brk id="189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4</vt:i4>
      </vt:variant>
    </vt:vector>
  </HeadingPairs>
  <TitlesOfParts>
    <vt:vector size="6" baseType="lpstr">
      <vt:lpstr>Használati_útmutató</vt:lpstr>
      <vt:lpstr>Vizsgazo1</vt:lpstr>
      <vt:lpstr>Vizsgazo1!_Hlk141190080</vt:lpstr>
      <vt:lpstr>Vizsgazo1!Nyomtatási_cím</vt:lpstr>
      <vt:lpstr>Használati_útmutató!Nyomtatási_terület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2023-11-16T12:23:02Z</dcterms:created>
  <dcterms:modified xsi:type="dcterms:W3CDTF">2024-05-22T12:10:12Z</dcterms:modified>
</cp:coreProperties>
</file>