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imale-Binario" sheetId="1" r:id="rId3"/>
    <sheet state="visible" name="Binario-Decimale" sheetId="2" r:id="rId4"/>
  </sheets>
  <definedNames/>
  <calcPr/>
</workbook>
</file>

<file path=xl/sharedStrings.xml><?xml version="1.0" encoding="utf-8"?>
<sst xmlns="http://schemas.openxmlformats.org/spreadsheetml/2006/main" count="28" uniqueCount="22">
  <si>
    <t>Convertitore da numero decimale a relativo numero binario</t>
  </si>
  <si>
    <t>Convertitore da numero binario a relativo numero Decimale</t>
  </si>
  <si>
    <t>Numero in decimale</t>
  </si>
  <si>
    <t>Numero in binario</t>
  </si>
  <si>
    <t>Numero ribaltato:</t>
  </si>
  <si>
    <r>
      <t xml:space="preserve">Mattia </t>
    </r>
    <r>
      <rPr>
        <b/>
      </rPr>
      <t>Effendi</t>
    </r>
  </si>
  <si>
    <t>Calcoli</t>
  </si>
  <si>
    <t>Numero</t>
  </si>
  <si>
    <t>Moltiplicatore</t>
  </si>
  <si>
    <t>Risultato</t>
  </si>
  <si>
    <t>2^0</t>
  </si>
  <si>
    <t>Il convertitore inverso (Decimale-Binario) si trova nel primo foglio di questo documento.</t>
  </si>
  <si>
    <t>2^1</t>
  </si>
  <si>
    <r>
      <t xml:space="preserve">Mattia </t>
    </r>
    <r>
      <rPr>
        <b/>
      </rPr>
      <t>Effendi</t>
    </r>
  </si>
  <si>
    <t>Resto</t>
  </si>
  <si>
    <t>2^2</t>
  </si>
  <si>
    <t>2^3</t>
  </si>
  <si>
    <t>Il convertitore inverso (Binario-Decimale) si trova nel secondo foglio di questo documento.</t>
  </si>
  <si>
    <t>2^4</t>
  </si>
  <si>
    <t>2^5</t>
  </si>
  <si>
    <t>2^6</t>
  </si>
  <si>
    <t>2^7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</si>
</sst>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Arial"/>
    </font>
    <font>
      <b/>
      <sz val="15.0"/>
    </font>
    <font/>
    <font>
      <b/>
      <sz val="14.0"/>
    </font>
    <font>
      <b/>
    </font>
    <font>
      <sz val="11.0"/>
      <color rgb="FFF7981D"/>
      <name val="Inconsolata"/>
    </font>
    <font>
      <b/>
      <sz val="10.0"/>
    </font>
    <font>
      <b/>
      <sz val="12.0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4" fillId="6" fontId="4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49" xfId="0" applyAlignment="1" applyBorder="1" applyFont="1" applyNumberForma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/>
    </xf>
    <xf borderId="7" fillId="0" fontId="3" numFmtId="0" xfId="0" applyBorder="1" applyFont="1"/>
    <xf borderId="4" fillId="0" fontId="5" numFmtId="49" xfId="0" applyBorder="1" applyFont="1" applyNumberFormat="1"/>
    <xf borderId="0" fillId="2" fontId="6" numFmtId="0" xfId="0" applyAlignment="1" applyFont="1">
      <alignment horizontal="left"/>
    </xf>
    <xf borderId="4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Border="1" applyFont="1"/>
    <xf borderId="14" fillId="0" fontId="8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readingOrder="0"/>
    </xf>
    <xf borderId="12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1" fillId="0" fontId="3" numFmtId="0" xfId="0" applyBorder="1" applyFont="1"/>
    <xf borderId="0" fillId="2" fontId="9" numFmtId="0" xfId="0" applyFont="1"/>
    <xf borderId="13" fillId="0" fontId="3" numFmtId="1" xfId="0" applyBorder="1" applyFont="1" applyNumberFormat="1"/>
    <xf borderId="13" fillId="2" fontId="9" numFmtId="0" xfId="0" applyBorder="1" applyFont="1"/>
    <xf borderId="13" fillId="0" fontId="3" numFmtId="0" xfId="0" applyAlignment="1" applyBorder="1" applyFont="1">
      <alignment readingOrder="0"/>
    </xf>
    <xf borderId="0" fillId="0" fontId="3" numFmtId="1" xfId="0" applyFont="1" applyNumberFormat="1"/>
    <xf borderId="0" fillId="0" fontId="3" numFmtId="0" xfId="0" applyFont="1"/>
    <xf borderId="20" fillId="0" fontId="8" numFmtId="0" xfId="0" applyAlignment="1" applyBorder="1" applyFont="1">
      <alignment horizontal="center" readingOrder="0" vertical="center"/>
    </xf>
    <xf borderId="20" fillId="2" fontId="9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30.57"/>
    <col customWidth="1" min="4" max="4" width="18.71"/>
    <col customWidth="1" min="5" max="5" width="32.71"/>
    <col customWidth="1" min="6" max="6" width="11.0"/>
    <col customWidth="1" min="7" max="7" width="11.43"/>
    <col customWidth="1" min="8" max="8" width="12.14"/>
    <col customWidth="1" min="9" max="9" width="12.0"/>
  </cols>
  <sheetData>
    <row r="2">
      <c r="G2" s="1"/>
    </row>
    <row r="3" ht="19.5" customHeight="1"/>
    <row r="4"/>
    <row r="5" ht="39.0" customHeight="1">
      <c r="C5" s="2" t="s">
        <v>0</v>
      </c>
      <c r="D5" s="3"/>
      <c r="E5" s="4"/>
    </row>
    <row r="7" ht="39.75" customHeight="1">
      <c r="C7" s="5" t="s">
        <v>2</v>
      </c>
      <c r="E7" s="6" t="s">
        <v>3</v>
      </c>
    </row>
    <row r="8" ht="29.25" customHeight="1">
      <c r="C8" s="8"/>
      <c r="E8" s="10" t="str">
        <f t="array" ref="E8">IF(ISBLANK(C8), "-", RIGHT(CONCATENATE(MID($M$24, LEN($M$24)-ROW(INDIRECT("1:"&amp;LEN($M$24)))+1,1)), LEN(CONCATENATE(MID($M$24, LEN($M$24)-ROW(INDIRECT("1:"&amp;LEN($M$24)))+1,1)))-1))</f>
        <v>-</v>
      </c>
    </row>
    <row r="10" ht="17.25" customHeight="1">
      <c r="I10" s="14"/>
    </row>
    <row r="11" ht="33.75" customHeight="1">
      <c r="D11" s="15" t="s">
        <v>13</v>
      </c>
      <c r="L11" s="16" t="s">
        <v>6</v>
      </c>
      <c r="M11" s="4"/>
    </row>
    <row r="12" ht="18.75" customHeight="1">
      <c r="L12" s="17" t="s">
        <v>7</v>
      </c>
      <c r="M12" s="18" t="s">
        <v>14</v>
      </c>
    </row>
    <row r="13">
      <c r="L13" s="20" t="str">
        <f>C8</f>
        <v/>
      </c>
      <c r="M13" s="30">
        <f t="shared" ref="M13:M21" si="1">IF(MOD(L13, 2) = 0, IF(L13 = 1, 0, MOD(L13, 2)), 1)</f>
        <v>0</v>
      </c>
    </row>
    <row r="14">
      <c r="C14" s="23" t="s">
        <v>17</v>
      </c>
      <c r="D14" s="24"/>
      <c r="E14" s="25"/>
      <c r="L14" s="32">
        <f t="shared" ref="L14:L21" si="2">FLOOR(L13/2)</f>
        <v>0</v>
      </c>
      <c r="M14" s="32">
        <f t="shared" si="1"/>
        <v>0</v>
      </c>
    </row>
    <row r="15">
      <c r="C15" s="27"/>
      <c r="D15" s="28"/>
      <c r="E15" s="29"/>
      <c r="L15" s="32">
        <f t="shared" si="2"/>
        <v>0</v>
      </c>
      <c r="M15" s="32">
        <f t="shared" si="1"/>
        <v>0</v>
      </c>
    </row>
    <row r="16">
      <c r="L16" s="32">
        <f t="shared" si="2"/>
        <v>0</v>
      </c>
      <c r="M16" s="32">
        <f t="shared" si="1"/>
        <v>0</v>
      </c>
      <c r="O16" s="31"/>
    </row>
    <row r="17">
      <c r="L17" s="32">
        <f t="shared" si="2"/>
        <v>0</v>
      </c>
      <c r="M17" s="32">
        <f t="shared" si="1"/>
        <v>0</v>
      </c>
      <c r="O17" s="31"/>
    </row>
    <row r="18">
      <c r="L18" s="32">
        <f t="shared" si="2"/>
        <v>0</v>
      </c>
      <c r="M18" s="32">
        <f t="shared" si="1"/>
        <v>0</v>
      </c>
    </row>
    <row r="19">
      <c r="L19" s="32">
        <f t="shared" si="2"/>
        <v>0</v>
      </c>
      <c r="M19" s="32">
        <f t="shared" si="1"/>
        <v>0</v>
      </c>
    </row>
    <row r="20">
      <c r="L20" s="32">
        <f t="shared" si="2"/>
        <v>0</v>
      </c>
      <c r="M20" s="32">
        <f t="shared" si="1"/>
        <v>0</v>
      </c>
    </row>
    <row r="21">
      <c r="L21" s="32">
        <f t="shared" si="2"/>
        <v>0</v>
      </c>
      <c r="M21" s="32">
        <f t="shared" si="1"/>
        <v>0</v>
      </c>
    </row>
    <row r="22">
      <c r="L22" s="35"/>
    </row>
    <row r="24">
      <c r="L24" s="37" t="s">
        <v>9</v>
      </c>
      <c r="M24" s="38" t="str">
        <f>CONCATENATE(M13:M21)</f>
        <v>000000000</v>
      </c>
    </row>
  </sheetData>
  <mergeCells count="3">
    <mergeCell ref="L11:M11"/>
    <mergeCell ref="C5:E5"/>
    <mergeCell ref="C14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30.57"/>
    <col customWidth="1" min="4" max="4" width="18.71"/>
    <col customWidth="1" min="5" max="5" width="32.71"/>
    <col customWidth="1" min="6" max="6" width="11.0"/>
    <col customWidth="1" min="7" max="7" width="11.43"/>
    <col customWidth="1" min="8" max="8" width="12.14"/>
    <col customWidth="1" min="9" max="9" width="12.0"/>
  </cols>
  <sheetData>
    <row r="2">
      <c r="G2" s="1"/>
    </row>
    <row r="3" ht="19.5" customHeight="1"/>
    <row r="4"/>
    <row r="5" ht="39.0" customHeight="1">
      <c r="C5" s="2" t="s">
        <v>1</v>
      </c>
      <c r="D5" s="3"/>
      <c r="E5" s="4"/>
    </row>
    <row r="7" ht="39.75" customHeight="1">
      <c r="C7" s="6" t="s">
        <v>3</v>
      </c>
      <c r="E7" s="7" t="s">
        <v>2</v>
      </c>
    </row>
    <row r="8" ht="29.25" customHeight="1">
      <c r="C8" s="9"/>
      <c r="E8" s="10" t="str">
        <f>IF(ISBLANK(C8), "-", M23)</f>
        <v>-</v>
      </c>
    </row>
    <row r="9">
      <c r="L9" s="11" t="s">
        <v>4</v>
      </c>
      <c r="M9" s="12"/>
      <c r="N9" s="13">
        <f t="array" ref="N9">IF(ISBLANK(C8), 0, CONCATENATE(MID(C8,LEN(C8)-ROW(INDIRECT("1:"&amp;LEN(C8)))+1,1))
)</f>
        <v>0</v>
      </c>
    </row>
    <row r="10" ht="17.25" customHeight="1">
      <c r="I10" s="14"/>
    </row>
    <row r="11" ht="33.75" customHeight="1">
      <c r="D11" s="15" t="s">
        <v>5</v>
      </c>
      <c r="L11" s="16" t="s">
        <v>6</v>
      </c>
      <c r="M11" s="3"/>
      <c r="N11" s="4"/>
    </row>
    <row r="12" ht="18.75" customHeight="1">
      <c r="L12" s="17" t="s">
        <v>7</v>
      </c>
      <c r="M12" s="18" t="s">
        <v>8</v>
      </c>
      <c r="N12" s="19" t="s">
        <v>9</v>
      </c>
    </row>
    <row r="13">
      <c r="L13" s="20" t="str">
        <f>MID(N9,1,1)</f>
        <v>0</v>
      </c>
      <c r="M13" s="21" t="s">
        <v>10</v>
      </c>
      <c r="N13" s="22">
        <f>L13*1</f>
        <v>0</v>
      </c>
    </row>
    <row r="14">
      <c r="C14" s="23" t="s">
        <v>11</v>
      </c>
      <c r="D14" s="24"/>
      <c r="E14" s="25"/>
      <c r="L14" s="20" t="str">
        <f>MID(N9,2,1)</f>
        <v/>
      </c>
      <c r="M14" s="26" t="s">
        <v>12</v>
      </c>
      <c r="N14" s="22">
        <f>L14*2</f>
        <v>0</v>
      </c>
    </row>
    <row r="15">
      <c r="C15" s="27"/>
      <c r="D15" s="28"/>
      <c r="E15" s="29"/>
      <c r="L15" s="20" t="str">
        <f>MID(N9,3,1)</f>
        <v/>
      </c>
      <c r="M15" s="26" t="s">
        <v>15</v>
      </c>
      <c r="N15" s="22">
        <f>L15*4</f>
        <v>0</v>
      </c>
    </row>
    <row r="16">
      <c r="L16" s="20" t="str">
        <f>MID(N9,4,1)</f>
        <v/>
      </c>
      <c r="M16" s="26" t="s">
        <v>16</v>
      </c>
      <c r="N16" s="22">
        <f>L16*8</f>
        <v>0</v>
      </c>
      <c r="O16" s="31"/>
    </row>
    <row r="17">
      <c r="L17" s="20" t="str">
        <f>MID(N9,5,1)</f>
        <v/>
      </c>
      <c r="M17" s="26" t="s">
        <v>18</v>
      </c>
      <c r="N17" s="22">
        <f>L17*16</f>
        <v>0</v>
      </c>
      <c r="O17" s="31"/>
    </row>
    <row r="18">
      <c r="L18" s="20" t="str">
        <f>MID(N9,6,1)</f>
        <v/>
      </c>
      <c r="M18" s="26" t="s">
        <v>19</v>
      </c>
      <c r="N18" s="22">
        <f>L18*32</f>
        <v>0</v>
      </c>
    </row>
    <row r="19">
      <c r="L19" s="20" t="str">
        <f>MID(N9,7,1)</f>
        <v/>
      </c>
      <c r="M19" s="26" t="s">
        <v>20</v>
      </c>
      <c r="N19" s="22">
        <f>L19*64</f>
        <v>0</v>
      </c>
    </row>
    <row r="20">
      <c r="L20" s="33" t="str">
        <f>MID(N9,8,1)</f>
        <v/>
      </c>
      <c r="M20" s="34" t="s">
        <v>21</v>
      </c>
      <c r="N20" s="22">
        <f>L20*128</f>
        <v>0</v>
      </c>
    </row>
    <row r="21">
      <c r="L21" s="36"/>
      <c r="M21" s="36"/>
    </row>
    <row r="22">
      <c r="L22" s="35"/>
    </row>
    <row r="23">
      <c r="L23" s="37" t="s">
        <v>9</v>
      </c>
      <c r="M23" s="39">
        <f>SUM(N13:N20)</f>
        <v>0</v>
      </c>
      <c r="N23" s="4"/>
    </row>
  </sheetData>
  <mergeCells count="5">
    <mergeCell ref="C5:E5"/>
    <mergeCell ref="C14:E15"/>
    <mergeCell ref="L11:N11"/>
    <mergeCell ref="M23:N23"/>
    <mergeCell ref="L9:M9"/>
  </mergeCells>
  <drawing r:id="rId1"/>
</worksheet>
</file>