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.becvart/Desktop/AGUAS 365/AÑO 2025/ABRIL 25/MANTENIMIENTOS/"/>
    </mc:Choice>
  </mc:AlternateContent>
  <xr:revisionPtr revIDLastSave="0" documentId="13_ncr:1_{56777708-AC0C-F549-B554-99160FBD62ED}" xr6:coauthVersionLast="47" xr6:coauthVersionMax="47" xr10:uidLastSave="{00000000-0000-0000-0000-000000000000}"/>
  <bookViews>
    <workbookView xWindow="0" yWindow="500" windowWidth="28800" windowHeight="16540" firstSheet="6" activeTab="16" xr2:uid="{CC57D9E9-A924-4481-AD0E-0805F86B043A}"/>
  </bookViews>
  <sheets>
    <sheet name="ENERO 2024" sheetId="1" r:id="rId1"/>
    <sheet name="FEBRERO 2024" sheetId="2" r:id="rId2"/>
    <sheet name="MARZO 2024" sheetId="3" r:id="rId3"/>
    <sheet name="ABRIL 2024" sheetId="4" r:id="rId4"/>
    <sheet name="MAYO 2024" sheetId="5" r:id="rId5"/>
    <sheet name="JUNIO 2024" sheetId="6" r:id="rId6"/>
    <sheet name="JULIO 2024" sheetId="7" r:id="rId7"/>
    <sheet name="AGOSTO 2024" sheetId="8" r:id="rId8"/>
    <sheet name="SEPT 2024" sheetId="9" r:id="rId9"/>
    <sheet name="OCTUBRE 2024" sheetId="10" r:id="rId10"/>
    <sheet name="NOVIEMBRE 2024" sheetId="11" r:id="rId11"/>
    <sheet name="DICIEMBRE 2024" sheetId="13" r:id="rId12"/>
    <sheet name="ENERO 2025" sheetId="14" r:id="rId13"/>
    <sheet name="FEBRERO" sheetId="15" r:id="rId14"/>
    <sheet name="MARZO 2025" sheetId="17" r:id="rId15"/>
    <sheet name="ABRIL 2025" sheetId="18" r:id="rId16"/>
    <sheet name="SABANA" sheetId="16" r:id="rId17"/>
    <sheet name="RETIROS" sheetId="12" r:id="rId18"/>
  </sheets>
  <definedNames>
    <definedName name="_xlnm._FilterDatabase" localSheetId="3" hidden="1">'ABRIL 2024'!$A$1:$E$46</definedName>
    <definedName name="_xlnm._FilterDatabase" localSheetId="15" hidden="1">'ABRIL 2025'!$A$1:$H$34</definedName>
    <definedName name="_xlnm._FilterDatabase" localSheetId="7" hidden="1">'AGOSTO 2024'!$A$1:$D$42</definedName>
    <definedName name="_xlnm._FilterDatabase" localSheetId="11" hidden="1">'DICIEMBRE 2024'!$A$1:$H$52</definedName>
    <definedName name="_xlnm._FilterDatabase" localSheetId="0" hidden="1">'ENERO 2024'!$A$1:$H$43</definedName>
    <definedName name="_xlnm._FilterDatabase" localSheetId="12" hidden="1">'ENERO 2025'!$A$1:$H$74</definedName>
    <definedName name="_xlnm._FilterDatabase" localSheetId="13" hidden="1">FEBRERO!$A$1:$H$67</definedName>
    <definedName name="_xlnm._FilterDatabase" localSheetId="1" hidden="1">'FEBRERO 2024'!$A$1:$J$46</definedName>
    <definedName name="_xlnm._FilterDatabase" localSheetId="6" hidden="1">'JULIO 2024'!$A$1:$D$35</definedName>
    <definedName name="_xlnm._FilterDatabase" localSheetId="5" hidden="1">'JUNIO 2024'!$A$1:$E$31</definedName>
    <definedName name="_xlnm._FilterDatabase" localSheetId="2" hidden="1">'MARZO 2024'!$A$1:$K$49</definedName>
    <definedName name="_xlnm._FilterDatabase" localSheetId="14" hidden="1">'MARZO 2025'!$A$1:$H$49</definedName>
    <definedName name="_xlnm._FilterDatabase" localSheetId="4" hidden="1">'MAYO 2024'!$A$1:$E$47</definedName>
    <definedName name="_xlnm._FilterDatabase" localSheetId="10" hidden="1">'NOVIEMBRE 2024'!$A$2:$I$61</definedName>
    <definedName name="_xlnm._FilterDatabase" localSheetId="9" hidden="1">'OCTUBRE 2024'!$A$1:$O$77</definedName>
    <definedName name="_xlnm._FilterDatabase" localSheetId="16" hidden="1">SABANA!$B$1:$G$735</definedName>
    <definedName name="_xlnm._FilterDatabase" localSheetId="8" hidden="1">'SEPT 2024'!$A$1:$D$28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8" l="1"/>
  <c r="H38" i="18" s="1"/>
  <c r="K38" i="18" s="1"/>
  <c r="K39" i="18" s="1"/>
  <c r="L39" i="18" s="1"/>
  <c r="M39" i="18" s="1"/>
  <c r="G82" i="17"/>
  <c r="H82" i="17" s="1"/>
  <c r="I82" i="17" s="1"/>
  <c r="H58" i="17" l="1"/>
  <c r="G65" i="17"/>
  <c r="D57" i="17"/>
  <c r="I89" i="14" l="1"/>
  <c r="F84" i="14" l="1"/>
  <c r="F59" i="13" l="1"/>
  <c r="G107" i="10" l="1"/>
  <c r="O55" i="10" l="1"/>
  <c r="K55" i="10"/>
  <c r="L55" i="10" s="1"/>
  <c r="M55" i="10" s="1"/>
  <c r="K54" i="10"/>
  <c r="L54" i="10" s="1"/>
  <c r="M54" i="10" s="1"/>
  <c r="J38" i="10"/>
  <c r="L38" i="10" s="1"/>
  <c r="K38" i="10" l="1"/>
</calcChain>
</file>

<file path=xl/sharedStrings.xml><?xml version="1.0" encoding="utf-8"?>
<sst xmlns="http://schemas.openxmlformats.org/spreadsheetml/2006/main" count="6034" uniqueCount="2001">
  <si>
    <t>TECNICO</t>
  </si>
  <si>
    <t>FECHA IDA</t>
  </si>
  <si>
    <t>CLIENTE</t>
  </si>
  <si>
    <t>DIRECCION</t>
  </si>
  <si>
    <t>COMENTARIO</t>
  </si>
  <si>
    <t>ISBEL SA</t>
  </si>
  <si>
    <t>PAYSANDU 926</t>
  </si>
  <si>
    <t>PERDIDA DE AGUA COMEDOR ULTIMO PISO</t>
  </si>
  <si>
    <t>MAGDALENA CORREA</t>
  </si>
  <si>
    <t>MANUEL PAGOLA 3280 AP 001</t>
  </si>
  <si>
    <t>MANTENIMIENTO Y CAMBIO DE FILTRO</t>
  </si>
  <si>
    <t>DEVOTO 20</t>
  </si>
  <si>
    <t>ARENAL GRANDE 2006 ESQUINA LIMA</t>
  </si>
  <si>
    <t>DANIEL</t>
  </si>
  <si>
    <t xml:space="preserve">PERDIDA DE AGUA </t>
  </si>
  <si>
    <t>FARMASHOP 59</t>
  </si>
  <si>
    <t>AV ITALIA ESQUINA SANTANDER</t>
  </si>
  <si>
    <t xml:space="preserve">FARMASHOP OFICINA </t>
  </si>
  <si>
    <t xml:space="preserve">AV BOLIVIA 1381 </t>
  </si>
  <si>
    <t>PERDIDA DE AGUA - CAMBIO DE MAQUINA</t>
  </si>
  <si>
    <t xml:space="preserve">NO ENFRIA NI FILTRA - CAMBIO DE FILTRO </t>
  </si>
  <si>
    <t>FECHA RECLAMO</t>
  </si>
  <si>
    <t xml:space="preserve">DISCO 1 </t>
  </si>
  <si>
    <t>DISCO 25</t>
  </si>
  <si>
    <t>NO SALE AGUA</t>
  </si>
  <si>
    <t>NO SALE AGUA CALIENTE</t>
  </si>
  <si>
    <t>SOLANO LOPEZ 1680</t>
  </si>
  <si>
    <t>SCOSERIA 2628</t>
  </si>
  <si>
    <t>SECTOR COMPRAS</t>
  </si>
  <si>
    <t xml:space="preserve">ENTRADA DONDE ESTA LA VIGILANCIA </t>
  </si>
  <si>
    <t>MANTENIMIENTO POSIBLE CAMBIO DE FILTRO</t>
  </si>
  <si>
    <t>FACULTAD MEDICINA</t>
  </si>
  <si>
    <t>se realizo limpieza mantenimiento cambio de filtro e instalacion del equipo que se cambio de lugar</t>
  </si>
  <si>
    <t>apagado se encendio dispensador</t>
  </si>
  <si>
    <t xml:space="preserve">se ajusto manguera </t>
  </si>
  <si>
    <t xml:space="preserve">limpieza y cambio de filtro </t>
  </si>
  <si>
    <t>se cambio flotador</t>
  </si>
  <si>
    <t>se coloco t y se ajusto</t>
  </si>
  <si>
    <t xml:space="preserve">se calibro union y se puso dos llaves de corte </t>
  </si>
  <si>
    <t>FARMASHOP 62</t>
  </si>
  <si>
    <t>BV ARTIGAS 1481</t>
  </si>
  <si>
    <t>SOLUCION</t>
  </si>
  <si>
    <t>se realizo mantenimiento y cobro del año</t>
  </si>
  <si>
    <t>mantenimiento y cambio de filtro</t>
  </si>
  <si>
    <t>DEVOTO 7</t>
  </si>
  <si>
    <t>GARZON 1945</t>
  </si>
  <si>
    <t>PERDIDA DE AGUA POR LAS CANILLAS</t>
  </si>
  <si>
    <t xml:space="preserve">DISCO 4 </t>
  </si>
  <si>
    <t>LEGRAND 5085</t>
  </si>
  <si>
    <t>MANGUERA ROTA EN GERENCIA Y EN ROTICERIA NO ENFRIA</t>
  </si>
  <si>
    <t>ARENAL GRANDE 2006</t>
  </si>
  <si>
    <t>CANILLA DE AGUA FRIA PIERDE</t>
  </si>
  <si>
    <t xml:space="preserve">DISCO 2 </t>
  </si>
  <si>
    <t>AGRACIADA 2986</t>
  </si>
  <si>
    <t>?</t>
  </si>
  <si>
    <t>LILIA SANTOS</t>
  </si>
  <si>
    <t>ACOSTA ILARA 6938 Y CALLE 2 - ALMACEN THIAGO PREGUNTAR POR TIA LILI</t>
  </si>
  <si>
    <t>MANTENIMIENTO CAMBIO DE FILTRO Y COBRO DEL NUEVO AÑO</t>
  </si>
  <si>
    <t>JYL ABERTURAS</t>
  </si>
  <si>
    <t>IBICUY SOLAR 7 MANZANA E LAS PIEDRAS</t>
  </si>
  <si>
    <t>PERIDA DE AGUA</t>
  </si>
  <si>
    <t>JANET</t>
  </si>
  <si>
    <t>MONTALVO 6330 BIS ESQUINA GUANAHANY</t>
  </si>
  <si>
    <t xml:space="preserve">INSTALACION Y COBRO </t>
  </si>
  <si>
    <t>DEVOTO ARENAL GRANDE</t>
  </si>
  <si>
    <t>CAMBIO DE CANILLA AGUA FRIA</t>
  </si>
  <si>
    <t>PINCHADA LA MANGUERA?</t>
  </si>
  <si>
    <t>NO ESTA EN FUNCIONAMIENTO</t>
  </si>
  <si>
    <t>DISCO 7</t>
  </si>
  <si>
    <t>FRANSICO SOCA 1318</t>
  </si>
  <si>
    <t>NO LE ENTRA AGUA AL DISPENSADOR</t>
  </si>
  <si>
    <t>HOSPITAL BRITANICO</t>
  </si>
  <si>
    <t>EDIFICIO MALAGA PISO 2 AREA DE FACTURACION</t>
  </si>
  <si>
    <t>BLOCK QUIRURGICO</t>
  </si>
  <si>
    <t>SE CAMBIO CANILLA</t>
  </si>
  <si>
    <t>SE REALIZO</t>
  </si>
  <si>
    <t>QUEDO</t>
  </si>
  <si>
    <t>CAMBIO DE CANILLA DE AGUA FRIA</t>
  </si>
  <si>
    <t>SE INSTALO Y COBRO</t>
  </si>
  <si>
    <t>SE CAMBIO LA CANILLA</t>
  </si>
  <si>
    <t>ESTA FUNACIONANDO</t>
  </si>
  <si>
    <t xml:space="preserve">LO PROBO DANI Y ESTA EN FUNCIONAMIENTO </t>
  </si>
  <si>
    <t xml:space="preserve">SE LLEGO Y ESTABA TODO OK </t>
  </si>
  <si>
    <t>SAN MARTIN 3089</t>
  </si>
  <si>
    <t>DEVOTO SAN MARTIN 2</t>
  </si>
  <si>
    <t>EISIMEOS</t>
  </si>
  <si>
    <t>BAYARRES 677</t>
  </si>
  <si>
    <t>SE LEVANTO DISPENSADOR DE AGUA</t>
  </si>
  <si>
    <t>ROCIO SILVERA</t>
  </si>
  <si>
    <t xml:space="preserve">SE RETIRA DISPENSADOR </t>
  </si>
  <si>
    <t>SE RETIRO</t>
  </si>
  <si>
    <t>FARMASHOP 9</t>
  </si>
  <si>
    <t>JOAQUIN SUAREZ 3458</t>
  </si>
  <si>
    <t>AGUA SUCIA</t>
  </si>
  <si>
    <t xml:space="preserve">DISCO 7 </t>
  </si>
  <si>
    <t xml:space="preserve">NO SALE AGUA </t>
  </si>
  <si>
    <t>BRUNO</t>
  </si>
  <si>
    <t>SE REALIZO CAMBIO</t>
  </si>
  <si>
    <t>pago</t>
  </si>
  <si>
    <t>FARMASHOP 16</t>
  </si>
  <si>
    <t>AROCENA 1657</t>
  </si>
  <si>
    <t>PERDIDA DE AGUA</t>
  </si>
  <si>
    <t>SANTANDER 1919</t>
  </si>
  <si>
    <t>SE CAMBIO DISPENSADOR</t>
  </si>
  <si>
    <t>SE CAMBIO MAQUINA</t>
  </si>
  <si>
    <t>CAMBIO DE FILTRO Y FLOTADOR, MANTENIMIENTO</t>
  </si>
  <si>
    <t>CAMBIO DE FLOTADOR Y CHUPETE</t>
  </si>
  <si>
    <t xml:space="preserve">CAMBIO DE FILTRO Y MANTENIMIENTO </t>
  </si>
  <si>
    <t>DEVOTO 22</t>
  </si>
  <si>
    <t>DEVOTO 16</t>
  </si>
  <si>
    <t>CAMBIO DE FILTRO</t>
  </si>
  <si>
    <t>NO FUNCIONA</t>
  </si>
  <si>
    <t>26 DE MARZO</t>
  </si>
  <si>
    <t>PERDIDA DE AGUA -  SE FUE DOS VECES</t>
  </si>
  <si>
    <t>MAKTUB</t>
  </si>
  <si>
    <t>JISE BATLLE Y ORDOÑEZ 6231 ESQ 18 DE MAYO</t>
  </si>
  <si>
    <t>FARMASHOP 79</t>
  </si>
  <si>
    <t>SALE AGUA SUCIA</t>
  </si>
  <si>
    <t>APARICIO SARAVÍA 649 - CERRO LARGO MELO</t>
  </si>
  <si>
    <t>NO FUNCIONA CAMBIAR DISPENSADOR</t>
  </si>
  <si>
    <t>FARMASHOP 80</t>
  </si>
  <si>
    <t>FARMASHOP 81</t>
  </si>
  <si>
    <t>ORIBE 989 - CERRO LARGO MELO</t>
  </si>
  <si>
    <t xml:space="preserve">FLORENCIO SANCHEZ 898 - CERRO LARGO </t>
  </si>
  <si>
    <t>CALL CENTER ISBEL</t>
  </si>
  <si>
    <t>PAYSANDU 929</t>
  </si>
  <si>
    <t>ESCUELA CANARIA DE ENFERMERIA</t>
  </si>
  <si>
    <t>CACHO</t>
  </si>
  <si>
    <t>REPUBLICA ARGENTINA 817 - LAS PIEDRAS</t>
  </si>
  <si>
    <t>SALTA LA DIFERENCIAL</t>
  </si>
  <si>
    <t>INSTALACION DISPENSADOR CONVENCIONAL DE PIE</t>
  </si>
  <si>
    <t>Informática (Edificio Málaga, piso 11) </t>
  </si>
  <si>
    <t xml:space="preserve">SE AJUSTO </t>
  </si>
  <si>
    <t>SE INSTALO</t>
  </si>
  <si>
    <t>DEVOTO CORONEL MORA</t>
  </si>
  <si>
    <t>CORONEL MORA 596</t>
  </si>
  <si>
    <t xml:space="preserve">DARIO RESIDENCIA </t>
  </si>
  <si>
    <t>MERCEDES 1116 ESQ PARAGUAY</t>
  </si>
  <si>
    <t>INSTALAR DISPENSADOR DE PIE</t>
  </si>
  <si>
    <t>2 SALE POCA AGUA 1 INSTALACION OSMOSIS</t>
  </si>
  <si>
    <t xml:space="preserve">SE CAMBIO FILTROS </t>
  </si>
  <si>
    <t>FARMASHOP 27</t>
  </si>
  <si>
    <t xml:space="preserve">NO FUNCIONA </t>
  </si>
  <si>
    <t>REPUBLICA 2190</t>
  </si>
  <si>
    <t>GRUPO SIETE</t>
  </si>
  <si>
    <t>NO SUCEDIA NADA</t>
  </si>
  <si>
    <t>ENVIO DAC</t>
  </si>
  <si>
    <t>EL NOVILLO ALEGRE</t>
  </si>
  <si>
    <t>RUTA 101 KILOMETRO 19500</t>
  </si>
  <si>
    <t>FARMASHOP 74</t>
  </si>
  <si>
    <t>PERDIDA DE AGUA POR ABAJO</t>
  </si>
  <si>
    <t>AV. GIANNATASIO KM 21.800</t>
  </si>
  <si>
    <t>BELA 10</t>
  </si>
  <si>
    <t>FROSCAL SA</t>
  </si>
  <si>
    <t>21 DE September 2329</t>
  </si>
  <si>
    <t xml:space="preserve">SALE AGUA SUCIA </t>
  </si>
  <si>
    <t>PABLO MORALES</t>
  </si>
  <si>
    <t>EMANUEL MACIAS</t>
  </si>
  <si>
    <t>LAS HUERTAS 6344</t>
  </si>
  <si>
    <t>MEC</t>
  </si>
  <si>
    <t>Fiscalía de Gobierno (piso 8) </t>
  </si>
  <si>
    <t>NO SALE AGUA FRIA - HORARIO 9 -15</t>
  </si>
  <si>
    <t xml:space="preserve">DEVOTO 15 </t>
  </si>
  <si>
    <t>AGRACIADA 3655</t>
  </si>
  <si>
    <t>H BRITANICO</t>
  </si>
  <si>
    <t>PAGO</t>
  </si>
  <si>
    <t>SE LIMPIO DISPENSADOR Y CAMBIO EL FILTRO</t>
  </si>
  <si>
    <t>RUTA 5 KM 33500</t>
  </si>
  <si>
    <t xml:space="preserve">ADVENTISTAS </t>
  </si>
  <si>
    <t>KATY MACHADO</t>
  </si>
  <si>
    <t xml:space="preserve">HORACIO COURDIN </t>
  </si>
  <si>
    <t xml:space="preserve">MANTENIMIENTO </t>
  </si>
  <si>
    <t>Callao entre Bs.As y Venecia</t>
  </si>
  <si>
    <t>MINAS 1427</t>
  </si>
  <si>
    <t>DEVOTO SUAREZ</t>
  </si>
  <si>
    <t>LAZARO GADEA 939</t>
  </si>
  <si>
    <t>GRAL. ARTIGAS 863 PANDO</t>
  </si>
  <si>
    <t>FARMASHOP 51</t>
  </si>
  <si>
    <t>CAMBIO DISPENSADOR DE LOCAL</t>
  </si>
  <si>
    <t>ORINOCO 4993</t>
  </si>
  <si>
    <t>ALMACEN VICTORIA</t>
  </si>
  <si>
    <t>SUECIA 1973</t>
  </si>
  <si>
    <t xml:space="preserve">ECUADOR ESQUINA COSTA RICA </t>
  </si>
  <si>
    <t>INSTALACION CONVENCIONAL DE PIE</t>
  </si>
  <si>
    <t>MILAGROS SOSA</t>
  </si>
  <si>
    <t>ARQUITECTURA</t>
  </si>
  <si>
    <t xml:space="preserve">RELEVAMIENTO </t>
  </si>
  <si>
    <t>9/2/2024 10hs</t>
  </si>
  <si>
    <t>colonia</t>
  </si>
  <si>
    <t xml:space="preserve">mantenimiento cambio de filtro cobro </t>
  </si>
  <si>
    <t xml:space="preserve">ANDABA </t>
  </si>
  <si>
    <t xml:space="preserve">CAMBIO DE 2 FILTROS </t>
  </si>
  <si>
    <t>SE CAMBIO CHUPETE DE CANILLA AGUA CALIENTE</t>
  </si>
  <si>
    <t xml:space="preserve">SE REALIZO </t>
  </si>
  <si>
    <t>SE CAMBIO</t>
  </si>
  <si>
    <t>QUEDO SOLUCIONADO</t>
  </si>
  <si>
    <t>NO SALE AGUA - ESCALERA Y LLAVE NUEVA</t>
  </si>
  <si>
    <t xml:space="preserve">MARIO </t>
  </si>
  <si>
    <t>JOSE MARIA PEREZ 2420</t>
  </si>
  <si>
    <t>LEVANTAR DISPENSADOR</t>
  </si>
  <si>
    <t>DEVOTO 6</t>
  </si>
  <si>
    <t>SANTA MONICA</t>
  </si>
  <si>
    <t>RICHARD LACUESTA</t>
  </si>
  <si>
    <t>MANTENIMIENTO CAMBIO DE FILTRO</t>
  </si>
  <si>
    <t>MARIA ELENA AMARAL</t>
  </si>
  <si>
    <t>FACULTAD DE MEDICINA</t>
  </si>
  <si>
    <t>MANTENIMIENTOS</t>
  </si>
  <si>
    <t>se cambio dispensador por cuatro filtros</t>
  </si>
  <si>
    <t>DAC</t>
  </si>
  <si>
    <t>BR ARTIGAS 2996/001</t>
  </si>
  <si>
    <t>RESIDENCIA RIO NEGRO</t>
  </si>
  <si>
    <t>RIO NEGRO Y DURAZNO</t>
  </si>
  <si>
    <t>CASA DARIO</t>
  </si>
  <si>
    <t xml:space="preserve">CAMBIO DISPENSADOR </t>
  </si>
  <si>
    <t>CARLOS BERG</t>
  </si>
  <si>
    <t>DISCO 11</t>
  </si>
  <si>
    <t>8 DE OCTUBRE Y GARIBALDI</t>
  </si>
  <si>
    <t>SAMU</t>
  </si>
  <si>
    <t>LISTO</t>
  </si>
  <si>
    <t>IGUA SENDA 4 CASA 126</t>
  </si>
  <si>
    <t>HUGO</t>
  </si>
  <si>
    <t xml:space="preserve">PUREZACLEAN SERVICE </t>
  </si>
  <si>
    <t>JACKSON 1256</t>
  </si>
  <si>
    <t>LLAMAR PARA RENOVAR</t>
  </si>
  <si>
    <t>SE CAMBIO DISPENSADOR 4 FILTROS</t>
  </si>
  <si>
    <t>samuel</t>
  </si>
  <si>
    <t>13 maquinas</t>
  </si>
  <si>
    <t>CAMBIO DE MAQUINA 4 FILTROS</t>
  </si>
  <si>
    <t>2275 ale</t>
  </si>
  <si>
    <t>OM 77</t>
  </si>
  <si>
    <t>PIDE CAMBIO DE FILTRO</t>
  </si>
  <si>
    <t>NO FUNCIONA EL QUIPO</t>
  </si>
  <si>
    <t>PERDIDA DE AGUA POR ARRIBA</t>
  </si>
  <si>
    <t xml:space="preserve">AGUA CON GUSTO RARO </t>
  </si>
  <si>
    <t>AROCENA 1980 BIS</t>
  </si>
  <si>
    <t>DISCO 4</t>
  </si>
  <si>
    <t>DISCO 2</t>
  </si>
  <si>
    <t>no han ido por la conexión correcta</t>
  </si>
  <si>
    <t>no esta funcionando</t>
  </si>
  <si>
    <t xml:space="preserve">COLEGIO ALEMAN </t>
  </si>
  <si>
    <t>agraciada 2986</t>
  </si>
  <si>
    <t>legrand 5085</t>
  </si>
  <si>
    <t>SE REALIZO DE UN SOLO DIS</t>
  </si>
  <si>
    <t>9800 TOTAL</t>
  </si>
  <si>
    <t>FACULTAD DE ARQUITECTURA</t>
  </si>
  <si>
    <t>FARMASHOP 91</t>
  </si>
  <si>
    <t>NO DEJA DE SALIR AGUA</t>
  </si>
  <si>
    <t xml:space="preserve">FARMASHOP 79 </t>
  </si>
  <si>
    <t>CALL CENTER</t>
  </si>
  <si>
    <t>PAYSANDU</t>
  </si>
  <si>
    <t>SOLUCIONADO, SE EXPLICO EL CAUSANTE DE LA PERDIDA PARA QUE LO PUEDAN EVITAR</t>
  </si>
  <si>
    <t>RECONQUISTA</t>
  </si>
  <si>
    <t>INSTALACIONES 4 FILTROS</t>
  </si>
  <si>
    <t>APARICIO SARAVÍA 649 cerro largo</t>
  </si>
  <si>
    <t>RODO 550 soriano</t>
  </si>
  <si>
    <t>NO SALE AGUA DE LA CANILLA FRIA</t>
  </si>
  <si>
    <t>EDGARDO BENTANCOR</t>
  </si>
  <si>
    <t>SAN JOSE 807/301</t>
  </si>
  <si>
    <t>2000 NAFTA</t>
  </si>
  <si>
    <t>13200 TOTAL</t>
  </si>
  <si>
    <t xml:space="preserve">LLAMAR PARA COORDINAR </t>
  </si>
  <si>
    <t>CAMBIO DISPENSADOR OSMOSIS por  4 FILTROS</t>
  </si>
  <si>
    <t xml:space="preserve">FARMASHOP 28 </t>
  </si>
  <si>
    <t xml:space="preserve">NO ESTA FUNACIONANDO </t>
  </si>
  <si>
    <t>8 DE October 3268</t>
  </si>
  <si>
    <t>DANI</t>
  </si>
  <si>
    <t>PINTAR PARED</t>
  </si>
  <si>
    <t>PROFILMS</t>
  </si>
  <si>
    <t xml:space="preserve">NO ESTA SALIENDO AGUA </t>
  </si>
  <si>
    <t>EL LUNES ARMAR 3 MAQUINAS DE OSMOSIS Y EL MIERCOLES HACER LAS INSTALACIONES Y LOS MANTENIMIENTOS DE LAS OTRAS MAQUINAS</t>
  </si>
  <si>
    <t>SALTO 1057</t>
  </si>
  <si>
    <t>SOCA 1318</t>
  </si>
  <si>
    <t xml:space="preserve">CALL CENTER </t>
  </si>
  <si>
    <t>IR A REALIZAR MANTENIMIENTO</t>
  </si>
  <si>
    <t>PAYSANSU 929</t>
  </si>
  <si>
    <t>10 HS ESTAR AHÍ</t>
  </si>
  <si>
    <t>ADVENTISTAS</t>
  </si>
  <si>
    <t>SE CORRIO EL DESAGUE</t>
  </si>
  <si>
    <t>SE PUSO FLOTADOR NUEVO</t>
  </si>
  <si>
    <t xml:space="preserve">QUEDO </t>
  </si>
  <si>
    <t>GRUPO SCAGLIONE</t>
  </si>
  <si>
    <t>MARMARAJA 2147/607</t>
  </si>
  <si>
    <t>llamaron que se soluciono</t>
  </si>
  <si>
    <t>FARMASHOP 6</t>
  </si>
  <si>
    <t>AV. ITALIA 6958</t>
  </si>
  <si>
    <t>SUSANA NEBOT</t>
  </si>
  <si>
    <t>MANTENIMIENTO Y COBRO 8703</t>
  </si>
  <si>
    <t>CANELONES 2376/403</t>
  </si>
  <si>
    <t>ENRIQUE Y DANI</t>
  </si>
  <si>
    <t>ELBIO FERNANDEZ</t>
  </si>
  <si>
    <t>SECTOR COMEDOR INICIALNO FUNCIONA</t>
  </si>
  <si>
    <t>STELLA MARIS</t>
  </si>
  <si>
    <t>RETIRAR DISPENSADOR</t>
  </si>
  <si>
    <t>Domingo Aramburu 2018 bis apto 7</t>
  </si>
  <si>
    <t>LEVANTAR 2 MAQUINAS</t>
  </si>
  <si>
    <t>BELLA 13</t>
  </si>
  <si>
    <t>SALE AGUA SUCIA CAMBIAR FILTRO</t>
  </si>
  <si>
    <t>TURIL</t>
  </si>
  <si>
    <t xml:space="preserve">PUREZA CLEAN SERVICE </t>
  </si>
  <si>
    <t>SE RECUPERO CONTACTO</t>
  </si>
  <si>
    <t>1550 TOTAL</t>
  </si>
  <si>
    <t>santiago de chile</t>
  </si>
  <si>
    <t>DISCO 10 CAMINO MALDONADO</t>
  </si>
  <si>
    <t>TIRA AGUA HACE RUIDO RARO</t>
  </si>
  <si>
    <t>FARMASHOP 43</t>
  </si>
  <si>
    <t>NO FUNCIONA AGUA CALIENTE</t>
  </si>
  <si>
    <t>18 DE July 1331</t>
  </si>
  <si>
    <t>MAM</t>
  </si>
  <si>
    <t>CONECTE MANGUERA SALIDA/ MANTENIMIENTO Y AMBIO DE FILTRO</t>
  </si>
  <si>
    <t>2100 total</t>
  </si>
  <si>
    <t xml:space="preserve">ENRIQUE </t>
  </si>
  <si>
    <t>SOLO</t>
  </si>
  <si>
    <t>ANA CLAUDIA MENDOZA</t>
  </si>
  <si>
    <t>SE SUMO 1000 COMPRA DE MECHAS TALADRO</t>
  </si>
  <si>
    <t>gabriel pereira 2790</t>
  </si>
  <si>
    <t>LLAVE BAJA</t>
  </si>
  <si>
    <t>Torremolinos 6507 esquina Marbella - LEON PEREZ 3800</t>
  </si>
  <si>
    <t>SANTA ELENA SALA DE MAESTROS</t>
  </si>
  <si>
    <t>LAGOMAR</t>
  </si>
  <si>
    <t>ACTIVAR AGUA CALIENTE</t>
  </si>
  <si>
    <t>FARMASHOP 104</t>
  </si>
  <si>
    <t>TRIBUNAL DE CUENTAS</t>
  </si>
  <si>
    <t xml:space="preserve">NO SALE AGUA DE UN EQUIPO </t>
  </si>
  <si>
    <t>LUIS ALBERTO DE HERRERA 4111</t>
  </si>
  <si>
    <t>levantar dis</t>
  </si>
  <si>
    <t>dani</t>
  </si>
  <si>
    <t>RESIDENCIA DARIO</t>
  </si>
  <si>
    <t>Brig. Gral. Lavalleja 7722 Km. 16.</t>
  </si>
  <si>
    <t>GLORIA FERREIRA</t>
  </si>
  <si>
    <t>TACUAREMBO 1515</t>
  </si>
  <si>
    <t>CANILLA DE AGUA CALIENTE ROTO</t>
  </si>
  <si>
    <t xml:space="preserve">ANDES </t>
  </si>
  <si>
    <t>SE CAMBIO FILTRO QUE ESTABA PINCHADO</t>
  </si>
  <si>
    <t>FARMASHOP 129</t>
  </si>
  <si>
    <t>NO CORTA EL AGUA Y HACE MUCHO RUIDO</t>
  </si>
  <si>
    <t>FARMASHOP  130</t>
  </si>
  <si>
    <t xml:space="preserve">INSTALAR DISPENSADOR NUEVO </t>
  </si>
  <si>
    <t>18 de julio 850</t>
  </si>
  <si>
    <t>Av. Libertador Brig. Gral. Lavalleja 1953</t>
  </si>
  <si>
    <t>NICOL RODRIGUEZ TAPIA</t>
  </si>
  <si>
    <t>C MARIA RAMIREZ 538</t>
  </si>
  <si>
    <t>NO FUNCIONA DISPENSADOR</t>
  </si>
  <si>
    <t>FARMASHOP 98</t>
  </si>
  <si>
    <t>SALE AGUA CON PARTICULAS NEGRAS</t>
  </si>
  <si>
    <t>FARMASHOP 24</t>
  </si>
  <si>
    <t xml:space="preserve"> MALDONADO </t>
  </si>
  <si>
    <t xml:space="preserve">PROFILMS </t>
  </si>
  <si>
    <t>OSMOSIS</t>
  </si>
  <si>
    <t>JOSÉ BATLLE Y ORDOÑEZ 181 -  LA PAZ</t>
  </si>
  <si>
    <t>CARRASCO PRIMER PISO</t>
  </si>
  <si>
    <t xml:space="preserve">BASE CARGO </t>
  </si>
  <si>
    <t xml:space="preserve">PLAZA INDEPENDENCIA </t>
  </si>
  <si>
    <t>IMM SALUBRIDAD PUBLICA</t>
  </si>
  <si>
    <t>VICTOR HAEDO 2046</t>
  </si>
  <si>
    <t xml:space="preserve">YA SE RETIRO </t>
  </si>
  <si>
    <t>ENVIO FILTRO MALDONADO</t>
  </si>
  <si>
    <t>TOTAL 3350</t>
  </si>
  <si>
    <t>juan carlos gomez</t>
  </si>
  <si>
    <t>ANA MADE</t>
  </si>
  <si>
    <t>COMUN</t>
  </si>
  <si>
    <t>10HS</t>
  </si>
  <si>
    <t>MARTIN C.MARTINEZ 1670 Y COLONIA</t>
  </si>
  <si>
    <t>ESTABA DESNCHUFADO</t>
  </si>
  <si>
    <t>PERILLA BAJA</t>
  </si>
  <si>
    <t>CABIO E CHUPETE CANILLA CALIENTE</t>
  </si>
  <si>
    <t>MANGUERA DE BOMBA CORRIDA</t>
  </si>
  <si>
    <t>jueves 17,30</t>
  </si>
  <si>
    <t>AV. ITALIA 3949</t>
  </si>
  <si>
    <t>PIERDE AGUA Y SALEN PARTICULAS NEGRAS</t>
  </si>
  <si>
    <t>ENRIQUE</t>
  </si>
  <si>
    <t>CHARLES</t>
  </si>
  <si>
    <t>21 DE September 2453</t>
  </si>
  <si>
    <t>COLEGIO ALEMAN</t>
  </si>
  <si>
    <t>FARMASHOP 37</t>
  </si>
  <si>
    <t>SOCA 1356</t>
  </si>
  <si>
    <t>8 DE October 3439</t>
  </si>
  <si>
    <t>SAN MARTIN 3083</t>
  </si>
  <si>
    <t>MEF</t>
  </si>
  <si>
    <t>PRIMER PISO A LADO DEL ASCENSOR DE COLONIA EN LA COCINA BAÑO</t>
  </si>
  <si>
    <t>20/03/202</t>
  </si>
  <si>
    <t>PROSEGUR</t>
  </si>
  <si>
    <t>GUARANI 1531</t>
  </si>
  <si>
    <t>SAMUEL</t>
  </si>
  <si>
    <t>INSTALAR DISPENSADOR LO TIENEN ELLOS</t>
  </si>
  <si>
    <t>FARMASHOP OFICINA</t>
  </si>
  <si>
    <t>BOLIVIA 1428 SECTOR DE ARRIBA</t>
  </si>
  <si>
    <t>DESBORDA AGUA</t>
  </si>
  <si>
    <t>CAMBIO DE DISPENSADOR</t>
  </si>
  <si>
    <t xml:space="preserve">GUARANI 1531 SECTOR COMEDOR, DISPENSAOR DESENCHUFADO </t>
  </si>
  <si>
    <t>se cambio el flotante</t>
  </si>
  <si>
    <t>cerrada la canilla</t>
  </si>
  <si>
    <t>se cambio de fecha</t>
  </si>
  <si>
    <t>se retiro dispensador</t>
  </si>
  <si>
    <t>FARMASHOP 15</t>
  </si>
  <si>
    <t>21 DE SEPTIEMBRE</t>
  </si>
  <si>
    <t>CASA DI RIPOSO ITALIANA</t>
  </si>
  <si>
    <t>8 DE OCTUBRE 2631</t>
  </si>
  <si>
    <t>FARMASHOP OM 20</t>
  </si>
  <si>
    <t>Román guerra 850 edq Florida Maldonado centro</t>
  </si>
  <si>
    <t>INSTALACION</t>
  </si>
  <si>
    <t>FARMASHOP 2</t>
  </si>
  <si>
    <t>RUTA 8 KM 30.500 PANDO</t>
  </si>
  <si>
    <t>PERDIDA DEL EQUIPO</t>
  </si>
  <si>
    <t>FABIAN VIDAL</t>
  </si>
  <si>
    <t>PORONGOS 2869 ESQ GARIBALDI</t>
  </si>
  <si>
    <t>DEVOTO</t>
  </si>
  <si>
    <t>8 DE OCTUBRE 3021 ESQ COMERCIO</t>
  </si>
  <si>
    <t>PERDIDA POR MANGUERA</t>
  </si>
  <si>
    <t>RECONQUISTA 535 SEGUNDO PISO</t>
  </si>
  <si>
    <t>VALENTINA LARROSA</t>
  </si>
  <si>
    <t>CHRITIAN NOGUEIRA</t>
  </si>
  <si>
    <t>MANTENIMIENTO</t>
  </si>
  <si>
    <t>AGUA CON SABOR FEO</t>
  </si>
  <si>
    <t>SHEILA DE TZUR</t>
  </si>
  <si>
    <t>MANTENIMIENTO Y CAMBIO DE LUGAR</t>
  </si>
  <si>
    <t>INSTALACION DE EQUIPO</t>
  </si>
  <si>
    <t xml:space="preserve">FLORENCIA OLIVERA </t>
  </si>
  <si>
    <t>MANTENIMIENTO, CAMBIO DE FILTRO, COBRO</t>
  </si>
  <si>
    <t xml:space="preserve">ANA MADE </t>
  </si>
  <si>
    <t>COBRAR EN EFECTIVO 1440, LLEVAR CONTRATO</t>
  </si>
  <si>
    <t>10/04/2024 11 - 19</t>
  </si>
  <si>
    <t>HEctor Gutiérrez Ruiz 1279</t>
  </si>
  <si>
    <t>10/04/2024 A PARTIR DE 17 HS</t>
  </si>
  <si>
    <t>MATEO CORTES 4781/1</t>
  </si>
  <si>
    <t>GUARANI 1531 Y PIEDRAS</t>
  </si>
  <si>
    <t>10/04/2024 despues de 13hs</t>
  </si>
  <si>
    <t>VERACIERTO 2423</t>
  </si>
  <si>
    <t>11/04/2024 a partir de 18 hs</t>
  </si>
  <si>
    <t>FAC MEDICINA</t>
  </si>
  <si>
    <t>AV GENERAL FLORES 2125</t>
  </si>
  <si>
    <t xml:space="preserve">RELEVAMIENTO EN SECTOR PROVEEDURIA </t>
  </si>
  <si>
    <t xml:space="preserve">10/4/2024 - 12 A 15 HS </t>
  </si>
  <si>
    <t>MAGDALENA BATISTA</t>
  </si>
  <si>
    <t>ROMULO MUÑOZ CEBALLOS 5217</t>
  </si>
  <si>
    <t>RATIRAR DISPENSADOR</t>
  </si>
  <si>
    <t>INSTALAR DISPENSADOR</t>
  </si>
  <si>
    <t>CONTINUACION SUECIA 2500, ESQ PASAJE EL LAGO</t>
  </si>
  <si>
    <t>NELSON FERREIRA</t>
  </si>
  <si>
    <t>RETIRO DISPENSADOR</t>
  </si>
  <si>
    <t>COLEGIO SANTA ELENA</t>
  </si>
  <si>
    <t>DEVOTO 19</t>
  </si>
  <si>
    <t xml:space="preserve">PAOLA PITINI </t>
  </si>
  <si>
    <t xml:space="preserve">PROOVEDURIA </t>
  </si>
  <si>
    <t>INSTALACION NUEVO DISPENSADOR</t>
  </si>
  <si>
    <t xml:space="preserve">ELBIO FERNANDEZ </t>
  </si>
  <si>
    <t>SALE CON GUSTO FEO</t>
  </si>
  <si>
    <t>LAURA PUTTINI</t>
  </si>
  <si>
    <t>Joaquín Suárez 3458</t>
  </si>
  <si>
    <t>PINOALTO SOLA 4 MANZANA 424</t>
  </si>
  <si>
    <t>NO SALE AGUA - cambiar por 4 filtros</t>
  </si>
  <si>
    <t>RIVERA 4327  sector JARDIN DE INFANTES</t>
  </si>
  <si>
    <t>GABRIEL PEREIRA 3277/101</t>
  </si>
  <si>
    <t>FARMASHOP 47</t>
  </si>
  <si>
    <t>AV. ITALIA 3428</t>
  </si>
  <si>
    <t>maldonado 1381- patio de primaria MARLENE O MILENY</t>
  </si>
  <si>
    <t>DESPUES DE 17,30</t>
  </si>
  <si>
    <t xml:space="preserve">DE 9  A 15 </t>
  </si>
  <si>
    <t xml:space="preserve">DESPUES DE 16 </t>
  </si>
  <si>
    <t>MISIONES 1423 PISO 2</t>
  </si>
  <si>
    <t>10 A 16</t>
  </si>
  <si>
    <t>LUCIANA RODRIGUEZ</t>
  </si>
  <si>
    <t>JUAN JACOBO ROSSEAU 4736</t>
  </si>
  <si>
    <t>2 DISPENSADORES NO SALE AGUA</t>
  </si>
  <si>
    <t xml:space="preserve">FARMASHOP 55 </t>
  </si>
  <si>
    <t>NO FUNCIONA EL EQUIPO</t>
  </si>
  <si>
    <t>18 DE July 1951</t>
  </si>
  <si>
    <t>CORONEL MORA 596 - COMEDOR</t>
  </si>
  <si>
    <t>GUARANI 1531 - COMEDOR</t>
  </si>
  <si>
    <t xml:space="preserve">3 DISPENSADORES NO ANDAN </t>
  </si>
  <si>
    <t>FARMASHOP 19</t>
  </si>
  <si>
    <t>ALMERIA 4701</t>
  </si>
  <si>
    <t>SALE AGUA SUCIA. LIMPIEZA</t>
  </si>
  <si>
    <t>RIVERA 2755</t>
  </si>
  <si>
    <t>FARMASHOP 3</t>
  </si>
  <si>
    <t>NO SALE AGUA - OSMOSIS</t>
  </si>
  <si>
    <t>Av. Giannattasio 9325 Km. 16</t>
  </si>
  <si>
    <t>CLARA SUAREZ</t>
  </si>
  <si>
    <t>ACCESO RUTA 1 N° 104 ESQ. LECCOQ</t>
  </si>
  <si>
    <t>RETIRO DE DISPENSADOR</t>
  </si>
  <si>
    <t>MARTA PEREZ</t>
  </si>
  <si>
    <t>JUEVES 2 DE MAYO</t>
  </si>
  <si>
    <t>GABRIELA CORREA</t>
  </si>
  <si>
    <t>ENCHUFE SE DERRITIO</t>
  </si>
  <si>
    <t>MEDIODIA</t>
  </si>
  <si>
    <t>ANDREA ZUBIRIA</t>
  </si>
  <si>
    <t>2 MAQUINAS 1 RUIDO 1 SABOR</t>
  </si>
  <si>
    <t xml:space="preserve">MANTENIMIENTOS CAMBIO DE FILTRO Y COBRO 8640 </t>
  </si>
  <si>
    <t>FARMASHOP 77</t>
  </si>
  <si>
    <t>AROCENA 1980</t>
  </si>
  <si>
    <t xml:space="preserve">SE ROMPIO </t>
  </si>
  <si>
    <t>FLAMMARION 5033</t>
  </si>
  <si>
    <t>COLONIA 1845/103</t>
  </si>
  <si>
    <t>9 SEPTIEMBRE S/33 ESQ C. ALBENIZ</t>
  </si>
  <si>
    <t>GABRIEL PEREIRA 1356</t>
  </si>
  <si>
    <t>GLORIA CAROLINA</t>
  </si>
  <si>
    <t>MANTENIMIENTO CAMBIO DE FILTRO Y COBRO 8640</t>
  </si>
  <si>
    <t>VIERNES 3 DE MAYO</t>
  </si>
  <si>
    <t>Leandro Gomes 2870</t>
  </si>
  <si>
    <t>ARENAL GRANDE Y LIMA</t>
  </si>
  <si>
    <t>SE ROMPIO CANILLA AGUA CALIENTE</t>
  </si>
  <si>
    <t>MEC SECTOR OBRAS Y SERVICIOS</t>
  </si>
  <si>
    <t>COLOCAR MANGUERA QUE LA CORTARON</t>
  </si>
  <si>
    <t>FARMASHOP 96</t>
  </si>
  <si>
    <t>JOSÉ BATLLE Y ORDOÑEZ 181 - LA PAZ</t>
  </si>
  <si>
    <t>DEVOTO COLON</t>
  </si>
  <si>
    <t>ADVENTISTA</t>
  </si>
  <si>
    <t>Avda.Eugenio Garzón 1945</t>
  </si>
  <si>
    <t>RECONQUISTA 535</t>
  </si>
  <si>
    <t xml:space="preserve">BENITO BALANCO </t>
  </si>
  <si>
    <t>FARMASHOP 12</t>
  </si>
  <si>
    <t>CAMBIO DE FILTRO SIN LIMPIEZA</t>
  </si>
  <si>
    <t>DISCO SCOSERIA</t>
  </si>
  <si>
    <t>SCOSERIA</t>
  </si>
  <si>
    <t>NO SALIA AGUA Y SE REINICIO SISTEMA Y LUEGO TUVO PERDIDA SE AJUSTO</t>
  </si>
  <si>
    <t>CAIF SAN MIGUEL</t>
  </si>
  <si>
    <t>FARMASHOP 87</t>
  </si>
  <si>
    <t>FARMASHOP 55</t>
  </si>
  <si>
    <t>NO FUNCIONA EL DISPENSADOR</t>
  </si>
  <si>
    <t>DISCO 30</t>
  </si>
  <si>
    <t>BRITANICO</t>
  </si>
  <si>
    <t>Avenida Italia 4280</t>
  </si>
  <si>
    <t>SALTA LA TERMICA</t>
  </si>
  <si>
    <t>18 DE Julio 1951</t>
  </si>
  <si>
    <t xml:space="preserve">18 DE July 1953 rio negro </t>
  </si>
  <si>
    <t xml:space="preserve">SECTOR DE ANATOMIA CAMBIAR FLOTANTE </t>
  </si>
  <si>
    <t>HACER AGUJERO E INSTALAR MAQUINA</t>
  </si>
  <si>
    <t>GENERAL FLORES 2125</t>
  </si>
  <si>
    <t xml:space="preserve">STEPHANIE CASTRO </t>
  </si>
  <si>
    <t xml:space="preserve">MANTENIMIENTO Y CAMBIO DE FILTRO </t>
  </si>
  <si>
    <t>ISBEL</t>
  </si>
  <si>
    <t xml:space="preserve">PARKING BAUZA </t>
  </si>
  <si>
    <t xml:space="preserve">GINECOLOGIA </t>
  </si>
  <si>
    <t xml:space="preserve">FARMASHOP 121 </t>
  </si>
  <si>
    <t>Av. Pedragosa Sierra Esq. Roosevelt, Torres Place Lafayette Local 8, Maldonado.</t>
  </si>
  <si>
    <t>INSTALACION DISPENSADOR DE PIE</t>
  </si>
  <si>
    <t>DISCO 20</t>
  </si>
  <si>
    <t>20 de Setiembre 1521 esquina Palmar.</t>
  </si>
  <si>
    <t>CAMBIAR CANILLA AGUA CALIENTE</t>
  </si>
  <si>
    <t>Francisco Solano López 1680</t>
  </si>
  <si>
    <t>MANUEL MELENDEZ 826 ESQ. MASSINI - LAS PIEDRAS CANELONES</t>
  </si>
  <si>
    <t xml:space="preserve">PAYSANDU 926 ANTES DEL MEDIODIA </t>
  </si>
  <si>
    <t xml:space="preserve">VESTIARIO MASCULINO NO FUNCIONA </t>
  </si>
  <si>
    <t>FARMASHOP 132</t>
  </si>
  <si>
    <t>Aparicio Saravia 4644</t>
  </si>
  <si>
    <t>INSTALACION DISP COMUN DE PIE</t>
  </si>
  <si>
    <t>UCD</t>
  </si>
  <si>
    <t>JACKSON 1325</t>
  </si>
  <si>
    <t>RELEVAMIENTO</t>
  </si>
  <si>
    <t>FACULTAD DE ARQUI</t>
  </si>
  <si>
    <t xml:space="preserve">FARMASHOP 6 </t>
  </si>
  <si>
    <t>LIMPIEZA DE EQUIPO Y CAMBIO DE FILTRO</t>
  </si>
  <si>
    <t xml:space="preserve">FACULTAD DE ARQUITECTURA </t>
  </si>
  <si>
    <t>INSTALACION DE 3 DISPENSADORES</t>
  </si>
  <si>
    <t xml:space="preserve">CABINA DE VIGILANCIA - IT PASILLO </t>
  </si>
  <si>
    <t>NO SALE AGUA CALIENTE Y PERDIDA</t>
  </si>
  <si>
    <t xml:space="preserve">WILSON VARELA </t>
  </si>
  <si>
    <t>MANTENIMIENTO Y RENOVACION DE CONTRATO</t>
  </si>
  <si>
    <t xml:space="preserve">CASA CENTENARIO - CABINA VIGILANCIA - IT </t>
  </si>
  <si>
    <t>INSTALACION YA ESTAN LOS DISPENSADORES</t>
  </si>
  <si>
    <t xml:space="preserve">JULIO E SUAREZ 4070 CASA 9 </t>
  </si>
  <si>
    <t>GABRIEL PEREYRA 2815 KINDER</t>
  </si>
  <si>
    <t>NO ESTA FUNCIONANDO</t>
  </si>
  <si>
    <t xml:space="preserve"> 24/05/2024</t>
  </si>
  <si>
    <t xml:space="preserve">MANUEL MELENDEZ 826 ESQ. MASSINI - LAS PIEDRAS </t>
  </si>
  <si>
    <t>LUIS PONCE 1507</t>
  </si>
  <si>
    <t>FARMASHOP 42</t>
  </si>
  <si>
    <t>LIMPIEZA-SALE AGUA SUCIA</t>
  </si>
  <si>
    <t>ENTRADO POR PARAGUAY PRIMER PISO AL LADO DEL BAÑO</t>
  </si>
  <si>
    <t>SALE AGUA CADA TANTO</t>
  </si>
  <si>
    <t>FARMASHOP 109</t>
  </si>
  <si>
    <t>BASE CARGO</t>
  </si>
  <si>
    <t xml:space="preserve">RAUL </t>
  </si>
  <si>
    <t>ENRIQUETA COMPTE RIQUE 1363 ESQ SAN MARTIN</t>
  </si>
  <si>
    <t>NAIROVY</t>
  </si>
  <si>
    <t xml:space="preserve">COBRAR 720 </t>
  </si>
  <si>
    <t>PLAZA INDEPENDENCIA 831 OF 803</t>
  </si>
  <si>
    <t>SAN JOSE 1052</t>
  </si>
  <si>
    <t>WNECESLAO SILVA</t>
  </si>
  <si>
    <t>MANTENIMIENCO Y CONTRATO</t>
  </si>
  <si>
    <t>PIPA</t>
  </si>
  <si>
    <t xml:space="preserve">ANDREA ZUBIRIA </t>
  </si>
  <si>
    <t>Estero bellaco 2604 esq carlos anaya la blanqueada</t>
  </si>
  <si>
    <t>JOAQUIN SUAREZ 3440</t>
  </si>
  <si>
    <t>DISCO 7 SOCA</t>
  </si>
  <si>
    <t>SALE MUY POCA AGUA</t>
  </si>
  <si>
    <t>CAMBIO DE MAQUINA</t>
  </si>
  <si>
    <t>RECONQUISTA PISO 8</t>
  </si>
  <si>
    <t>COOPERATIVA COVIMUC</t>
  </si>
  <si>
    <t>JUAN BAUTISTA SAA 1348 COOPERATIVA 26 DE OCTUBRE</t>
  </si>
  <si>
    <t>Av. de los Médanos Mz 778 solar 2 entre Bonito y Juncales</t>
  </si>
  <si>
    <t>TIBURCIO GOMEZ 1329 Y AV BRASIL</t>
  </si>
  <si>
    <t>RETIRO 2 DISPENSADOR</t>
  </si>
  <si>
    <t>FARMASHOP 56</t>
  </si>
  <si>
    <t>F. MUÑOZ 2951</t>
  </si>
  <si>
    <t>URSULA GIANNINO 13 hs</t>
  </si>
  <si>
    <t xml:space="preserve">JHON MACHADO </t>
  </si>
  <si>
    <t>DISCO 30 PLAZA ITALIA</t>
  </si>
  <si>
    <t>PERDIDA DE AGUA Y RUIDO RARO</t>
  </si>
  <si>
    <t>FIRMA DE CONTRATO Y MANTENIMIENTO CAMBIO DE FILTRO</t>
  </si>
  <si>
    <t xml:space="preserve">CAROLINA MORALES LUEGO DE 17,30HS </t>
  </si>
  <si>
    <t xml:space="preserve">PIEDRAS 555 AP 002 ESQ ITUZAINGO </t>
  </si>
  <si>
    <t>FIRMA DE CONTRATO Y MANTENIMIENTO</t>
  </si>
  <si>
    <t>IMM SECTOR SALUBRIDAD</t>
  </si>
  <si>
    <t xml:space="preserve">FACULTAD DE MEDICINA </t>
  </si>
  <si>
    <t>AV ITALIA 4280</t>
  </si>
  <si>
    <t>EDUARDO VICTOR HAEDO 2046</t>
  </si>
  <si>
    <t xml:space="preserve">SALE AGUA SUCIA, MANTENIMIENTO </t>
  </si>
  <si>
    <t>INSTALACION 3 DIS (RELEVAMIENTO) Y CAMBIO DE LUGAR</t>
  </si>
  <si>
    <t>LEVANTAR CONTRATO Y DEJAR OTRO</t>
  </si>
  <si>
    <r>
      <t xml:space="preserve">MANTENIMIENTO Y CAMBIO DE FILTRO </t>
    </r>
    <r>
      <rPr>
        <b/>
        <sz val="11"/>
        <color theme="1"/>
        <rFont val="Calibri"/>
        <family val="2"/>
        <scheme val="minor"/>
      </rPr>
      <t>OSMOSIS</t>
    </r>
  </si>
  <si>
    <t xml:space="preserve">PROSEGUR </t>
  </si>
  <si>
    <t>NO SALE AGUA DE LA CANILLA FRIA - PABLO PANZACCHI</t>
  </si>
  <si>
    <t>FARMASHOP 58</t>
  </si>
  <si>
    <t>PERDIDA DE AGUA Y AGUA SUCIA</t>
  </si>
  <si>
    <t xml:space="preserve">MARIA EUGENIA </t>
  </si>
  <si>
    <t>AV. ITALIA 3813</t>
  </si>
  <si>
    <t>FONSECA 4715</t>
  </si>
  <si>
    <t>DANIEL PARDOS</t>
  </si>
  <si>
    <t>LOS TABANOS S/13 M58</t>
  </si>
  <si>
    <t>FARMASHOP 130</t>
  </si>
  <si>
    <t xml:space="preserve">PIERDAS 136 ESQUINA GUARANI </t>
  </si>
  <si>
    <t>BELA 5</t>
  </si>
  <si>
    <t>DEVOTO 7 COLON</t>
  </si>
  <si>
    <t>FARMASHOP 119</t>
  </si>
  <si>
    <t>PIERDE AGUA</t>
  </si>
  <si>
    <t>Carlos María Ramirez esq. Bogotá</t>
  </si>
  <si>
    <t>AMEZAGA 1756</t>
  </si>
  <si>
    <t>Avenida Garzón 1945</t>
  </si>
  <si>
    <t xml:space="preserve">INTENDENCIA DE CANELONES </t>
  </si>
  <si>
    <t>PEDRO ROSA GIFFUNI 328 ESQ. RODÓ</t>
  </si>
  <si>
    <t xml:space="preserve">RETIRAR DISPENSADOR </t>
  </si>
  <si>
    <t>RESIDENCIA PIANO SUR</t>
  </si>
  <si>
    <t xml:space="preserve">NO SALE AGUA FRIA  </t>
  </si>
  <si>
    <t>PIERDE AGUA POR ARRIBA</t>
  </si>
  <si>
    <t>ANDES ENTRE CANELONES Y SORIANO</t>
  </si>
  <si>
    <t xml:space="preserve">SE RETIRO DISPENSADOR </t>
  </si>
  <si>
    <t>DEVOTO 6 SANTA MONICA</t>
  </si>
  <si>
    <t>Avenida Italia 6958</t>
  </si>
  <si>
    <t>CAMBIAR EL FILTRO, NO FUNCIONA</t>
  </si>
  <si>
    <t>WILSON VARELA (15 HS)</t>
  </si>
  <si>
    <t>FACULTAD DE MEDICINA (hasta 14 hs)</t>
  </si>
  <si>
    <t>CLINICA DENTAL PERFILES (de mañana)</t>
  </si>
  <si>
    <t>Av. Carlos María Ramírez 1109</t>
  </si>
  <si>
    <t>GENERAL FLORES 2125 EDIFICIO BASICO</t>
  </si>
  <si>
    <t>GENERAL FLORES 2125 EDIFICIO CENTRAL</t>
  </si>
  <si>
    <t xml:space="preserve">arreglar canilla de tisaneria </t>
  </si>
  <si>
    <t>limpiar filtro de lobbm</t>
  </si>
  <si>
    <t>britanico</t>
  </si>
  <si>
    <t>se retiraron dos dispensadores de osmosis del comedor y se instalo uno comun</t>
  </si>
  <si>
    <t>adventistas</t>
  </si>
  <si>
    <t>Av. 18 de Julio 1644</t>
  </si>
  <si>
    <t>farmashop 133</t>
  </si>
  <si>
    <t>instalacion equipo de mesada</t>
  </si>
  <si>
    <t>monica pereyra</t>
  </si>
  <si>
    <t>Mariscala 1877 bis entre Avenida Italia y Samuel Blixen</t>
  </si>
  <si>
    <t>sonido raro al salir agua caliente y realizar mantenimiento y cambio de filtro comun</t>
  </si>
  <si>
    <t>perdida de agua</t>
  </si>
  <si>
    <t>tribunal de cuentas</t>
  </si>
  <si>
    <t>perdida de agua en maquina del subsuelo y en el sector de cafeteria se meten cucarachas ver de tapas</t>
  </si>
  <si>
    <t xml:space="preserve">intendencia de canelones </t>
  </si>
  <si>
    <t>reinstalacion de maquina y renovacion de contrato, estan en dudas</t>
  </si>
  <si>
    <t>juan carlos gomez 1324</t>
  </si>
  <si>
    <t>confrimado</t>
  </si>
  <si>
    <t>confirmado</t>
  </si>
  <si>
    <t>en duda</t>
  </si>
  <si>
    <t>farmashop 28</t>
  </si>
  <si>
    <t>maria jose zollinger</t>
  </si>
  <si>
    <t>carlos zollinger</t>
  </si>
  <si>
    <t>arenal grande 2006</t>
  </si>
  <si>
    <t>devoto 20</t>
  </si>
  <si>
    <t>dispensador sin funcionar</t>
  </si>
  <si>
    <t>batlle y ordoñez 386 -  LA PAZ CANELONES</t>
  </si>
  <si>
    <t>rodo 460 esquina ortiz - LA PAZ CANELONES</t>
  </si>
  <si>
    <t>facu de medicina</t>
  </si>
  <si>
    <t>tercer piso parque batlle - preguntar en vigilancia por mariana gomez o julia</t>
  </si>
  <si>
    <t>cuarto piso parque batlle - preguntar en vigilancia por mariana gomez o julia</t>
  </si>
  <si>
    <t>planta baja parque batlle - preguntar en vigilancia por mariana gomez o julia</t>
  </si>
  <si>
    <t xml:space="preserve">Salida de baños de estudiantes damas PB, Ed. Central  preguntar por laura profumo </t>
  </si>
  <si>
    <t xml:space="preserve">Salida de baños de damas en PB, Ed. ex Alpargatas preguntar por laura profumo </t>
  </si>
  <si>
    <t>Av. Ricaldoni s/n entre Avda. Italia y Dr. Manuel Quintela</t>
  </si>
  <si>
    <t>general flores 2125</t>
  </si>
  <si>
    <t xml:space="preserve">prosegur </t>
  </si>
  <si>
    <t>guarani 1531</t>
  </si>
  <si>
    <t>2 dispensadores en el comedor que no estan funcionandon</t>
  </si>
  <si>
    <t>no se realizo</t>
  </si>
  <si>
    <t>mec</t>
  </si>
  <si>
    <t>reconquista 535 sexto piso</t>
  </si>
  <si>
    <t>el novillo alegre</t>
  </si>
  <si>
    <t>av brasil y santiago vazquez</t>
  </si>
  <si>
    <t>farmashop 87</t>
  </si>
  <si>
    <t>disco 11</t>
  </si>
  <si>
    <t>8 de octubre y garibaldi</t>
  </si>
  <si>
    <t xml:space="preserve">cambiar dispensador </t>
  </si>
  <si>
    <t>disco 20</t>
  </si>
  <si>
    <t xml:space="preserve">el agua sale con gusto raro </t>
  </si>
  <si>
    <t>20 de setiembre 1521</t>
  </si>
  <si>
    <t xml:space="preserve">colegio aleman </t>
  </si>
  <si>
    <t xml:space="preserve">no funciona dispensador segundo piso </t>
  </si>
  <si>
    <t>carrasco</t>
  </si>
  <si>
    <t xml:space="preserve">Salida de baño en planta palta, Ed. Central preguntar por laura profumo </t>
  </si>
  <si>
    <t xml:space="preserve">agua turbia, mantenimiento y cambio de filtro, RETIRO DE 2 DISPENSADORES </t>
  </si>
  <si>
    <t xml:space="preserve">natalia fernandez </t>
  </si>
  <si>
    <t>montecaseros 2745</t>
  </si>
  <si>
    <t>mantenimiento osmosis y firma de acta</t>
  </si>
  <si>
    <t>farmashop 45</t>
  </si>
  <si>
    <t>dispensador pierde agua</t>
  </si>
  <si>
    <t>sector OM sale agua sucia</t>
  </si>
  <si>
    <t>farmashop 15</t>
  </si>
  <si>
    <t>AV. DEL PARQUE 77</t>
  </si>
  <si>
    <t>21 DE September 2867</t>
  </si>
  <si>
    <t>paraguay 1429</t>
  </si>
  <si>
    <t xml:space="preserve">primer piso frente a personal, perdida y mantenimiento. </t>
  </si>
  <si>
    <t>farmashop 111</t>
  </si>
  <si>
    <t>pierde agua por abajo</t>
  </si>
  <si>
    <t>ELLAURI 411</t>
  </si>
  <si>
    <t>devoto 16</t>
  </si>
  <si>
    <t>san martin 3083</t>
  </si>
  <si>
    <t xml:space="preserve">no funciona dispensador, pasa seguido, piden solucion definitiva. </t>
  </si>
  <si>
    <t>no sale agua, piden volver a dispensaro osmosis que se habia cambiado</t>
  </si>
  <si>
    <t>devoto 6</t>
  </si>
  <si>
    <t>avenida italia 6958</t>
  </si>
  <si>
    <t>no sale agua</t>
  </si>
  <si>
    <t xml:space="preserve">recidencia dario </t>
  </si>
  <si>
    <t>paraguay 1438</t>
  </si>
  <si>
    <t>rio negro</t>
  </si>
  <si>
    <t xml:space="preserve">un dispensador con perdida de agua y otro con canilla de agua caliente rota </t>
  </si>
  <si>
    <t>no sale agua caliente del dispensador de la cocina de arriba</t>
  </si>
  <si>
    <t>natalia fernandez</t>
  </si>
  <si>
    <t>mantenimiento y firma de acta HORARIO DE 15-17HS</t>
  </si>
  <si>
    <t>instalacion de nuevo dispensador, se realiza o no?</t>
  </si>
  <si>
    <t>MONTECASEROS 2745</t>
  </si>
  <si>
    <t>Av. Luis Alberto de Herrera 2888</t>
  </si>
  <si>
    <t>christian nogueira</t>
  </si>
  <si>
    <t>ENVIAR DISPENSADOR A DFA</t>
  </si>
  <si>
    <t>roberto berro 2482 esquina camino carrasco</t>
  </si>
  <si>
    <t xml:space="preserve">reintalacion de dispensador 3M manguera, mantenimiento y firma de acta </t>
  </si>
  <si>
    <t>devoto colon 7</t>
  </si>
  <si>
    <t>dispensador no esta funcionando</t>
  </si>
  <si>
    <t>ENVIO POR DAC</t>
  </si>
  <si>
    <t>DFA</t>
  </si>
  <si>
    <t>valentina larrosa</t>
  </si>
  <si>
    <t>alejandra capocasale</t>
  </si>
  <si>
    <t>ayacucho 3425 esq luis alberto de herrera</t>
  </si>
  <si>
    <t>DR. AURELIANO RODRIGUEZ LATERRA 2976</t>
  </si>
  <si>
    <t>perdida por abajo, filtro afuera, PREGUNTAR POR NICOLAS PARA INDICACIONES</t>
  </si>
  <si>
    <t>TRISTAN NARVAJA 1709 APTO 9</t>
  </si>
  <si>
    <t>JOSÉ BELLONI 4281</t>
  </si>
  <si>
    <t>bela 2 - farmashop</t>
  </si>
  <si>
    <t xml:space="preserve">farmshop 45 </t>
  </si>
  <si>
    <t>marta perez</t>
  </si>
  <si>
    <t>jonny arcel</t>
  </si>
  <si>
    <t xml:space="preserve">mantenimiento cambio de filtro y acta </t>
  </si>
  <si>
    <t>colonia 1845 ap 103</t>
  </si>
  <si>
    <t xml:space="preserve">no sale agua canilla caliente llevar acta </t>
  </si>
  <si>
    <t>facultad de medicina</t>
  </si>
  <si>
    <t>relevamiento por dispensadores en pasillos por cambio de lugar</t>
  </si>
  <si>
    <t>LLEGAR PARA 11HS cambio de mangueras por algas y limpieza</t>
  </si>
  <si>
    <t>estefani</t>
  </si>
  <si>
    <r>
      <t xml:space="preserve">PRIMERA HORA mantenimiento, cobro </t>
    </r>
    <r>
      <rPr>
        <b/>
        <sz val="11"/>
        <color theme="1"/>
        <rFont val="Calibri"/>
        <family val="2"/>
        <scheme val="minor"/>
      </rPr>
      <t>DESCUENTO PAGA CON BBVA EN 12 PAGOS 11597</t>
    </r>
    <r>
      <rPr>
        <sz val="11"/>
        <color theme="1"/>
        <rFont val="Calibri"/>
        <family val="2"/>
        <scheme val="minor"/>
      </rPr>
      <t xml:space="preserve"> y firma de acta</t>
    </r>
  </si>
  <si>
    <r>
      <t xml:space="preserve">EN LA MAÑANA mantenimiento, </t>
    </r>
    <r>
      <rPr>
        <b/>
        <sz val="11"/>
        <color theme="1"/>
        <rFont val="Calibri"/>
        <family val="2"/>
        <scheme val="minor"/>
      </rPr>
      <t>PAGA CON TARJETA EN 12 PAGOS $7680</t>
    </r>
    <r>
      <rPr>
        <sz val="11"/>
        <color theme="1"/>
        <rFont val="Calibri"/>
        <family val="2"/>
        <scheme val="minor"/>
      </rPr>
      <t xml:space="preserve"> y firma de acta</t>
    </r>
  </si>
  <si>
    <t>farmashop 137</t>
  </si>
  <si>
    <t>FECHA</t>
  </si>
  <si>
    <t>COMENTARIOS</t>
  </si>
  <si>
    <t>JOSE BATLLE Y ORDOÑEZ 6231 ESQ. 18 DE MAYO</t>
  </si>
  <si>
    <t xml:space="preserve">base cargo </t>
  </si>
  <si>
    <t>PARAGUAY 727 - pando canelones</t>
  </si>
  <si>
    <t>el agua sale con gusto feo, mantenimiento y cambio de filtro comun FIRMA DE ACTA</t>
  </si>
  <si>
    <t>farmashop 70</t>
  </si>
  <si>
    <t>URUGUAYANA 3501</t>
  </si>
  <si>
    <t>hospital britanico</t>
  </si>
  <si>
    <t>farmashop 85</t>
  </si>
  <si>
    <t>GRAL. FLORES 450</t>
  </si>
  <si>
    <t>COLONIA</t>
  </si>
  <si>
    <t>Av. Luis A. de Herrera 2888</t>
  </si>
  <si>
    <t xml:space="preserve">hospital britanico </t>
  </si>
  <si>
    <t>8 DE OCTUBRE 2691 Y GARIBALDI</t>
  </si>
  <si>
    <t xml:space="preserve">no sale agua </t>
  </si>
  <si>
    <t xml:space="preserve">residencia dario </t>
  </si>
  <si>
    <t xml:space="preserve">perdida de agua </t>
  </si>
  <si>
    <t>isbel - call center</t>
  </si>
  <si>
    <t>PAYSANDU 926 - PREGUNTAR POR MAURO OVIEDO</t>
  </si>
  <si>
    <t>sale poca agua de los dispensadores CAFERERIA PRIMER PISO</t>
  </si>
  <si>
    <t>general flores 2125 HORARIO DE 8 A 14</t>
  </si>
  <si>
    <t>prosegur</t>
  </si>
  <si>
    <t>farmashop 21</t>
  </si>
  <si>
    <t xml:space="preserve">mantenimiento y cambio de filtro </t>
  </si>
  <si>
    <t>no funciona dispensador</t>
  </si>
  <si>
    <t>guarani 1531  - sector comedor</t>
  </si>
  <si>
    <t>guarani 1531 y piedras 136</t>
  </si>
  <si>
    <t>COLONIA 903</t>
  </si>
  <si>
    <t>sale agua oscura de todos los dispensadores, cambiar filtros pp</t>
  </si>
  <si>
    <t>elbio fernandez</t>
  </si>
  <si>
    <t>retirar contrato y acta a nombre de Primidel S.A</t>
  </si>
  <si>
    <t>santiago de chile 1189 - LAURA CUELLO DE 8 A 15</t>
  </si>
  <si>
    <t xml:space="preserve">retirar maquina de mesada </t>
  </si>
  <si>
    <t>av italia - sector contrataciones hablar con Juan Pablo Brum</t>
  </si>
  <si>
    <t>casa di riposo italiana</t>
  </si>
  <si>
    <t>instalacion equipo nuevo preguntar por nicolas o lorena</t>
  </si>
  <si>
    <t>mantenimiento y cambio de filtro osmosis</t>
  </si>
  <si>
    <t>juan carlos gomez 1324 a las 10 hs</t>
  </si>
  <si>
    <t>farmashop 29</t>
  </si>
  <si>
    <t>sale agua sucia, mantenimiento y cambio de filtro</t>
  </si>
  <si>
    <t>8 DE October 3749</t>
  </si>
  <si>
    <t>wellness gym</t>
  </si>
  <si>
    <t>mantenimiento del equipo</t>
  </si>
  <si>
    <t>Maldonado 965 DESPUES DE 13 HS</t>
  </si>
  <si>
    <t>retirar dispensador por mudanza ANTES DE 11.30HS</t>
  </si>
  <si>
    <t>21 de Setiembre 2867 esq Ellauri</t>
  </si>
  <si>
    <t>fuera de funcionamiento y con los filtros sin realizar mantenimiento</t>
  </si>
  <si>
    <t>general flores - laura profumo DE 8 A 14 HS</t>
  </si>
  <si>
    <t>instalacion en biofisica</t>
  </si>
  <si>
    <t>instalacion en secretaria de fisiologia planta baja</t>
  </si>
  <si>
    <t>TRISTAN NARVAJA 1709 APTO 9 ANTES DE 11,30HS</t>
  </si>
  <si>
    <t>farmashop 115</t>
  </si>
  <si>
    <t>bela las piedras</t>
  </si>
  <si>
    <t>reinstalacion de dispensador</t>
  </si>
  <si>
    <t>VERACIERTO 2563</t>
  </si>
  <si>
    <t>AV. ARTIGAS 703 BIS al lado de la via</t>
  </si>
  <si>
    <t>18 DE Julio1953 YOUNG RIO NEGRO</t>
  </si>
  <si>
    <t>cambio de filtro y limpieza DE MESADA</t>
  </si>
  <si>
    <t>envio por dac a ACEGUA</t>
  </si>
  <si>
    <t>arquitectura</t>
  </si>
  <si>
    <t>agua sale con olor feo</t>
  </si>
  <si>
    <t>sector contaduria BV ARTIGAS 1041</t>
  </si>
  <si>
    <t>ARMADO DE DOS MAQUINAS Y ENVIO</t>
  </si>
  <si>
    <t>DISCO 13</t>
  </si>
  <si>
    <t>HACER FIRMAR LAS FATURAS</t>
  </si>
  <si>
    <t>CHUCARRO 1320</t>
  </si>
  <si>
    <t>LIMPIEZA Y CAMBIO DE FILTRO</t>
  </si>
  <si>
    <t>FARMASHOP 54</t>
  </si>
  <si>
    <t>18 DE JULIO 1951- SOLYMAR</t>
  </si>
  <si>
    <t>farmashop 59</t>
  </si>
  <si>
    <t>farmashop 49</t>
  </si>
  <si>
    <t>limpieza y cambio de filtro</t>
  </si>
  <si>
    <t>pierde agua</t>
  </si>
  <si>
    <t>residencia dario</t>
  </si>
  <si>
    <t>manguera rota</t>
  </si>
  <si>
    <t>AV. DE LAS AMERICAS 6000 - parque miramar</t>
  </si>
  <si>
    <t>rambla sur cocina de arriba cortaron manguera</t>
  </si>
  <si>
    <t>farmashop 42</t>
  </si>
  <si>
    <t>farmashop 90</t>
  </si>
  <si>
    <t>Av. Luis A. de Herrera 3365, Nuevo Centro Shopping</t>
  </si>
  <si>
    <t>envio para salto paysandu y mercedes</t>
  </si>
  <si>
    <t xml:space="preserve">dispensador de mesada para salto - los otros de pie </t>
  </si>
  <si>
    <t xml:space="preserve">farmashop </t>
  </si>
  <si>
    <t>av bolivia 1428</t>
  </si>
  <si>
    <t>perdida de agua, dispensador de apagado</t>
  </si>
  <si>
    <t>bela 6</t>
  </si>
  <si>
    <t>facultad de arquitectura</t>
  </si>
  <si>
    <t>2 dispensadores que hacen saltar la llave</t>
  </si>
  <si>
    <t xml:space="preserve">salon 22 y otro en instituto de tecnologia </t>
  </si>
  <si>
    <t>BLANDENGUE 395 SALTO</t>
  </si>
  <si>
    <t>PARAGUAY 1429</t>
  </si>
  <si>
    <t>rivera 3547 RASTREO 882192689363</t>
  </si>
  <si>
    <t>farmashop 22</t>
  </si>
  <si>
    <t>william rocha</t>
  </si>
  <si>
    <t>farmashop</t>
  </si>
  <si>
    <t>ruta 8 N° 7724 dentro del supermercado disco</t>
  </si>
  <si>
    <t>ENVIO A MERCEDES</t>
  </si>
  <si>
    <t>CAMBIO DE CANILLA QUE ESTA ROTA</t>
  </si>
  <si>
    <t>Luis Franzini 806</t>
  </si>
  <si>
    <t>HIMALAYA 3065</t>
  </si>
  <si>
    <t>INSTALAR NUEVO MESADA-PIE</t>
  </si>
  <si>
    <t>COTOPAXI 3516 ESQ JUAN ACOSTA</t>
  </si>
  <si>
    <t>SUSANA BENTANCUR</t>
  </si>
  <si>
    <t>PARAGUAY 1429 - CONTABILIDAD PRIMER PISO</t>
  </si>
  <si>
    <t>INSTALACION 10 A 15</t>
  </si>
  <si>
    <t>SECTOR JURIDICA</t>
  </si>
  <si>
    <t>|</t>
  </si>
  <si>
    <t xml:space="preserve">ENVIO A SALTO BLANDENGUE 395 </t>
  </si>
  <si>
    <t>TAPA DEL RESERVORIO POR PERDIDA</t>
  </si>
  <si>
    <t>ANDES - COCINA DE ARRIBA</t>
  </si>
  <si>
    <t>NO ANDA CANILLA FRIA</t>
  </si>
  <si>
    <t xml:space="preserve">PELOS Y MAS </t>
  </si>
  <si>
    <t>RETIRO DE DISPENSADOR POR NO ABONAR</t>
  </si>
  <si>
    <t>COMERCIO 2008-2012</t>
  </si>
  <si>
    <t>PORONGOS 2867 ESQ GARIBALDI</t>
  </si>
  <si>
    <t>INSTALAR DISPENSADOR DE PIE - COBRAR - FIRMA DE CONTRATO</t>
  </si>
  <si>
    <t>SANTIAGO VIDAL</t>
  </si>
  <si>
    <t>DISPENSADOR DEL CICLO SUPERIOR, ANDA CORTADO</t>
  </si>
  <si>
    <t>SECTOR JURIDICA VOLVIO A FALLAR DIPENSADOR</t>
  </si>
  <si>
    <t xml:space="preserve">MEF </t>
  </si>
  <si>
    <t>PONER DUCTOS EN LAS MANGUERAS</t>
  </si>
  <si>
    <t xml:space="preserve">RESIDENCIA DARIO </t>
  </si>
  <si>
    <t>PIERDE POR CANILLA FRIA QUE SE CAMBIO EL MIERCOLES</t>
  </si>
  <si>
    <t xml:space="preserve">CAMBIO DE DISPENSADOR POR RUIDO </t>
  </si>
  <si>
    <t xml:space="preserve">PABLO MORALES </t>
  </si>
  <si>
    <t>MANTENIMIENTO SI ES NECESARIO CAMBIO DE FILTRO</t>
  </si>
  <si>
    <t>JULIA CANEPA</t>
  </si>
  <si>
    <t>FARMASHOP OM77</t>
  </si>
  <si>
    <t>FARMASHOP</t>
  </si>
  <si>
    <t>Alejo Rosell y Ruiz 1521, apto 1001</t>
  </si>
  <si>
    <t>BOLIVIA 1381</t>
  </si>
  <si>
    <t>BOLIVIA 1428</t>
  </si>
  <si>
    <t>FAST FOOD</t>
  </si>
  <si>
    <t>CENTRO ESTETICO TZUR</t>
  </si>
  <si>
    <t>WATERLO 874 A PARTIR DE 16 HS</t>
  </si>
  <si>
    <t>JUAN BENITO BLANCO 1098</t>
  </si>
  <si>
    <t>COCINA DE ABAJO NO FUNCIONA BIEN, NO SALE AGUA CALIENTE</t>
  </si>
  <si>
    <t>HEctor Gutiérrez Ruiz 1279 A PARTIR DE 11 HS</t>
  </si>
  <si>
    <t>MUDANZA DEL EQUIPO A COLONIA 1181 AP 106</t>
  </si>
  <si>
    <t>FLORIDA GOURMET</t>
  </si>
  <si>
    <t>MERCEDES 1867 DE 11 A 18HS</t>
  </si>
  <si>
    <t>FARMASHOP 23</t>
  </si>
  <si>
    <t>FARMASHOP 61</t>
  </si>
  <si>
    <t>CECAP INTENDENCIA CANELONES</t>
  </si>
  <si>
    <t>HORACIO 2518 AP 202 ESQ LAdH</t>
  </si>
  <si>
    <t>CAMBIA DISPENSADOR DE LUGAR DENTRO DEL MISMO EDIFICIO</t>
  </si>
  <si>
    <t>AV. AGRACIASA 2469 BIS</t>
  </si>
  <si>
    <t>AV. AGRACIADA 4104</t>
  </si>
  <si>
    <t>LILIAN SORELO</t>
  </si>
  <si>
    <t xml:space="preserve">MARIANELA CIANCIO </t>
  </si>
  <si>
    <t>LUIS PAIVA</t>
  </si>
  <si>
    <t>MARTIN CEDRES</t>
  </si>
  <si>
    <t>RETIRAR DISPENSADOR EN MALDONADO</t>
  </si>
  <si>
    <t>MERCEDES 1457</t>
  </si>
  <si>
    <t>18 DE JULIO 1995</t>
  </si>
  <si>
    <t>18 DE JULIO 1993</t>
  </si>
  <si>
    <t xml:space="preserve">18 DE JULIO 2020 </t>
  </si>
  <si>
    <t>ROQUE GRASERAS 732 AP 202 ESQ. JUAN MARIA PEREZ</t>
  </si>
  <si>
    <t>18 DE JULIO 1953</t>
  </si>
  <si>
    <t>PILCOMAYO 4927</t>
  </si>
  <si>
    <t xml:space="preserve">UBICACIÓN POR WPP </t>
  </si>
  <si>
    <t>A.CO.Z3</t>
  </si>
  <si>
    <t>IR A COBRAR EN EFECTIVO 7840 DEUDA</t>
  </si>
  <si>
    <t>AV BOLIVIA 2551</t>
  </si>
  <si>
    <t>PENDIENTE</t>
  </si>
  <si>
    <t>FARMASHOP 41</t>
  </si>
  <si>
    <t>PARAGUAY</t>
  </si>
  <si>
    <t>NO ANDA LA MAQUINA</t>
  </si>
  <si>
    <t>FARMASHOP 38</t>
  </si>
  <si>
    <t>SARMIENTO 2445</t>
  </si>
  <si>
    <t>Dispensador pierde agua, ver mantenimiento</t>
  </si>
  <si>
    <t>25 DE mayo 293 TACUAREMBO</t>
  </si>
  <si>
    <t>Mirian Santos</t>
  </si>
  <si>
    <t>Reconquista 535</t>
  </si>
  <si>
    <t xml:space="preserve">revisar si necesita cambio de filtro dispensador en Oficina de Cooperación Internacional (piso 5). </t>
  </si>
  <si>
    <t>HORARIO</t>
  </si>
  <si>
    <t>ZONA</t>
  </si>
  <si>
    <t>MANGA</t>
  </si>
  <si>
    <t>CAMINO PETTIROSSI 4380 ( pegado fabrica nortesur)</t>
  </si>
  <si>
    <t>PUNTA CARRETAS</t>
  </si>
  <si>
    <t>PARQUE RODO</t>
  </si>
  <si>
    <t>12:00HS o +</t>
  </si>
  <si>
    <t>CIUDAD VIEJA</t>
  </si>
  <si>
    <t>9A15 HS</t>
  </si>
  <si>
    <t>CORDON</t>
  </si>
  <si>
    <t>MALVIN</t>
  </si>
  <si>
    <t xml:space="preserve">TRES CRUCES </t>
  </si>
  <si>
    <r>
      <t xml:space="preserve">mesada, cambio de filtro y mentenimiento despues de las 12 hs </t>
    </r>
    <r>
      <rPr>
        <b/>
        <sz val="12"/>
        <color theme="1"/>
        <rFont val="Calibri (Cuerpo)"/>
      </rPr>
      <t>(COBRAR $ 8.280 12 CUOTAS)</t>
    </r>
  </si>
  <si>
    <r>
      <t xml:space="preserve">MANTENIMIENTO Y CAMBIO DE FILTRO - </t>
    </r>
    <r>
      <rPr>
        <b/>
        <sz val="12"/>
        <color theme="1"/>
        <rFont val="Calibri (Cuerpo)"/>
      </rPr>
      <t>COBRAR CON POS $ 8.280 12 PAGOS</t>
    </r>
  </si>
  <si>
    <t>RETIRAR DISPENSADOR antes de 12 hs o despues de 17hs</t>
  </si>
  <si>
    <t xml:space="preserve">antes 12 hs o despues 17hs </t>
  </si>
  <si>
    <t>L.A HERRERA 2589/06 ESQ. JOANICÓ</t>
  </si>
  <si>
    <t>LA BLANQUEADA</t>
  </si>
  <si>
    <t>VIRGINIA SERVANTE RECALDE</t>
  </si>
  <si>
    <t>14 a 16 hs</t>
  </si>
  <si>
    <t xml:space="preserve"> Elena Amaral</t>
  </si>
  <si>
    <t>MALVIN NORTE</t>
  </si>
  <si>
    <t>despues 14 hs</t>
  </si>
  <si>
    <t>Mriana Szasz</t>
  </si>
  <si>
    <t>AV. ITALIA 3189/304</t>
  </si>
  <si>
    <t>PARQUE BATLLE</t>
  </si>
  <si>
    <t>CAMAMBU 4253</t>
  </si>
  <si>
    <t>LA TEJA</t>
  </si>
  <si>
    <t xml:space="preserve"> Javier Torrez</t>
  </si>
  <si>
    <t>9 a 12 hs</t>
  </si>
  <si>
    <t>ISBEL - QUANTIK</t>
  </si>
  <si>
    <t>Paysandú 926, el dispensador esta en el comedor, 3er piso</t>
  </si>
  <si>
    <t>CENTRO</t>
  </si>
  <si>
    <t>reemplazar los ductos de uno de los dispensadores del comedor, ya que parecen estar manchados por dentro</t>
  </si>
  <si>
    <t>9 A 12 o 14 a 18</t>
  </si>
  <si>
    <r>
      <t xml:space="preserve">MANTENIMIENTO Y COBRO DE </t>
    </r>
    <r>
      <rPr>
        <b/>
        <sz val="11"/>
        <color theme="1"/>
        <rFont val="Calibri"/>
        <family val="2"/>
        <scheme val="minor"/>
      </rPr>
      <t>$11.712 en 12 cuotas</t>
    </r>
  </si>
  <si>
    <r>
      <t xml:space="preserve">mantenimiento OSMOSIS y cobro </t>
    </r>
    <r>
      <rPr>
        <b/>
        <sz val="11"/>
        <color theme="1"/>
        <rFont val="Calibri"/>
        <family val="2"/>
        <scheme val="minor"/>
      </rPr>
      <t>$14.496 en 12 cuotas</t>
    </r>
  </si>
  <si>
    <t>EDIGAN</t>
  </si>
  <si>
    <t>RESIDENCIA PARAGUAY</t>
  </si>
  <si>
    <t>Raul Ernesto Gomez</t>
  </si>
  <si>
    <t>Enriqueta Comte Rique 1363</t>
  </si>
  <si>
    <t>AGUADA</t>
  </si>
  <si>
    <t>9 a 11 hs</t>
  </si>
  <si>
    <t>11 a 12 hs</t>
  </si>
  <si>
    <r>
      <t xml:space="preserve">MANTENIMIENTO Y COBRAR </t>
    </r>
    <r>
      <rPr>
        <b/>
        <sz val="11"/>
        <color theme="1"/>
        <rFont val="Calibri"/>
        <family val="2"/>
        <scheme val="minor"/>
      </rPr>
      <t xml:space="preserve">$11.714 en 12 cuotas </t>
    </r>
  </si>
  <si>
    <t>DANIEL CURBELO</t>
  </si>
  <si>
    <t>LEANDRO GOMEZ 2576</t>
  </si>
  <si>
    <t>PUNTA DE RIELES</t>
  </si>
  <si>
    <t>13 a 17 hs</t>
  </si>
  <si>
    <t xml:space="preserve">OK.  </t>
  </si>
  <si>
    <r>
      <t xml:space="preserve">mantenimiento OSMOSIS y cobro </t>
    </r>
    <r>
      <rPr>
        <b/>
        <sz val="11"/>
        <color theme="1"/>
        <rFont val="Calibri"/>
        <family val="2"/>
        <scheme val="minor"/>
      </rPr>
      <t>$8.640 en 12 cuotas</t>
    </r>
  </si>
  <si>
    <t>Riani Silva Stefani Lorena</t>
  </si>
  <si>
    <t>LUCERO 65 ESQ CRUZ DEL SUR</t>
  </si>
  <si>
    <t>ok, falto pasar forma de pago</t>
  </si>
  <si>
    <r>
      <t xml:space="preserve">CAMBIAR A DISPENSADOR COMUN DE PIE Y COBRAR </t>
    </r>
    <r>
      <rPr>
        <b/>
        <sz val="11"/>
        <color theme="1"/>
        <rFont val="Calibri"/>
        <family val="2"/>
        <scheme val="minor"/>
      </rPr>
      <t>$8.640 12 CUOTAS</t>
    </r>
  </si>
  <si>
    <t>FARMASHOP 34</t>
  </si>
  <si>
    <t>PIERDE AGUA POR LA CANILLA DE AGUA FRIA</t>
  </si>
  <si>
    <t>8 DE October 4002</t>
  </si>
  <si>
    <t>UNION</t>
  </si>
  <si>
    <t>BULEVAR ARTIGAS 1481</t>
  </si>
  <si>
    <t>TRES CRUCES</t>
  </si>
  <si>
    <r>
      <t xml:space="preserve">MANTENIMIENTO Y CAMBIO DE FILTRO se cobra </t>
    </r>
    <r>
      <rPr>
        <b/>
        <sz val="11"/>
        <color theme="1"/>
        <rFont val="Calibri"/>
        <family val="2"/>
        <scheme val="minor"/>
      </rPr>
      <t>27.648 en 12 cuotas</t>
    </r>
  </si>
  <si>
    <t>DESPUES DEL MEDIODIA</t>
  </si>
  <si>
    <t>Facultad arquitectura</t>
  </si>
  <si>
    <t>SALON 22</t>
  </si>
  <si>
    <t>PIERDE AGUA Y SALTA LA LLAVE, DE MESADA CAMBIARLO POR UNO DE PIE 4 FILTROS</t>
  </si>
  <si>
    <t>Paraguay 1429, PISO 2</t>
  </si>
  <si>
    <t>DISPENSADOR PIERDE AGUA</t>
  </si>
  <si>
    <t>12 HS</t>
  </si>
  <si>
    <t>RECONQUISTA 535 PISO 7</t>
  </si>
  <si>
    <t>NO SALE AGUA CALIENTE, ESTA PRENDIDO PERILLA PARA ABAJO</t>
  </si>
  <si>
    <t>cambiar en 3 meses el PP</t>
  </si>
  <si>
    <t>FARMASHOP 28</t>
  </si>
  <si>
    <t>LA UNION</t>
  </si>
  <si>
    <t>El dispensador  larga el agua con partículas</t>
  </si>
  <si>
    <t>FARMASHOP 111</t>
  </si>
  <si>
    <t>RUTA 5 KM 33.500</t>
  </si>
  <si>
    <t>CANELONES</t>
  </si>
  <si>
    <t>CAMBIAR 2 MAQUINAS COMUNES POR OSMOSIS INVERSA</t>
  </si>
  <si>
    <t>NOVILLO ALEGRE</t>
  </si>
  <si>
    <t>10 a 11 hs</t>
  </si>
  <si>
    <t>horacio 3518 apto 202 esq luis alberto de herrera</t>
  </si>
  <si>
    <t>BUCEO</t>
  </si>
  <si>
    <t>FARMASHOP 85</t>
  </si>
  <si>
    <t>PIERDE AGUA Y DESBORDA EL CONTENEDOR</t>
  </si>
  <si>
    <t>UNITARIO</t>
  </si>
  <si>
    <t>12 MESES</t>
  </si>
  <si>
    <t>RECONQUISTA 535, PISO 7</t>
  </si>
  <si>
    <t>CAMBIAR RESISTENCIA DISPENSADOR QUE NO CALIENTA</t>
  </si>
  <si>
    <t>BELA 215</t>
  </si>
  <si>
    <t>MINAS</t>
  </si>
  <si>
    <t>ENVIAR 1 DISPENSADOR DE PIE PARA INSTALACION</t>
  </si>
  <si>
    <t>Luis Alberto de Herrera 950 (Minas Shopping)</t>
  </si>
  <si>
    <t>RUTA 8 KM 30.500</t>
  </si>
  <si>
    <t>PANDO</t>
  </si>
  <si>
    <t>FARMASHOP 125</t>
  </si>
  <si>
    <t>Rambla Costanera km. 21.500 Ciudad de la Costa</t>
  </si>
  <si>
    <t>OSMOSIS, PIERDE AGUA POR DENTRO, SEGURO SE MOVIO UNA MANGUERA</t>
  </si>
  <si>
    <t>OK</t>
  </si>
  <si>
    <t>Av. José Batlle y Ordoñez s/n esquina Ruta N° 21</t>
  </si>
  <si>
    <t>CAMBIO DE CHUPETE DE CANILLA, MANTENIMIENTO Y CAMBIO DE FILTRO</t>
  </si>
  <si>
    <t>ok</t>
  </si>
  <si>
    <t>MANDAR FILTRO Y CODOS PARA MANTENIMIENTO Y CAMBIO DE FILTRO</t>
  </si>
  <si>
    <r>
      <t xml:space="preserve">CAMBIAR A DISPENSADOR COMUN NEGRO Y COBRAR </t>
    </r>
    <r>
      <rPr>
        <b/>
        <sz val="11"/>
        <color theme="1"/>
        <rFont val="Calibri"/>
        <family val="2"/>
        <scheme val="minor"/>
      </rPr>
      <t>$8.640 12 CUOTAS</t>
    </r>
  </si>
  <si>
    <t>BAR IBERICO</t>
  </si>
  <si>
    <t>TAPES 1042</t>
  </si>
  <si>
    <t>REDUCTO</t>
  </si>
  <si>
    <t>MANTENIMIENTO Y CAMBIO DE FILTRO URGENTE</t>
  </si>
  <si>
    <t>OSMOSIS: PIERDE AGUA LA TAPA DE RESERVORIO Y CANILLA FRIA, MEDIA FLOJA</t>
  </si>
  <si>
    <t>OCTUBRE</t>
  </si>
  <si>
    <t>NOV</t>
  </si>
  <si>
    <t>DIC</t>
  </si>
  <si>
    <t>MESES</t>
  </si>
  <si>
    <t>PRECIO</t>
  </si>
  <si>
    <t>TOTAL</t>
  </si>
  <si>
    <t>DELTA PAYSANDU</t>
  </si>
  <si>
    <t>MARTA RECALDE</t>
  </si>
  <si>
    <t>FAMAILLA 3301 ESQ LARAÑAGA</t>
  </si>
  <si>
    <t>MANTENIMIENTO, CAMBIO DE FILTRO Y COBRAR $ 8.280 12 CUOTAS</t>
  </si>
  <si>
    <t>9 A 11 HS</t>
  </si>
  <si>
    <t>MANTENIMIENTO GRAL Y SI ES NECESARIO CAMBIO DE FILTRO</t>
  </si>
  <si>
    <t>CERRO</t>
  </si>
  <si>
    <t>despues 16 hs</t>
  </si>
  <si>
    <t>WILSON MARCELO VARELA</t>
  </si>
  <si>
    <t>REVISAR CANILLA FRIA, MANTENIMIENTO Y CAMBIO DE FILTRO</t>
  </si>
  <si>
    <t>OK SE INSTALO 2 OSMOSIS PERO CADARON LAS 2 COMUNES QUE HAY QUE RETIRAR</t>
  </si>
  <si>
    <t>FARMASHOP 106</t>
  </si>
  <si>
    <t>PARTE DE SECUNDARIA, PIERDE AGUA LA MAQUINA OSMOSIS</t>
  </si>
  <si>
    <t>SANTIAGO DE CHILE 1189</t>
  </si>
  <si>
    <t>JOSE PEDRO RAMIREZ 202</t>
  </si>
  <si>
    <t>ROCHA</t>
  </si>
  <si>
    <t>JULIO E SUAREZ 4070 CASA 9</t>
  </si>
  <si>
    <t>BARRIO COPPOLA</t>
  </si>
  <si>
    <t>FARMASHOP NIVEL 2</t>
  </si>
  <si>
    <r>
      <t xml:space="preserve">SHOPPING PUNTA CARRETAS: INGRESO POR PROVEEDORES CALLE </t>
    </r>
    <r>
      <rPr>
        <b/>
        <sz val="11"/>
        <color theme="1"/>
        <rFont val="Calibri"/>
        <family val="2"/>
        <scheme val="minor"/>
      </rPr>
      <t>GARCIA CORTINAS</t>
    </r>
  </si>
  <si>
    <t>INSTALACION MAQUINA DE PIE COMUN</t>
  </si>
  <si>
    <t>Comercio 2358 esquina Dr. Juan B. Morelli</t>
  </si>
  <si>
    <t>INDA: COMEDOR 6</t>
  </si>
  <si>
    <t>INDA COMEDOR 15</t>
  </si>
  <si>
    <t>Domingo Aramburú 3325 esquina Garibaldi</t>
  </si>
  <si>
    <t>INSTALACION 1 MAQUINA DE PIE COMUN</t>
  </si>
  <si>
    <t>INSTALACION 2 MAQUINAS DE PIE COMUN</t>
  </si>
  <si>
    <t>INDA CENADI</t>
  </si>
  <si>
    <t xml:space="preserve">Rambla Portuaria 758 esquina Ciudadela </t>
  </si>
  <si>
    <t>INDA COMEDOR 7</t>
  </si>
  <si>
    <t>Rambla 25 de Agosto 190 esquina Maciel</t>
  </si>
  <si>
    <t>INDA COMEDOR 2</t>
  </si>
  <si>
    <t>Carlos María Ramirez 517 esquina Vicente Yáñez Pinzón</t>
  </si>
  <si>
    <t>INDA COMEDOR 3</t>
  </si>
  <si>
    <t>Sayago 1570 esquina Schiller (Centro Barrio Peñarol)</t>
  </si>
  <si>
    <t>INDA COMEDOR 5</t>
  </si>
  <si>
    <t>Aparicio Saravia 3250 esquina Azotea de Lima</t>
  </si>
  <si>
    <t>LA FIGURITA</t>
  </si>
  <si>
    <t>PUERTO</t>
  </si>
  <si>
    <t>PEÑAROL</t>
  </si>
  <si>
    <t>BARRIO ELLAURI</t>
  </si>
  <si>
    <t>PARAGUAY 1429 PISO 1</t>
  </si>
  <si>
    <t xml:space="preserve"> tema eléctrico xq se apaga</t>
  </si>
  <si>
    <t>si se puede</t>
  </si>
  <si>
    <t>de 9 a 12 hs</t>
  </si>
  <si>
    <t>FALTO INSTALAR PORQUE NO ESTABA LA CONEXON DE AGUA</t>
  </si>
  <si>
    <t>NO SE CONECTAROS LAS 2 MAQUINAS PORQUE ESTAN EN OBRA, AVISAN Y CONECTAMOS</t>
  </si>
  <si>
    <t>AGUA TURBIA, MANTENIMIENTO Y CAMBIO DE FILTRO</t>
  </si>
  <si>
    <t>RECONQUISTA 535, Obras y Servicios (anexo)</t>
  </si>
  <si>
    <t>8 a 18 hs</t>
  </si>
  <si>
    <t>FARMASHOP 14</t>
  </si>
  <si>
    <r>
      <t>MANTENIMIENTO, CAMBIO DE FILTRO Y COBRAR</t>
    </r>
    <r>
      <rPr>
        <b/>
        <sz val="11"/>
        <color theme="1"/>
        <rFont val="Calibri"/>
        <family val="2"/>
        <scheme val="minor"/>
      </rPr>
      <t xml:space="preserve"> $ 7.680 en 12 cuotas</t>
    </r>
  </si>
  <si>
    <t>URGENTE</t>
  </si>
  <si>
    <t>9 A 15 HS</t>
  </si>
  <si>
    <t>ENRIQUE LEGRAND 5085</t>
  </si>
  <si>
    <t>PIERDE AGUA, VERIFICAR SI NECESITA MANTENIMIENTO</t>
  </si>
  <si>
    <t>PIDIO PARA DESPUES DEL 18/11</t>
  </si>
  <si>
    <t>DIA</t>
  </si>
  <si>
    <t>LUNES</t>
  </si>
  <si>
    <t>FARMASHOP 124</t>
  </si>
  <si>
    <t>RUTA INTERBALNEARIA KM 118 ESTACIÓN ANCAP</t>
  </si>
  <si>
    <t>SOLANAS</t>
  </si>
  <si>
    <t>MIERCOLES</t>
  </si>
  <si>
    <t>GARZÓN 1925</t>
  </si>
  <si>
    <t>COLON</t>
  </si>
  <si>
    <t>DISPENSADOR PIERDE AGUA, VERIFICAR MANTENIMIENTO</t>
  </si>
  <si>
    <t>Camino Maldonado 5267 COVINE 5 TIRA 20, CASA 5348 C</t>
  </si>
  <si>
    <t>FLOR MAROÑA</t>
  </si>
  <si>
    <t>15 A 18 HS</t>
  </si>
  <si>
    <t>Antonella Groposo</t>
  </si>
  <si>
    <r>
      <t xml:space="preserve">MANTENIMIENTO Y CAMBIO DE FILTRO 2 DISPENSADORES COBRAR </t>
    </r>
    <r>
      <rPr>
        <b/>
        <sz val="11"/>
        <color theme="1"/>
        <rFont val="Calibri"/>
        <family val="2"/>
        <scheme val="minor"/>
      </rPr>
      <t>$17.280 EN 12 CUOTAS</t>
    </r>
  </si>
  <si>
    <t>MANTENIMIENTO Y CAMBIO DE FILTRO SALE AGUA MAL</t>
  </si>
  <si>
    <t>QUANTYC</t>
  </si>
  <si>
    <t>RETIRAR MAQUINAS Y CONECTAR OSMOSIS</t>
  </si>
  <si>
    <t>dispensador OSMOSIS PIERDE AGUA,esta en el café, primer piso</t>
  </si>
  <si>
    <t>8 A 18 HS</t>
  </si>
  <si>
    <t>Paysandu 926</t>
  </si>
  <si>
    <t>VIERNES</t>
  </si>
  <si>
    <t>POR LA MAÑANA</t>
  </si>
  <si>
    <t>10 A 12 HS</t>
  </si>
  <si>
    <t xml:space="preserve">EMANUEL MACIAS </t>
  </si>
  <si>
    <t>Lazaro Gadea 939 apto 801</t>
  </si>
  <si>
    <t>POCITOS</t>
  </si>
  <si>
    <t>MANTENIMIENTO GENERAL Y SI ES NECESARIO CAMBIO DE FILTRO</t>
  </si>
  <si>
    <t>GIMENEZ GONZALEZ PABLO DANIEL</t>
  </si>
  <si>
    <t>Batlle y Ordóñez 418</t>
  </si>
  <si>
    <t>PREGUNTAR EL LUNES POR EL PAGO</t>
  </si>
  <si>
    <t>11 a 13 hs</t>
  </si>
  <si>
    <t>PEDRO MARTINEZ</t>
  </si>
  <si>
    <t>JAIME ROLDOS 4086/02</t>
  </si>
  <si>
    <t>CIUDAD DE LA COSTA</t>
  </si>
  <si>
    <t>FRANCISCO ADRIAN ECHEVERRIA</t>
  </si>
  <si>
    <r>
      <t xml:space="preserve">PASAR POR EL TRABAJO Y COBRARLE </t>
    </r>
    <r>
      <rPr>
        <b/>
        <sz val="11"/>
        <color theme="1"/>
        <rFont val="Calibri"/>
        <family val="2"/>
        <scheme val="minor"/>
      </rPr>
      <t>$7.044 EN 12 CUOTAS</t>
    </r>
  </si>
  <si>
    <t>14 A 18 HS</t>
  </si>
  <si>
    <t>CAMBIO DE MAQUINA OSMOSIS INVERSA</t>
  </si>
  <si>
    <r>
      <t xml:space="preserve">MANTENIMIENTO, CAMBIO DE FILTRO Y </t>
    </r>
    <r>
      <rPr>
        <b/>
        <sz val="11"/>
        <color theme="1"/>
        <rFont val="Calibri"/>
        <family val="2"/>
        <scheme val="minor"/>
      </rPr>
      <t>COBRAR $ 7.680 EN 12 CUOTAS</t>
    </r>
  </si>
  <si>
    <t>Isabel Viviana Baez</t>
  </si>
  <si>
    <t>PARALELA 6 N44 ENTRE EYAURI Y FRAIRE</t>
  </si>
  <si>
    <t>LAS PIEDRAS</t>
  </si>
  <si>
    <t>RETIRAR MAQUINA URGENTE, DICE QUE LA COMPRO Y NO ALQUILO, LLEVAR CNTRATO</t>
  </si>
  <si>
    <t>IBICUY 15900 (SOLAR 7 MANZANE E)</t>
  </si>
  <si>
    <t>TELEFONO</t>
  </si>
  <si>
    <t>Maria de los Angeles Menoni</t>
  </si>
  <si>
    <t>COLONIA 1845/1002</t>
  </si>
  <si>
    <t>099262471</t>
  </si>
  <si>
    <t>NO RESPONDE NUNCA LAS LLAMADAS Y DEBIA PAGAR EN ABRIL 24</t>
  </si>
  <si>
    <t>PARAGUAY 1429 PISO 2</t>
  </si>
  <si>
    <t>NO SALE AGUA DEL DISPENSADOR</t>
  </si>
  <si>
    <t>ANGEL SOUTO</t>
  </si>
  <si>
    <t>SIRIPO 3327</t>
  </si>
  <si>
    <t>LA PAZ CANELONES</t>
  </si>
  <si>
    <t>INSTALAR DISPENSADOR DE PIE, YA ESTAN LAS CONEXIONES</t>
  </si>
  <si>
    <t>Av. Italia 2420 ,comedor de funcionarios </t>
  </si>
  <si>
    <r>
      <t>Mantenimiento y cambio de filtro, COBRAR</t>
    </r>
    <r>
      <rPr>
        <b/>
        <sz val="11"/>
        <color theme="1"/>
        <rFont val="Calibri"/>
        <family val="2"/>
        <scheme val="minor"/>
      </rPr>
      <t xml:space="preserve"> $ 7.680 EN 12 CUOTAS</t>
    </r>
  </si>
  <si>
    <t>Francisco Acuña de Figueroa 2020 esquina Venezuela ( MOTOR HAUS)</t>
  </si>
  <si>
    <t>PALACIO LEGISLATIVO</t>
  </si>
  <si>
    <t>094746155</t>
  </si>
  <si>
    <t>097077406</t>
  </si>
  <si>
    <t>099629823</t>
  </si>
  <si>
    <t>LUIS</t>
  </si>
  <si>
    <t>097982990</t>
  </si>
  <si>
    <t>096424961</t>
  </si>
  <si>
    <t>092984929</t>
  </si>
  <si>
    <t>RETIRADO Y COBRADO</t>
  </si>
  <si>
    <t>JUEVES</t>
  </si>
  <si>
    <r>
      <t xml:space="preserve">CAMBIAR A DISPENSADOR COMUN NEGRO Y </t>
    </r>
    <r>
      <rPr>
        <sz val="11"/>
        <color theme="1"/>
        <rFont val="Calibri (Cuerpo)"/>
      </rPr>
      <t xml:space="preserve">COBRAR </t>
    </r>
    <r>
      <rPr>
        <b/>
        <sz val="11"/>
        <color theme="1"/>
        <rFont val="Calibri (Cuerpo)"/>
      </rPr>
      <t>$8.640 12 CUOTAS</t>
    </r>
  </si>
  <si>
    <t xml:space="preserve">MANTENIMIENTO Y CAMBIO DE FILTRO   </t>
  </si>
  <si>
    <t>LO HIZO SAMUEL CAMBIO DE TAPA FLOTADOR</t>
  </si>
  <si>
    <t>SE HACE EN NOVIEMBRE</t>
  </si>
  <si>
    <t>FARMASHOP 93</t>
  </si>
  <si>
    <t>DR. POUEY 607</t>
  </si>
  <si>
    <t>SALE AGUA CON OLOR FEO, MANTENIMIENTO Y SI ES NECESARIO CAMBIO DE FILTRO</t>
  </si>
  <si>
    <t>SAN JOSE</t>
  </si>
  <si>
    <t>Wilson Ferreira Aldunate esq. José Enrique Rodó, Libertad</t>
  </si>
  <si>
    <t>FARMASHOP 127</t>
  </si>
  <si>
    <t>DISPENSADOR SALE AGUA CALIENTE PERO NO ENFRIA</t>
  </si>
  <si>
    <r>
      <t xml:space="preserve">MANTENIMIENTO Y CAMBIO DE FILTRO 12 meses </t>
    </r>
    <r>
      <rPr>
        <b/>
        <sz val="11"/>
        <color theme="1"/>
        <rFont val="Calibri"/>
        <family val="2"/>
        <scheme val="minor"/>
      </rPr>
      <t>COBRAR $7.680 EN 12 CUOTAS</t>
    </r>
  </si>
  <si>
    <t>ENVIAR POR DAC MATERIALES PARA MANTENIMIENTO Y FILTRO CON CODOS PARA CAMBIO</t>
  </si>
  <si>
    <t>Netrisur SA</t>
  </si>
  <si>
    <t>Miguelete 1977</t>
  </si>
  <si>
    <t>PLAZA INDEPENDENCIA 831/OF 902</t>
  </si>
  <si>
    <t>MANTENIMIENTO GENERAL, ULTIMA LIMPIEZA SE HIZO EN AGOSTO 24</t>
  </si>
  <si>
    <t>8 A 9 HS</t>
  </si>
  <si>
    <t>9 A 10 HS</t>
  </si>
  <si>
    <t>10 a 12 hs</t>
  </si>
  <si>
    <t>13 a 15 hs</t>
  </si>
  <si>
    <r>
      <t xml:space="preserve">INSTALAR 2 DISPENSADORES DE PIE, </t>
    </r>
    <r>
      <rPr>
        <b/>
        <sz val="11"/>
        <color theme="1"/>
        <rFont val="Calibri"/>
        <family val="2"/>
        <scheme val="minor"/>
      </rPr>
      <t>RETIRAR CONTRATO FIRMADO CASA SAMUEL</t>
    </r>
  </si>
  <si>
    <t>FARMASHOP 123</t>
  </si>
  <si>
    <t>RUTA 39 Y LUIS ALBERTO DE HERRERA - CENTRO COMERCIAL PASEO DEL ESTE</t>
  </si>
  <si>
    <t>POLO DEL ESTE</t>
  </si>
  <si>
    <t>ENVIAR FILTRO CON CODOS PARA HACER MANTENIMIENTO</t>
  </si>
  <si>
    <t>sabado</t>
  </si>
  <si>
    <t>falta comprobante de envio</t>
  </si>
  <si>
    <t>CAMBIAR TAPA RESERVORIO, EL MANTENIMIENTO YA SE HIZO</t>
  </si>
  <si>
    <t>Rio negro y Durazno</t>
  </si>
  <si>
    <t>sale agua natural, no enfria</t>
  </si>
  <si>
    <t>MONICA PEREYRA</t>
  </si>
  <si>
    <t xml:space="preserve">MARISCALA 1877 BIS ESQ SAMUEL BLIXEN </t>
  </si>
  <si>
    <t>CAMBIAR DISPENSADOR COMUN POR EL NEGRO</t>
  </si>
  <si>
    <t>FACULTAD ARQUITECTURA</t>
  </si>
  <si>
    <t>CASA CENTENARIO</t>
  </si>
  <si>
    <t>INATALACION DE NUEVA MAQUINA 4 FILTROS PIE</t>
  </si>
  <si>
    <t>PASA UBICACIÓN PARA RETIRO</t>
  </si>
  <si>
    <t>MALDONADO</t>
  </si>
  <si>
    <t>RETIRAR LA MAQUINA Y LUEGO ENVIARLA POR DAC SHANGRILA A RETIRAR</t>
  </si>
  <si>
    <t>Balbín y Vallejo 4096</t>
  </si>
  <si>
    <t>MICAELA MORALES</t>
  </si>
  <si>
    <t>PEREZ CASTELLANOS</t>
  </si>
  <si>
    <r>
      <t xml:space="preserve">MANTENIMIENTO GENERAL, FILTRO Y COBRAR </t>
    </r>
    <r>
      <rPr>
        <b/>
        <sz val="11"/>
        <color theme="1"/>
        <rFont val="Calibri"/>
        <family val="2"/>
        <scheme val="minor"/>
      </rPr>
      <t>$8.280 EN 12 CUOTAS</t>
    </r>
  </si>
  <si>
    <t>DESPUES 15 HS</t>
  </si>
  <si>
    <t>JHON MACHADO</t>
  </si>
  <si>
    <t>DESPUES DE 14:30HS</t>
  </si>
  <si>
    <t>Juan bautista saa 1348 entre Millán y maría orticochea</t>
  </si>
  <si>
    <t>13 HS</t>
  </si>
  <si>
    <t>CONCILIACION</t>
  </si>
  <si>
    <r>
      <t xml:space="preserve">MANTENIUMIENTO, CAMBIO DE FILTRO Y FINALIZADO </t>
    </r>
    <r>
      <rPr>
        <b/>
        <sz val="11"/>
        <color theme="1"/>
        <rFont val="Calibri"/>
        <family val="2"/>
        <scheme val="minor"/>
      </rPr>
      <t>SE LE COBRA POR MERCADO PAGO</t>
    </r>
  </si>
  <si>
    <r>
      <t xml:space="preserve">MANTENIMIENTO GENERAL, FILTRO Y COBRAR </t>
    </r>
    <r>
      <rPr>
        <b/>
        <sz val="11"/>
        <color theme="1"/>
        <rFont val="Calibri"/>
        <family val="2"/>
        <scheme val="minor"/>
      </rPr>
      <t>$ 8.628 EN 12 CUOTAS</t>
    </r>
  </si>
  <si>
    <t>CLUB VRAMIAN</t>
  </si>
  <si>
    <t>MILLAN 3872</t>
  </si>
  <si>
    <t>PARQUE POSADAS</t>
  </si>
  <si>
    <t>BARRIO PARQUE RIVERA</t>
  </si>
  <si>
    <t>de 16 a 20 hs</t>
  </si>
  <si>
    <t>MAQUINA DE OSMOSIS QUE ESTA FUNCIONANDO MAL, SALE POCA AGUA Y TARDA EN CARGAR</t>
  </si>
  <si>
    <t>hay que cambiar la maquina luego de fumigar</t>
  </si>
  <si>
    <t>CAMBIAR MAQUINA, SE PIDIO QUE LA FUMIGUEN Y LA PONGAN EN UNA BOLSA CERRADA</t>
  </si>
  <si>
    <t xml:space="preserve"> Constitución 2161bis</t>
  </si>
  <si>
    <t>CAMBIAR MAQUINA POR UNA COMUN, CONECTAR DESDE EL CALEFON AL LIVING LO MAS PROLIJO POSIBLE CON MANGUERA BLANCA</t>
  </si>
  <si>
    <t>GENERAL FLORES 2125, CONTADURIA PLANTA BAJA</t>
  </si>
  <si>
    <t>GENERAL FLORES 2125, CONTADURIA PLANTA ALTA</t>
  </si>
  <si>
    <t>MANTENIMIENTO Y CAMBIO DE FILTRO SI ES NECESARIO</t>
  </si>
  <si>
    <t>REUS AL NORTE</t>
  </si>
  <si>
    <t>CARRASCO</t>
  </si>
  <si>
    <t>SALE AGUA FEA, MANTENIMIENTO Y CAMBIO DE FILTRO</t>
  </si>
  <si>
    <t>FARMASHOP 117</t>
  </si>
  <si>
    <t>BELLONI 4355</t>
  </si>
  <si>
    <t>PIEDRAS BLANCAS</t>
  </si>
  <si>
    <t>AGUA CON PARTICULAS Y GUSTO FEO, HACE DOS SEMANAS SE REALIZO ARREGLO</t>
  </si>
  <si>
    <t>SCOSERIA 2614</t>
  </si>
  <si>
    <t>FARMASHOP 13</t>
  </si>
  <si>
    <t>EL AGUA SALE CON RESIDUOS</t>
  </si>
  <si>
    <t>10 A 11:30 HS</t>
  </si>
  <si>
    <t>pendiente</t>
  </si>
  <si>
    <t>MANTENIMIENTO Y LIMPIEZA, TENIA 2 FILTROS PP Y GAC OK</t>
  </si>
  <si>
    <t>SE LE AGREGO UN PP</t>
  </si>
  <si>
    <t>RRHH MALAGA</t>
  </si>
  <si>
    <t>GESTION DOMICILIARIA</t>
  </si>
  <si>
    <t>SIMULACIONES</t>
  </si>
  <si>
    <t>COMEDOR MAQUINA 1</t>
  </si>
  <si>
    <t>COMEDOR MAQUINA 2</t>
  </si>
  <si>
    <t>ATENCION DOMICILIARIA</t>
  </si>
  <si>
    <t>CENTRAL TELEFONICA</t>
  </si>
  <si>
    <t>SERVICE PERDIDA DE AGUA</t>
  </si>
  <si>
    <t xml:space="preserve">MANTENIMIENTO Y CAMBIO DE FILTRO.  </t>
  </si>
  <si>
    <t>MAMOGRAFIA</t>
  </si>
  <si>
    <t>MANTENIMIENTO Y ARREGLO DE CANILLA FRIA</t>
  </si>
  <si>
    <t>ARREGLO DE CANILLA CALIENTE ROTA Y MANTENIMIENTO</t>
  </si>
  <si>
    <t>FARMASHOP 15 (BELLA 15)</t>
  </si>
  <si>
    <t>FARMASHOP 25</t>
  </si>
  <si>
    <t>RIVERA 4240</t>
  </si>
  <si>
    <t>SALE AGUA CON PARTICULAS</t>
  </si>
  <si>
    <t>FARMASHOP 35</t>
  </si>
  <si>
    <t>AV. GRAL. ARTIGAS 1068</t>
  </si>
  <si>
    <t>FARMASHOP 66</t>
  </si>
  <si>
    <t>MANUEL MELENDEZ 1135</t>
  </si>
  <si>
    <t>TREINTA Y TRES</t>
  </si>
  <si>
    <t xml:space="preserve">PIERDE AGUA Y SALE AGUA TURBIA </t>
  </si>
  <si>
    <t>FARMASHOP Keratina</t>
  </si>
  <si>
    <t>SHOPPING XXX entrepiso en la parte de la termInal</t>
  </si>
  <si>
    <t>INSTALACION MAQUINA DE PIE</t>
  </si>
  <si>
    <r>
      <t xml:space="preserve">MANTENIMIENTO Y CAMBIO DE FILTRO, REGULAR AGUA PARA QUE SALGA MAS FRIA, COBRAR </t>
    </r>
    <r>
      <rPr>
        <b/>
        <sz val="11"/>
        <color theme="1"/>
        <rFont val="Calibri"/>
        <family val="2"/>
        <scheme val="minor"/>
      </rPr>
      <t>$8.628 EN 12 CUOTAS</t>
    </r>
  </si>
  <si>
    <t>MEF PISO 2 CONTADURIA</t>
  </si>
  <si>
    <t xml:space="preserve">MEF PISO 2    </t>
  </si>
  <si>
    <t>VER LA POSIBILIDAD DE CAMBIAR LA MAQUINA DE OSMOSIS</t>
  </si>
  <si>
    <t>MARCELO VARELA</t>
  </si>
  <si>
    <t>CASAVALLE</t>
  </si>
  <si>
    <r>
      <t xml:space="preserve">MANTENIMIENTO GENERAL POR RENOVACION DEL SERVICIO COBRAR </t>
    </r>
    <r>
      <rPr>
        <b/>
        <sz val="11"/>
        <color theme="1"/>
        <rFont val="Calibri"/>
        <family val="2"/>
        <scheme val="minor"/>
      </rPr>
      <t>$7.680 EN 12 CUOTAS</t>
    </r>
  </si>
  <si>
    <t>antes 10 AM</t>
  </si>
  <si>
    <t>POR LA TARDE</t>
  </si>
  <si>
    <t>CAMBIAR MAQUINA DE PIE PORQUE NO ENFRIA</t>
  </si>
  <si>
    <t>OK MANTENIMIENTO FALTA COBRAR CON MASTER</t>
  </si>
  <si>
    <t>OK INSTALACION</t>
  </si>
  <si>
    <t>OK, SE REALIZO EL CAMBIO DE MAQUINA</t>
  </si>
  <si>
    <t>OK MANTENIMIENTO Y COBRANZA</t>
  </si>
  <si>
    <t>MEF PISO 1</t>
  </si>
  <si>
    <t>MISIONES 1423 PB COMEDOR</t>
  </si>
  <si>
    <t>EL DISPENSADOR PIERDE AGUA</t>
  </si>
  <si>
    <t>PISO 1 FRENTE AL BAÑO</t>
  </si>
  <si>
    <t>PIERDE AGUA EL DISPENSADOR</t>
  </si>
  <si>
    <t>MARIA JOSE ZOLLINGER</t>
  </si>
  <si>
    <t>BATLLE Y ORDOÑEZ 386</t>
  </si>
  <si>
    <t>CARLOS ZOLLINGER</t>
  </si>
  <si>
    <t>RODO 460 ESQUINA ORTIZ</t>
  </si>
  <si>
    <r>
      <t xml:space="preserve">CAMBIAR MAQUINA COMUN POR RUIDO Y COBRAR </t>
    </r>
    <r>
      <rPr>
        <b/>
        <sz val="11"/>
        <color theme="1"/>
        <rFont val="Calibri"/>
        <family val="2"/>
        <scheme val="minor"/>
      </rPr>
      <t>$8.628 EN 12 CUOTAS</t>
    </r>
  </si>
  <si>
    <r>
      <t>MANTENIMIENTO GENERAL Y COBRAR</t>
    </r>
    <r>
      <rPr>
        <b/>
        <sz val="11"/>
        <color theme="1"/>
        <rFont val="Calibri"/>
        <family val="2"/>
        <scheme val="minor"/>
      </rPr>
      <t xml:space="preserve"> $ 8.628 EN 12 CUOTAS</t>
    </r>
  </si>
  <si>
    <t>Piden cambiar la maquina de OSMOSIS porque no funciona bien</t>
  </si>
  <si>
    <t>farmashop 104 delivery</t>
  </si>
  <si>
    <t>Carmen Barrera, dice que esta como tapado y sale muy poca agua</t>
  </si>
  <si>
    <t>todo el dia</t>
  </si>
  <si>
    <t>Dispensador de PIE, pierde agua</t>
  </si>
  <si>
    <t>BRAZO ORIENTAL</t>
  </si>
  <si>
    <t>COLEGIO ELBIO FERNANDEZ</t>
  </si>
  <si>
    <t>EQUIPO DE OSMOSIS HACE MUCHO RUIDO</t>
  </si>
  <si>
    <t xml:space="preserve"> </t>
  </si>
  <si>
    <t>STATUS</t>
  </si>
  <si>
    <t>FARMASHOP 86</t>
  </si>
  <si>
    <t>18 de julio 1678</t>
  </si>
  <si>
    <t>YOUNG</t>
  </si>
  <si>
    <t>URUGUAY 520</t>
  </si>
  <si>
    <t>FARMASHOP 100</t>
  </si>
  <si>
    <t>CARMELO</t>
  </si>
  <si>
    <t>Isabel viviana Baez</t>
  </si>
  <si>
    <t>paralela 6 n44 entre eyauri y frare</t>
  </si>
  <si>
    <t>RETIRAR MAQUINA</t>
  </si>
  <si>
    <t>DESPUES DE 15HS</t>
  </si>
  <si>
    <t>SIGUE CON EL MISMO PROBLEMA DE POCA AGUA</t>
  </si>
  <si>
    <t xml:space="preserve">PARAGUAY </t>
  </si>
  <si>
    <t>CAMBIAR OSMOSIS PISO 2 POR DISPENSADOR COMUN</t>
  </si>
  <si>
    <t>URSULA GIANNINO</t>
  </si>
  <si>
    <t>ESTERO BELLACO 2604, esq carlos anaya</t>
  </si>
  <si>
    <t>MANTENIMIENTO Y COBRO $ 8.628</t>
  </si>
  <si>
    <t>DESPUES 14 HS</t>
  </si>
  <si>
    <t xml:space="preserve">Rio Negro y durazno </t>
  </si>
  <si>
    <t>CANILLA ROTA DE AGUA CALIENTE</t>
  </si>
  <si>
    <t>MAS ESPACIO</t>
  </si>
  <si>
    <t>DESCARGA DE MAQUINAS IMPORTADAS</t>
  </si>
  <si>
    <t>Cam. al Paso Escobar 108-110,</t>
  </si>
  <si>
    <r>
      <t xml:space="preserve">Av. Italia 2420  </t>
    </r>
    <r>
      <rPr>
        <b/>
        <sz val="11"/>
        <color theme="1"/>
        <rFont val="Calibri"/>
        <family val="2"/>
        <scheme val="minor"/>
      </rPr>
      <t>(Taller de Ingeniería)</t>
    </r>
  </si>
  <si>
    <r>
      <t xml:space="preserve">Av. Italia 2420 </t>
    </r>
    <r>
      <rPr>
        <b/>
        <sz val="11"/>
        <color theme="1"/>
        <rFont val="Calibri"/>
        <family val="2"/>
        <scheme val="minor"/>
      </rPr>
      <t>( Policlínico Traumatología)</t>
    </r>
  </si>
  <si>
    <r>
      <t>Av. Italia 2420</t>
    </r>
    <r>
      <rPr>
        <b/>
        <sz val="11"/>
        <color theme="1"/>
        <rFont val="Calibri"/>
        <family val="2"/>
        <scheme val="minor"/>
      </rPr>
      <t xml:space="preserve"> ( Box 1 de Cardiología)</t>
    </r>
  </si>
  <si>
    <t>INSTALACION DISPENSADOR DE PIE 2020 GRIS</t>
  </si>
  <si>
    <t>INSTALACION DISPENSADOR DE PIE 2020 BLANCO</t>
  </si>
  <si>
    <t>11 A 13 HS</t>
  </si>
  <si>
    <t>LUCIA RIVERA</t>
  </si>
  <si>
    <t>Canelones 2305 esquina Mario Cassinoni</t>
  </si>
  <si>
    <t>INSTALACION DISPENSADOR MESADA CLASICO</t>
  </si>
  <si>
    <t>14 A 17 HS</t>
  </si>
  <si>
    <t>Avenida Joaquín Suarez 3799, esquina L.A de Herrera.</t>
  </si>
  <si>
    <t>AXION PRADO</t>
  </si>
  <si>
    <t>PRADO</t>
  </si>
  <si>
    <t>INSTALACION DISPENSADOR DE PIE (Paula Sellanes 099 382 259)</t>
  </si>
  <si>
    <t>AXION 18 DE JULIO</t>
  </si>
  <si>
    <t>Avenida 18 de Julio 2246, esquina Acevedo Díaz.</t>
  </si>
  <si>
    <t>INSTALACION DISPENSADOR DE PIE (Alvaro Guemberena 092 330 853)</t>
  </si>
  <si>
    <t>AXION CARRASCO</t>
  </si>
  <si>
    <t>Puntas de Santiago 1507, esquina Rambla.</t>
  </si>
  <si>
    <t>INSTALACION DISPENSADOR DE PIE (Adrián Oxandabarat 098 340 969)</t>
  </si>
  <si>
    <t>AXION LIBERTADOR</t>
  </si>
  <si>
    <t xml:space="preserve">Avenida Libertador 1942, esquina Lima. </t>
  </si>
  <si>
    <t>LIBERTADOR</t>
  </si>
  <si>
    <t>INSTALACION DISPENSADOR DE PIE. (Estefany Nicola 092 580 361)</t>
  </si>
  <si>
    <t>MARIA INES PEREZ</t>
  </si>
  <si>
    <t>Avenida Corrientes 4329</t>
  </si>
  <si>
    <t>MAROÑAS</t>
  </si>
  <si>
    <t>INSTALACION DISPENSADOR DE PIE CLASICO</t>
  </si>
  <si>
    <t>FARMASHOP 141</t>
  </si>
  <si>
    <t>AV. 8 DE OCTUBRE 4714</t>
  </si>
  <si>
    <t>URCULA GIANNINO</t>
  </si>
  <si>
    <t>COBRO $ 8.628 EN 12 CUOTAS MASTERCARD</t>
  </si>
  <si>
    <t>14 hs PUNTUAL</t>
  </si>
  <si>
    <t>ALEJANDRA VICENTE ROBAINA</t>
  </si>
  <si>
    <t>JULIAN ALVARES 3, ESQUINA INDIA MUERTA</t>
  </si>
  <si>
    <t>PASO MOLINO</t>
  </si>
  <si>
    <t>INSTALAR MAQUINA QUE YA TIENE POR MUDANZA</t>
  </si>
  <si>
    <t>MARTES</t>
  </si>
  <si>
    <t>LAURA BANEGA</t>
  </si>
  <si>
    <t>FLORENCIA ACEVEDO</t>
  </si>
  <si>
    <t>PLAYA BRITOPOLIS, RINCON DEL REY</t>
  </si>
  <si>
    <t>CAMBIAR MAQUINA Y ACORDAR EL NUEVO SERVICIO</t>
  </si>
  <si>
    <t>11 HS</t>
  </si>
  <si>
    <t>KATERIN ARAYA</t>
  </si>
  <si>
    <t>CALLE VENECIA ESQUINA CALLAO</t>
  </si>
  <si>
    <t>RECUPERAR MAQUINA O RENOVAR SERVICIO</t>
  </si>
  <si>
    <t>HORACIO COURDIN VIGNA</t>
  </si>
  <si>
    <t>CALLAO ENTRE BS AS Y VENECIA</t>
  </si>
  <si>
    <t>10 HS</t>
  </si>
  <si>
    <t xml:space="preserve">EVANGELINA DA SILVA </t>
  </si>
  <si>
    <t>mevir 26645</t>
  </si>
  <si>
    <t>MANTENIMIENTO Y RENOVACION DEL SERVICIO</t>
  </si>
  <si>
    <t>VALPARAISO ENTRE BARILOCHE Y ACAPULCO</t>
  </si>
  <si>
    <t>OK INSTALACION Y COBRO</t>
  </si>
  <si>
    <t>OK INSTALACION FALTA PAGO</t>
  </si>
  <si>
    <t>MAQUINA RECUPERADA</t>
  </si>
  <si>
    <t>OK MANTENIMIENTO Y CAMBIO DE FILTRO</t>
  </si>
  <si>
    <t>OK MANTENIMIENTO, CAMBIO DE FILTRO Y COBRO</t>
  </si>
  <si>
    <t>CAMBIAR MAQUINA POR CLASICA NUEVA CON FILTRO ARG</t>
  </si>
  <si>
    <t>BELA 14</t>
  </si>
  <si>
    <t>SHOPPING TRES CRUCES NIVEL 2</t>
  </si>
  <si>
    <t>SALE AGUA CON GUSTO RARO</t>
  </si>
  <si>
    <t>10:30 HS</t>
  </si>
  <si>
    <t>11:30 HS</t>
  </si>
  <si>
    <t>13:30  HS APROX</t>
  </si>
  <si>
    <t>15 HS APROX</t>
  </si>
  <si>
    <t>16 HS APROX</t>
  </si>
  <si>
    <t>17 HS APROX</t>
  </si>
  <si>
    <t>QUANTIK</t>
  </si>
  <si>
    <t>DISPENSADOR PISO 3 NO SALE AGUA</t>
  </si>
  <si>
    <t>SE SOLUCIONO PERO HAY QUE CAMBIAR LOS FILTROS URGENTE</t>
  </si>
  <si>
    <t>OK FALTA FACTURAR</t>
  </si>
  <si>
    <t>Bauza 2390</t>
  </si>
  <si>
    <t xml:space="preserve">HOSPITAL BRITANICO Parking Bauza </t>
  </si>
  <si>
    <t>HOSPITAL BRITANICO Malaga Piso 12</t>
  </si>
  <si>
    <t>Av. Italia 2366</t>
  </si>
  <si>
    <t>Av. Italia 2366 (Malaga Linea Covid Piso 9 Apto. 905)</t>
  </si>
  <si>
    <t>HOSPITAL BRITANICO  Malaga Piso 9</t>
  </si>
  <si>
    <t>HOSPITAL BRITANICO Malaga Piso 4</t>
  </si>
  <si>
    <t>Av. Italia 2366 (Malaga Fisioterapia Piso 4)</t>
  </si>
  <si>
    <t>HOSPITAL BRITANICO Cafeteria Carrasco</t>
  </si>
  <si>
    <t>Av. Bolivia 1978</t>
  </si>
  <si>
    <t>Av. Bolivia 1978 Carrasco Comedor SS1</t>
  </si>
  <si>
    <t>REPARACION CANILLA, MANTENIMIENTO YY CAMBIO DE FILTRO</t>
  </si>
  <si>
    <t>18 de Julio 1953</t>
  </si>
  <si>
    <t>JOSE</t>
  </si>
  <si>
    <t>JACINTO VERA</t>
  </si>
  <si>
    <r>
      <t>MANTENIMIENTO, CAMBIO DE FILTRO Y COBRAR</t>
    </r>
    <r>
      <rPr>
        <b/>
        <sz val="11"/>
        <color theme="1"/>
        <rFont val="Calibri"/>
        <family val="2"/>
        <scheme val="minor"/>
      </rPr>
      <t xml:space="preserve"> $8.640 </t>
    </r>
    <r>
      <rPr>
        <sz val="11"/>
        <color theme="1"/>
        <rFont val="Calibri"/>
        <family val="2"/>
        <scheme val="minor"/>
      </rPr>
      <t>12 CUOTAS</t>
    </r>
  </si>
  <si>
    <t>FARMASHOP 59 DELIVERY</t>
  </si>
  <si>
    <t>SE QUEBRO CANILLA CALIENTE</t>
  </si>
  <si>
    <t>18 DE JULIO 1487/1489 AP 05</t>
  </si>
  <si>
    <t>FARMASHOP 33</t>
  </si>
  <si>
    <t>PALERMO</t>
  </si>
  <si>
    <t>MANIJA DE CANILLA ROTA</t>
  </si>
  <si>
    <t>FARMASHOP 95</t>
  </si>
  <si>
    <t>GRAL. MANUELL ORIBE</t>
  </si>
  <si>
    <t>DURAZNO</t>
  </si>
  <si>
    <t>NOVILLO ALEGRE PAYSANDU</t>
  </si>
  <si>
    <t>Rincon y vizconde de Maua</t>
  </si>
  <si>
    <t>SAN JOSE 807 APTO 301</t>
  </si>
  <si>
    <t>RETIRAR MAQUINA POR FIN DE CONTRATO</t>
  </si>
  <si>
    <t>TERMOFUSION</t>
  </si>
  <si>
    <t>MAQUINA QUE PIERDE AGUA</t>
  </si>
  <si>
    <t>NUEVA HELVECIA</t>
  </si>
  <si>
    <t>CAMBIO TE TAPA, MANTENIMIENTO Y CAMBIO DE FILTRO</t>
  </si>
  <si>
    <t>SE ENVIO CANILLA POR DAC Y EL CLIENTE LA CAMBIO</t>
  </si>
  <si>
    <t>FARMASHOP 69</t>
  </si>
  <si>
    <t>LUIS BATLLE BERRES 6142</t>
  </si>
  <si>
    <t>NUEVO PARIS</t>
  </si>
  <si>
    <t>Maquina Mesada, sale agua marron</t>
  </si>
  <si>
    <t>FARMASHOP 83</t>
  </si>
  <si>
    <t>28 DE JULIO 1119</t>
  </si>
  <si>
    <t>DISPENSADOR TIENE MANGUERA PINCHADA, PIERDE AGUA</t>
  </si>
  <si>
    <t>MARISTAN TECNICO PAYSANDU</t>
  </si>
  <si>
    <t>PIERDE AGUA Y SALTA LA TERMICA</t>
  </si>
  <si>
    <t>CAMBIO DE MAQUINA MESADA</t>
  </si>
  <si>
    <t>FARMASHOP 21</t>
  </si>
  <si>
    <t>RAUL LOPEZ</t>
  </si>
  <si>
    <t>Carlos Ferreri Odetto senda 15 Block 16 apto 4575</t>
  </si>
  <si>
    <t>MILLAN Y RAFFO</t>
  </si>
  <si>
    <r>
      <t xml:space="preserve">MANTENIMIENTO, CAMBIO DE FILTRO Y COBRAR </t>
    </r>
    <r>
      <rPr>
        <b/>
        <sz val="11"/>
        <color theme="1"/>
        <rFont val="Calibri"/>
        <family val="2"/>
        <scheme val="minor"/>
      </rPr>
      <t>$8.952 12 CUOTAS</t>
    </r>
  </si>
  <si>
    <t>WELLNES GYM</t>
  </si>
  <si>
    <t>MALDONADO 965</t>
  </si>
  <si>
    <t>BARRIO SUR</t>
  </si>
  <si>
    <t xml:space="preserve">RETIRAR MAQUINA </t>
  </si>
  <si>
    <t>MERCEDES 993 ( MINISTERIO DEL INTERIOR)</t>
  </si>
  <si>
    <t>PASAR A COBRAR $7680 en 12 cuotas</t>
  </si>
  <si>
    <t>WILIAM ROCHA</t>
  </si>
  <si>
    <t>VILLA ESPAÑOLA</t>
  </si>
  <si>
    <r>
      <t xml:space="preserve">MANTENIMIENTO, CAMBIO DE FILTRO Y COBRAR </t>
    </r>
    <r>
      <rPr>
        <b/>
        <sz val="11"/>
        <color theme="1"/>
        <rFont val="Calibri"/>
        <family val="2"/>
        <scheme val="minor"/>
      </rPr>
      <t>$8.779 EN 12 CUOTAS</t>
    </r>
  </si>
  <si>
    <t>10:00hs</t>
  </si>
  <si>
    <t>11:00hs</t>
  </si>
  <si>
    <t>SABADO</t>
  </si>
  <si>
    <t>DANIEL FIERRO</t>
  </si>
  <si>
    <t>EUSEBIO VIDAL 3383 ESQ CON. MALDONADO</t>
  </si>
  <si>
    <r>
      <t>MANTENIMIENTO OSMOSIS Y COBRAR</t>
    </r>
    <r>
      <rPr>
        <b/>
        <sz val="11"/>
        <color theme="1"/>
        <rFont val="Calibri"/>
        <family val="2"/>
        <scheme val="minor"/>
      </rPr>
      <t xml:space="preserve"> $10.541 DEBITO</t>
    </r>
  </si>
  <si>
    <t>FLORENCIA OLIVERA</t>
  </si>
  <si>
    <r>
      <t>MANTENIMIENTO, CAMBIO DE FILTRO Y COBRAR</t>
    </r>
    <r>
      <rPr>
        <b/>
        <sz val="11"/>
        <color theme="1"/>
        <rFont val="Calibri"/>
        <family val="2"/>
        <scheme val="minor"/>
      </rPr>
      <t xml:space="preserve"> $8.280 12 CUOTAS</t>
    </r>
  </si>
  <si>
    <t>BELA 3</t>
  </si>
  <si>
    <t>18 DE JULIO 987</t>
  </si>
  <si>
    <t>PIERDE AGUA EQUIPO MESADA</t>
  </si>
  <si>
    <t>12HS</t>
  </si>
  <si>
    <t>IPC SEMESTRAL</t>
  </si>
  <si>
    <t>TARIFA ACTUAL</t>
  </si>
  <si>
    <t>NUEVA TARIFA</t>
  </si>
  <si>
    <t>OK SE CAMBIO EL FILTRO, RESERVORIO CON OXIDO</t>
  </si>
  <si>
    <t>SE CAMBIO TAPA RESERVORIO Y FILTRO, VERIFICAR FILTRO EN  ABRIL 25</t>
  </si>
  <si>
    <t>MANTENIMIENTO OSMOSIS, NO SE CAMBIARON FILTROS PORQUE ESTABA IMPECABLE, NUEVO MANTENIMIENTO JUNIO 25</t>
  </si>
  <si>
    <t>NO DIO RESPUESTA</t>
  </si>
  <si>
    <t>MANTENIMIENTO 8 DISPENSADORES ( 7 OSMOSIS Y 1 COMUN)</t>
  </si>
  <si>
    <t xml:space="preserve">MISIONES 1423 </t>
  </si>
  <si>
    <t>MANTENIMIENTO 2 DISPENSADORES OSMOSIS, SE QUEJARON DEL GUSTO</t>
  </si>
  <si>
    <t>MANTENIMIENTO 12 DISPENSADORES COMUNES</t>
  </si>
  <si>
    <t>MINISTERIO EDUCACION Y CULTURA</t>
  </si>
  <si>
    <t>CASA DI RIPOSO</t>
  </si>
  <si>
    <t>8 DE octubre 2691</t>
  </si>
  <si>
    <t>MANTENIMIENTO Y CAMBIO DE FILTRO OSMOSIS</t>
  </si>
  <si>
    <t xml:space="preserve">SAMUEL  </t>
  </si>
  <si>
    <t>MANTENIMIENTO Y CAMBIO DE FILTRO COMUN</t>
  </si>
  <si>
    <t>Policlinico Morales 2579</t>
  </si>
  <si>
    <t>NO ENFRIA NI CALIENTA, VER CAMBIO DE MAQUINA</t>
  </si>
  <si>
    <t>GABRIEL PEREIRA 2815</t>
  </si>
  <si>
    <t>Av. Dr. Fco. Soca 1356</t>
  </si>
  <si>
    <t>COLEGIO ALEMAN CARRASCO</t>
  </si>
  <si>
    <t>BARRA DE CARRASCO</t>
  </si>
  <si>
    <t>COLEGIO ALEMAN POCITOS</t>
  </si>
  <si>
    <t>COLEGIO ALEMAN KINDERGARTEN</t>
  </si>
  <si>
    <t>8 A 15 HS</t>
  </si>
  <si>
    <t>8 A 16 HS</t>
  </si>
  <si>
    <t>Av Gral Flores 2125</t>
  </si>
  <si>
    <t>MANTENIMIENTOS 23 MAQUINAS</t>
  </si>
  <si>
    <t>REUS</t>
  </si>
  <si>
    <t>YANET GONZALEZ</t>
  </si>
  <si>
    <t>MANTENIMIENTO, CAMBIO DE FILTRO Y COBRAR $8.640 12 CUOTAS</t>
  </si>
  <si>
    <t>RAMBLA COSTANERA KM 21500</t>
  </si>
  <si>
    <t>MANTENIMIENTO 5 MAQUINA OSMOSIS</t>
  </si>
  <si>
    <t>Dispensador de agua OI PIE - SALA LACTANCIA</t>
  </si>
  <si>
    <t>Dispensador de agua OI PIE - BAÑO PLANTA BAJA CASSINONI</t>
  </si>
  <si>
    <t>Dispensador de agua OI PIE - BAÑO PISO 1 CASSINONI</t>
  </si>
  <si>
    <t>Dispensador de agua OI PIE - BAÑO PISO 2 CASSINONI</t>
  </si>
  <si>
    <t>Dispensador de agua OI PIE - DEPOSITO COMPRAS</t>
  </si>
  <si>
    <t>Dispensador de agua OI PIE - GESTION ACADEMICA</t>
  </si>
  <si>
    <t>Dispensador de agua OI PIE - COMEDOR GREMIAL</t>
  </si>
  <si>
    <t>Dispensador de agua OI PIE - DECANATO</t>
  </si>
  <si>
    <t>Dispensador de agua OI MESADA - BEDELIA</t>
  </si>
  <si>
    <t>Dispensador de agua OI PIE - BEDELIA ENTREPISO</t>
  </si>
  <si>
    <t>Dispensador de agua OI MESADA - CONTADURIA</t>
  </si>
  <si>
    <t>Dispensador de agua OI PIE - MEDIO AUDIOVISUALES</t>
  </si>
  <si>
    <t>Dispensador de agua OI PIE - COCINA INSTITUTO PROYECTO</t>
  </si>
  <si>
    <t>Dispensador de agua OI MESADA - INSTITUTO HISTORIA</t>
  </si>
  <si>
    <t>Dispensador de agua OI PIE - CENTRO 1</t>
  </si>
  <si>
    <t>Dispensador de agua OI PIE - CENTRO 2</t>
  </si>
  <si>
    <t>Dispensador de agua OI PIE - BIBLIOTECA</t>
  </si>
  <si>
    <t>Dispensador de agua OI PIE - CARPINTERIA 22</t>
  </si>
  <si>
    <t>Dispensador de agua OI PIE - TALLER CERAMICA</t>
  </si>
  <si>
    <t>Dispensador de agua OI MESADA - TECNOLOGIA COCINA</t>
  </si>
  <si>
    <t>Dispensador de agua OI PIE - TECNOLOGIA PASILLO</t>
  </si>
  <si>
    <t>Dispensador de agua OI PIE - SECTOR ESTUDIANTIL</t>
  </si>
  <si>
    <t>Dispensador de agua OI PIE - CABINA VIGILANCIA</t>
  </si>
  <si>
    <t>Dispensador de agua OI PIE - INTENDENCIA</t>
  </si>
  <si>
    <t>MANTENIMIENTO PREVENTIVO</t>
  </si>
  <si>
    <t>Dispensador de agua OI PIE -  IT PASILLO</t>
  </si>
  <si>
    <t>Bv. Aparicio Saravía 4644</t>
  </si>
  <si>
    <t>SAYAGO</t>
  </si>
  <si>
    <t>MANTENIMIENTO GENERAL Y VERIFICAR FILTRO</t>
  </si>
  <si>
    <t>DOMINGO</t>
  </si>
  <si>
    <t>ARTIGAS 352</t>
  </si>
  <si>
    <t>FARMASHOP 101</t>
  </si>
  <si>
    <t>MANTENIMIENTO PREVENTIVO Y CAMBIO DE FILTRO PP+SAC</t>
  </si>
  <si>
    <t>MANTENIMIENTO PREVENTIVO Y CAMBIO DE FILTRO SAC</t>
  </si>
  <si>
    <t>COMEDOR POLICLINICO MORALES</t>
  </si>
  <si>
    <t>ANDA MAL EL DISPENSADOR</t>
  </si>
  <si>
    <t>GUARANI 1531 COMEDOR FUNCIONARIOS</t>
  </si>
  <si>
    <t>NINGUNO DE LOS DOS DISPENSADORES DA AGUA</t>
  </si>
  <si>
    <t>CLINICA DENTAL PERFILES</t>
  </si>
  <si>
    <t>MANTENIMIENTO PREVENTIVO SEMESTRAL, ( ULTIMO JUNIO 2024 C CAMBIO FILTRO)</t>
  </si>
  <si>
    <t>FARMASHOP 64</t>
  </si>
  <si>
    <t>SARANDÍ 509/511</t>
  </si>
  <si>
    <t>SE CAMBIO PP Y CAC UNO POR MAQUINA</t>
  </si>
  <si>
    <t>CAMBIO DE FILTRO Y MANTENIMIENTO</t>
  </si>
  <si>
    <t xml:space="preserve">RIVERA 4212 </t>
  </si>
  <si>
    <t>CAMBIAR 4 MAQUINAS DE OSMOSIS A COMUN</t>
  </si>
  <si>
    <t>MANTENIMIENTO OSMOSIS EN JARDIN DE INFANTES</t>
  </si>
  <si>
    <t>8 A 12 O 14 A 17 HS</t>
  </si>
  <si>
    <t>AV. AGRACIADA 2469 BIS</t>
  </si>
  <si>
    <t>MANTENIUMIENTO Y VERIFICAR FILTRO</t>
  </si>
  <si>
    <t>CAPURRO</t>
  </si>
  <si>
    <t>FARMASHOP 70</t>
  </si>
  <si>
    <t>LILIAN SANTOS</t>
  </si>
  <si>
    <t>acosta y Lara 6938</t>
  </si>
  <si>
    <t>CARRASCO NORTE</t>
  </si>
  <si>
    <t>MANTENIMIENTO CAMBIO DE FILTRO Y COBRAR $8.640 EN 12 CUOTAS</t>
  </si>
  <si>
    <t>10 A 13 HS</t>
  </si>
  <si>
    <t>OK SE CAMBIARON LAS MAQUINAS</t>
  </si>
  <si>
    <t>LLAMAR PARA COORDINAR PAGO O RETIRO DE LA MAQUINA</t>
  </si>
  <si>
    <t>FARMASHOP 49</t>
  </si>
  <si>
    <t>AV. DE LAS AMERICAS 6000</t>
  </si>
  <si>
    <t>PARQUE MIRAMAR</t>
  </si>
  <si>
    <t>MANTENIMIENTO Y CAMBIO DE FILTRO PP+GAC</t>
  </si>
  <si>
    <t>FABIAN SCIUTO</t>
  </si>
  <si>
    <t>C. MARIA RAMIREZ 1109</t>
  </si>
  <si>
    <t>GRAL. PAZ 1496</t>
  </si>
  <si>
    <t>Manuel Pagola 3280 ap 001</t>
  </si>
  <si>
    <t>CAMBIO DE MAQUINA DE PIE POR MODELO 2020 PARA PROMO</t>
  </si>
  <si>
    <t>RAUL GOMEZ</t>
  </si>
  <si>
    <t>LA MAQUINA NO ENFRIA</t>
  </si>
  <si>
    <t>TERMINAR EL MANTENIMIENTO DE LAS MAQUINAS FALTANTES</t>
  </si>
  <si>
    <t>FLORIDA</t>
  </si>
  <si>
    <t>INSTALACION 5 MAQUIMNAS</t>
  </si>
  <si>
    <t>PARECE ESTAR TAPADO Y PIERDE EL AGUA CALIENTE</t>
  </si>
  <si>
    <t xml:space="preserve">BELA 6 </t>
  </si>
  <si>
    <t>BLANDENGUE 395</t>
  </si>
  <si>
    <t>SALTO</t>
  </si>
  <si>
    <t>PIERDE AGUA Y NECESITA MANTENIMIENTO</t>
  </si>
  <si>
    <t>HABLAR CON TECNICO</t>
  </si>
  <si>
    <t>URUPER</t>
  </si>
  <si>
    <t>MANTENIMIENTO PREVENTIVO Y CAMBIO DE FILTRO</t>
  </si>
  <si>
    <t>9 A 17 HS</t>
  </si>
  <si>
    <t>ELBIO FERNANDES</t>
  </si>
  <si>
    <t>MANTENIMIENTO 10 MAQUINAS OSMOSIS</t>
  </si>
  <si>
    <t>NO ANDA EL AGUA CALIENTE</t>
  </si>
  <si>
    <t>Teruel 4587</t>
  </si>
  <si>
    <t>MANTENIMIENTO 2 DISPENSADORES OSMOSIS</t>
  </si>
  <si>
    <t>AV GRAL JOSE MARIA PAZ 1496</t>
  </si>
  <si>
    <t>PUNTA GORDA</t>
  </si>
  <si>
    <t>MANTENIMIENTO PREVENTIVO DISPENSADOR DE PIE</t>
  </si>
  <si>
    <t>INDA COMEDOR 6</t>
  </si>
  <si>
    <t>COMERCIO 2358</t>
  </si>
  <si>
    <t>NO SALE AGUA, SEGURAMENTE FILTRO TAPADO</t>
  </si>
  <si>
    <t>HASTA LAS 15 HS</t>
  </si>
  <si>
    <t>INSTALAR NUEVO DISPENSADOR DE PIE</t>
  </si>
  <si>
    <t>DARIO LEISEROVIC</t>
  </si>
  <si>
    <t>CARLOS BERG 2441/302</t>
  </si>
  <si>
    <t>CAMBIAR MAQUINA MESADA OSMOSIS POR COMUN</t>
  </si>
  <si>
    <t>ANTES 13 HS</t>
  </si>
  <si>
    <t>CAMBIAR MAQUINA</t>
  </si>
  <si>
    <t>MICAELA GENTA</t>
  </si>
  <si>
    <t>COORDINAR INSTALACION EQUIPO MESADA</t>
  </si>
  <si>
    <t>CLIENTE NUEVO</t>
  </si>
  <si>
    <t xml:space="preserve">Mariana Riaño </t>
  </si>
  <si>
    <t>Bv.José Batlle y Ordoñez 5135 entre  Alberto de Zubiria y Mariscal Foch</t>
  </si>
  <si>
    <t>PASA PARA SEMANA PROXIMA</t>
  </si>
  <si>
    <t>OK, CAMBIO FILTRO PP+SAC</t>
  </si>
  <si>
    <t>se puso maquina mesada nueva PP+ SAC</t>
  </si>
  <si>
    <t>EL DISPENSADOR NO ENFRIA</t>
  </si>
  <si>
    <t>FARMASHOP 133</t>
  </si>
  <si>
    <t>BARRIO LAVALLEJA SUR</t>
  </si>
  <si>
    <t>CAMBIAR MAQUINA DE PIE POR NUEVA 2020 PIE BLANCA</t>
  </si>
  <si>
    <r>
      <t xml:space="preserve">INSTALAR NUEVO DISPENSADOR DE PIE Y COBRAR </t>
    </r>
    <r>
      <rPr>
        <b/>
        <sz val="11"/>
        <color theme="1"/>
        <rFont val="Calibri"/>
        <family val="2"/>
        <scheme val="minor"/>
      </rPr>
      <t>$9.480 EN 12 CUOTAS</t>
    </r>
  </si>
  <si>
    <t>Block quirurgico PISO 3 ( AV ITALIA 2420)</t>
  </si>
  <si>
    <t>15 HS</t>
  </si>
  <si>
    <t>de 15 a 17 HS</t>
  </si>
  <si>
    <t>SNS – Edificio Málaga ( Av italia 2366)</t>
  </si>
  <si>
    <t>Edificio Malaga apto 205 ( Av italia 2366)</t>
  </si>
  <si>
    <t>Edificio Malaga apto 204 RRHH ( Av italia 2366)</t>
  </si>
  <si>
    <t>ok mantenimiento y cambio de filtro</t>
  </si>
  <si>
    <t xml:space="preserve">ok    </t>
  </si>
  <si>
    <t>si enfria</t>
  </si>
  <si>
    <t>OK MAQUINA NUEVA</t>
  </si>
  <si>
    <t>SALUD Y ESTETICA</t>
  </si>
  <si>
    <t>BELLA VISTA</t>
  </si>
  <si>
    <t>MANTENIMEINTO Y CAMBIO DE FILTRO</t>
  </si>
  <si>
    <t>18 DE JULIO 1644</t>
  </si>
  <si>
    <t>Av. Alfredo Arocena 1657</t>
  </si>
  <si>
    <t>MANTENIMIENTO PREVENTIVO Y CAMBIO DE FILTRO SI ES NECESARIO</t>
  </si>
  <si>
    <t>BELA 6</t>
  </si>
  <si>
    <t xml:space="preserve">Av. Agraciada 2782 entre Dr Alfredo Garcia Morales y Tapes	 </t>
  </si>
  <si>
    <t>TAPA RESERVORIO ROTA Y CAMBIO DE FILTRO</t>
  </si>
  <si>
    <t>ENVIAR POR DAC A SALTO PARA OMAR</t>
  </si>
  <si>
    <t>PIERDE AGUA Y NO SALE FRIA</t>
  </si>
  <si>
    <t>FARMASHOP 68</t>
  </si>
  <si>
    <t>AV ITALIA 2863</t>
  </si>
  <si>
    <t>AV ITALIA 3428</t>
  </si>
  <si>
    <t xml:space="preserve">PIERDE AGUA   </t>
  </si>
  <si>
    <t>FARMASHOP 143</t>
  </si>
  <si>
    <t>AV GRAL RONDEAU 2113</t>
  </si>
  <si>
    <t>INSTALAR MAQUINA DE MESADA</t>
  </si>
  <si>
    <t>AGUA CON GUSTO RARO</t>
  </si>
  <si>
    <t>FARMASHOP 03</t>
  </si>
  <si>
    <t>LA MAQUINA PIERDE AGUA</t>
  </si>
  <si>
    <t>FARMASHOP 110</t>
  </si>
  <si>
    <t>APARICIO SARAVÍA 649</t>
  </si>
  <si>
    <t>MELO</t>
  </si>
  <si>
    <t>FELIZ DE LIZOTZA 678</t>
  </si>
  <si>
    <t>PAN DE AZUCAR</t>
  </si>
  <si>
    <t>MANTENIMIENTO Y VER FUNCIONAMIENTO DE LA MAQUINA</t>
  </si>
  <si>
    <t>DIOSY NAIROVI DE LEON</t>
  </si>
  <si>
    <t>MARTIN C.MARTINEZ 1670, ENTRE COLONIA Y VICTOR HAEDO</t>
  </si>
  <si>
    <t xml:space="preserve">MANTENIMIENTO EN LA NUEVA UBICACIÓN </t>
  </si>
  <si>
    <t>SE SIENTE GUSTO RARO EN EL AGUA</t>
  </si>
  <si>
    <t xml:space="preserve">BAUZA 2478 ( Simulaciones) </t>
  </si>
  <si>
    <t xml:space="preserve">AVELINO MIRANDA 2671 (Atención domiciliaria) </t>
  </si>
  <si>
    <t xml:space="preserve"> Bahía blanca 2472 (Central telefónica) </t>
  </si>
  <si>
    <t>DOMINGO ARAMBURU 1913</t>
  </si>
  <si>
    <t>MMAQUINA DE OSMOSIS, MAL GUSTO Y AHORA NO SALE AGUA</t>
  </si>
  <si>
    <t>ADQUISICIONES</t>
  </si>
  <si>
    <t>ENTREGAR 1 DISPENSADOR DE PIE PARA RESPALDO, SIN INSTALAR</t>
  </si>
  <si>
    <t>VERIFICAR EL GUSTO DEL AGUA DEL DISPENSADOR</t>
  </si>
  <si>
    <r>
      <t xml:space="preserve">MANTENIMEINTO Y CAMBIO DE FILTRO, </t>
    </r>
    <r>
      <rPr>
        <b/>
        <sz val="11"/>
        <color theme="1"/>
        <rFont val="Calibri"/>
        <family val="2"/>
        <scheme val="minor"/>
      </rPr>
      <t>COBRAR $2.160</t>
    </r>
  </si>
  <si>
    <t>despues 14:30 hs</t>
  </si>
  <si>
    <t>PIANO SUR</t>
  </si>
  <si>
    <t>ANDES 1227</t>
  </si>
  <si>
    <t>DISPENSADOR DE PIE PIERDE AGUA</t>
  </si>
  <si>
    <t>se le cambio la tapa, mantenimiento y cambio de filtro brasilero</t>
  </si>
  <si>
    <t>VERIFICAR SI SE CAMBIO LA TAPA</t>
  </si>
  <si>
    <t>FARMASHOP 108</t>
  </si>
  <si>
    <t>COLONIA 1800</t>
  </si>
  <si>
    <t>MAQUINA PIERDE AGUA</t>
  </si>
  <si>
    <t>SE LE CAMBIO EL CHUPETE DE LA CANILLA</t>
  </si>
  <si>
    <t>FARMASHOP 90</t>
  </si>
  <si>
    <t>LUIS ALBERTO DE HERRERA ( NUEVO CENTRO SHOPPING)</t>
  </si>
  <si>
    <t>VERIFICAR CON ENRIQUE QUE SE HIZO?</t>
  </si>
  <si>
    <t>ADQUISICION Y SUMINISTROS ( PRIMER SUBSUELO)</t>
  </si>
  <si>
    <t>PARAGUAY PARAGUAY 1429</t>
  </si>
  <si>
    <t>CONTADURIA PISO 2, LA MAQUINA HACE RUIDO RARO</t>
  </si>
  <si>
    <t>MAQUINA OSMOSIS, HACE RUIDO RARO Y CARGA MUY POCA AGUA</t>
  </si>
  <si>
    <t>FARMASHOP 140</t>
  </si>
  <si>
    <t>GRAL LEANDRO GOMEZ 521</t>
  </si>
  <si>
    <t>PASO DE LOS TOROS</t>
  </si>
  <si>
    <t>ENVIAR MAQUINA DE MESADA PREPARADA Y CON INSUMOS PARA INSTALACION</t>
  </si>
  <si>
    <t>INSTALADO</t>
  </si>
  <si>
    <t>SE SACO PLAQUETA DE OSMOSIS</t>
  </si>
  <si>
    <t>FARMASHOP OM 77</t>
  </si>
  <si>
    <t>DISPENSADOR DE PIE, SALE AGUA SUCIA</t>
  </si>
  <si>
    <t>NO FUNCIONA LA MAQUINA DEL SEGUNDO PISO</t>
  </si>
  <si>
    <t>SE CAMBIO MAQUINA?</t>
  </si>
  <si>
    <t>PREGUNTAR SI SE ENVIO MAQUINA DE MESADA?</t>
  </si>
  <si>
    <t>RECEPCION, MAQUINA OSMOSIS CON RUIDO</t>
  </si>
  <si>
    <t>CAMBIAR 2 MAQUINAS DEL COMEDOR</t>
  </si>
  <si>
    <t>MAQUINA DE MESADA, PIDEN MANTENIMIENTO Y CAMBIO DE FILTRO</t>
  </si>
  <si>
    <t>ENRIQUE CAMBIO FILTRO</t>
  </si>
  <si>
    <t>SE SACO EL RUIDO DEL DISPLAY</t>
  </si>
  <si>
    <t>SE COLOCARON 2 MAQUINAS NUEVAS COMUNES 2 FILTROS</t>
  </si>
  <si>
    <t>MAQUINA OSMOSIS NO SALE AGUA</t>
  </si>
  <si>
    <t>SE VERIFICO LOS FILTROS Y COMENZO A FUNCIONAR BIEN</t>
  </si>
  <si>
    <t>POR DAC</t>
  </si>
  <si>
    <t>ENVIAR TAPA RESERVORIO Y TRES FILTROS</t>
  </si>
  <si>
    <t>FARMASHOP OFICINAS</t>
  </si>
  <si>
    <t>LAURA PUTI</t>
  </si>
  <si>
    <t>DESPUES 17:30 hs</t>
  </si>
  <si>
    <t>NO ANDA LA MAQUINA DE MESADA</t>
  </si>
  <si>
    <t>NO SALE AGUA FRIA, SOLO CALIENTE Y TIBIA LA FRIA</t>
  </si>
  <si>
    <t>DFA RIVERA</t>
  </si>
  <si>
    <t>Sarandi 465</t>
  </si>
  <si>
    <t>RIVERA</t>
  </si>
  <si>
    <t xml:space="preserve">CERRITO 139 </t>
  </si>
  <si>
    <t>DISPENSADOR OSMOSIS NO SALE AGUA, SECTOR CAPACITACIONES</t>
  </si>
  <si>
    <t>VERIFICAR CON CACHO PLOMERO</t>
  </si>
  <si>
    <t>SE HIZO MANTENIMIENTO Y CAMBIO DE FILTRO, TENIA SOLO PP</t>
  </si>
  <si>
    <t>SE CAMBIO SAPITO DE TAPA</t>
  </si>
  <si>
    <t>SE CAMBIO LA TAPA</t>
  </si>
  <si>
    <t>SE CAMBIO 1 DE LAS MAQUINAS NUEVAS POR OSMOSIS</t>
  </si>
  <si>
    <t>SE CAMBIO POR MAQUINA OSMOSIS SIN DISPLAY</t>
  </si>
  <si>
    <t>ANDES 1227 SUBSUELO</t>
  </si>
  <si>
    <t>DISPENSADOR DE PIE NO SALE AGUA</t>
  </si>
  <si>
    <t>MANTENIMEINTO Y CAMBIO DE FILTRO SI ES NECESARIO OSMOSIS</t>
  </si>
  <si>
    <t>calle paraguay, cocina</t>
  </si>
  <si>
    <t>solymar</t>
  </si>
  <si>
    <t>TACUAREMBO</t>
  </si>
  <si>
    <t>ENVIAR DISPENSADOR DE MESADA GRIS, CON INSUMOS PARA INSTALACION</t>
  </si>
  <si>
    <t>Nicolás dos santos (CI: 2972585-1)</t>
  </si>
  <si>
    <t>DAC TACUAREMBO O TURIL</t>
  </si>
  <si>
    <t>ENVIAR 2 DISPENSADORES DE PIE CLASICOS ARMADOS DFA RIVERA</t>
  </si>
  <si>
    <t>DESPUES 11 HS</t>
  </si>
  <si>
    <t>ARMADO OSMOSIS</t>
  </si>
  <si>
    <t>MANTENIMIENTOS Y ENVIOS</t>
  </si>
  <si>
    <t>NAFTA</t>
  </si>
  <si>
    <t>INDA</t>
  </si>
  <si>
    <t>Rambla Portuaria 758 esquina Ciudadela</t>
  </si>
  <si>
    <t>SALE AGUA TIBIA DE LA MAQUINA</t>
  </si>
  <si>
    <t>SE REALIZO EL ENVIO POR DAC</t>
  </si>
  <si>
    <t>SE ENVIO POR DAC</t>
  </si>
  <si>
    <t>SE REALIZO MANTENIMIENTO</t>
  </si>
  <si>
    <t>SE CHEQUEO EQUIPO Y FUNCIONA BIEN</t>
  </si>
  <si>
    <t>se soluciono</t>
  </si>
  <si>
    <t>ESTABA MAL ENCHUFADO</t>
  </si>
  <si>
    <t>QUEDO PENDIENTE PARA EL JUEVES</t>
  </si>
  <si>
    <t>ORIBE 989</t>
  </si>
  <si>
    <t>FLORENCIO SANCHEZ 898</t>
  </si>
  <si>
    <t>MAQUINA DE PIE PIERDE AGUA</t>
  </si>
  <si>
    <t>CAMBIO DE TAPA RESERVORIO, MANTENIMIENTO Y CAMBIO DE FILTRO</t>
  </si>
  <si>
    <t>COBRAR $8.640 EN 12 CUOTAS</t>
  </si>
  <si>
    <t>Alejandra Viviana Benitez</t>
  </si>
  <si>
    <t>Maestra Elena Quinteros (ex Copacabana) Mz 865, solar 23 casa 1) entre Kiyú y Jagüel</t>
  </si>
  <si>
    <t>SOLYMAR</t>
  </si>
  <si>
    <t>INSTALAR DISPENSADOR DE MESADA</t>
  </si>
  <si>
    <t>PUNTA DE MANGAS</t>
  </si>
  <si>
    <t>13 A 15 HS</t>
  </si>
  <si>
    <t>Fernando Rodriguez</t>
  </si>
  <si>
    <t>Aristides bassi 8029, Esq ángel zaneli</t>
  </si>
  <si>
    <t>ZONAMERICA</t>
  </si>
  <si>
    <t>ANTES 10am o despues 13.30HS</t>
  </si>
  <si>
    <t>AVISAR ANTES DE IR</t>
  </si>
  <si>
    <t>13 A 16 HS</t>
  </si>
  <si>
    <t>MAQUINA DE OSMOSIS, NO SALE AGUA</t>
  </si>
  <si>
    <t>CAMBIAR MAQUINA DE OSMMOSIS QUE NO ANDA LA NOMBA</t>
  </si>
  <si>
    <r>
      <t xml:space="preserve">MANTENIMIENTO Y </t>
    </r>
    <r>
      <rPr>
        <b/>
        <sz val="11"/>
        <color theme="1"/>
        <rFont val="Calibri"/>
        <family val="2"/>
        <scheme val="minor"/>
      </rPr>
      <t>COBRAR $8.640</t>
    </r>
    <r>
      <rPr>
        <sz val="11"/>
        <color theme="1"/>
        <rFont val="Calibri"/>
        <family val="2"/>
        <scheme val="minor"/>
      </rPr>
      <t xml:space="preserve"> CON TARJETA, SI PAGA EFECTIVO </t>
    </r>
    <r>
      <rPr>
        <b/>
        <sz val="11"/>
        <color theme="1"/>
        <rFont val="Calibri"/>
        <family val="2"/>
        <scheme val="minor"/>
      </rPr>
      <t xml:space="preserve"> $7.776</t>
    </r>
  </si>
  <si>
    <t xml:space="preserve">PIANO SUR </t>
  </si>
  <si>
    <t xml:space="preserve">NO SALE AGUA    </t>
  </si>
  <si>
    <t>FARMASHOP 30</t>
  </si>
  <si>
    <t>AV.RIVERA 609</t>
  </si>
  <si>
    <t>Patricia Chagas</t>
  </si>
  <si>
    <t>Cuareim  N°2380 - Escuela N°70</t>
  </si>
  <si>
    <t>INSTALAR DISPENSADOR DE PIE ESCUELA N° 70</t>
  </si>
  <si>
    <t>MARIANA SZASZ</t>
  </si>
  <si>
    <t>RETIRAR DISPENSADOR DE PIE NUEVO</t>
  </si>
  <si>
    <t>BELA 9</t>
  </si>
  <si>
    <t> taller de Mantenimiento/Ingeniería, Edificio Central ( -1 ), calle Morales con Bauza.</t>
  </si>
  <si>
    <t>RETIRAR DISPENSADOR DE PIE de Atención Domiciliaria</t>
  </si>
  <si>
    <t>F. CRESPO 1696 BIS</t>
  </si>
  <si>
    <t>DAC SHANGRILA</t>
  </si>
  <si>
    <t>RETIRAR MAQUINA DE PIE ENVIADA DESDE MERCEDES</t>
  </si>
  <si>
    <t>INDA Comedor Nº 15</t>
  </si>
  <si>
    <t>Domingo Aramburú 2236 esquina Garibaldi</t>
  </si>
  <si>
    <t>9 A 13 HS</t>
  </si>
  <si>
    <t>MEF MISIONES</t>
  </si>
  <si>
    <t>CALLE MISIONES</t>
  </si>
  <si>
    <t>MAQUINA DE OSMOSIS NO SALE AGUA</t>
  </si>
  <si>
    <t>Gloria Carolina</t>
  </si>
  <si>
    <r>
      <t xml:space="preserve">MANTENIMIENTO, CAMBIO DE FILTRO Y </t>
    </r>
    <r>
      <rPr>
        <b/>
        <sz val="11"/>
        <color theme="1"/>
        <rFont val="Calibri"/>
        <family val="2"/>
        <scheme val="minor"/>
      </rPr>
      <t>COBRAR $ 8.640 EN 12 CUOTAS</t>
    </r>
  </si>
  <si>
    <t>9 A 12 HS</t>
  </si>
  <si>
    <t>CAMBIAR CANILLA ROTA DISPENSADOR PISO 1 CASINONI</t>
  </si>
  <si>
    <t>2 dispensadores que no sale agua</t>
  </si>
  <si>
    <t>se cambio filto SAC por COMUN ARG LOS 2</t>
  </si>
  <si>
    <t>GAC TAPADO, SE CAMBIO POR SAC</t>
  </si>
  <si>
    <t>CANILLA BIEN, SOLO SE AJUSTO TAPA</t>
  </si>
  <si>
    <t>DFA MONTEVIDEO</t>
  </si>
  <si>
    <t>SALE AGUA MUY CALIENTE DE LAS 2 CANILLAS</t>
  </si>
  <si>
    <t>1 MAQUINA DE OSMOSIS NO FUNCIONA Y REVISION DE LAS OTRAS</t>
  </si>
  <si>
    <t>MANTENIMIENTO OSMOSIS JARDIN DE INFANTES</t>
  </si>
  <si>
    <t>OK SE REALIZO MANTENIMIENTO Y COBRO POR MELI</t>
  </si>
  <si>
    <t>SE CAMBIO LA MAQUINA</t>
  </si>
  <si>
    <t>SE REVISARON TODAS LAS MAQUINAS</t>
  </si>
  <si>
    <t>GUARANI 1531, PISO 1</t>
  </si>
  <si>
    <t>DISPENSADOR DE OSMOSIS NO FUNCIONA</t>
  </si>
  <si>
    <t>FARMMASHOP 8</t>
  </si>
  <si>
    <t>PAGOLA 3205</t>
  </si>
  <si>
    <t>FARMASHOP 46</t>
  </si>
  <si>
    <t>PRESIDENTE BERRO 530</t>
  </si>
  <si>
    <t>TRINIDAD</t>
  </si>
  <si>
    <t>FARMASHOP 142</t>
  </si>
  <si>
    <t>SAN MARTIN 2443, Esquina Domingo Aramburu</t>
  </si>
  <si>
    <t>21 de septiembre 2329</t>
  </si>
  <si>
    <t>CONSEGUIR TECNICO LOCAL</t>
  </si>
  <si>
    <t>MANTENIMIENTO PREVENTIVO, ULTIMO CAMBIO DE FILTRO AGOSTO 24</t>
  </si>
  <si>
    <t>GUSTO RARO EN EL AGUA</t>
  </si>
  <si>
    <t xml:space="preserve">OK  </t>
  </si>
  <si>
    <t>CAMBIO DE MAQUINA POR RESERVORIO ROTO</t>
  </si>
  <si>
    <t>SERVICE MAQUINA GIMNASIO PISO 1 Y PASILLO PISO 2</t>
  </si>
  <si>
    <t>Guarani  1531 comedor </t>
  </si>
  <si>
    <t>CAMBIAR 2 MAQUINAS COMUNES X 2 DE OSMOSIS COMEDOR</t>
  </si>
  <si>
    <t>21 DE September 2459</t>
  </si>
  <si>
    <t>CENTRO LOGISTICO FARMASHOP</t>
  </si>
  <si>
    <t>CAMINO DE LOS PORTUGUESES, ESQUINA RUTA 101</t>
  </si>
  <si>
    <t>VILLA AEROPARQUE</t>
  </si>
  <si>
    <t>de 9:30 a 11:30 hs</t>
  </si>
  <si>
    <t>CAMBIO DE MAQUINA PORQUE SIGUE PERDIENDO AGUA, TRANSPIRA RESERVORIO</t>
  </si>
  <si>
    <t>BELA 8</t>
  </si>
  <si>
    <t>AV. GARZON 2003</t>
  </si>
  <si>
    <t>LEZICA</t>
  </si>
  <si>
    <t>9 A 19 HS</t>
  </si>
  <si>
    <t>MANTENIMIENTO GENERAL Y CAMBIO DE FILTRO ( GENTE DESCOMPUESTA)</t>
  </si>
  <si>
    <t>DISPENSADOR DE PIE SIGUE PERDIENDO AGUA</t>
  </si>
  <si>
    <t>AXION</t>
  </si>
  <si>
    <t>CENAQUE</t>
  </si>
  <si>
    <t xml:space="preserve"> Avenida 18 de Julio 2246, esquina Acevedo Díaz</t>
  </si>
  <si>
    <t>Av. Italia s/n Hospital de Clínicas</t>
  </si>
  <si>
    <t>Instalar dispensador de PIE Comedor del personal en piso 12</t>
  </si>
  <si>
    <t>Instalar dispensador de PIE Acceso a Block Quirúrgico en piso 13</t>
  </si>
  <si>
    <t>INSTALAR MAQUINA QUE ESTA EN EL LUGAR, PERO SE DESCONECTO POR REFORMA</t>
  </si>
  <si>
    <t>HOSPITAL PANDO</t>
  </si>
  <si>
    <t>INATALAR 5 DISPENSADORES DE PIE</t>
  </si>
  <si>
    <t>RESIDENCIAL SELIAN</t>
  </si>
  <si>
    <t>DIEGO MONTERO</t>
  </si>
  <si>
    <t>TRANSPORTE BERRO</t>
  </si>
  <si>
    <t>ARTIGAS</t>
  </si>
  <si>
    <t>ENVIAR 4 MAQUINAS DE PIE CLASICAS Y UNA MESADA 2020 GRIS CON 5 FILTROS</t>
  </si>
  <si>
    <t>Dr. Luis Correch, esquina RUTA 8</t>
  </si>
  <si>
    <t>MINAS 1072</t>
  </si>
  <si>
    <t>DISPENSADOR ANDA MAL, SALE POCA AGUA</t>
  </si>
  <si>
    <t>SALE AGUA CON MUSGO, INSTALACION DIC 2024</t>
  </si>
  <si>
    <t>REVISAR 4 MAQUINAS POR LIMPIEZAS DE TANQUES</t>
  </si>
  <si>
    <t>Cafetería Ministros 3er piso Ed. Sede Histórica.</t>
  </si>
  <si>
    <t>Kitchenette 3er piso Ed. nueva Sede.</t>
  </si>
  <si>
    <t>Kitchenette 2do piso Ed. Sede Histórica.</t>
  </si>
  <si>
    <t>Kitchenette 1er piso Ed. Sede Histórica.</t>
  </si>
  <si>
    <t>Kitchenette 1er piso Ed. Nueva Sede.</t>
  </si>
  <si>
    <t xml:space="preserve">MANTENIMIENTO GENERAL  </t>
  </si>
  <si>
    <t>DESPUES DE 12 HS</t>
  </si>
  <si>
    <t>OK, SE CAMBIO MAQUINA</t>
  </si>
  <si>
    <t>SE COLOCARON LAS 2 MAQUINAS DE OSMOSIS</t>
  </si>
  <si>
    <t>SE RETIRO MQUINA DE MESADA</t>
  </si>
  <si>
    <t>TIENEN 2 DISPENSADORES DE BIDONDE, NO SON NUESTROS</t>
  </si>
  <si>
    <t>OK, SE REALIZO MANTENIMIENTO SIN CAMBIO DE FILTRO</t>
  </si>
  <si>
    <t>OK, CREO SE CAMBIO TAPA</t>
  </si>
  <si>
    <t>SE INSTALO LA MAQUINA OK</t>
  </si>
  <si>
    <t>INSTALADA MAQUINA DE PIE</t>
  </si>
  <si>
    <t>MANTENIMIENTO Y CAMBIO DE FILTRO ARG</t>
  </si>
  <si>
    <t>ENVIADAS LAS MAQUINAS</t>
  </si>
  <si>
    <t>coordinar con Javier</t>
  </si>
  <si>
    <t>AGUA CON SABOR RARO Y PIERDE AGUA</t>
  </si>
  <si>
    <t>FARMASHOP 26</t>
  </si>
  <si>
    <t>BV. ESPAÑA 2856</t>
  </si>
  <si>
    <t>MAQUINA PIE, TIENE MAL SABOR Y PIERDE AGUA</t>
  </si>
  <si>
    <t>MANTENIMIENTO DE TODAS LAS MAQUINAS DE OSMOSIS</t>
  </si>
  <si>
    <t>PIERDE AGUA LA CONEXIÓN DEL PISO 12</t>
  </si>
  <si>
    <t>OK, tenia filtro tapado, mantenimiento y cambio de filtro</t>
  </si>
  <si>
    <t>OK, TODO INSTALADO</t>
  </si>
  <si>
    <t>OK, SE CAMBIO POR MAQUINA NUEVA CLASICA</t>
  </si>
  <si>
    <t>OK, CAMBIO DE FILTRO, MANTENIMIENTO, CAMBIO DE TORTUGA Y CHUPETES DE CANILLAS</t>
  </si>
  <si>
    <t>OK, se puso bien la manguera en la conexión en la canilla</t>
  </si>
  <si>
    <t>DISPENSADOR DE PIE PIERDE AGUA, INSTALADO EL 26/3</t>
  </si>
  <si>
    <t>INSTALAR NUEVAMENTE LA MAQUINA POR REFORMA</t>
  </si>
  <si>
    <t>OK QUEDO INSTALADO SIN ENCHUFAR</t>
  </si>
  <si>
    <t>OK, SE HIZO MANTENIMIENTO, SOLO UN POCO DE OXIDO</t>
  </si>
  <si>
    <t>OK, PERDIA POR EL CODO DE LA CONEXIÓN</t>
  </si>
  <si>
    <t>SE CAMBIA MAQUINA EL MIERCOLES</t>
  </si>
  <si>
    <t>SE CAMBIA MAQUINA MESADA CHINA POR CLASICA NUEVA</t>
  </si>
  <si>
    <t>MAQUINA DE EMERGENCIA CERCA PEDIATRIA, SIGUE SIN SALIR AGUA</t>
  </si>
  <si>
    <t>PÓR LA MAÑANA</t>
  </si>
  <si>
    <t>BELA 17</t>
  </si>
  <si>
    <t>av agraciada 4159</t>
  </si>
  <si>
    <t>MANTENIMIENTO Y CAMBIO DE FILTRO DISPENSADOR DE MESADA</t>
  </si>
  <si>
    <t>SE REALIZO CONTROL DE TODAS LAS MAQUINAS, PROXIMO MANTENIMIENTO JULIO 25, CONSEGUIR ANTISARRO</t>
  </si>
  <si>
    <t>SUCURSAL</t>
  </si>
  <si>
    <t>Bela 10</t>
  </si>
  <si>
    <t>Bela 13</t>
  </si>
  <si>
    <t>Bela 5</t>
  </si>
  <si>
    <t>Bela 2</t>
  </si>
  <si>
    <t>Bela 4</t>
  </si>
  <si>
    <t>Bela 6</t>
  </si>
  <si>
    <t>Bela 15</t>
  </si>
  <si>
    <t>Bela 14</t>
  </si>
  <si>
    <t>Bela 3</t>
  </si>
  <si>
    <t>Bela 9</t>
  </si>
  <si>
    <t>Bela 8</t>
  </si>
  <si>
    <t>Bela 17</t>
  </si>
  <si>
    <t>Carlos alberto Cal 20400</t>
  </si>
  <si>
    <t>AV Jose Gervasio Artigas 703</t>
  </si>
  <si>
    <t>fernandez crespo 1696</t>
  </si>
  <si>
    <t>av gral garzon 2003</t>
  </si>
  <si>
    <t>PLAZA INDEPENDENCIIA 831/OF 902</t>
  </si>
  <si>
    <t>Dispensador de Agua de Pie - Ginecologia PB (Morales 2605)</t>
  </si>
  <si>
    <t>Morales 2605</t>
  </si>
  <si>
    <t>Dispensador de Agua de Pie - Parking Bauza (Bauza 2390)</t>
  </si>
  <si>
    <t>C/logistico</t>
  </si>
  <si>
    <t>GABRIEL PEREIRA 2815-KINDERGARTEN</t>
  </si>
  <si>
    <t>COSTA</t>
  </si>
  <si>
    <t>OFICINA</t>
  </si>
  <si>
    <t>Central</t>
  </si>
  <si>
    <t>Oficinas</t>
  </si>
  <si>
    <t>OM20</t>
  </si>
  <si>
    <t>OFICINAS</t>
  </si>
  <si>
    <t>CENTRAL</t>
  </si>
  <si>
    <t>OM77</t>
  </si>
  <si>
    <t>P. CARRETAS</t>
  </si>
  <si>
    <t>Keratina</t>
  </si>
  <si>
    <t>Nro. CLIENTE</t>
  </si>
  <si>
    <t>Magdalena Correa</t>
  </si>
  <si>
    <t>DEVOTO HERMANOS S.A</t>
  </si>
  <si>
    <t>SUPERMERCADOS DISCO DEL URUGUAY</t>
  </si>
  <si>
    <t>FAC. MEDICINA</t>
  </si>
  <si>
    <t>EISIMEOS SRL</t>
  </si>
  <si>
    <t>LEANDRO ROLANDO</t>
  </si>
  <si>
    <t>MARCOS ZEBALLOS</t>
  </si>
  <si>
    <t>Facultad de Arquitectura, Diseño y Urbanismo</t>
  </si>
  <si>
    <t>FROSCAL S.A (DFA)</t>
  </si>
  <si>
    <t>Richard Lacuesta</t>
  </si>
  <si>
    <t>YAMILA RAMIREZ</t>
  </si>
  <si>
    <t>ASOCIACION URUGUAYA DE LOS ADVENTISTAS DEL SEPTIMONDIA</t>
  </si>
  <si>
    <t>PUREZA CLEAN SERVICE</t>
  </si>
  <si>
    <t>PROFILMS SRL</t>
  </si>
  <si>
    <t>GRUPO SCAGLIONI SAS</t>
  </si>
  <si>
    <t>SOCIEDAD ESCOLAR ALEMANA</t>
  </si>
  <si>
    <t>Stella Maris Marta</t>
  </si>
  <si>
    <t>BASE DE CARGOS SRL</t>
  </si>
  <si>
    <t>IMM servicio de salubridad publica</t>
  </si>
  <si>
    <t>CONTADURIA GENERAL DE LA NACION</t>
  </si>
  <si>
    <t>MARLINA S.A</t>
  </si>
  <si>
    <t>CHRISTIAN NOGUEIRA</t>
  </si>
  <si>
    <t>Centro estético Tzur</t>
  </si>
  <si>
    <t>PAOLA MARIA PITTINI</t>
  </si>
  <si>
    <t>LAURA PUTTI</t>
  </si>
  <si>
    <t>KARINA ZUBIRIA</t>
  </si>
  <si>
    <t>STEPHANI CASTRO</t>
  </si>
  <si>
    <t>WILSON MACELO VARELA</t>
  </si>
  <si>
    <t>MAURICIO CAMBON</t>
  </si>
  <si>
    <t>RAUL ERNESTO GOMEZ</t>
  </si>
  <si>
    <t>MJF PIPA</t>
  </si>
  <si>
    <t>WENCESLAO SILVA</t>
  </si>
  <si>
    <t>LAURA CAROLINA MORALES ARAUJO</t>
  </si>
  <si>
    <t>PROSEGUR TRANSPORTE DE CAUDALES</t>
  </si>
  <si>
    <t>MARIA EUGENIA LOPEZ</t>
  </si>
  <si>
    <t>CECAP LA PAZ</t>
  </si>
  <si>
    <t>NATALIA FERNANDEZ BRECCIA</t>
  </si>
  <si>
    <t>ALEJANDRA CAPOCASALE</t>
  </si>
  <si>
    <t>ESTEFANI SIOMARA GUIMARAENS</t>
  </si>
  <si>
    <t>JONNY ARCEL</t>
  </si>
  <si>
    <t>Julia Canepa</t>
  </si>
  <si>
    <t>FLORIDA´S GOURMET</t>
  </si>
  <si>
    <t>MARIANELA CIANCIO</t>
  </si>
  <si>
    <t>MIRIAM SANTOS</t>
  </si>
  <si>
    <t>JAVIER TORRES</t>
  </si>
  <si>
    <t>VIRGINIA SERVENTE</t>
  </si>
  <si>
    <t>MARIANA SZAZS</t>
  </si>
  <si>
    <t>MARTHA RECALDE</t>
  </si>
  <si>
    <t>STEFANI RIANI</t>
  </si>
  <si>
    <t>Instituto Nacional de Alimentación</t>
  </si>
  <si>
    <t>Antonella Groposo Bertin</t>
  </si>
  <si>
    <t>Netrisur S.A.</t>
  </si>
  <si>
    <t>Lucia Rivera</t>
  </si>
  <si>
    <t>VICENTE ALEJANDRA ROBAINA LOANA</t>
  </si>
  <si>
    <t>Evangelina Da Silva</t>
  </si>
  <si>
    <t>AXION URUGUAY</t>
  </si>
  <si>
    <t>Maria Ines Perez</t>
  </si>
  <si>
    <t>URUPER COMUNICACION VISUAL SRL</t>
  </si>
  <si>
    <t>Mariana Riaño</t>
  </si>
  <si>
    <t>SALUD Y ESTÉTICA</t>
  </si>
  <si>
    <t>La ideal srl (DFA RIVERA)</t>
  </si>
  <si>
    <t>PATRICIA CHAGAS</t>
  </si>
  <si>
    <t>PROSEGUR ACTIVA</t>
  </si>
  <si>
    <t>SELIAN S.A</t>
  </si>
  <si>
    <t>CENTRO AUXILIAR DE PANDO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</si>
</sst>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dd/mm/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 (Cuerpo)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</font>
    <font>
      <sz val="13"/>
      <color rgb="FF000000"/>
      <name val="Aptos"/>
    </font>
    <font>
      <sz val="11"/>
      <color theme="1"/>
      <name val="Calibri (Cuerpo)"/>
    </font>
    <font>
      <b/>
      <sz val="11"/>
      <color theme="1"/>
      <name val="Calibri (Cuerpo)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CFF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3" borderId="0" xfId="1" applyFont="1" applyFill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6" fillId="3" borderId="1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/>
    <xf numFmtId="0" fontId="10" fillId="0" borderId="1" xfId="0" applyFont="1" applyBorder="1" applyAlignment="1">
      <alignment horizontal="left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0" fontId="0" fillId="0" borderId="2" xfId="0" applyBorder="1"/>
    <xf numFmtId="0" fontId="0" fillId="5" borderId="1" xfId="0" applyFill="1" applyBorder="1" applyAlignment="1">
      <alignment horizontal="center"/>
    </xf>
    <xf numFmtId="0" fontId="0" fillId="0" borderId="6" xfId="0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/>
    </xf>
    <xf numFmtId="0" fontId="0" fillId="7" borderId="1" xfId="0" applyFill="1" applyBorder="1"/>
    <xf numFmtId="0" fontId="0" fillId="2" borderId="0" xfId="0" applyFill="1"/>
    <xf numFmtId="0" fontId="0" fillId="6" borderId="3" xfId="0" applyFill="1" applyBorder="1"/>
    <xf numFmtId="0" fontId="0" fillId="0" borderId="3" xfId="0" applyBorder="1"/>
    <xf numFmtId="1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6" borderId="11" xfId="0" applyFill="1" applyBorder="1"/>
    <xf numFmtId="14" fontId="0" fillId="0" borderId="1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4" xfId="0" applyFill="1" applyBorder="1"/>
    <xf numFmtId="0" fontId="10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2" fontId="0" fillId="0" borderId="0" xfId="0" applyNumberFormat="1"/>
    <xf numFmtId="0" fontId="0" fillId="6" borderId="1" xfId="0" applyFill="1" applyBorder="1" applyAlignment="1">
      <alignment horizontal="center"/>
    </xf>
    <xf numFmtId="164" fontId="0" fillId="0" borderId="0" xfId="2" applyNumberFormat="1" applyFont="1"/>
    <xf numFmtId="164" fontId="0" fillId="0" borderId="1" xfId="2" applyNumberFormat="1" applyFont="1" applyBorder="1"/>
    <xf numFmtId="164" fontId="1" fillId="6" borderId="1" xfId="2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1" fillId="0" borderId="1" xfId="0" applyFont="1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49" fontId="0" fillId="2" borderId="1" xfId="0" applyNumberFormat="1" applyFill="1" applyBorder="1"/>
    <xf numFmtId="0" fontId="1" fillId="6" borderId="1" xfId="0" applyFont="1" applyFill="1" applyBorder="1" applyAlignment="1">
      <alignment horizontal="center"/>
    </xf>
    <xf numFmtId="14" fontId="14" fillId="8" borderId="1" xfId="0" applyNumberFormat="1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8" borderId="1" xfId="0" applyFont="1" applyFill="1" applyBorder="1"/>
    <xf numFmtId="0" fontId="0" fillId="9" borderId="1" xfId="0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14" fontId="0" fillId="0" borderId="14" xfId="0" applyNumberFormat="1" applyBorder="1" applyAlignment="1">
      <alignment horizontal="center"/>
    </xf>
    <xf numFmtId="0" fontId="0" fillId="0" borderId="14" xfId="0" applyBorder="1"/>
    <xf numFmtId="0" fontId="0" fillId="0" borderId="20" xfId="0" applyBorder="1"/>
    <xf numFmtId="0" fontId="0" fillId="0" borderId="8" xfId="0" applyBorder="1"/>
    <xf numFmtId="0" fontId="0" fillId="2" borderId="1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6" borderId="8" xfId="0" applyFon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 wrapText="1"/>
    </xf>
    <xf numFmtId="0" fontId="0" fillId="9" borderId="8" xfId="0" applyFill="1" applyBorder="1" applyAlignment="1">
      <alignment horizontal="center"/>
    </xf>
    <xf numFmtId="0" fontId="0" fillId="10" borderId="11" xfId="0" applyFill="1" applyBorder="1" applyAlignment="1">
      <alignment horizontal="left"/>
    </xf>
    <xf numFmtId="0" fontId="0" fillId="11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5" xfId="0" applyBorder="1"/>
    <xf numFmtId="0" fontId="1" fillId="0" borderId="3" xfId="0" applyFont="1" applyBorder="1"/>
    <xf numFmtId="0" fontId="1" fillId="6" borderId="3" xfId="0" applyFont="1" applyFill="1" applyBorder="1" applyAlignment="1">
      <alignment horizontal="center" vertical="center"/>
    </xf>
    <xf numFmtId="0" fontId="0" fillId="0" borderId="11" xfId="0" applyBorder="1"/>
    <xf numFmtId="0" fontId="1" fillId="6" borderId="11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0" fontId="0" fillId="0" borderId="21" xfId="0" applyBorder="1"/>
    <xf numFmtId="0" fontId="1" fillId="6" borderId="14" xfId="0" applyFon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/>
    </xf>
    <xf numFmtId="0" fontId="0" fillId="12" borderId="1" xfId="0" applyFill="1" applyBorder="1"/>
    <xf numFmtId="14" fontId="0" fillId="0" borderId="3" xfId="0" applyNumberFormat="1" applyBorder="1"/>
    <xf numFmtId="14" fontId="0" fillId="0" borderId="10" xfId="0" applyNumberFormat="1" applyBorder="1"/>
    <xf numFmtId="14" fontId="0" fillId="0" borderId="12" xfId="0" applyNumberFormat="1" applyBorder="1"/>
    <xf numFmtId="14" fontId="0" fillId="0" borderId="22" xfId="0" applyNumberFormat="1" applyBorder="1"/>
    <xf numFmtId="0" fontId="0" fillId="0" borderId="23" xfId="0" applyBorder="1"/>
    <xf numFmtId="0" fontId="0" fillId="0" borderId="16" xfId="0" applyBorder="1"/>
    <xf numFmtId="14" fontId="0" fillId="0" borderId="8" xfId="0" applyNumberFormat="1" applyBorder="1"/>
    <xf numFmtId="0" fontId="7" fillId="4" borderId="24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0" fillId="0" borderId="26" xfId="0" applyBorder="1"/>
    <xf numFmtId="0" fontId="0" fillId="0" borderId="19" xfId="0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8" fontId="0" fillId="0" borderId="18" xfId="0" applyNumberForma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 wrapText="1"/>
    </xf>
    <xf numFmtId="0" fontId="1" fillId="7" borderId="1" xfId="0" applyFont="1" applyFill="1" applyBorder="1"/>
    <xf numFmtId="0" fontId="7" fillId="4" borderId="2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165" fontId="0" fillId="0" borderId="1" xfId="0" applyNumberFormat="1" applyBorder="1"/>
    <xf numFmtId="17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0" fontId="0" fillId="13" borderId="1" xfId="0" applyFill="1" applyBorder="1"/>
    <xf numFmtId="14" fontId="0" fillId="0" borderId="0" xfId="0" applyNumberFormat="1"/>
    <xf numFmtId="0" fontId="0" fillId="4" borderId="1" xfId="0" applyFill="1" applyBorder="1" applyAlignment="1">
      <alignment horizontal="center"/>
    </xf>
    <xf numFmtId="0" fontId="3" fillId="0" borderId="1" xfId="0" applyFont="1" applyBorder="1"/>
    <xf numFmtId="0" fontId="15" fillId="0" borderId="1" xfId="0" applyFont="1" applyBorder="1"/>
    <xf numFmtId="165" fontId="0" fillId="0" borderId="3" xfId="0" applyNumberFormat="1" applyBorder="1"/>
    <xf numFmtId="165" fontId="0" fillId="0" borderId="0" xfId="0" applyNumberFormat="1"/>
    <xf numFmtId="44" fontId="0" fillId="0" borderId="1" xfId="0" applyNumberFormat="1" applyBorder="1"/>
    <xf numFmtId="44" fontId="0" fillId="0" borderId="1" xfId="2" applyFont="1" applyBorder="1" applyAlignment="1">
      <alignment horizontal="center"/>
    </xf>
    <xf numFmtId="164" fontId="0" fillId="0" borderId="0" xfId="0" applyNumberFormat="1"/>
    <xf numFmtId="44" fontId="0" fillId="0" borderId="0" xfId="0" applyNumberFormat="1"/>
    <xf numFmtId="0" fontId="7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maps.google.com/maps?q=MERCEDES%201867" TargetMode="External"/><Relationship Id="rId2" Type="http://schemas.openxmlformats.org/officeDocument/2006/relationships/hyperlink" Target="http://maps.google.com/maps?q=HEctor%20Guti%C3%A9rrez%20Ruiz%201279" TargetMode="External"/><Relationship Id="rId1" Type="http://schemas.openxmlformats.org/officeDocument/2006/relationships/hyperlink" Target="http://maps.google.com/maps?q=WATERLO%20874" TargetMode="External"/><Relationship Id="rId5" Type="http://schemas.openxmlformats.org/officeDocument/2006/relationships/hyperlink" Target="http://maps.google.com/maps?q=PEDRO%20ROSA%20GIFFUNI%20328%20ESQ.%20ROD%C3%93" TargetMode="External"/><Relationship Id="rId4" Type="http://schemas.openxmlformats.org/officeDocument/2006/relationships/hyperlink" Target="http://maps.google.com/maps?q=PILCOMAYO%20492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aps.google.com/maps?q=Camino%20Maldonado%205267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maps.google.com/maps?q=MERCEDES%201867" TargetMode="External"/><Relationship Id="rId2" Type="http://schemas.openxmlformats.org/officeDocument/2006/relationships/hyperlink" Target="http://maps.google.com/maps?q=HEctor%20Guti%C3%A9rrez%20Ruiz%201279" TargetMode="External"/><Relationship Id="rId1" Type="http://schemas.openxmlformats.org/officeDocument/2006/relationships/hyperlink" Target="http://maps.google.com/maps?q=WATERLO%20874" TargetMode="External"/><Relationship Id="rId6" Type="http://schemas.openxmlformats.org/officeDocument/2006/relationships/hyperlink" Target="http://maps.google.com/maps?q=Camino%20Maldonado%205267" TargetMode="External"/><Relationship Id="rId5" Type="http://schemas.openxmlformats.org/officeDocument/2006/relationships/hyperlink" Target="http://maps.google.com/maps?q=PEDRO%20ROSA%20GIFFUNI%20328%20ESQ.%20ROD%C3%93" TargetMode="External"/><Relationship Id="rId4" Type="http://schemas.openxmlformats.org/officeDocument/2006/relationships/hyperlink" Target="http://maps.google.com/maps?q=PILCOMAYO%20492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5464-715E-4C53-B653-6A9787CF21ED}">
  <dimension ref="A1:H44"/>
  <sheetViews>
    <sheetView showGridLines="0" workbookViewId="0">
      <selection activeCell="H2" sqref="H2:H43"/>
    </sheetView>
  </sheetViews>
  <sheetFormatPr baseColWidth="10" defaultRowHeight="15" x14ac:dyDescent="0.2"/>
  <cols>
    <col min="1" max="1" width="8.5" bestFit="1" customWidth="1"/>
    <col min="2" max="2" width="15.33203125" bestFit="1" customWidth="1"/>
    <col min="3" max="3" width="9.83203125" bestFit="1" customWidth="1"/>
    <col min="4" max="4" width="30.5" bestFit="1" customWidth="1"/>
    <col min="5" max="5" width="42" bestFit="1" customWidth="1"/>
    <col min="6" max="6" width="51.5" bestFit="1" customWidth="1"/>
    <col min="7" max="7" width="44.1640625" style="17" bestFit="1" customWidth="1"/>
  </cols>
  <sheetData>
    <row r="1" spans="1:8" s="7" customFormat="1" x14ac:dyDescent="0.2">
      <c r="A1" s="4" t="s">
        <v>0</v>
      </c>
      <c r="B1" s="4" t="s">
        <v>21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41</v>
      </c>
      <c r="H1" s="4" t="s">
        <v>98</v>
      </c>
    </row>
    <row r="2" spans="1:8" x14ac:dyDescent="0.2">
      <c r="A2" s="1" t="s">
        <v>13</v>
      </c>
      <c r="B2" s="2">
        <v>45299</v>
      </c>
      <c r="C2" s="2">
        <v>45299</v>
      </c>
      <c r="D2" s="1" t="s">
        <v>5</v>
      </c>
      <c r="E2" s="1" t="s">
        <v>6</v>
      </c>
      <c r="F2" s="1" t="s">
        <v>7</v>
      </c>
      <c r="G2" s="1" t="s">
        <v>38</v>
      </c>
      <c r="H2" s="11">
        <v>45301</v>
      </c>
    </row>
    <row r="3" spans="1:8" x14ac:dyDescent="0.2">
      <c r="A3" s="1" t="s">
        <v>13</v>
      </c>
      <c r="B3" s="2">
        <v>45296</v>
      </c>
      <c r="C3" s="2">
        <v>45299</v>
      </c>
      <c r="D3" s="1" t="s">
        <v>8</v>
      </c>
      <c r="E3" s="1" t="s">
        <v>9</v>
      </c>
      <c r="F3" s="1" t="s">
        <v>10</v>
      </c>
      <c r="G3" s="1" t="s">
        <v>42</v>
      </c>
      <c r="H3" s="11">
        <v>45301</v>
      </c>
    </row>
    <row r="4" spans="1:8" x14ac:dyDescent="0.2">
      <c r="A4" s="1" t="s">
        <v>13</v>
      </c>
      <c r="B4" s="2">
        <v>45299</v>
      </c>
      <c r="C4" s="2">
        <v>45299</v>
      </c>
      <c r="D4" s="1" t="s">
        <v>11</v>
      </c>
      <c r="E4" s="1" t="s">
        <v>12</v>
      </c>
      <c r="F4" s="1" t="s">
        <v>14</v>
      </c>
      <c r="G4" s="1" t="s">
        <v>37</v>
      </c>
      <c r="H4" s="11">
        <v>45301</v>
      </c>
    </row>
    <row r="5" spans="1:8" x14ac:dyDescent="0.2">
      <c r="A5" s="1" t="s">
        <v>13</v>
      </c>
      <c r="B5" s="2">
        <v>45299</v>
      </c>
      <c r="C5" s="2">
        <v>45299</v>
      </c>
      <c r="D5" s="26" t="s">
        <v>15</v>
      </c>
      <c r="E5" s="1" t="s">
        <v>16</v>
      </c>
      <c r="F5" s="1" t="s">
        <v>19</v>
      </c>
      <c r="G5" s="1" t="s">
        <v>36</v>
      </c>
      <c r="H5" s="11">
        <v>45301</v>
      </c>
    </row>
    <row r="6" spans="1:8" x14ac:dyDescent="0.2">
      <c r="A6" s="1" t="s">
        <v>13</v>
      </c>
      <c r="B6" s="2">
        <v>45299</v>
      </c>
      <c r="C6" s="2">
        <v>45300</v>
      </c>
      <c r="D6" s="26" t="s">
        <v>17</v>
      </c>
      <c r="E6" s="1" t="s">
        <v>18</v>
      </c>
      <c r="F6" s="1" t="s">
        <v>20</v>
      </c>
      <c r="G6" s="1" t="s">
        <v>35</v>
      </c>
      <c r="H6" s="11">
        <v>45301</v>
      </c>
    </row>
    <row r="7" spans="1:8" x14ac:dyDescent="0.2">
      <c r="A7" s="1" t="s">
        <v>13</v>
      </c>
      <c r="B7" s="2">
        <v>45299</v>
      </c>
      <c r="C7" s="2">
        <v>45299</v>
      </c>
      <c r="D7" s="1" t="s">
        <v>22</v>
      </c>
      <c r="E7" s="1" t="s">
        <v>27</v>
      </c>
      <c r="F7" s="1" t="s">
        <v>25</v>
      </c>
      <c r="G7" s="1" t="s">
        <v>33</v>
      </c>
      <c r="H7" s="11">
        <v>45301</v>
      </c>
    </row>
    <row r="8" spans="1:8" x14ac:dyDescent="0.2">
      <c r="A8" s="1" t="s">
        <v>13</v>
      </c>
      <c r="B8" s="2">
        <v>45299</v>
      </c>
      <c r="C8" s="2">
        <v>45299</v>
      </c>
      <c r="D8" s="1" t="s">
        <v>23</v>
      </c>
      <c r="E8" s="1" t="s">
        <v>26</v>
      </c>
      <c r="F8" s="1" t="s">
        <v>24</v>
      </c>
      <c r="G8" s="1" t="s">
        <v>34</v>
      </c>
      <c r="H8" s="11">
        <v>45301</v>
      </c>
    </row>
    <row r="9" spans="1:8" x14ac:dyDescent="0.2">
      <c r="A9" s="1" t="s">
        <v>13</v>
      </c>
      <c r="B9" s="2">
        <v>45299</v>
      </c>
      <c r="C9" s="2">
        <v>45300</v>
      </c>
      <c r="D9" s="1" t="s">
        <v>31</v>
      </c>
      <c r="E9" s="1" t="s">
        <v>28</v>
      </c>
      <c r="F9" s="1" t="s">
        <v>30</v>
      </c>
      <c r="G9" s="1" t="s">
        <v>43</v>
      </c>
      <c r="H9" s="11">
        <v>45301</v>
      </c>
    </row>
    <row r="10" spans="1:8" x14ac:dyDescent="0.2">
      <c r="A10" s="1" t="s">
        <v>13</v>
      </c>
      <c r="B10" s="2">
        <v>45299</v>
      </c>
      <c r="C10" s="2">
        <v>45300</v>
      </c>
      <c r="D10" s="1" t="s">
        <v>31</v>
      </c>
      <c r="E10" s="1" t="s">
        <v>29</v>
      </c>
      <c r="F10" s="1" t="s">
        <v>30</v>
      </c>
      <c r="G10" s="1" t="s">
        <v>43</v>
      </c>
      <c r="H10" s="11">
        <v>45301</v>
      </c>
    </row>
    <row r="11" spans="1:8" s="3" customFormat="1" ht="32" x14ac:dyDescent="0.2">
      <c r="A11" s="12" t="s">
        <v>13</v>
      </c>
      <c r="B11" s="13">
        <v>45299</v>
      </c>
      <c r="C11" s="13">
        <v>45300</v>
      </c>
      <c r="D11" s="12" t="s">
        <v>39</v>
      </c>
      <c r="E11" s="12" t="s">
        <v>40</v>
      </c>
      <c r="F11" s="12" t="s">
        <v>10</v>
      </c>
      <c r="G11" s="14" t="s">
        <v>32</v>
      </c>
      <c r="H11" s="11">
        <v>45301</v>
      </c>
    </row>
    <row r="12" spans="1:8" x14ac:dyDescent="0.2">
      <c r="A12" s="1" t="s">
        <v>13</v>
      </c>
      <c r="B12" s="2">
        <v>45303</v>
      </c>
      <c r="C12" s="2">
        <v>45306</v>
      </c>
      <c r="D12" s="1" t="s">
        <v>44</v>
      </c>
      <c r="E12" s="1" t="s">
        <v>45</v>
      </c>
      <c r="F12" s="1" t="s">
        <v>46</v>
      </c>
      <c r="G12" s="1" t="s">
        <v>76</v>
      </c>
      <c r="H12" s="11">
        <v>45309</v>
      </c>
    </row>
    <row r="13" spans="1:8" x14ac:dyDescent="0.2">
      <c r="A13" s="1" t="s">
        <v>13</v>
      </c>
      <c r="B13" s="2">
        <v>45303</v>
      </c>
      <c r="C13" s="2">
        <v>45303</v>
      </c>
      <c r="D13" s="1" t="s">
        <v>47</v>
      </c>
      <c r="E13" s="1" t="s">
        <v>48</v>
      </c>
      <c r="F13" s="1" t="s">
        <v>49</v>
      </c>
      <c r="G13" s="1" t="s">
        <v>76</v>
      </c>
      <c r="H13" s="11">
        <v>45309</v>
      </c>
    </row>
    <row r="14" spans="1:8" x14ac:dyDescent="0.2">
      <c r="A14" s="1" t="s">
        <v>13</v>
      </c>
      <c r="B14" s="2">
        <v>45303</v>
      </c>
      <c r="C14" s="2">
        <v>45306</v>
      </c>
      <c r="D14" s="1" t="s">
        <v>11</v>
      </c>
      <c r="E14" s="1" t="s">
        <v>50</v>
      </c>
      <c r="F14" s="1" t="s">
        <v>51</v>
      </c>
      <c r="G14" s="1" t="s">
        <v>74</v>
      </c>
      <c r="H14" s="11">
        <v>45309</v>
      </c>
    </row>
    <row r="15" spans="1:8" x14ac:dyDescent="0.2">
      <c r="A15" s="1" t="s">
        <v>13</v>
      </c>
      <c r="B15" s="2">
        <v>45303</v>
      </c>
      <c r="C15" s="2">
        <v>45306</v>
      </c>
      <c r="D15" s="1" t="s">
        <v>52</v>
      </c>
      <c r="E15" s="1" t="s">
        <v>53</v>
      </c>
      <c r="F15" s="1" t="s">
        <v>54</v>
      </c>
      <c r="G15" s="1"/>
      <c r="H15" s="11">
        <v>45309</v>
      </c>
    </row>
    <row r="16" spans="1:8" ht="32" x14ac:dyDescent="0.2">
      <c r="A16" s="12" t="s">
        <v>13</v>
      </c>
      <c r="B16" s="13">
        <v>45303</v>
      </c>
      <c r="C16" s="13">
        <v>45303</v>
      </c>
      <c r="D16" s="12" t="s">
        <v>55</v>
      </c>
      <c r="E16" s="14" t="s">
        <v>56</v>
      </c>
      <c r="F16" s="14" t="s">
        <v>57</v>
      </c>
      <c r="G16" s="12" t="s">
        <v>75</v>
      </c>
      <c r="H16" s="15">
        <v>45309</v>
      </c>
    </row>
    <row r="17" spans="1:8" x14ac:dyDescent="0.2">
      <c r="A17" s="1" t="s">
        <v>13</v>
      </c>
      <c r="B17" s="2">
        <v>45307</v>
      </c>
      <c r="C17" s="8">
        <v>45307</v>
      </c>
      <c r="D17" s="1" t="s">
        <v>85</v>
      </c>
      <c r="E17" s="9"/>
      <c r="F17" s="1" t="s">
        <v>89</v>
      </c>
      <c r="G17" s="1" t="s">
        <v>90</v>
      </c>
      <c r="H17" s="11">
        <v>45309</v>
      </c>
    </row>
    <row r="18" spans="1:8" x14ac:dyDescent="0.2">
      <c r="A18" s="1" t="s">
        <v>13</v>
      </c>
      <c r="B18" s="2">
        <v>45308</v>
      </c>
      <c r="C18" s="2">
        <v>45308</v>
      </c>
      <c r="D18" s="1" t="s">
        <v>58</v>
      </c>
      <c r="E18" s="1" t="s">
        <v>59</v>
      </c>
      <c r="F18" s="1" t="s">
        <v>60</v>
      </c>
      <c r="G18" s="1" t="s">
        <v>77</v>
      </c>
      <c r="H18" s="11">
        <v>45309</v>
      </c>
    </row>
    <row r="19" spans="1:8" x14ac:dyDescent="0.2">
      <c r="A19" s="1" t="s">
        <v>13</v>
      </c>
      <c r="B19" s="2">
        <v>45308</v>
      </c>
      <c r="C19" s="2">
        <v>45308</v>
      </c>
      <c r="D19" s="1" t="s">
        <v>61</v>
      </c>
      <c r="E19" s="1" t="s">
        <v>62</v>
      </c>
      <c r="F19" s="1" t="s">
        <v>63</v>
      </c>
      <c r="G19" s="1" t="s">
        <v>78</v>
      </c>
      <c r="H19" s="11">
        <v>45309</v>
      </c>
    </row>
    <row r="20" spans="1:8" x14ac:dyDescent="0.2">
      <c r="A20" s="1" t="s">
        <v>13</v>
      </c>
      <c r="B20" s="2">
        <v>45308</v>
      </c>
      <c r="C20" s="2">
        <v>45308</v>
      </c>
      <c r="D20" s="1" t="s">
        <v>64</v>
      </c>
      <c r="E20" s="1" t="s">
        <v>50</v>
      </c>
      <c r="F20" s="1" t="s">
        <v>65</v>
      </c>
      <c r="G20" s="1" t="s">
        <v>79</v>
      </c>
      <c r="H20" s="11">
        <v>45309</v>
      </c>
    </row>
    <row r="21" spans="1:8" x14ac:dyDescent="0.2">
      <c r="A21" s="1" t="s">
        <v>13</v>
      </c>
      <c r="B21" s="2">
        <v>45308</v>
      </c>
      <c r="C21" s="2">
        <v>45308</v>
      </c>
      <c r="D21" s="1" t="s">
        <v>84</v>
      </c>
      <c r="E21" s="1" t="s">
        <v>83</v>
      </c>
      <c r="F21" s="1" t="s">
        <v>67</v>
      </c>
      <c r="G21" s="1" t="s">
        <v>80</v>
      </c>
      <c r="H21" s="11">
        <v>45309</v>
      </c>
    </row>
    <row r="22" spans="1:8" x14ac:dyDescent="0.2">
      <c r="A22" s="1" t="s">
        <v>13</v>
      </c>
      <c r="B22" s="2">
        <v>45308</v>
      </c>
      <c r="C22" s="2">
        <v>45308</v>
      </c>
      <c r="D22" s="1" t="s">
        <v>44</v>
      </c>
      <c r="E22" s="1" t="s">
        <v>45</v>
      </c>
      <c r="F22" s="1" t="s">
        <v>66</v>
      </c>
      <c r="G22" s="1" t="s">
        <v>82</v>
      </c>
      <c r="H22" s="11">
        <v>45309</v>
      </c>
    </row>
    <row r="23" spans="1:8" x14ac:dyDescent="0.2">
      <c r="A23" s="1" t="s">
        <v>13</v>
      </c>
      <c r="B23" s="2">
        <v>45308</v>
      </c>
      <c r="C23" s="8">
        <v>45308</v>
      </c>
      <c r="D23" s="1" t="s">
        <v>68</v>
      </c>
      <c r="E23" s="1" t="s">
        <v>69</v>
      </c>
      <c r="F23" s="1" t="s">
        <v>70</v>
      </c>
      <c r="G23" s="1" t="s">
        <v>81</v>
      </c>
      <c r="H23" s="11">
        <v>45309</v>
      </c>
    </row>
    <row r="24" spans="1:8" x14ac:dyDescent="0.2">
      <c r="A24" s="1" t="s">
        <v>13</v>
      </c>
      <c r="B24" s="2">
        <v>45308</v>
      </c>
      <c r="C24" s="8">
        <v>45308</v>
      </c>
      <c r="D24" s="1" t="s">
        <v>88</v>
      </c>
      <c r="E24" s="1" t="s">
        <v>86</v>
      </c>
      <c r="F24" s="1" t="s">
        <v>87</v>
      </c>
      <c r="G24" s="1" t="s">
        <v>90</v>
      </c>
      <c r="H24" s="11">
        <v>45309</v>
      </c>
    </row>
    <row r="25" spans="1:8" x14ac:dyDescent="0.2">
      <c r="A25" s="9" t="s">
        <v>13</v>
      </c>
      <c r="B25" s="2">
        <v>45309</v>
      </c>
      <c r="C25" s="8">
        <v>45310</v>
      </c>
      <c r="D25" s="1" t="s">
        <v>61</v>
      </c>
      <c r="E25" s="1" t="s">
        <v>62</v>
      </c>
      <c r="F25" s="1" t="s">
        <v>25</v>
      </c>
      <c r="G25" s="1" t="s">
        <v>103</v>
      </c>
      <c r="H25" s="11">
        <v>45309</v>
      </c>
    </row>
    <row r="26" spans="1:8" x14ac:dyDescent="0.2">
      <c r="A26" s="9" t="s">
        <v>13</v>
      </c>
      <c r="B26" s="2">
        <v>45309</v>
      </c>
      <c r="C26" s="8">
        <v>45310</v>
      </c>
      <c r="D26" s="1" t="s">
        <v>91</v>
      </c>
      <c r="E26" s="1" t="s">
        <v>92</v>
      </c>
      <c r="F26" s="1" t="s">
        <v>93</v>
      </c>
      <c r="G26" s="1" t="s">
        <v>166</v>
      </c>
      <c r="H26" s="11">
        <v>45309</v>
      </c>
    </row>
    <row r="27" spans="1:8" x14ac:dyDescent="0.2">
      <c r="A27" s="9" t="s">
        <v>13</v>
      </c>
      <c r="B27" s="2">
        <v>45309</v>
      </c>
      <c r="C27" s="8">
        <v>45310</v>
      </c>
      <c r="D27" s="1" t="s">
        <v>94</v>
      </c>
      <c r="E27" s="1" t="s">
        <v>69</v>
      </c>
      <c r="F27" s="1" t="s">
        <v>95</v>
      </c>
      <c r="G27" s="1" t="s">
        <v>104</v>
      </c>
      <c r="H27" s="11">
        <v>45309</v>
      </c>
    </row>
    <row r="28" spans="1:8" x14ac:dyDescent="0.2">
      <c r="A28" s="9" t="s">
        <v>1314</v>
      </c>
      <c r="B28" s="2">
        <v>45308</v>
      </c>
      <c r="C28" s="8">
        <v>45309</v>
      </c>
      <c r="D28" s="1" t="s">
        <v>71</v>
      </c>
      <c r="E28" s="1" t="s">
        <v>72</v>
      </c>
      <c r="F28" s="1" t="s">
        <v>10</v>
      </c>
      <c r="G28" s="1" t="s">
        <v>97</v>
      </c>
      <c r="H28" s="11">
        <v>45309</v>
      </c>
    </row>
    <row r="29" spans="1:8" x14ac:dyDescent="0.2">
      <c r="A29" s="9" t="s">
        <v>96</v>
      </c>
      <c r="B29" s="2">
        <v>45308</v>
      </c>
      <c r="C29" s="8">
        <v>45309</v>
      </c>
      <c r="D29" s="1" t="s">
        <v>71</v>
      </c>
      <c r="E29" s="1" t="s">
        <v>73</v>
      </c>
      <c r="F29" s="1" t="s">
        <v>10</v>
      </c>
      <c r="G29" s="1" t="s">
        <v>97</v>
      </c>
      <c r="H29" s="11">
        <v>45309</v>
      </c>
    </row>
    <row r="30" spans="1:8" x14ac:dyDescent="0.2">
      <c r="A30" s="1" t="s">
        <v>13</v>
      </c>
      <c r="B30" s="2">
        <v>45310</v>
      </c>
      <c r="C30" s="2">
        <v>45313</v>
      </c>
      <c r="D30" s="1" t="s">
        <v>15</v>
      </c>
      <c r="E30" s="1" t="s">
        <v>102</v>
      </c>
      <c r="F30" s="1" t="s">
        <v>113</v>
      </c>
      <c r="G30" s="1" t="s">
        <v>105</v>
      </c>
      <c r="H30" s="11">
        <v>45320</v>
      </c>
    </row>
    <row r="31" spans="1:8" x14ac:dyDescent="0.2">
      <c r="A31" s="1" t="s">
        <v>13</v>
      </c>
      <c r="B31" s="2">
        <v>45310</v>
      </c>
      <c r="C31" s="2">
        <v>45313</v>
      </c>
      <c r="D31" s="1" t="s">
        <v>99</v>
      </c>
      <c r="E31" s="1" t="s">
        <v>100</v>
      </c>
      <c r="F31" s="1" t="s">
        <v>113</v>
      </c>
      <c r="G31" s="1" t="s">
        <v>106</v>
      </c>
      <c r="H31" s="11">
        <v>45320</v>
      </c>
    </row>
    <row r="32" spans="1:8" x14ac:dyDescent="0.2">
      <c r="A32" s="1" t="s">
        <v>13</v>
      </c>
      <c r="B32" s="2">
        <v>45309</v>
      </c>
      <c r="C32" s="8">
        <v>45313</v>
      </c>
      <c r="D32" s="1" t="s">
        <v>91</v>
      </c>
      <c r="E32" s="1" t="s">
        <v>92</v>
      </c>
      <c r="F32" s="1" t="s">
        <v>93</v>
      </c>
      <c r="G32" s="1" t="s">
        <v>107</v>
      </c>
      <c r="H32" s="11">
        <v>45320</v>
      </c>
    </row>
    <row r="33" spans="1:8" x14ac:dyDescent="0.2">
      <c r="A33" s="1" t="s">
        <v>13</v>
      </c>
      <c r="B33" s="2">
        <v>45313</v>
      </c>
      <c r="C33" s="8">
        <v>45313</v>
      </c>
      <c r="D33" s="1" t="s">
        <v>108</v>
      </c>
      <c r="E33" s="1" t="s">
        <v>112</v>
      </c>
      <c r="F33" s="1" t="s">
        <v>111</v>
      </c>
      <c r="G33" s="1" t="s">
        <v>110</v>
      </c>
      <c r="H33" s="11">
        <v>45320</v>
      </c>
    </row>
    <row r="34" spans="1:8" x14ac:dyDescent="0.2">
      <c r="A34" s="1" t="s">
        <v>13</v>
      </c>
      <c r="B34" s="2">
        <v>45313</v>
      </c>
      <c r="C34" s="8">
        <v>45313</v>
      </c>
      <c r="D34" s="1" t="s">
        <v>109</v>
      </c>
      <c r="E34" s="1" t="s">
        <v>83</v>
      </c>
      <c r="F34" s="1" t="s">
        <v>24</v>
      </c>
      <c r="G34" s="1" t="s">
        <v>110</v>
      </c>
      <c r="H34" s="11">
        <v>45320</v>
      </c>
    </row>
    <row r="35" spans="1:8" x14ac:dyDescent="0.2">
      <c r="A35" s="1" t="s">
        <v>13</v>
      </c>
      <c r="B35" s="2">
        <v>45314</v>
      </c>
      <c r="C35" s="8">
        <v>45317</v>
      </c>
      <c r="D35" s="1" t="s">
        <v>114</v>
      </c>
      <c r="E35" s="1" t="s">
        <v>115</v>
      </c>
      <c r="F35" s="1" t="s">
        <v>101</v>
      </c>
      <c r="G35" s="1" t="s">
        <v>132</v>
      </c>
      <c r="H35" s="11">
        <v>45320</v>
      </c>
    </row>
    <row r="36" spans="1:8" x14ac:dyDescent="0.2">
      <c r="A36" s="1" t="s">
        <v>13</v>
      </c>
      <c r="B36" s="2">
        <v>45316</v>
      </c>
      <c r="C36" s="2">
        <v>45317</v>
      </c>
      <c r="D36" s="1" t="s">
        <v>126</v>
      </c>
      <c r="E36" s="1" t="s">
        <v>128</v>
      </c>
      <c r="F36" s="1" t="s">
        <v>129</v>
      </c>
      <c r="G36" s="1" t="s">
        <v>103</v>
      </c>
      <c r="H36" s="11">
        <v>45320</v>
      </c>
    </row>
    <row r="37" spans="1:8" x14ac:dyDescent="0.2">
      <c r="A37" s="1" t="s">
        <v>13</v>
      </c>
      <c r="B37" s="2">
        <v>45316</v>
      </c>
      <c r="C37" s="2">
        <v>45317</v>
      </c>
      <c r="D37" s="1" t="s">
        <v>71</v>
      </c>
      <c r="E37" s="1" t="s">
        <v>131</v>
      </c>
      <c r="F37" s="1" t="s">
        <v>130</v>
      </c>
      <c r="G37" s="1" t="s">
        <v>133</v>
      </c>
      <c r="H37" s="11">
        <v>45320</v>
      </c>
    </row>
    <row r="38" spans="1:8" x14ac:dyDescent="0.2">
      <c r="A38" s="1" t="s">
        <v>13</v>
      </c>
      <c r="B38" s="2">
        <v>45315</v>
      </c>
      <c r="C38" s="8">
        <v>45320</v>
      </c>
      <c r="D38" s="1" t="s">
        <v>124</v>
      </c>
      <c r="E38" s="1" t="s">
        <v>125</v>
      </c>
      <c r="F38" s="1" t="s">
        <v>139</v>
      </c>
      <c r="G38" s="1" t="s">
        <v>140</v>
      </c>
      <c r="H38" s="2">
        <v>45322</v>
      </c>
    </row>
    <row r="39" spans="1:8" x14ac:dyDescent="0.2">
      <c r="A39" s="1" t="s">
        <v>13</v>
      </c>
      <c r="B39" s="2">
        <v>45315</v>
      </c>
      <c r="C39" s="8">
        <v>45321</v>
      </c>
      <c r="D39" s="1" t="s">
        <v>109</v>
      </c>
      <c r="E39" s="1" t="s">
        <v>83</v>
      </c>
      <c r="F39" s="1" t="s">
        <v>119</v>
      </c>
      <c r="G39" s="1" t="s">
        <v>103</v>
      </c>
      <c r="H39" s="11">
        <v>45322</v>
      </c>
    </row>
    <row r="40" spans="1:8" x14ac:dyDescent="0.2">
      <c r="A40" s="1" t="s">
        <v>13</v>
      </c>
      <c r="B40" s="2">
        <v>45320</v>
      </c>
      <c r="C40" s="8">
        <v>45321</v>
      </c>
      <c r="D40" s="1" t="s">
        <v>134</v>
      </c>
      <c r="E40" s="1" t="s">
        <v>135</v>
      </c>
      <c r="F40" s="1" t="s">
        <v>111</v>
      </c>
      <c r="G40" s="1" t="s">
        <v>103</v>
      </c>
      <c r="H40" s="11">
        <v>45322</v>
      </c>
    </row>
    <row r="41" spans="1:8" x14ac:dyDescent="0.2">
      <c r="A41" s="1" t="s">
        <v>13</v>
      </c>
      <c r="B41" s="2">
        <v>45320</v>
      </c>
      <c r="C41" s="8">
        <v>45321</v>
      </c>
      <c r="D41" s="1" t="s">
        <v>136</v>
      </c>
      <c r="E41" s="1" t="s">
        <v>137</v>
      </c>
      <c r="F41" s="1" t="s">
        <v>138</v>
      </c>
      <c r="G41" s="1" t="s">
        <v>133</v>
      </c>
      <c r="H41" s="11">
        <v>45322</v>
      </c>
    </row>
    <row r="42" spans="1:8" x14ac:dyDescent="0.2">
      <c r="A42" s="1" t="s">
        <v>13</v>
      </c>
      <c r="B42" s="2">
        <v>45320</v>
      </c>
      <c r="C42" s="8">
        <v>45321</v>
      </c>
      <c r="D42" s="1" t="s">
        <v>141</v>
      </c>
      <c r="E42" s="1" t="s">
        <v>45</v>
      </c>
      <c r="F42" s="1" t="s">
        <v>142</v>
      </c>
      <c r="G42" s="1" t="s">
        <v>145</v>
      </c>
      <c r="H42" s="11">
        <v>45322</v>
      </c>
    </row>
    <row r="43" spans="1:8" x14ac:dyDescent="0.2">
      <c r="A43" s="1"/>
      <c r="B43" s="2"/>
      <c r="C43" s="8"/>
      <c r="D43" s="1"/>
      <c r="E43" s="1" t="s">
        <v>146</v>
      </c>
      <c r="F43" s="1"/>
      <c r="G43" s="1"/>
      <c r="H43" s="11">
        <v>45322</v>
      </c>
    </row>
    <row r="44" spans="1:8" x14ac:dyDescent="0.2">
      <c r="E44" s="10"/>
    </row>
  </sheetData>
  <autoFilter ref="A1:H43" xr:uid="{7FB65464-715E-4C53-B653-6A9787CF21ED}"/>
  <pageMargins left="0.19685039370078741" right="0.19685039370078741" top="0.74803149606299213" bottom="0.74803149606299213" header="0" footer="0"/>
  <pageSetup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3A30-69CE-4FF1-B85D-0E49CD4D05D0}">
  <dimension ref="A1:O107"/>
  <sheetViews>
    <sheetView showGridLines="0" workbookViewId="0">
      <selection activeCell="G2" sqref="G2:G77"/>
    </sheetView>
  </sheetViews>
  <sheetFormatPr baseColWidth="10" defaultRowHeight="15" x14ac:dyDescent="0.2"/>
  <cols>
    <col min="1" max="1" width="10.83203125" bestFit="1" customWidth="1"/>
    <col min="2" max="2" width="29.1640625" bestFit="1" customWidth="1"/>
    <col min="3" max="3" width="65.5" bestFit="1" customWidth="1"/>
    <col min="4" max="4" width="17.6640625" customWidth="1"/>
    <col min="5" max="5" width="63.83203125" bestFit="1" customWidth="1"/>
    <col min="6" max="6" width="25.33203125" bestFit="1" customWidth="1"/>
    <col min="8" max="8" width="19.83203125" bestFit="1" customWidth="1"/>
  </cols>
  <sheetData>
    <row r="1" spans="1:6" s="7" customFormat="1" x14ac:dyDescent="0.2">
      <c r="A1" s="39" t="s">
        <v>761</v>
      </c>
      <c r="B1" s="39" t="s">
        <v>2</v>
      </c>
      <c r="C1" s="39" t="s">
        <v>3</v>
      </c>
      <c r="D1" s="39" t="s">
        <v>938</v>
      </c>
      <c r="E1" s="39" t="s">
        <v>762</v>
      </c>
      <c r="F1" s="39" t="s">
        <v>937</v>
      </c>
    </row>
    <row r="2" spans="1:6" ht="16" x14ac:dyDescent="0.2">
      <c r="A2" s="2">
        <v>45567</v>
      </c>
      <c r="B2" s="18" t="s">
        <v>864</v>
      </c>
      <c r="C2" s="21" t="s">
        <v>863</v>
      </c>
      <c r="D2" s="38"/>
      <c r="E2" s="30" t="s">
        <v>10</v>
      </c>
      <c r="F2" s="9"/>
    </row>
    <row r="3" spans="1:6" x14ac:dyDescent="0.2">
      <c r="A3" s="2">
        <v>45567</v>
      </c>
      <c r="B3" s="1" t="s">
        <v>208</v>
      </c>
      <c r="C3" s="31" t="s">
        <v>869</v>
      </c>
      <c r="D3" s="31"/>
      <c r="E3" s="1" t="s">
        <v>870</v>
      </c>
      <c r="F3" s="9"/>
    </row>
    <row r="4" spans="1:6" x14ac:dyDescent="0.2">
      <c r="A4" s="2">
        <v>45567</v>
      </c>
      <c r="B4" s="1" t="s">
        <v>326</v>
      </c>
      <c r="C4" s="1" t="s">
        <v>871</v>
      </c>
      <c r="D4" s="1"/>
      <c r="E4" s="1" t="s">
        <v>872</v>
      </c>
      <c r="F4" s="9"/>
    </row>
    <row r="5" spans="1:6" x14ac:dyDescent="0.2">
      <c r="A5" s="2">
        <v>45567</v>
      </c>
      <c r="B5" s="1" t="s">
        <v>873</v>
      </c>
      <c r="C5" s="1" t="s">
        <v>875</v>
      </c>
      <c r="D5" s="1"/>
      <c r="E5" s="1" t="s">
        <v>874</v>
      </c>
      <c r="F5" s="9"/>
    </row>
    <row r="6" spans="1:6" x14ac:dyDescent="0.2">
      <c r="A6" s="2">
        <v>45567</v>
      </c>
      <c r="B6" s="1" t="s">
        <v>878</v>
      </c>
      <c r="C6" s="1" t="s">
        <v>876</v>
      </c>
      <c r="D6" s="1"/>
      <c r="E6" s="1" t="s">
        <v>877</v>
      </c>
      <c r="F6" s="9"/>
    </row>
    <row r="7" spans="1:6" x14ac:dyDescent="0.2">
      <c r="A7" s="2">
        <v>45567</v>
      </c>
      <c r="B7" s="1" t="s">
        <v>239</v>
      </c>
      <c r="C7" s="1" t="s">
        <v>374</v>
      </c>
      <c r="D7" s="1"/>
      <c r="E7" s="1" t="s">
        <v>879</v>
      </c>
      <c r="F7" s="9"/>
    </row>
    <row r="8" spans="1:6" x14ac:dyDescent="0.2">
      <c r="A8" s="2">
        <v>45572</v>
      </c>
      <c r="B8" s="1" t="s">
        <v>377</v>
      </c>
      <c r="C8" s="1" t="s">
        <v>852</v>
      </c>
      <c r="D8" s="1"/>
      <c r="E8" s="1" t="s">
        <v>880</v>
      </c>
      <c r="F8" s="9"/>
    </row>
    <row r="9" spans="1:6" x14ac:dyDescent="0.2">
      <c r="A9" s="2">
        <v>45572</v>
      </c>
      <c r="B9" s="1" t="s">
        <v>881</v>
      </c>
      <c r="C9" s="1" t="s">
        <v>852</v>
      </c>
      <c r="D9" s="1"/>
      <c r="E9" s="1" t="s">
        <v>882</v>
      </c>
      <c r="F9" s="9"/>
    </row>
    <row r="10" spans="1:6" x14ac:dyDescent="0.2">
      <c r="A10" s="2">
        <v>45572</v>
      </c>
      <c r="B10" s="1" t="s">
        <v>883</v>
      </c>
      <c r="C10" s="1" t="s">
        <v>871</v>
      </c>
      <c r="D10" s="1"/>
      <c r="E10" s="1" t="s">
        <v>884</v>
      </c>
      <c r="F10" s="9"/>
    </row>
    <row r="11" spans="1:6" x14ac:dyDescent="0.2">
      <c r="A11" s="2">
        <v>45572</v>
      </c>
      <c r="B11" s="1" t="s">
        <v>878</v>
      </c>
      <c r="C11" s="1" t="s">
        <v>876</v>
      </c>
      <c r="D11" s="1"/>
      <c r="E11" s="1" t="s">
        <v>885</v>
      </c>
      <c r="F11" s="9"/>
    </row>
    <row r="12" spans="1:6" x14ac:dyDescent="0.2">
      <c r="A12" s="2">
        <v>45572</v>
      </c>
      <c r="B12" s="1" t="s">
        <v>886</v>
      </c>
      <c r="C12" s="1" t="s">
        <v>158</v>
      </c>
      <c r="D12" s="1"/>
      <c r="E12" s="1" t="s">
        <v>887</v>
      </c>
      <c r="F12" s="9"/>
    </row>
    <row r="13" spans="1:6" ht="16" x14ac:dyDescent="0.2">
      <c r="A13" s="2">
        <v>45572</v>
      </c>
      <c r="B13" s="1" t="s">
        <v>888</v>
      </c>
      <c r="C13" s="32" t="s">
        <v>891</v>
      </c>
      <c r="D13" s="32"/>
      <c r="E13" s="1" t="s">
        <v>10</v>
      </c>
      <c r="F13" s="9"/>
    </row>
    <row r="14" spans="1:6" x14ac:dyDescent="0.2">
      <c r="A14" s="2">
        <v>45572</v>
      </c>
      <c r="B14" s="1" t="s">
        <v>890</v>
      </c>
      <c r="C14" s="1" t="s">
        <v>892</v>
      </c>
      <c r="D14" s="1"/>
      <c r="E14" s="1" t="s">
        <v>10</v>
      </c>
      <c r="F14" s="9"/>
    </row>
    <row r="15" spans="1:6" x14ac:dyDescent="0.2">
      <c r="A15" s="2">
        <v>45572</v>
      </c>
      <c r="B15" s="1" t="s">
        <v>890</v>
      </c>
      <c r="C15" s="1" t="s">
        <v>893</v>
      </c>
      <c r="D15" s="1"/>
      <c r="E15" s="1" t="s">
        <v>10</v>
      </c>
      <c r="F15" s="9"/>
    </row>
    <row r="16" spans="1:6" ht="16" x14ac:dyDescent="0.2">
      <c r="A16" s="2">
        <v>45574</v>
      </c>
      <c r="B16" s="1" t="s">
        <v>901</v>
      </c>
      <c r="C16" s="32" t="s">
        <v>902</v>
      </c>
      <c r="D16" s="32"/>
      <c r="E16" s="1" t="s">
        <v>10</v>
      </c>
      <c r="F16" s="9"/>
    </row>
    <row r="17" spans="1:6" ht="16" x14ac:dyDescent="0.2">
      <c r="A17" s="2">
        <v>45574</v>
      </c>
      <c r="B17" s="1" t="s">
        <v>895</v>
      </c>
      <c r="C17" s="34" t="s">
        <v>899</v>
      </c>
      <c r="D17" s="34"/>
      <c r="E17" s="1" t="s">
        <v>900</v>
      </c>
      <c r="F17" s="9"/>
    </row>
    <row r="18" spans="1:6" x14ac:dyDescent="0.2">
      <c r="A18" s="2">
        <v>45574</v>
      </c>
      <c r="B18" s="1" t="s">
        <v>326</v>
      </c>
      <c r="C18" s="1" t="s">
        <v>211</v>
      </c>
      <c r="D18" s="1"/>
      <c r="E18" s="1" t="s">
        <v>898</v>
      </c>
      <c r="F18" s="9"/>
    </row>
    <row r="19" spans="1:6" x14ac:dyDescent="0.2">
      <c r="A19" s="2">
        <v>45574</v>
      </c>
      <c r="B19" s="1" t="s">
        <v>894</v>
      </c>
      <c r="C19" s="33" t="s">
        <v>896</v>
      </c>
      <c r="D19" s="33"/>
      <c r="E19" s="1" t="s">
        <v>10</v>
      </c>
      <c r="F19" s="9"/>
    </row>
    <row r="20" spans="1:6" x14ac:dyDescent="0.2">
      <c r="A20" s="2">
        <v>45574</v>
      </c>
      <c r="B20" s="1" t="s">
        <v>509</v>
      </c>
      <c r="C20" s="27" t="s">
        <v>897</v>
      </c>
      <c r="D20" s="27"/>
      <c r="E20" s="1" t="s">
        <v>101</v>
      </c>
      <c r="F20" s="9"/>
    </row>
    <row r="21" spans="1:6" x14ac:dyDescent="0.2">
      <c r="A21" s="2">
        <v>45574</v>
      </c>
      <c r="B21" s="1" t="s">
        <v>889</v>
      </c>
      <c r="C21" s="27" t="s">
        <v>488</v>
      </c>
      <c r="D21" s="27"/>
      <c r="E21" s="1" t="s">
        <v>10</v>
      </c>
      <c r="F21" s="9"/>
    </row>
    <row r="22" spans="1:6" x14ac:dyDescent="0.2">
      <c r="A22" s="112" t="s">
        <v>926</v>
      </c>
      <c r="B22" s="113" t="s">
        <v>913</v>
      </c>
      <c r="C22" s="113" t="s">
        <v>922</v>
      </c>
      <c r="D22" s="113"/>
      <c r="E22" s="113" t="s">
        <v>914</v>
      </c>
      <c r="F22" s="85"/>
    </row>
    <row r="23" spans="1:6" x14ac:dyDescent="0.2">
      <c r="A23" s="112" t="s">
        <v>926</v>
      </c>
      <c r="B23" s="113" t="s">
        <v>927</v>
      </c>
      <c r="C23" s="113" t="s">
        <v>933</v>
      </c>
      <c r="D23" s="113"/>
      <c r="E23" s="113" t="s">
        <v>101</v>
      </c>
      <c r="F23" s="85"/>
    </row>
    <row r="24" spans="1:6" x14ac:dyDescent="0.2">
      <c r="A24" s="2">
        <v>45575</v>
      </c>
      <c r="B24" s="1" t="s">
        <v>923</v>
      </c>
      <c r="C24" s="1" t="s">
        <v>925</v>
      </c>
      <c r="D24" s="1"/>
      <c r="E24" s="1" t="s">
        <v>924</v>
      </c>
      <c r="F24" s="9"/>
    </row>
    <row r="25" spans="1:6" x14ac:dyDescent="0.2">
      <c r="A25" s="2">
        <v>45579</v>
      </c>
      <c r="B25" s="1" t="s">
        <v>903</v>
      </c>
      <c r="C25" s="27" t="s">
        <v>908</v>
      </c>
      <c r="D25" s="27"/>
      <c r="E25" s="1" t="s">
        <v>10</v>
      </c>
      <c r="F25" s="9"/>
    </row>
    <row r="26" spans="1:6" x14ac:dyDescent="0.2">
      <c r="A26" s="2">
        <v>45579</v>
      </c>
      <c r="B26" s="1" t="s">
        <v>904</v>
      </c>
      <c r="C26" s="27" t="s">
        <v>909</v>
      </c>
      <c r="D26" s="27"/>
      <c r="E26" s="1" t="s">
        <v>10</v>
      </c>
      <c r="F26" s="9"/>
    </row>
    <row r="27" spans="1:6" ht="16" x14ac:dyDescent="0.2">
      <c r="A27" s="2">
        <v>45579</v>
      </c>
      <c r="B27" s="1" t="s">
        <v>905</v>
      </c>
      <c r="C27" s="32" t="s">
        <v>629</v>
      </c>
      <c r="D27" s="32"/>
      <c r="E27" s="1" t="s">
        <v>907</v>
      </c>
      <c r="F27" s="9"/>
    </row>
    <row r="28" spans="1:6" x14ac:dyDescent="0.2">
      <c r="A28" s="2">
        <v>45579</v>
      </c>
      <c r="B28" s="1" t="s">
        <v>147</v>
      </c>
      <c r="C28" s="1" t="s">
        <v>906</v>
      </c>
      <c r="D28" s="1"/>
      <c r="E28" s="1" t="s">
        <v>10</v>
      </c>
      <c r="F28" s="9"/>
    </row>
    <row r="29" spans="1:6" x14ac:dyDescent="0.2">
      <c r="A29" s="2"/>
      <c r="B29" s="1" t="s">
        <v>326</v>
      </c>
      <c r="C29" s="1" t="s">
        <v>928</v>
      </c>
      <c r="D29" s="1"/>
      <c r="E29" s="1" t="s">
        <v>929</v>
      </c>
      <c r="F29" s="9"/>
    </row>
    <row r="30" spans="1:6" ht="16" x14ac:dyDescent="0.2">
      <c r="A30" s="2"/>
      <c r="B30" s="36" t="s">
        <v>276</v>
      </c>
      <c r="C30" s="37" t="s">
        <v>167</v>
      </c>
      <c r="D30" s="37"/>
      <c r="E30" s="36" t="s">
        <v>101</v>
      </c>
      <c r="F30" s="9"/>
    </row>
    <row r="31" spans="1:6" ht="16" x14ac:dyDescent="0.2">
      <c r="A31" s="2">
        <v>45581</v>
      </c>
      <c r="B31" s="1" t="s">
        <v>911</v>
      </c>
      <c r="C31" s="21" t="s">
        <v>919</v>
      </c>
      <c r="D31" s="44" t="s">
        <v>941</v>
      </c>
      <c r="E31" s="1" t="s">
        <v>950</v>
      </c>
      <c r="F31" s="9"/>
    </row>
    <row r="32" spans="1:6" ht="16" x14ac:dyDescent="0.2">
      <c r="A32" s="2">
        <v>45581</v>
      </c>
      <c r="B32" s="1" t="s">
        <v>930</v>
      </c>
      <c r="C32" s="21" t="s">
        <v>931</v>
      </c>
      <c r="D32" s="44" t="s">
        <v>942</v>
      </c>
      <c r="E32" s="1" t="s">
        <v>932</v>
      </c>
      <c r="F32" s="9"/>
    </row>
    <row r="33" spans="1:12" ht="34" x14ac:dyDescent="0.2">
      <c r="A33" s="2">
        <v>45581</v>
      </c>
      <c r="B33" s="1" t="s">
        <v>934</v>
      </c>
      <c r="C33" s="21" t="s">
        <v>940</v>
      </c>
      <c r="D33" s="44" t="s">
        <v>939</v>
      </c>
      <c r="E33" s="21" t="s">
        <v>949</v>
      </c>
      <c r="F33" s="41" t="s">
        <v>943</v>
      </c>
    </row>
    <row r="34" spans="1:12" ht="32" x14ac:dyDescent="0.2">
      <c r="A34" s="2">
        <v>45581</v>
      </c>
      <c r="B34" s="12" t="s">
        <v>159</v>
      </c>
      <c r="C34" s="14" t="s">
        <v>935</v>
      </c>
      <c r="D34" s="45" t="s">
        <v>944</v>
      </c>
      <c r="E34" s="14" t="s">
        <v>936</v>
      </c>
      <c r="F34" s="42" t="s">
        <v>945</v>
      </c>
    </row>
    <row r="35" spans="1:12" x14ac:dyDescent="0.2">
      <c r="A35" s="2">
        <v>45581</v>
      </c>
      <c r="B35" s="1" t="s">
        <v>515</v>
      </c>
      <c r="C35" s="1" t="s">
        <v>920</v>
      </c>
      <c r="D35" s="4" t="s">
        <v>946</v>
      </c>
      <c r="E35" s="1" t="s">
        <v>101</v>
      </c>
      <c r="F35" s="41"/>
    </row>
    <row r="36" spans="1:12" ht="16" x14ac:dyDescent="0.2">
      <c r="A36" s="13">
        <v>45581</v>
      </c>
      <c r="B36" s="12" t="s">
        <v>912</v>
      </c>
      <c r="C36" s="34" t="s">
        <v>921</v>
      </c>
      <c r="D36" s="40" t="s">
        <v>947</v>
      </c>
      <c r="E36" s="12" t="s">
        <v>951</v>
      </c>
      <c r="F36" s="43" t="s">
        <v>952</v>
      </c>
    </row>
    <row r="37" spans="1:12" x14ac:dyDescent="0.2">
      <c r="A37" s="2">
        <v>45581</v>
      </c>
      <c r="B37" s="1" t="s">
        <v>71</v>
      </c>
      <c r="C37" s="1" t="s">
        <v>1265</v>
      </c>
      <c r="D37" s="4" t="s">
        <v>948</v>
      </c>
      <c r="E37" s="1" t="s">
        <v>10</v>
      </c>
      <c r="F37" s="9"/>
    </row>
    <row r="38" spans="1:12" ht="16" x14ac:dyDescent="0.2">
      <c r="A38" s="8">
        <v>45586</v>
      </c>
      <c r="B38" s="47" t="s">
        <v>965</v>
      </c>
      <c r="C38" s="9" t="s">
        <v>963</v>
      </c>
      <c r="D38" s="51" t="s">
        <v>964</v>
      </c>
      <c r="E38" s="9" t="s">
        <v>972</v>
      </c>
      <c r="F38" s="9" t="s">
        <v>966</v>
      </c>
      <c r="G38" s="50" t="s">
        <v>990</v>
      </c>
      <c r="I38">
        <v>11712</v>
      </c>
      <c r="J38">
        <f>I38/12</f>
        <v>976</v>
      </c>
      <c r="K38" s="56">
        <f>J38*2</f>
        <v>1952</v>
      </c>
      <c r="L38">
        <f>J38*10</f>
        <v>9760</v>
      </c>
    </row>
    <row r="39" spans="1:12" ht="32" x14ac:dyDescent="0.2">
      <c r="A39" s="13">
        <v>45586</v>
      </c>
      <c r="B39" s="53" t="s">
        <v>967</v>
      </c>
      <c r="C39" s="12" t="s">
        <v>968</v>
      </c>
      <c r="D39" s="51" t="s">
        <v>969</v>
      </c>
      <c r="E39" s="14" t="s">
        <v>970</v>
      </c>
      <c r="F39" s="14" t="s">
        <v>971</v>
      </c>
      <c r="G39" t="s">
        <v>986</v>
      </c>
    </row>
    <row r="40" spans="1:12" ht="16" x14ac:dyDescent="0.2">
      <c r="A40" s="8">
        <v>45586</v>
      </c>
      <c r="B40" s="54" t="s">
        <v>955</v>
      </c>
      <c r="C40" s="9" t="s">
        <v>953</v>
      </c>
      <c r="D40" s="46" t="s">
        <v>954</v>
      </c>
      <c r="E40" s="9" t="s">
        <v>973</v>
      </c>
      <c r="F40" s="9" t="s">
        <v>956</v>
      </c>
      <c r="G40" s="50" t="s">
        <v>986</v>
      </c>
    </row>
    <row r="41" spans="1:12" ht="16" x14ac:dyDescent="0.2">
      <c r="A41" s="8">
        <v>45586</v>
      </c>
      <c r="B41" s="54" t="s">
        <v>957</v>
      </c>
      <c r="C41" s="9" t="s">
        <v>219</v>
      </c>
      <c r="D41" s="51" t="s">
        <v>958</v>
      </c>
      <c r="E41" s="9" t="s">
        <v>987</v>
      </c>
      <c r="F41" s="9" t="s">
        <v>959</v>
      </c>
      <c r="G41" s="50" t="s">
        <v>986</v>
      </c>
    </row>
    <row r="42" spans="1:12" x14ac:dyDescent="0.2">
      <c r="A42" s="8">
        <v>45586</v>
      </c>
      <c r="B42" s="55" t="s">
        <v>974</v>
      </c>
      <c r="C42" s="9" t="s">
        <v>975</v>
      </c>
      <c r="D42" s="9" t="s">
        <v>969</v>
      </c>
      <c r="E42" s="9" t="s">
        <v>24</v>
      </c>
      <c r="F42" s="9"/>
      <c r="G42" s="52" t="s">
        <v>986</v>
      </c>
    </row>
    <row r="43" spans="1:12" ht="16" x14ac:dyDescent="0.2">
      <c r="A43" s="2">
        <v>45588</v>
      </c>
      <c r="B43" s="49" t="s">
        <v>960</v>
      </c>
      <c r="C43" s="1" t="s">
        <v>961</v>
      </c>
      <c r="D43" s="48" t="s">
        <v>962</v>
      </c>
      <c r="E43" s="1" t="s">
        <v>981</v>
      </c>
      <c r="F43" s="9" t="s">
        <v>979</v>
      </c>
      <c r="G43" s="17" t="s">
        <v>369</v>
      </c>
      <c r="H43" s="17" t="s">
        <v>1008</v>
      </c>
    </row>
    <row r="44" spans="1:12" ht="16" x14ac:dyDescent="0.2">
      <c r="A44" s="20">
        <v>45588</v>
      </c>
      <c r="B44" s="67" t="s">
        <v>976</v>
      </c>
      <c r="C44" s="19" t="s">
        <v>977</v>
      </c>
      <c r="D44" s="57" t="s">
        <v>978</v>
      </c>
      <c r="E44" s="19" t="s">
        <v>991</v>
      </c>
      <c r="F44" s="58" t="s">
        <v>980</v>
      </c>
      <c r="G44" s="17" t="s">
        <v>369</v>
      </c>
    </row>
    <row r="45" spans="1:12" ht="16" x14ac:dyDescent="0.2">
      <c r="A45" s="20">
        <v>45588</v>
      </c>
      <c r="B45" s="67" t="s">
        <v>159</v>
      </c>
      <c r="C45" s="19" t="s">
        <v>1006</v>
      </c>
      <c r="D45" s="57" t="s">
        <v>944</v>
      </c>
      <c r="E45" s="19" t="s">
        <v>1007</v>
      </c>
      <c r="F45" s="58" t="s">
        <v>1005</v>
      </c>
      <c r="G45" s="17" t="s">
        <v>369</v>
      </c>
    </row>
    <row r="46" spans="1:12" ht="16" thickBot="1" x14ac:dyDescent="0.25">
      <c r="A46" s="69">
        <v>45588</v>
      </c>
      <c r="B46" s="70" t="s">
        <v>377</v>
      </c>
      <c r="C46" s="70" t="s">
        <v>1003</v>
      </c>
      <c r="D46" s="71" t="s">
        <v>969</v>
      </c>
      <c r="E46" s="70" t="s">
        <v>1004</v>
      </c>
      <c r="F46" s="70" t="s">
        <v>1005</v>
      </c>
      <c r="G46" s="68" t="s">
        <v>382</v>
      </c>
    </row>
    <row r="47" spans="1:12" ht="16" x14ac:dyDescent="0.2">
      <c r="A47" s="59">
        <v>45588</v>
      </c>
      <c r="B47" s="60" t="s">
        <v>328</v>
      </c>
      <c r="C47" s="61" t="s">
        <v>918</v>
      </c>
      <c r="D47" s="62" t="s">
        <v>969</v>
      </c>
      <c r="E47" s="60" t="s">
        <v>998</v>
      </c>
      <c r="F47" s="165" t="s">
        <v>999</v>
      </c>
      <c r="G47" s="17" t="s">
        <v>369</v>
      </c>
    </row>
    <row r="48" spans="1:12" ht="16" x14ac:dyDescent="0.2">
      <c r="A48" s="63">
        <v>45588</v>
      </c>
      <c r="B48" s="1" t="s">
        <v>328</v>
      </c>
      <c r="C48" s="21" t="s">
        <v>915</v>
      </c>
      <c r="D48" s="48" t="s">
        <v>969</v>
      </c>
      <c r="E48" s="1" t="s">
        <v>10</v>
      </c>
      <c r="F48" s="166"/>
      <c r="G48" s="17" t="s">
        <v>369</v>
      </c>
    </row>
    <row r="49" spans="1:15" ht="16" x14ac:dyDescent="0.2">
      <c r="A49" s="63">
        <v>45588</v>
      </c>
      <c r="B49" s="1" t="s">
        <v>328</v>
      </c>
      <c r="C49" s="21" t="s">
        <v>917</v>
      </c>
      <c r="D49" s="48" t="s">
        <v>969</v>
      </c>
      <c r="E49" s="1" t="s">
        <v>10</v>
      </c>
      <c r="F49" s="166"/>
      <c r="G49" s="17" t="s">
        <v>369</v>
      </c>
    </row>
    <row r="50" spans="1:15" ht="16" x14ac:dyDescent="0.2">
      <c r="A50" s="63">
        <v>45588</v>
      </c>
      <c r="B50" s="1" t="s">
        <v>328</v>
      </c>
      <c r="C50" s="21" t="s">
        <v>916</v>
      </c>
      <c r="D50" s="48" t="s">
        <v>969</v>
      </c>
      <c r="E50" s="1" t="s">
        <v>10</v>
      </c>
      <c r="F50" s="166"/>
      <c r="G50" s="17" t="s">
        <v>382</v>
      </c>
    </row>
    <row r="51" spans="1:15" ht="16" thickBot="1" x14ac:dyDescent="0.25">
      <c r="A51" s="64">
        <v>45588</v>
      </c>
      <c r="B51" s="65" t="s">
        <v>910</v>
      </c>
      <c r="C51" s="65" t="s">
        <v>329</v>
      </c>
      <c r="D51" s="66" t="s">
        <v>969</v>
      </c>
      <c r="E51" s="65" t="s">
        <v>10</v>
      </c>
      <c r="F51" s="167"/>
      <c r="G51" s="17" t="s">
        <v>382</v>
      </c>
    </row>
    <row r="52" spans="1:15" x14ac:dyDescent="0.2">
      <c r="A52" s="2">
        <v>45588</v>
      </c>
      <c r="B52" s="1" t="s">
        <v>1000</v>
      </c>
      <c r="C52" s="1" t="s">
        <v>1001</v>
      </c>
      <c r="D52" s="48" t="s">
        <v>942</v>
      </c>
      <c r="E52" s="1" t="s">
        <v>1002</v>
      </c>
      <c r="F52" s="9"/>
      <c r="G52" s="10" t="s">
        <v>369</v>
      </c>
    </row>
    <row r="53" spans="1:15" x14ac:dyDescent="0.2">
      <c r="A53" s="20">
        <v>45588</v>
      </c>
      <c r="B53" s="19" t="s">
        <v>992</v>
      </c>
      <c r="C53" s="19" t="s">
        <v>994</v>
      </c>
      <c r="D53" s="57" t="s">
        <v>995</v>
      </c>
      <c r="E53" s="19" t="s">
        <v>993</v>
      </c>
      <c r="F53" s="58"/>
      <c r="G53" s="10" t="s">
        <v>382</v>
      </c>
      <c r="J53" s="72" t="s">
        <v>1022</v>
      </c>
      <c r="O53" t="s">
        <v>1023</v>
      </c>
    </row>
    <row r="54" spans="1:15" x14ac:dyDescent="0.2">
      <c r="A54" s="2">
        <v>45588</v>
      </c>
      <c r="B54" s="1" t="s">
        <v>39</v>
      </c>
      <c r="C54" s="1" t="s">
        <v>996</v>
      </c>
      <c r="D54" s="48" t="s">
        <v>997</v>
      </c>
      <c r="E54" s="1" t="s">
        <v>10</v>
      </c>
      <c r="F54" s="9"/>
      <c r="G54" s="17" t="s">
        <v>382</v>
      </c>
      <c r="I54">
        <v>5</v>
      </c>
      <c r="J54">
        <v>576</v>
      </c>
      <c r="K54">
        <f>I54*J54</f>
        <v>2880</v>
      </c>
      <c r="L54">
        <f>K54*12</f>
        <v>34560</v>
      </c>
      <c r="M54">
        <f>L54*0.8</f>
        <v>27648</v>
      </c>
    </row>
    <row r="55" spans="1:15" x14ac:dyDescent="0.2">
      <c r="A55" s="2">
        <v>45588</v>
      </c>
      <c r="B55" s="1" t="s">
        <v>1009</v>
      </c>
      <c r="C55" s="1" t="s">
        <v>264</v>
      </c>
      <c r="D55" s="48" t="s">
        <v>1010</v>
      </c>
      <c r="E55" s="1" t="s">
        <v>1011</v>
      </c>
      <c r="F55" s="9"/>
      <c r="G55" s="17" t="s">
        <v>369</v>
      </c>
      <c r="I55">
        <v>4</v>
      </c>
      <c r="J55">
        <v>576</v>
      </c>
      <c r="K55">
        <f>I55*J55</f>
        <v>2304</v>
      </c>
      <c r="L55">
        <f>K55*12</f>
        <v>27648</v>
      </c>
      <c r="M55" s="72">
        <f>L55*0.8</f>
        <v>22118.400000000001</v>
      </c>
      <c r="O55">
        <f>J55*12</f>
        <v>6912</v>
      </c>
    </row>
    <row r="56" spans="1:15" x14ac:dyDescent="0.2">
      <c r="A56" s="2">
        <v>45593</v>
      </c>
      <c r="B56" s="1" t="s">
        <v>1016</v>
      </c>
      <c r="C56" s="1" t="s">
        <v>1018</v>
      </c>
      <c r="D56" s="73" t="s">
        <v>1019</v>
      </c>
      <c r="E56" s="1" t="s">
        <v>43</v>
      </c>
      <c r="F56" s="9" t="s">
        <v>1017</v>
      </c>
      <c r="G56" s="17" t="s">
        <v>1035</v>
      </c>
      <c r="M56" s="72"/>
    </row>
    <row r="57" spans="1:15" ht="16" x14ac:dyDescent="0.2">
      <c r="A57" s="2">
        <v>45593</v>
      </c>
      <c r="B57" s="1" t="s">
        <v>1012</v>
      </c>
      <c r="C57" s="21" t="s">
        <v>714</v>
      </c>
      <c r="D57" s="73" t="s">
        <v>941</v>
      </c>
      <c r="E57" s="1" t="s">
        <v>117</v>
      </c>
      <c r="F57" s="9"/>
      <c r="G57" s="17" t="s">
        <v>1035</v>
      </c>
      <c r="M57" s="72"/>
    </row>
    <row r="58" spans="1:15" ht="16" x14ac:dyDescent="0.2">
      <c r="A58" s="2">
        <v>45593</v>
      </c>
      <c r="B58" s="1" t="s">
        <v>159</v>
      </c>
      <c r="C58" s="21" t="s">
        <v>1024</v>
      </c>
      <c r="D58" s="73" t="s">
        <v>944</v>
      </c>
      <c r="E58" s="1" t="s">
        <v>1025</v>
      </c>
      <c r="F58" s="1"/>
      <c r="G58" s="17" t="s">
        <v>1035</v>
      </c>
      <c r="M58" s="72"/>
    </row>
    <row r="59" spans="1:15" ht="16" x14ac:dyDescent="0.2">
      <c r="A59" s="2">
        <v>45593</v>
      </c>
      <c r="B59" s="49" t="s">
        <v>982</v>
      </c>
      <c r="C59" s="1" t="s">
        <v>983</v>
      </c>
      <c r="D59" s="73" t="s">
        <v>984</v>
      </c>
      <c r="E59" s="1" t="s">
        <v>43</v>
      </c>
      <c r="F59" s="9" t="s">
        <v>985</v>
      </c>
    </row>
    <row r="60" spans="1:15" x14ac:dyDescent="0.2">
      <c r="A60" s="2">
        <v>45593</v>
      </c>
      <c r="B60" s="1" t="s">
        <v>400</v>
      </c>
      <c r="C60" s="1" t="s">
        <v>1030</v>
      </c>
      <c r="D60" s="73" t="s">
        <v>1031</v>
      </c>
      <c r="E60" s="1" t="s">
        <v>1037</v>
      </c>
      <c r="F60" s="9"/>
      <c r="G60" s="17" t="s">
        <v>1038</v>
      </c>
    </row>
    <row r="61" spans="1:15" x14ac:dyDescent="0.2">
      <c r="A61" s="2">
        <v>45593</v>
      </c>
      <c r="B61" s="1" t="s">
        <v>439</v>
      </c>
      <c r="C61" s="1" t="s">
        <v>1033</v>
      </c>
      <c r="D61" s="73" t="s">
        <v>318</v>
      </c>
      <c r="E61" s="1" t="s">
        <v>1034</v>
      </c>
      <c r="F61" s="9"/>
    </row>
    <row r="62" spans="1:15" x14ac:dyDescent="0.2">
      <c r="A62" s="2">
        <v>45593</v>
      </c>
      <c r="B62" s="1" t="s">
        <v>1026</v>
      </c>
      <c r="C62" s="1" t="s">
        <v>1029</v>
      </c>
      <c r="D62" s="73" t="s">
        <v>1027</v>
      </c>
      <c r="E62" s="1" t="s">
        <v>1028</v>
      </c>
      <c r="F62" s="9"/>
      <c r="G62" s="10" t="s">
        <v>1035</v>
      </c>
    </row>
    <row r="63" spans="1:15" ht="16" x14ac:dyDescent="0.2">
      <c r="A63" s="2">
        <v>45593</v>
      </c>
      <c r="B63" s="49" t="s">
        <v>1020</v>
      </c>
      <c r="C63" s="1" t="s">
        <v>771</v>
      </c>
      <c r="D63" s="73" t="s">
        <v>772</v>
      </c>
      <c r="E63" s="1" t="s">
        <v>1021</v>
      </c>
      <c r="F63" s="9"/>
      <c r="G63" t="s">
        <v>1179</v>
      </c>
    </row>
    <row r="64" spans="1:15" x14ac:dyDescent="0.2">
      <c r="A64" s="88">
        <v>45593</v>
      </c>
      <c r="B64" s="89" t="s">
        <v>1032</v>
      </c>
      <c r="C64" s="89" t="s">
        <v>1036</v>
      </c>
      <c r="D64" s="89" t="s">
        <v>772</v>
      </c>
      <c r="E64" s="89" t="s">
        <v>10</v>
      </c>
      <c r="F64" s="90" t="s">
        <v>1180</v>
      </c>
      <c r="G64" s="10" t="s">
        <v>1039</v>
      </c>
    </row>
    <row r="65" spans="1:7" x14ac:dyDescent="0.2">
      <c r="A65" s="2">
        <v>45595</v>
      </c>
      <c r="B65" s="77" t="s">
        <v>1053</v>
      </c>
      <c r="C65" s="1" t="s">
        <v>1054</v>
      </c>
      <c r="D65" s="73" t="s">
        <v>954</v>
      </c>
      <c r="E65" s="9" t="s">
        <v>1055</v>
      </c>
      <c r="F65" s="9" t="s">
        <v>1056</v>
      </c>
      <c r="G65" t="s">
        <v>1035</v>
      </c>
    </row>
    <row r="66" spans="1:7" x14ac:dyDescent="0.2">
      <c r="A66" s="2">
        <v>45595</v>
      </c>
      <c r="B66" s="77" t="s">
        <v>881</v>
      </c>
      <c r="C66" s="70" t="s">
        <v>1003</v>
      </c>
      <c r="D66" s="73" t="s">
        <v>969</v>
      </c>
      <c r="E66" s="9" t="s">
        <v>1045</v>
      </c>
      <c r="F66" s="9"/>
      <c r="G66" t="s">
        <v>1035</v>
      </c>
    </row>
    <row r="67" spans="1:7" x14ac:dyDescent="0.2">
      <c r="A67" s="2">
        <v>45595</v>
      </c>
      <c r="B67" s="77" t="s">
        <v>1041</v>
      </c>
      <c r="C67" s="1" t="s">
        <v>1042</v>
      </c>
      <c r="D67" s="73" t="s">
        <v>1043</v>
      </c>
      <c r="E67" s="9" t="s">
        <v>1044</v>
      </c>
      <c r="F67" s="9"/>
      <c r="G67" t="s">
        <v>1035</v>
      </c>
    </row>
    <row r="68" spans="1:7" ht="16" x14ac:dyDescent="0.2">
      <c r="A68" s="2">
        <v>45595</v>
      </c>
      <c r="B68" s="77" t="s">
        <v>276</v>
      </c>
      <c r="C68" s="21" t="s">
        <v>1013</v>
      </c>
      <c r="D68" s="73" t="s">
        <v>1014</v>
      </c>
      <c r="E68" s="1" t="s">
        <v>1015</v>
      </c>
      <c r="F68" s="9"/>
      <c r="G68" t="s">
        <v>1062</v>
      </c>
    </row>
    <row r="69" spans="1:7" ht="16" x14ac:dyDescent="0.2">
      <c r="A69" s="2">
        <v>45595</v>
      </c>
      <c r="B69" s="77" t="s">
        <v>988</v>
      </c>
      <c r="C69" s="21" t="s">
        <v>989</v>
      </c>
      <c r="D69" s="73" t="s">
        <v>939</v>
      </c>
      <c r="E69" s="1" t="s">
        <v>1040</v>
      </c>
      <c r="F69" s="9" t="s">
        <v>1059</v>
      </c>
      <c r="G69" t="s">
        <v>1035</v>
      </c>
    </row>
    <row r="70" spans="1:7" ht="16" x14ac:dyDescent="0.2">
      <c r="A70" s="2">
        <v>45597</v>
      </c>
      <c r="B70" s="1" t="s">
        <v>1070</v>
      </c>
      <c r="C70" s="21" t="s">
        <v>1071</v>
      </c>
      <c r="D70" s="73" t="s">
        <v>941</v>
      </c>
      <c r="E70" s="1" t="s">
        <v>1072</v>
      </c>
      <c r="F70" s="78">
        <v>0.33333333333333331</v>
      </c>
      <c r="G70" t="s">
        <v>1097</v>
      </c>
    </row>
    <row r="71" spans="1:7" ht="16" x14ac:dyDescent="0.2">
      <c r="A71" s="2">
        <v>45597</v>
      </c>
      <c r="B71" s="1" t="s">
        <v>1074</v>
      </c>
      <c r="C71" s="21" t="s">
        <v>1073</v>
      </c>
      <c r="D71" s="73" t="s">
        <v>995</v>
      </c>
      <c r="E71" s="4" t="s">
        <v>1077</v>
      </c>
      <c r="F71" s="78" t="s">
        <v>1096</v>
      </c>
      <c r="G71" t="s">
        <v>1035</v>
      </c>
    </row>
    <row r="72" spans="1:7" x14ac:dyDescent="0.2">
      <c r="A72" s="2">
        <v>45597</v>
      </c>
      <c r="B72" s="1" t="s">
        <v>1075</v>
      </c>
      <c r="C72" s="9" t="s">
        <v>1076</v>
      </c>
      <c r="D72" s="73" t="s">
        <v>1089</v>
      </c>
      <c r="E72" s="4" t="s">
        <v>1078</v>
      </c>
      <c r="F72" s="78" t="s">
        <v>1096</v>
      </c>
      <c r="G72" t="s">
        <v>1035</v>
      </c>
    </row>
    <row r="73" spans="1:7" x14ac:dyDescent="0.2">
      <c r="A73" s="2">
        <v>45597</v>
      </c>
      <c r="B73" s="1" t="s">
        <v>1079</v>
      </c>
      <c r="C73" t="s">
        <v>1080</v>
      </c>
      <c r="D73" s="73" t="s">
        <v>1090</v>
      </c>
      <c r="E73" s="4" t="s">
        <v>1077</v>
      </c>
      <c r="F73" s="78" t="s">
        <v>1096</v>
      </c>
      <c r="G73" t="s">
        <v>1035</v>
      </c>
    </row>
    <row r="74" spans="1:7" x14ac:dyDescent="0.2">
      <c r="A74" s="2">
        <v>45597</v>
      </c>
      <c r="B74" s="1" t="s">
        <v>1081</v>
      </c>
      <c r="C74" s="9" t="s">
        <v>1082</v>
      </c>
      <c r="D74" s="73" t="s">
        <v>944</v>
      </c>
      <c r="E74" s="4" t="s">
        <v>1078</v>
      </c>
      <c r="F74" s="78" t="s">
        <v>1096</v>
      </c>
      <c r="G74" t="s">
        <v>1035</v>
      </c>
    </row>
    <row r="75" spans="1:7" x14ac:dyDescent="0.2">
      <c r="A75" s="2">
        <v>45597</v>
      </c>
      <c r="B75" s="1" t="s">
        <v>1083</v>
      </c>
      <c r="C75" s="9" t="s">
        <v>1084</v>
      </c>
      <c r="D75" s="73" t="s">
        <v>964</v>
      </c>
      <c r="E75" s="4" t="s">
        <v>1077</v>
      </c>
      <c r="F75" s="78" t="s">
        <v>1096</v>
      </c>
      <c r="G75" t="s">
        <v>1035</v>
      </c>
    </row>
    <row r="76" spans="1:7" x14ac:dyDescent="0.2">
      <c r="A76" s="2">
        <v>45597</v>
      </c>
      <c r="B76" s="1" t="s">
        <v>1085</v>
      </c>
      <c r="C76" s="9" t="s">
        <v>1086</v>
      </c>
      <c r="D76" s="73" t="s">
        <v>1091</v>
      </c>
      <c r="E76" s="4" t="s">
        <v>1077</v>
      </c>
      <c r="F76" s="78" t="s">
        <v>1096</v>
      </c>
      <c r="G76" t="s">
        <v>1035</v>
      </c>
    </row>
    <row r="77" spans="1:7" x14ac:dyDescent="0.2">
      <c r="A77" s="2">
        <v>45597</v>
      </c>
      <c r="B77" s="1" t="s">
        <v>1087</v>
      </c>
      <c r="C77" s="9" t="s">
        <v>1088</v>
      </c>
      <c r="D77" s="73" t="s">
        <v>1092</v>
      </c>
      <c r="E77" s="4" t="s">
        <v>1078</v>
      </c>
      <c r="F77" s="78" t="s">
        <v>1096</v>
      </c>
      <c r="G77" t="s">
        <v>1098</v>
      </c>
    </row>
    <row r="78" spans="1:7" x14ac:dyDescent="0.2">
      <c r="A78" s="16"/>
    </row>
    <row r="79" spans="1:7" x14ac:dyDescent="0.2">
      <c r="A79" s="16"/>
    </row>
    <row r="80" spans="1:7" x14ac:dyDescent="0.2">
      <c r="A80" s="16"/>
    </row>
    <row r="81" spans="1:1" x14ac:dyDescent="0.2">
      <c r="A81" s="16"/>
    </row>
    <row r="101" spans="4:7" x14ac:dyDescent="0.2">
      <c r="F101" t="s">
        <v>1052</v>
      </c>
    </row>
    <row r="102" spans="4:7" x14ac:dyDescent="0.2">
      <c r="F102" s="39" t="s">
        <v>1049</v>
      </c>
      <c r="G102" s="39" t="s">
        <v>1050</v>
      </c>
    </row>
    <row r="103" spans="4:7" x14ac:dyDescent="0.2">
      <c r="F103" s="9" t="s">
        <v>1046</v>
      </c>
      <c r="G103" s="75">
        <v>186</v>
      </c>
    </row>
    <row r="104" spans="4:7" x14ac:dyDescent="0.2">
      <c r="D104" s="74"/>
      <c r="F104" s="9" t="s">
        <v>1047</v>
      </c>
      <c r="G104" s="75">
        <v>640</v>
      </c>
    </row>
    <row r="105" spans="4:7" x14ac:dyDescent="0.2">
      <c r="F105" s="9" t="s">
        <v>1048</v>
      </c>
      <c r="G105" s="75">
        <v>640</v>
      </c>
    </row>
    <row r="106" spans="4:7" x14ac:dyDescent="0.2">
      <c r="F106" s="9" t="s">
        <v>399</v>
      </c>
      <c r="G106" s="75">
        <v>2000</v>
      </c>
    </row>
    <row r="107" spans="4:7" x14ac:dyDescent="0.2">
      <c r="F107" s="73" t="s">
        <v>1051</v>
      </c>
      <c r="G107" s="76">
        <f>SUM(G103:G106)</f>
        <v>3466</v>
      </c>
    </row>
  </sheetData>
  <autoFilter ref="A1:O77" xr:uid="{D2A13A30-69CE-4FF1-B85D-0E49CD4D05D0}"/>
  <mergeCells count="1">
    <mergeCell ref="F47:F51"/>
  </mergeCells>
  <hyperlinks>
    <hyperlink ref="C19" r:id="rId1" display="http://maps.google.com/maps?q=WATERLO%20874" xr:uid="{33000C53-8D6C-4B4A-A4F6-4BC655A31D9B}"/>
    <hyperlink ref="C17" r:id="rId2" display="http://maps.google.com/maps?q=HEctor%20Guti%C3%A9rrez%20Ruiz%201279" xr:uid="{DE8AD8F1-EC94-4525-9573-63006C2B0C93}"/>
    <hyperlink ref="C16" r:id="rId3" display="http://maps.google.com/maps?q=MERCEDES%201867" xr:uid="{D9DBB958-ED11-431D-95BA-C08A3F658233}"/>
    <hyperlink ref="C36" r:id="rId4" display="http://maps.google.com/maps?q=PILCOMAYO%204927" xr:uid="{4F40601C-973C-40F8-BC04-944B4FE295BE}"/>
    <hyperlink ref="C27" r:id="rId5" display="http://maps.google.com/maps?q=PEDRO%20ROSA%20GIFFUNI%20328%20ESQ.%20ROD%C3%93" xr:uid="{02118AA1-CD57-4F12-A45A-31E283C2971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3B51-0756-47CF-963A-333C1979672A}">
  <dimension ref="A2:I61"/>
  <sheetViews>
    <sheetView showGridLines="0" topLeftCell="A53" zoomScaleNormal="100" workbookViewId="0">
      <selection activeCell="A3" sqref="A3:H61"/>
    </sheetView>
  </sheetViews>
  <sheetFormatPr baseColWidth="10" defaultRowHeight="15" x14ac:dyDescent="0.2"/>
  <cols>
    <col min="3" max="3" width="30" customWidth="1"/>
    <col min="4" max="4" width="60.83203125" customWidth="1"/>
    <col min="5" max="5" width="20" bestFit="1" customWidth="1"/>
    <col min="6" max="6" width="87.5" customWidth="1"/>
    <col min="7" max="7" width="16.6640625" customWidth="1"/>
    <col min="8" max="8" width="54.83203125" bestFit="1" customWidth="1"/>
  </cols>
  <sheetData>
    <row r="2" spans="1:8" x14ac:dyDescent="0.2">
      <c r="A2" s="39" t="s">
        <v>761</v>
      </c>
      <c r="B2" s="39" t="s">
        <v>1109</v>
      </c>
      <c r="C2" s="39" t="s">
        <v>2</v>
      </c>
      <c r="D2" s="39" t="s">
        <v>3</v>
      </c>
      <c r="E2" s="39" t="s">
        <v>938</v>
      </c>
      <c r="F2" s="39" t="s">
        <v>762</v>
      </c>
      <c r="G2" s="39" t="s">
        <v>937</v>
      </c>
    </row>
    <row r="3" spans="1:8" x14ac:dyDescent="0.2">
      <c r="A3" s="2">
        <v>45600</v>
      </c>
      <c r="B3" s="2" t="s">
        <v>1110</v>
      </c>
      <c r="C3" s="9" t="s">
        <v>1102</v>
      </c>
      <c r="D3" s="1" t="s">
        <v>1106</v>
      </c>
      <c r="E3" s="73" t="s">
        <v>947</v>
      </c>
      <c r="F3" s="9" t="s">
        <v>1107</v>
      </c>
      <c r="G3" s="9"/>
    </row>
    <row r="4" spans="1:8" x14ac:dyDescent="0.2">
      <c r="A4" s="2">
        <v>45600</v>
      </c>
      <c r="B4" s="2" t="s">
        <v>1110</v>
      </c>
      <c r="C4" s="9" t="s">
        <v>289</v>
      </c>
      <c r="D4" s="1" t="s">
        <v>1065</v>
      </c>
      <c r="E4" s="73" t="s">
        <v>946</v>
      </c>
      <c r="F4" s="9" t="s">
        <v>1064</v>
      </c>
      <c r="G4" s="9"/>
    </row>
    <row r="5" spans="1:8" x14ac:dyDescent="0.2">
      <c r="A5" s="2">
        <v>45600</v>
      </c>
      <c r="B5" s="2" t="s">
        <v>1110</v>
      </c>
      <c r="C5" s="9" t="s">
        <v>159</v>
      </c>
      <c r="D5" s="1" t="s">
        <v>1100</v>
      </c>
      <c r="E5" s="73" t="s">
        <v>944</v>
      </c>
      <c r="F5" s="9" t="s">
        <v>1099</v>
      </c>
      <c r="G5" s="9" t="s">
        <v>1105</v>
      </c>
    </row>
    <row r="6" spans="1:8" ht="16" x14ac:dyDescent="0.2">
      <c r="A6" s="2">
        <v>45600</v>
      </c>
      <c r="B6" s="2" t="s">
        <v>1110</v>
      </c>
      <c r="C6" s="79" t="s">
        <v>180</v>
      </c>
      <c r="D6" s="21" t="s">
        <v>181</v>
      </c>
      <c r="E6" s="73" t="s">
        <v>1058</v>
      </c>
      <c r="F6" s="1" t="s">
        <v>1057</v>
      </c>
      <c r="G6" s="9" t="s">
        <v>1101</v>
      </c>
    </row>
    <row r="7" spans="1:8" x14ac:dyDescent="0.2">
      <c r="A7" s="2">
        <v>45600</v>
      </c>
      <c r="B7" s="2" t="s">
        <v>1110</v>
      </c>
      <c r="C7" s="9" t="s">
        <v>149</v>
      </c>
      <c r="D7" s="1" t="s">
        <v>151</v>
      </c>
      <c r="E7" s="73" t="s">
        <v>318</v>
      </c>
      <c r="F7" s="9" t="s">
        <v>1061</v>
      </c>
      <c r="G7" s="9"/>
    </row>
    <row r="8" spans="1:8" ht="16" x14ac:dyDescent="0.2">
      <c r="A8" s="80" t="s">
        <v>926</v>
      </c>
      <c r="B8" s="80"/>
      <c r="C8" s="79" t="s">
        <v>1060</v>
      </c>
      <c r="D8" s="21" t="s">
        <v>1068</v>
      </c>
      <c r="E8" s="73" t="s">
        <v>1069</v>
      </c>
      <c r="F8" s="1" t="s">
        <v>1103</v>
      </c>
      <c r="G8" s="9" t="s">
        <v>1108</v>
      </c>
    </row>
    <row r="9" spans="1:8" x14ac:dyDescent="0.2">
      <c r="A9" s="2">
        <v>45602</v>
      </c>
      <c r="B9" s="2" t="s">
        <v>1114</v>
      </c>
      <c r="C9" s="9" t="s">
        <v>276</v>
      </c>
      <c r="D9" s="1" t="s">
        <v>167</v>
      </c>
      <c r="E9" s="73" t="s">
        <v>1014</v>
      </c>
      <c r="F9" s="9" t="s">
        <v>1125</v>
      </c>
      <c r="G9" s="9"/>
    </row>
    <row r="10" spans="1:8" x14ac:dyDescent="0.2">
      <c r="A10" s="2">
        <v>45602</v>
      </c>
      <c r="B10" s="2" t="s">
        <v>1114</v>
      </c>
      <c r="C10" s="9" t="s">
        <v>141</v>
      </c>
      <c r="D10" s="1" t="s">
        <v>1115</v>
      </c>
      <c r="E10" s="73" t="s">
        <v>1116</v>
      </c>
      <c r="F10" s="9" t="s">
        <v>1117</v>
      </c>
      <c r="G10" s="9"/>
    </row>
    <row r="11" spans="1:8" ht="16" x14ac:dyDescent="0.2">
      <c r="A11" s="2">
        <v>45602</v>
      </c>
      <c r="B11" s="2" t="s">
        <v>1114</v>
      </c>
      <c r="C11" s="79" t="s">
        <v>1121</v>
      </c>
      <c r="D11" s="21" t="s">
        <v>1118</v>
      </c>
      <c r="E11" s="73" t="s">
        <v>1119</v>
      </c>
      <c r="F11" s="1" t="s">
        <v>1122</v>
      </c>
      <c r="G11" s="9" t="s">
        <v>1120</v>
      </c>
    </row>
    <row r="12" spans="1:8" ht="16" x14ac:dyDescent="0.2">
      <c r="A12" s="2">
        <v>45602</v>
      </c>
      <c r="B12" s="2" t="s">
        <v>1114</v>
      </c>
      <c r="C12" s="79" t="s">
        <v>39</v>
      </c>
      <c r="D12" s="21" t="s">
        <v>996</v>
      </c>
      <c r="E12" s="73" t="s">
        <v>997</v>
      </c>
      <c r="F12" s="1" t="s">
        <v>1123</v>
      </c>
      <c r="G12" s="9"/>
    </row>
    <row r="13" spans="1:8" x14ac:dyDescent="0.2">
      <c r="A13" s="2">
        <v>45602</v>
      </c>
      <c r="B13" s="2" t="s">
        <v>1114</v>
      </c>
      <c r="C13" s="79" t="s">
        <v>377</v>
      </c>
      <c r="D13" s="9" t="s">
        <v>1093</v>
      </c>
      <c r="E13" s="73" t="s">
        <v>969</v>
      </c>
      <c r="F13" s="1" t="s">
        <v>1094</v>
      </c>
      <c r="G13" s="9" t="s">
        <v>1095</v>
      </c>
    </row>
    <row r="14" spans="1:8" x14ac:dyDescent="0.2">
      <c r="A14" s="2">
        <v>45602</v>
      </c>
      <c r="B14" s="2" t="s">
        <v>1114</v>
      </c>
      <c r="C14" s="79" t="s">
        <v>1124</v>
      </c>
      <c r="D14" s="1" t="s">
        <v>1128</v>
      </c>
      <c r="E14" s="73" t="s">
        <v>969</v>
      </c>
      <c r="F14" s="1" t="s">
        <v>1126</v>
      </c>
      <c r="G14" s="9" t="s">
        <v>1127</v>
      </c>
    </row>
    <row r="15" spans="1:8" ht="16" x14ac:dyDescent="0.2">
      <c r="A15" s="2">
        <v>45604</v>
      </c>
      <c r="B15" s="2" t="s">
        <v>1129</v>
      </c>
      <c r="C15" s="79" t="s">
        <v>988</v>
      </c>
      <c r="D15" s="21" t="s">
        <v>989</v>
      </c>
      <c r="E15" s="73" t="s">
        <v>939</v>
      </c>
      <c r="F15" s="1" t="s">
        <v>1177</v>
      </c>
      <c r="G15" s="9" t="s">
        <v>1130</v>
      </c>
    </row>
    <row r="16" spans="1:8" x14ac:dyDescent="0.2">
      <c r="A16" s="2">
        <v>45607</v>
      </c>
      <c r="B16" s="2" t="s">
        <v>1110</v>
      </c>
      <c r="C16" s="55" t="s">
        <v>1140</v>
      </c>
      <c r="D16" s="79" t="s">
        <v>1141</v>
      </c>
      <c r="E16" s="87" t="s">
        <v>1142</v>
      </c>
      <c r="F16" s="9" t="s">
        <v>1147</v>
      </c>
      <c r="G16" s="9" t="s">
        <v>979</v>
      </c>
      <c r="H16" s="9" t="s">
        <v>1168</v>
      </c>
    </row>
    <row r="17" spans="1:9" x14ac:dyDescent="0.2">
      <c r="A17" s="2">
        <v>45607</v>
      </c>
      <c r="B17" s="2" t="s">
        <v>1110</v>
      </c>
      <c r="C17" s="9" t="s">
        <v>1132</v>
      </c>
      <c r="D17" s="79" t="s">
        <v>1133</v>
      </c>
      <c r="E17" s="87" t="s">
        <v>1134</v>
      </c>
      <c r="F17" s="9" t="s">
        <v>1135</v>
      </c>
      <c r="G17" s="9" t="s">
        <v>1139</v>
      </c>
      <c r="H17" s="9" t="s">
        <v>1169</v>
      </c>
    </row>
    <row r="18" spans="1:9" x14ac:dyDescent="0.2">
      <c r="A18" s="2">
        <v>45607</v>
      </c>
      <c r="B18" s="2" t="s">
        <v>1110</v>
      </c>
      <c r="C18" s="9" t="s">
        <v>377</v>
      </c>
      <c r="D18" s="79" t="s">
        <v>1093</v>
      </c>
      <c r="E18" s="87" t="s">
        <v>969</v>
      </c>
      <c r="F18" s="9" t="s">
        <v>1146</v>
      </c>
      <c r="G18" s="84" t="s">
        <v>1171</v>
      </c>
      <c r="H18" s="85" t="s">
        <v>1170</v>
      </c>
    </row>
    <row r="19" spans="1:9" x14ac:dyDescent="0.2">
      <c r="A19" s="2">
        <v>45607</v>
      </c>
      <c r="B19" s="2" t="s">
        <v>1110</v>
      </c>
      <c r="C19" s="9" t="s">
        <v>377</v>
      </c>
      <c r="D19" s="79" t="s">
        <v>1158</v>
      </c>
      <c r="E19" s="87" t="s">
        <v>969</v>
      </c>
      <c r="F19" s="1" t="s">
        <v>1159</v>
      </c>
      <c r="G19" s="9"/>
      <c r="H19" s="9"/>
    </row>
    <row r="20" spans="1:9" ht="16" x14ac:dyDescent="0.2">
      <c r="A20" s="2">
        <v>45607</v>
      </c>
      <c r="B20" s="2" t="s">
        <v>1110</v>
      </c>
      <c r="C20" s="79" t="s">
        <v>1143</v>
      </c>
      <c r="D20" s="81" t="s">
        <v>1166</v>
      </c>
      <c r="E20" s="87" t="s">
        <v>1167</v>
      </c>
      <c r="F20" s="1" t="s">
        <v>1144</v>
      </c>
      <c r="G20" s="9" t="s">
        <v>1145</v>
      </c>
      <c r="H20" s="83" t="s">
        <v>1173</v>
      </c>
    </row>
    <row r="21" spans="1:9" ht="18" x14ac:dyDescent="0.25">
      <c r="A21" s="2">
        <v>45607</v>
      </c>
      <c r="B21" s="2" t="s">
        <v>1110</v>
      </c>
      <c r="C21" s="9" t="s">
        <v>71</v>
      </c>
      <c r="D21" s="82" t="s">
        <v>1164</v>
      </c>
      <c r="E21" s="87" t="s">
        <v>997</v>
      </c>
      <c r="F21" s="1" t="s">
        <v>1163</v>
      </c>
      <c r="G21" s="84" t="s">
        <v>96</v>
      </c>
      <c r="H21" s="86" t="s">
        <v>1174</v>
      </c>
    </row>
    <row r="22" spans="1:9" ht="16" thickBot="1" x14ac:dyDescent="0.25">
      <c r="A22" s="2">
        <v>45607</v>
      </c>
      <c r="B22" s="2" t="s">
        <v>1110</v>
      </c>
      <c r="C22" s="55" t="s">
        <v>1160</v>
      </c>
      <c r="D22" s="79" t="s">
        <v>1161</v>
      </c>
      <c r="E22" s="87" t="s">
        <v>1162</v>
      </c>
      <c r="F22" s="9" t="s">
        <v>1165</v>
      </c>
      <c r="G22" s="9" t="s">
        <v>959</v>
      </c>
      <c r="H22" s="9" t="s">
        <v>1172</v>
      </c>
      <c r="I22" s="50" t="s">
        <v>1035</v>
      </c>
    </row>
    <row r="23" spans="1:9" ht="16" x14ac:dyDescent="0.2">
      <c r="A23" s="59">
        <v>45610</v>
      </c>
      <c r="B23" s="92" t="s">
        <v>1176</v>
      </c>
      <c r="C23" s="93" t="s">
        <v>1111</v>
      </c>
      <c r="D23" s="61" t="s">
        <v>1112</v>
      </c>
      <c r="E23" s="87" t="s">
        <v>1113</v>
      </c>
      <c r="F23" s="100" t="s">
        <v>1189</v>
      </c>
      <c r="G23" s="94" t="s">
        <v>370</v>
      </c>
    </row>
    <row r="24" spans="1:9" x14ac:dyDescent="0.2">
      <c r="A24" s="2">
        <v>45610</v>
      </c>
      <c r="B24" s="2" t="s">
        <v>1176</v>
      </c>
      <c r="C24" s="9" t="s">
        <v>377</v>
      </c>
      <c r="D24" s="9" t="s">
        <v>1158</v>
      </c>
      <c r="E24" s="87" t="s">
        <v>969</v>
      </c>
      <c r="F24" s="9" t="s">
        <v>1187</v>
      </c>
      <c r="G24" s="9" t="s">
        <v>1194</v>
      </c>
    </row>
    <row r="25" spans="1:9" ht="16" x14ac:dyDescent="0.2">
      <c r="A25" s="2">
        <v>45610</v>
      </c>
      <c r="B25" s="2" t="s">
        <v>1176</v>
      </c>
      <c r="C25" s="9" t="s">
        <v>570</v>
      </c>
      <c r="D25" s="101" t="s">
        <v>1192</v>
      </c>
      <c r="E25" s="87" t="s">
        <v>944</v>
      </c>
      <c r="F25" s="9" t="s">
        <v>1193</v>
      </c>
      <c r="G25" s="9" t="s">
        <v>1195</v>
      </c>
    </row>
    <row r="26" spans="1:9" x14ac:dyDescent="0.2">
      <c r="A26" s="2">
        <v>45610</v>
      </c>
      <c r="B26" s="2" t="s">
        <v>1176</v>
      </c>
      <c r="C26" s="99" t="s">
        <v>1190</v>
      </c>
      <c r="D26" s="99" t="s">
        <v>1191</v>
      </c>
      <c r="E26" s="102" t="s">
        <v>978</v>
      </c>
      <c r="F26" s="31" t="s">
        <v>1198</v>
      </c>
      <c r="G26" s="9" t="s">
        <v>1196</v>
      </c>
    </row>
    <row r="27" spans="1:9" x14ac:dyDescent="0.2">
      <c r="A27" s="2">
        <v>45610</v>
      </c>
      <c r="B27" s="2" t="s">
        <v>1176</v>
      </c>
      <c r="C27" s="1" t="s">
        <v>1136</v>
      </c>
      <c r="D27" s="9" t="s">
        <v>1137</v>
      </c>
      <c r="E27" s="87" t="s">
        <v>1014</v>
      </c>
      <c r="F27" s="1" t="s">
        <v>1188</v>
      </c>
      <c r="G27" s="9" t="s">
        <v>1197</v>
      </c>
      <c r="H27" t="s">
        <v>1138</v>
      </c>
    </row>
    <row r="28" spans="1:9" ht="16" thickBot="1" x14ac:dyDescent="0.25">
      <c r="A28" s="2">
        <v>45610</v>
      </c>
      <c r="B28" s="2" t="s">
        <v>1176</v>
      </c>
      <c r="C28" s="9" t="s">
        <v>1181</v>
      </c>
      <c r="D28" s="9" t="s">
        <v>1182</v>
      </c>
      <c r="E28" s="87" t="s">
        <v>1014</v>
      </c>
      <c r="F28" s="1" t="s">
        <v>1183</v>
      </c>
      <c r="G28" s="9"/>
    </row>
    <row r="29" spans="1:9" ht="17" thickBot="1" x14ac:dyDescent="0.25">
      <c r="A29" s="103">
        <v>45612</v>
      </c>
      <c r="B29" s="92" t="s">
        <v>1203</v>
      </c>
      <c r="C29" s="107" t="s">
        <v>1111</v>
      </c>
      <c r="D29" s="61" t="s">
        <v>1112</v>
      </c>
      <c r="E29" s="87" t="s">
        <v>1113</v>
      </c>
      <c r="F29" s="60" t="s">
        <v>1178</v>
      </c>
      <c r="G29" s="94" t="s">
        <v>370</v>
      </c>
      <c r="H29" t="s">
        <v>370</v>
      </c>
    </row>
    <row r="30" spans="1:9" ht="17" thickBot="1" x14ac:dyDescent="0.25">
      <c r="A30" s="103">
        <v>45612</v>
      </c>
      <c r="B30" s="92" t="s">
        <v>1203</v>
      </c>
      <c r="C30" s="93" t="s">
        <v>1199</v>
      </c>
      <c r="D30" s="105" t="s">
        <v>1200</v>
      </c>
      <c r="E30" s="87" t="s">
        <v>1201</v>
      </c>
      <c r="F30" s="31" t="s">
        <v>1202</v>
      </c>
      <c r="G30" s="94" t="s">
        <v>370</v>
      </c>
      <c r="H30" t="s">
        <v>1204</v>
      </c>
    </row>
    <row r="31" spans="1:9" ht="16" thickBot="1" x14ac:dyDescent="0.25">
      <c r="A31" s="2">
        <v>45612</v>
      </c>
      <c r="B31" s="92" t="s">
        <v>1203</v>
      </c>
      <c r="C31" s="58" t="s">
        <v>509</v>
      </c>
      <c r="D31" s="116" t="s">
        <v>897</v>
      </c>
      <c r="E31" s="87" t="s">
        <v>1134</v>
      </c>
      <c r="F31" s="19" t="s">
        <v>1266</v>
      </c>
      <c r="G31" s="115"/>
      <c r="H31" t="s">
        <v>1035</v>
      </c>
    </row>
    <row r="32" spans="1:9" x14ac:dyDescent="0.2">
      <c r="A32" s="2">
        <v>45612</v>
      </c>
      <c r="B32" s="92" t="s">
        <v>1203</v>
      </c>
      <c r="C32" s="58" t="s">
        <v>1268</v>
      </c>
      <c r="D32" s="58" t="s">
        <v>709</v>
      </c>
      <c r="E32" s="87" t="s">
        <v>941</v>
      </c>
      <c r="F32" s="19" t="s">
        <v>1267</v>
      </c>
      <c r="G32" s="115"/>
      <c r="H32" s="52" t="s">
        <v>1035</v>
      </c>
    </row>
    <row r="33" spans="1:8" x14ac:dyDescent="0.2">
      <c r="A33" s="2">
        <v>45614</v>
      </c>
      <c r="B33" s="2" t="s">
        <v>1110</v>
      </c>
      <c r="C33" s="108" t="s">
        <v>285</v>
      </c>
      <c r="D33" s="1" t="s">
        <v>287</v>
      </c>
      <c r="E33" s="87" t="s">
        <v>969</v>
      </c>
      <c r="F33" s="9" t="s">
        <v>10</v>
      </c>
      <c r="G33" s="9" t="s">
        <v>1131</v>
      </c>
      <c r="H33" t="s">
        <v>1035</v>
      </c>
    </row>
    <row r="34" spans="1:8" x14ac:dyDescent="0.2">
      <c r="A34" s="2">
        <v>45614</v>
      </c>
      <c r="B34" s="2" t="s">
        <v>1110</v>
      </c>
      <c r="C34" s="85" t="s">
        <v>326</v>
      </c>
      <c r="D34" s="9" t="s">
        <v>1206</v>
      </c>
      <c r="E34" s="87" t="s">
        <v>969</v>
      </c>
      <c r="F34" s="9" t="s">
        <v>1207</v>
      </c>
      <c r="G34" s="9"/>
      <c r="H34" s="50" t="s">
        <v>1235</v>
      </c>
    </row>
    <row r="35" spans="1:8" x14ac:dyDescent="0.2">
      <c r="A35" s="2">
        <v>45614</v>
      </c>
      <c r="B35" s="2" t="s">
        <v>1110</v>
      </c>
      <c r="C35" s="55" t="s">
        <v>481</v>
      </c>
      <c r="D35" s="9" t="s">
        <v>490</v>
      </c>
      <c r="E35" s="87" t="s">
        <v>1232</v>
      </c>
      <c r="F35" s="9" t="s">
        <v>1228</v>
      </c>
      <c r="G35" s="9" t="s">
        <v>1225</v>
      </c>
      <c r="H35" s="50" t="s">
        <v>1035</v>
      </c>
    </row>
    <row r="36" spans="1:8" x14ac:dyDescent="0.2">
      <c r="A36" s="2">
        <v>45614</v>
      </c>
      <c r="B36" s="2" t="s">
        <v>1110</v>
      </c>
      <c r="C36" s="55" t="s">
        <v>1222</v>
      </c>
      <c r="D36" s="9" t="s">
        <v>1224</v>
      </c>
      <c r="E36" s="87" t="s">
        <v>1226</v>
      </c>
      <c r="F36" s="9" t="s">
        <v>1227</v>
      </c>
      <c r="G36" s="9" t="s">
        <v>1223</v>
      </c>
      <c r="H36" s="50" t="s">
        <v>1035</v>
      </c>
    </row>
    <row r="37" spans="1:8" x14ac:dyDescent="0.2">
      <c r="A37" s="2">
        <v>45614</v>
      </c>
      <c r="B37" s="2" t="s">
        <v>1110</v>
      </c>
      <c r="C37" s="55" t="s">
        <v>1218</v>
      </c>
      <c r="D37" s="9" t="s">
        <v>1217</v>
      </c>
      <c r="E37" s="87" t="s">
        <v>1219</v>
      </c>
      <c r="F37" s="9" t="s">
        <v>1220</v>
      </c>
      <c r="G37" s="9" t="s">
        <v>1221</v>
      </c>
      <c r="H37" s="52" t="s">
        <v>1035</v>
      </c>
    </row>
    <row r="38" spans="1:8" x14ac:dyDescent="0.2">
      <c r="A38" s="2">
        <v>45614</v>
      </c>
      <c r="B38" s="2" t="s">
        <v>1110</v>
      </c>
      <c r="C38" s="9" t="s">
        <v>1229</v>
      </c>
      <c r="D38" s="9" t="s">
        <v>1230</v>
      </c>
      <c r="E38" s="87" t="s">
        <v>1231</v>
      </c>
      <c r="F38" s="9" t="s">
        <v>1234</v>
      </c>
      <c r="G38" s="9" t="s">
        <v>1233</v>
      </c>
      <c r="H38" s="52" t="s">
        <v>1038</v>
      </c>
    </row>
    <row r="39" spans="1:8" x14ac:dyDescent="0.2">
      <c r="A39" s="2">
        <v>45614</v>
      </c>
      <c r="B39" s="2" t="s">
        <v>1110</v>
      </c>
      <c r="C39" s="9" t="s">
        <v>1181</v>
      </c>
      <c r="D39" s="9" t="s">
        <v>1182</v>
      </c>
      <c r="E39" s="87" t="s">
        <v>1014</v>
      </c>
      <c r="F39" s="79" t="s">
        <v>1205</v>
      </c>
      <c r="G39" s="9"/>
      <c r="H39" s="52" t="s">
        <v>1038</v>
      </c>
    </row>
    <row r="40" spans="1:8" ht="16" x14ac:dyDescent="0.2">
      <c r="A40" s="2">
        <v>45616</v>
      </c>
      <c r="B40" s="2" t="s">
        <v>1114</v>
      </c>
      <c r="C40" s="47" t="s">
        <v>1208</v>
      </c>
      <c r="D40" s="9" t="s">
        <v>1209</v>
      </c>
      <c r="E40" s="109" t="s">
        <v>947</v>
      </c>
      <c r="F40" s="9" t="s">
        <v>1210</v>
      </c>
      <c r="G40" s="9" t="s">
        <v>1195</v>
      </c>
      <c r="H40" s="50" t="s">
        <v>1038</v>
      </c>
    </row>
    <row r="41" spans="1:8" ht="28" customHeight="1" x14ac:dyDescent="0.2">
      <c r="A41" s="13">
        <v>45616</v>
      </c>
      <c r="B41" s="13" t="s">
        <v>1114</v>
      </c>
      <c r="C41" s="110" t="s">
        <v>409</v>
      </c>
      <c r="D41" s="110" t="s">
        <v>1237</v>
      </c>
      <c r="E41" s="109" t="s">
        <v>1242</v>
      </c>
      <c r="F41" s="101" t="s">
        <v>1238</v>
      </c>
      <c r="G41" s="12" t="s">
        <v>1252</v>
      </c>
      <c r="H41" t="s">
        <v>1038</v>
      </c>
    </row>
    <row r="42" spans="1:8" x14ac:dyDescent="0.2">
      <c r="A42" s="2">
        <v>45616</v>
      </c>
      <c r="B42" s="2" t="s">
        <v>1114</v>
      </c>
      <c r="C42" s="9" t="s">
        <v>205</v>
      </c>
      <c r="D42" s="9" t="s">
        <v>1239</v>
      </c>
      <c r="E42" s="109" t="s">
        <v>1242</v>
      </c>
      <c r="F42" s="9" t="s">
        <v>1241</v>
      </c>
      <c r="G42" s="9"/>
      <c r="H42" s="50" t="s">
        <v>1038</v>
      </c>
    </row>
    <row r="43" spans="1:8" x14ac:dyDescent="0.2">
      <c r="A43" s="2">
        <v>45616</v>
      </c>
      <c r="B43" s="2" t="s">
        <v>1114</v>
      </c>
      <c r="C43" s="9" t="s">
        <v>205</v>
      </c>
      <c r="D43" s="9" t="s">
        <v>1240</v>
      </c>
      <c r="E43" s="109" t="s">
        <v>1242</v>
      </c>
      <c r="F43" s="9" t="s">
        <v>1241</v>
      </c>
      <c r="G43" s="9"/>
      <c r="H43" s="50" t="s">
        <v>1038</v>
      </c>
    </row>
    <row r="44" spans="1:8" x14ac:dyDescent="0.2">
      <c r="A44" s="2">
        <v>45616</v>
      </c>
      <c r="B44" s="2" t="s">
        <v>1114</v>
      </c>
      <c r="C44" s="9" t="s">
        <v>1211</v>
      </c>
      <c r="D44" s="9" t="s">
        <v>1212</v>
      </c>
      <c r="E44" s="109"/>
      <c r="F44" s="1" t="s">
        <v>1213</v>
      </c>
      <c r="G44" s="9"/>
    </row>
    <row r="45" spans="1:8" x14ac:dyDescent="0.2">
      <c r="A45" s="2">
        <v>45616</v>
      </c>
      <c r="B45" s="2" t="s">
        <v>1114</v>
      </c>
      <c r="C45" s="9" t="s">
        <v>326</v>
      </c>
      <c r="D45" s="9" t="s">
        <v>1206</v>
      </c>
      <c r="E45" s="109" t="s">
        <v>969</v>
      </c>
      <c r="F45" s="9" t="s">
        <v>1236</v>
      </c>
      <c r="G45" s="9"/>
      <c r="H45" s="50" t="s">
        <v>1253</v>
      </c>
    </row>
    <row r="46" spans="1:8" x14ac:dyDescent="0.2">
      <c r="A46" s="2">
        <v>45616</v>
      </c>
      <c r="B46" s="2" t="s">
        <v>1114</v>
      </c>
      <c r="C46" s="9" t="s">
        <v>487</v>
      </c>
      <c r="D46" s="9" t="s">
        <v>488</v>
      </c>
      <c r="E46" s="109" t="s">
        <v>1243</v>
      </c>
      <c r="F46" s="9" t="s">
        <v>1244</v>
      </c>
      <c r="G46" s="9"/>
      <c r="H46" s="52" t="s">
        <v>1254</v>
      </c>
    </row>
    <row r="47" spans="1:8" x14ac:dyDescent="0.2">
      <c r="A47" s="2">
        <v>45616</v>
      </c>
      <c r="B47" s="2" t="s">
        <v>1114</v>
      </c>
      <c r="C47" s="9" t="s">
        <v>1245</v>
      </c>
      <c r="D47" s="9" t="s">
        <v>1246</v>
      </c>
      <c r="E47" s="109" t="s">
        <v>1247</v>
      </c>
      <c r="F47" s="9" t="s">
        <v>1248</v>
      </c>
      <c r="G47" s="9"/>
      <c r="H47" s="52" t="s">
        <v>1255</v>
      </c>
    </row>
    <row r="48" spans="1:8" ht="16" thickBot="1" x14ac:dyDescent="0.25">
      <c r="A48" s="20">
        <v>45616</v>
      </c>
      <c r="B48" s="20" t="s">
        <v>1114</v>
      </c>
      <c r="C48" s="58" t="s">
        <v>1250</v>
      </c>
      <c r="D48" s="58" t="s">
        <v>1249</v>
      </c>
      <c r="E48" s="117" t="s">
        <v>941</v>
      </c>
      <c r="F48" s="58" t="s">
        <v>1251</v>
      </c>
      <c r="G48" s="58"/>
      <c r="H48" s="52" t="s">
        <v>1035</v>
      </c>
    </row>
    <row r="49" spans="1:8" x14ac:dyDescent="0.2">
      <c r="A49" s="59">
        <v>45621</v>
      </c>
      <c r="B49" s="92" t="s">
        <v>1110</v>
      </c>
      <c r="C49" s="118" t="s">
        <v>1285</v>
      </c>
      <c r="D49" s="118" t="s">
        <v>1068</v>
      </c>
      <c r="E49" s="119" t="s">
        <v>1286</v>
      </c>
      <c r="F49" s="118" t="s">
        <v>1287</v>
      </c>
      <c r="G49" s="94" t="s">
        <v>1288</v>
      </c>
      <c r="H49" s="52" t="s">
        <v>1291</v>
      </c>
    </row>
    <row r="50" spans="1:8" x14ac:dyDescent="0.2">
      <c r="A50" s="63">
        <v>45621</v>
      </c>
      <c r="B50" s="2" t="s">
        <v>1110</v>
      </c>
      <c r="C50" s="9" t="s">
        <v>1269</v>
      </c>
      <c r="D50" s="9" t="s">
        <v>1270</v>
      </c>
      <c r="E50" s="109" t="s">
        <v>1019</v>
      </c>
      <c r="F50" s="9" t="s">
        <v>1271</v>
      </c>
      <c r="G50" s="95"/>
      <c r="H50" s="52" t="s">
        <v>1035</v>
      </c>
    </row>
    <row r="51" spans="1:8" x14ac:dyDescent="0.2">
      <c r="A51" s="63">
        <v>45621</v>
      </c>
      <c r="B51" s="2" t="s">
        <v>1110</v>
      </c>
      <c r="C51" s="9" t="s">
        <v>1278</v>
      </c>
      <c r="D51" s="9" t="s">
        <v>1279</v>
      </c>
      <c r="E51" s="109" t="s">
        <v>997</v>
      </c>
      <c r="F51" s="9" t="s">
        <v>1280</v>
      </c>
      <c r="G51" s="95"/>
      <c r="H51" s="52" t="s">
        <v>1292</v>
      </c>
    </row>
    <row r="52" spans="1:8" x14ac:dyDescent="0.2">
      <c r="A52" s="63">
        <v>45621</v>
      </c>
      <c r="B52" s="2" t="s">
        <v>1110</v>
      </c>
      <c r="C52" s="9" t="s">
        <v>1282</v>
      </c>
      <c r="D52" s="9" t="s">
        <v>852</v>
      </c>
      <c r="E52" s="109" t="s">
        <v>969</v>
      </c>
      <c r="F52" s="9" t="s">
        <v>1284</v>
      </c>
      <c r="G52" s="95"/>
      <c r="H52" s="52" t="s">
        <v>1035</v>
      </c>
    </row>
    <row r="53" spans="1:8" x14ac:dyDescent="0.2">
      <c r="A53" s="63">
        <v>45621</v>
      </c>
      <c r="B53" s="2" t="s">
        <v>1110</v>
      </c>
      <c r="C53" s="9" t="s">
        <v>1283</v>
      </c>
      <c r="D53" s="9" t="s">
        <v>852</v>
      </c>
      <c r="E53" s="109" t="s">
        <v>969</v>
      </c>
      <c r="F53" s="9" t="s">
        <v>1284</v>
      </c>
      <c r="G53" s="95"/>
      <c r="H53" s="52" t="s">
        <v>1035</v>
      </c>
    </row>
    <row r="54" spans="1:8" x14ac:dyDescent="0.2">
      <c r="A54" s="63">
        <v>45621</v>
      </c>
      <c r="B54" s="2" t="s">
        <v>1110</v>
      </c>
      <c r="C54" s="9" t="s">
        <v>326</v>
      </c>
      <c r="D54" s="9" t="s">
        <v>1206</v>
      </c>
      <c r="E54" s="109" t="s">
        <v>969</v>
      </c>
      <c r="F54" s="9" t="s">
        <v>1290</v>
      </c>
      <c r="G54" s="95"/>
      <c r="H54" s="52" t="s">
        <v>1293</v>
      </c>
    </row>
    <row r="55" spans="1:8" x14ac:dyDescent="0.2">
      <c r="A55" s="63">
        <v>45621</v>
      </c>
      <c r="B55" s="2" t="s">
        <v>1110</v>
      </c>
      <c r="C55" s="9" t="s">
        <v>1272</v>
      </c>
      <c r="D55" s="9" t="s">
        <v>1273</v>
      </c>
      <c r="E55" s="109" t="s">
        <v>1031</v>
      </c>
      <c r="F55" s="9" t="s">
        <v>1271</v>
      </c>
      <c r="G55" s="95"/>
      <c r="H55" s="52" t="s">
        <v>1035</v>
      </c>
    </row>
    <row r="56" spans="1:8" ht="16" thickBot="1" x14ac:dyDescent="0.25">
      <c r="A56" s="64">
        <v>45621</v>
      </c>
      <c r="B56" s="96" t="s">
        <v>1110</v>
      </c>
      <c r="C56" s="97" t="s">
        <v>617</v>
      </c>
      <c r="D56" s="97" t="s">
        <v>618</v>
      </c>
      <c r="E56" s="122" t="s">
        <v>1142</v>
      </c>
      <c r="F56" s="97" t="s">
        <v>1281</v>
      </c>
      <c r="G56" s="98" t="s">
        <v>1289</v>
      </c>
      <c r="H56" s="52" t="s">
        <v>1294</v>
      </c>
    </row>
    <row r="57" spans="1:8" ht="16" x14ac:dyDescent="0.2">
      <c r="A57" s="2">
        <v>45623</v>
      </c>
      <c r="B57" s="2" t="s">
        <v>1114</v>
      </c>
      <c r="C57" s="47" t="s">
        <v>1300</v>
      </c>
      <c r="D57" s="9" t="s">
        <v>1301</v>
      </c>
      <c r="E57" s="124" t="s">
        <v>1162</v>
      </c>
      <c r="F57" s="9" t="s">
        <v>1305</v>
      </c>
      <c r="G57" s="95" t="s">
        <v>1196</v>
      </c>
    </row>
    <row r="58" spans="1:8" ht="16" x14ac:dyDescent="0.2">
      <c r="A58" s="2">
        <v>45623</v>
      </c>
      <c r="B58" s="2" t="s">
        <v>1114</v>
      </c>
      <c r="C58" s="47" t="s">
        <v>1302</v>
      </c>
      <c r="D58" s="9" t="s">
        <v>1303</v>
      </c>
      <c r="E58" s="124" t="s">
        <v>1162</v>
      </c>
      <c r="F58" s="9" t="s">
        <v>1304</v>
      </c>
      <c r="G58" s="95" t="s">
        <v>1196</v>
      </c>
    </row>
    <row r="59" spans="1:8" x14ac:dyDescent="0.2">
      <c r="A59" s="120">
        <v>45623</v>
      </c>
      <c r="B59" s="114" t="s">
        <v>1114</v>
      </c>
      <c r="C59" s="9" t="s">
        <v>1295</v>
      </c>
      <c r="D59" s="9" t="s">
        <v>852</v>
      </c>
      <c r="E59" s="109" t="s">
        <v>969</v>
      </c>
      <c r="F59" s="99" t="s">
        <v>1306</v>
      </c>
      <c r="G59" s="121"/>
    </row>
    <row r="60" spans="1:8" x14ac:dyDescent="0.2">
      <c r="A60" s="2">
        <v>45623</v>
      </c>
      <c r="B60" s="2" t="s">
        <v>1114</v>
      </c>
      <c r="C60" s="9" t="s">
        <v>377</v>
      </c>
      <c r="D60" s="9" t="s">
        <v>1296</v>
      </c>
      <c r="E60" s="109" t="s">
        <v>944</v>
      </c>
      <c r="F60" s="9" t="s">
        <v>1297</v>
      </c>
      <c r="G60" s="95"/>
    </row>
    <row r="61" spans="1:8" x14ac:dyDescent="0.2">
      <c r="A61" s="2">
        <v>45623</v>
      </c>
      <c r="B61" s="2" t="s">
        <v>1114</v>
      </c>
      <c r="C61" s="9" t="s">
        <v>1211</v>
      </c>
      <c r="D61" s="9" t="s">
        <v>1298</v>
      </c>
      <c r="E61" s="109" t="s">
        <v>942</v>
      </c>
      <c r="F61" s="9" t="s">
        <v>1299</v>
      </c>
      <c r="G61" s="95"/>
    </row>
  </sheetData>
  <autoFilter ref="A2:I61" xr:uid="{EB9C3B51-0756-47CF-963A-333C1979672A}"/>
  <hyperlinks>
    <hyperlink ref="D11" r:id="rId1" display="http://maps.google.com/maps?q=Camino%20Maldonado%205267" xr:uid="{22E1FC34-9215-B947-ACEE-7760BA37201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E396-E07A-4747-B275-22132D4C48D4}">
  <sheetPr filterMode="1"/>
  <dimension ref="A1:I59"/>
  <sheetViews>
    <sheetView showGridLines="0" workbookViewId="0">
      <selection activeCell="D17" sqref="D17"/>
    </sheetView>
  </sheetViews>
  <sheetFormatPr baseColWidth="10" defaultRowHeight="15" x14ac:dyDescent="0.2"/>
  <cols>
    <col min="3" max="3" width="31.33203125" bestFit="1" customWidth="1"/>
    <col min="4" max="4" width="45.33203125" bestFit="1" customWidth="1"/>
    <col min="5" max="5" width="20" bestFit="1" customWidth="1"/>
    <col min="6" max="6" width="56.83203125" bestFit="1" customWidth="1"/>
    <col min="7" max="7" width="16.6640625" customWidth="1"/>
    <col min="8" max="8" width="14.1640625" customWidth="1"/>
  </cols>
  <sheetData>
    <row r="1" spans="1:8" ht="16" thickBot="1" x14ac:dyDescent="0.25">
      <c r="A1" s="132" t="s">
        <v>761</v>
      </c>
      <c r="B1" s="133" t="s">
        <v>1109</v>
      </c>
      <c r="C1" s="133" t="s">
        <v>2</v>
      </c>
      <c r="D1" s="133" t="s">
        <v>3</v>
      </c>
      <c r="E1" s="133" t="s">
        <v>938</v>
      </c>
      <c r="F1" s="133" t="s">
        <v>762</v>
      </c>
      <c r="G1" s="144" t="s">
        <v>937</v>
      </c>
      <c r="H1" s="39" t="s">
        <v>1315</v>
      </c>
    </row>
    <row r="2" spans="1:8" hidden="1" x14ac:dyDescent="0.2">
      <c r="A2" s="131">
        <v>45635</v>
      </c>
      <c r="B2" s="99" t="s">
        <v>1110</v>
      </c>
      <c r="C2" s="99" t="s">
        <v>1081</v>
      </c>
      <c r="D2" s="99" t="s">
        <v>1082</v>
      </c>
      <c r="E2" s="99" t="s">
        <v>1090</v>
      </c>
      <c r="F2" s="99" t="s">
        <v>1308</v>
      </c>
      <c r="G2" s="99" t="s">
        <v>1309</v>
      </c>
      <c r="H2" s="50" t="s">
        <v>1035</v>
      </c>
    </row>
    <row r="3" spans="1:8" hidden="1" x14ac:dyDescent="0.2">
      <c r="A3" s="8">
        <v>45635</v>
      </c>
      <c r="B3" s="9" t="s">
        <v>1110</v>
      </c>
      <c r="C3" s="9" t="s">
        <v>452</v>
      </c>
      <c r="D3" s="9" t="s">
        <v>453</v>
      </c>
      <c r="E3" s="9"/>
      <c r="F3" s="9" t="s">
        <v>1310</v>
      </c>
      <c r="G3" s="9"/>
      <c r="H3" s="50" t="s">
        <v>1035</v>
      </c>
    </row>
    <row r="4" spans="1:8" hidden="1" x14ac:dyDescent="0.2">
      <c r="A4" s="8">
        <v>45635</v>
      </c>
      <c r="B4" s="9" t="s">
        <v>1110</v>
      </c>
      <c r="C4" s="9" t="s">
        <v>320</v>
      </c>
      <c r="D4" s="9" t="s">
        <v>323</v>
      </c>
      <c r="E4" s="9" t="s">
        <v>1311</v>
      </c>
      <c r="F4" s="9" t="s">
        <v>10</v>
      </c>
      <c r="G4" s="9"/>
    </row>
    <row r="5" spans="1:8" hidden="1" x14ac:dyDescent="0.2">
      <c r="A5" s="8">
        <v>45635</v>
      </c>
      <c r="B5" s="9" t="s">
        <v>1110</v>
      </c>
      <c r="C5" s="9" t="s">
        <v>1312</v>
      </c>
      <c r="D5" s="9" t="s">
        <v>1065</v>
      </c>
      <c r="E5" s="9" t="s">
        <v>946</v>
      </c>
      <c r="F5" s="9" t="s">
        <v>1313</v>
      </c>
      <c r="G5" s="9"/>
    </row>
    <row r="6" spans="1:8" hidden="1" x14ac:dyDescent="0.2">
      <c r="A6" s="103" t="s">
        <v>926</v>
      </c>
      <c r="B6" s="2"/>
      <c r="C6" s="91" t="s">
        <v>1063</v>
      </c>
      <c r="D6" s="1" t="s">
        <v>1066</v>
      </c>
      <c r="E6" s="91" t="s">
        <v>1067</v>
      </c>
      <c r="F6" s="9" t="s">
        <v>10</v>
      </c>
      <c r="G6" s="95" t="s">
        <v>1104</v>
      </c>
    </row>
    <row r="7" spans="1:8" ht="16" hidden="1" x14ac:dyDescent="0.2">
      <c r="A7" s="103" t="s">
        <v>926</v>
      </c>
      <c r="B7" s="92"/>
      <c r="C7" s="104" t="s">
        <v>913</v>
      </c>
      <c r="D7" s="105" t="s">
        <v>1214</v>
      </c>
      <c r="E7" s="106" t="s">
        <v>1215</v>
      </c>
      <c r="F7" s="31" t="s">
        <v>1216</v>
      </c>
      <c r="G7" s="94" t="s">
        <v>370</v>
      </c>
    </row>
    <row r="8" spans="1:8" hidden="1" x14ac:dyDescent="0.2">
      <c r="A8" s="123" t="s">
        <v>926</v>
      </c>
      <c r="B8" s="120"/>
      <c r="C8" s="106" t="s">
        <v>1274</v>
      </c>
      <c r="D8" s="99" t="s">
        <v>1275</v>
      </c>
      <c r="E8" s="106" t="s">
        <v>1276</v>
      </c>
      <c r="F8" s="99" t="s">
        <v>1277</v>
      </c>
      <c r="G8" s="99"/>
    </row>
    <row r="9" spans="1:8" hidden="1" x14ac:dyDescent="0.2">
      <c r="A9" s="8">
        <v>45638</v>
      </c>
      <c r="B9" s="9" t="s">
        <v>1176</v>
      </c>
      <c r="C9" s="9" t="s">
        <v>1081</v>
      </c>
      <c r="D9" s="9" t="s">
        <v>1082</v>
      </c>
      <c r="E9" s="9" t="s">
        <v>1090</v>
      </c>
      <c r="F9" s="9" t="s">
        <v>1326</v>
      </c>
      <c r="G9" s="9" t="s">
        <v>1309</v>
      </c>
      <c r="H9" s="50" t="s">
        <v>1035</v>
      </c>
    </row>
    <row r="10" spans="1:8" hidden="1" x14ac:dyDescent="0.2">
      <c r="A10" s="8">
        <v>45638</v>
      </c>
      <c r="B10" s="9" t="s">
        <v>1176</v>
      </c>
      <c r="C10" s="9" t="s">
        <v>377</v>
      </c>
      <c r="D10" s="9" t="s">
        <v>1327</v>
      </c>
      <c r="E10" s="9" t="s">
        <v>969</v>
      </c>
      <c r="F10" s="9" t="s">
        <v>1328</v>
      </c>
      <c r="G10" s="9"/>
      <c r="H10" s="50" t="s">
        <v>1035</v>
      </c>
    </row>
    <row r="11" spans="1:8" hidden="1" x14ac:dyDescent="0.2">
      <c r="A11" s="8">
        <v>45638</v>
      </c>
      <c r="B11" s="9" t="s">
        <v>1176</v>
      </c>
      <c r="C11" s="9" t="s">
        <v>326</v>
      </c>
      <c r="D11" s="9" t="s">
        <v>1333</v>
      </c>
      <c r="E11" s="9" t="s">
        <v>969</v>
      </c>
      <c r="F11" s="9" t="s">
        <v>1334</v>
      </c>
      <c r="G11" s="9"/>
      <c r="H11" s="50" t="s">
        <v>1035</v>
      </c>
    </row>
    <row r="12" spans="1:8" hidden="1" x14ac:dyDescent="0.2">
      <c r="A12" s="8">
        <v>45638</v>
      </c>
      <c r="B12" s="9" t="s">
        <v>1176</v>
      </c>
      <c r="C12" s="50" t="s">
        <v>1329</v>
      </c>
      <c r="D12" s="50" t="s">
        <v>1330</v>
      </c>
      <c r="E12" s="50" t="s">
        <v>954</v>
      </c>
      <c r="F12" s="50" t="s">
        <v>1331</v>
      </c>
      <c r="G12" s="50" t="s">
        <v>1332</v>
      </c>
      <c r="H12" s="50" t="s">
        <v>1035</v>
      </c>
    </row>
    <row r="13" spans="1:8" hidden="1" x14ac:dyDescent="0.2">
      <c r="A13" s="125">
        <v>45638</v>
      </c>
      <c r="B13" s="58" t="s">
        <v>1176</v>
      </c>
      <c r="C13" s="58" t="s">
        <v>1322</v>
      </c>
      <c r="D13" s="58" t="s">
        <v>1323</v>
      </c>
      <c r="E13" s="58" t="s">
        <v>1150</v>
      </c>
      <c r="F13" s="58" t="s">
        <v>1324</v>
      </c>
      <c r="G13" s="58" t="s">
        <v>1325</v>
      </c>
      <c r="H13" s="50" t="s">
        <v>1035</v>
      </c>
    </row>
    <row r="14" spans="1:8" hidden="1" x14ac:dyDescent="0.2">
      <c r="A14" s="126">
        <v>45642</v>
      </c>
      <c r="B14" s="118" t="s">
        <v>1110</v>
      </c>
      <c r="C14" s="118" t="s">
        <v>1335</v>
      </c>
      <c r="D14" s="118" t="s">
        <v>1337</v>
      </c>
      <c r="E14" s="118" t="s">
        <v>1142</v>
      </c>
      <c r="F14" s="118" t="s">
        <v>1336</v>
      </c>
      <c r="G14" s="94" t="s">
        <v>1195</v>
      </c>
    </row>
    <row r="15" spans="1:8" x14ac:dyDescent="0.2">
      <c r="A15" s="127">
        <v>45642</v>
      </c>
      <c r="B15" s="9" t="s">
        <v>1110</v>
      </c>
      <c r="C15" s="9" t="s">
        <v>71</v>
      </c>
      <c r="D15" s="9" t="s">
        <v>1338</v>
      </c>
      <c r="E15" s="9" t="s">
        <v>997</v>
      </c>
      <c r="F15" s="9" t="s">
        <v>1341</v>
      </c>
      <c r="G15" s="95" t="s">
        <v>1343</v>
      </c>
    </row>
    <row r="16" spans="1:8" x14ac:dyDescent="0.2">
      <c r="A16" s="127">
        <v>45642</v>
      </c>
      <c r="B16" s="9" t="s">
        <v>1110</v>
      </c>
      <c r="C16" s="9" t="s">
        <v>71</v>
      </c>
      <c r="D16" s="9" t="s">
        <v>1339</v>
      </c>
      <c r="E16" s="9" t="s">
        <v>997</v>
      </c>
      <c r="F16" s="9" t="s">
        <v>1342</v>
      </c>
      <c r="G16" s="95" t="s">
        <v>1343</v>
      </c>
    </row>
    <row r="17" spans="1:8" x14ac:dyDescent="0.2">
      <c r="A17" s="127">
        <v>45642</v>
      </c>
      <c r="B17" s="9" t="s">
        <v>1110</v>
      </c>
      <c r="C17" s="9" t="s">
        <v>71</v>
      </c>
      <c r="D17" s="9" t="s">
        <v>1340</v>
      </c>
      <c r="E17" s="9" t="s">
        <v>997</v>
      </c>
      <c r="F17" s="9" t="s">
        <v>1342</v>
      </c>
      <c r="G17" s="95" t="s">
        <v>1343</v>
      </c>
    </row>
    <row r="18" spans="1:8" hidden="1" x14ac:dyDescent="0.2">
      <c r="A18" s="127">
        <v>45642</v>
      </c>
      <c r="B18" s="9" t="s">
        <v>1110</v>
      </c>
      <c r="C18" s="50" t="s">
        <v>1368</v>
      </c>
      <c r="D18" s="50" t="s">
        <v>1330</v>
      </c>
      <c r="E18" s="50" t="s">
        <v>954</v>
      </c>
      <c r="F18" s="50" t="s">
        <v>1369</v>
      </c>
      <c r="G18" s="130" t="s">
        <v>1370</v>
      </c>
    </row>
    <row r="19" spans="1:8" hidden="1" x14ac:dyDescent="0.2">
      <c r="A19" s="128">
        <v>45642</v>
      </c>
      <c r="B19" s="58" t="s">
        <v>1110</v>
      </c>
      <c r="C19" s="58" t="s">
        <v>1344</v>
      </c>
      <c r="D19" s="58" t="s">
        <v>1345</v>
      </c>
      <c r="E19" s="58" t="s">
        <v>942</v>
      </c>
      <c r="F19" s="58" t="s">
        <v>1346</v>
      </c>
      <c r="G19" s="129" t="s">
        <v>1347</v>
      </c>
    </row>
    <row r="20" spans="1:8" hidden="1" x14ac:dyDescent="0.2">
      <c r="A20" s="128">
        <v>45642</v>
      </c>
      <c r="B20" s="58" t="s">
        <v>1110</v>
      </c>
      <c r="C20" s="58" t="s">
        <v>1371</v>
      </c>
      <c r="D20" s="58" t="s">
        <v>1372</v>
      </c>
      <c r="E20" s="58" t="s">
        <v>1373</v>
      </c>
      <c r="F20" s="58" t="s">
        <v>1374</v>
      </c>
      <c r="G20" s="58" t="s">
        <v>1332</v>
      </c>
    </row>
    <row r="21" spans="1:8" hidden="1" x14ac:dyDescent="0.2">
      <c r="A21" s="126">
        <v>45643</v>
      </c>
      <c r="B21" s="118" t="s">
        <v>1375</v>
      </c>
      <c r="C21" s="118" t="s">
        <v>1376</v>
      </c>
      <c r="D21" s="118" t="s">
        <v>1390</v>
      </c>
      <c r="E21" s="60" t="s">
        <v>772</v>
      </c>
      <c r="F21" s="118" t="s">
        <v>1374</v>
      </c>
      <c r="G21" s="94" t="s">
        <v>1386</v>
      </c>
      <c r="H21" s="52" t="s">
        <v>1391</v>
      </c>
    </row>
    <row r="22" spans="1:8" hidden="1" x14ac:dyDescent="0.2">
      <c r="A22" s="127">
        <v>45643</v>
      </c>
      <c r="B22" s="9" t="s">
        <v>1375</v>
      </c>
      <c r="C22" s="9" t="s">
        <v>1377</v>
      </c>
      <c r="D22" s="9" t="s">
        <v>1378</v>
      </c>
      <c r="E22" s="1" t="s">
        <v>772</v>
      </c>
      <c r="F22" s="9" t="s">
        <v>1379</v>
      </c>
      <c r="G22" s="95" t="s">
        <v>1380</v>
      </c>
      <c r="H22" s="52" t="s">
        <v>1392</v>
      </c>
    </row>
    <row r="23" spans="1:8" hidden="1" x14ac:dyDescent="0.2">
      <c r="A23" s="127">
        <v>45643</v>
      </c>
      <c r="B23" s="9" t="s">
        <v>1375</v>
      </c>
      <c r="C23" s="9" t="s">
        <v>1381</v>
      </c>
      <c r="D23" s="9" t="s">
        <v>1382</v>
      </c>
      <c r="E23" s="1" t="s">
        <v>772</v>
      </c>
      <c r="F23" s="9" t="s">
        <v>1383</v>
      </c>
      <c r="G23" s="95"/>
      <c r="H23" s="52" t="s">
        <v>1393</v>
      </c>
    </row>
    <row r="24" spans="1:8" hidden="1" x14ac:dyDescent="0.2">
      <c r="A24" s="127">
        <v>45643</v>
      </c>
      <c r="B24" s="9" t="s">
        <v>1375</v>
      </c>
      <c r="C24" s="9" t="s">
        <v>1384</v>
      </c>
      <c r="D24" s="9" t="s">
        <v>1385</v>
      </c>
      <c r="E24" s="1" t="s">
        <v>772</v>
      </c>
      <c r="F24" s="9" t="s">
        <v>10</v>
      </c>
      <c r="G24" s="95" t="s">
        <v>1225</v>
      </c>
      <c r="H24" s="52" t="s">
        <v>1394</v>
      </c>
    </row>
    <row r="25" spans="1:8" hidden="1" x14ac:dyDescent="0.2">
      <c r="A25" s="127">
        <v>45643</v>
      </c>
      <c r="B25" s="9" t="s">
        <v>1375</v>
      </c>
      <c r="C25" s="79" t="s">
        <v>1032</v>
      </c>
      <c r="D25" s="1" t="s">
        <v>1036</v>
      </c>
      <c r="E25" s="1" t="s">
        <v>772</v>
      </c>
      <c r="F25" s="1" t="s">
        <v>10</v>
      </c>
      <c r="G25" s="95"/>
      <c r="H25" s="52" t="s">
        <v>1394</v>
      </c>
    </row>
    <row r="26" spans="1:8" hidden="1" x14ac:dyDescent="0.2">
      <c r="A26" s="127">
        <v>45643</v>
      </c>
      <c r="B26" s="9" t="s">
        <v>1375</v>
      </c>
      <c r="C26" s="9" t="s">
        <v>1387</v>
      </c>
      <c r="D26" s="9" t="s">
        <v>1388</v>
      </c>
      <c r="E26" s="1" t="s">
        <v>1441</v>
      </c>
      <c r="F26" s="9" t="s">
        <v>1389</v>
      </c>
      <c r="G26" s="95" t="s">
        <v>1289</v>
      </c>
      <c r="H26" s="52" t="s">
        <v>1395</v>
      </c>
    </row>
    <row r="27" spans="1:8" hidden="1" x14ac:dyDescent="0.2">
      <c r="A27" s="127">
        <v>45643</v>
      </c>
      <c r="B27" s="9" t="s">
        <v>1375</v>
      </c>
      <c r="C27" s="31" t="s">
        <v>1320</v>
      </c>
      <c r="D27" s="50" t="s">
        <v>1319</v>
      </c>
      <c r="E27" s="31" t="s">
        <v>1321</v>
      </c>
      <c r="F27" s="50" t="s">
        <v>10</v>
      </c>
      <c r="G27" s="134"/>
      <c r="H27" s="52" t="s">
        <v>1035</v>
      </c>
    </row>
    <row r="28" spans="1:8" hidden="1" x14ac:dyDescent="0.2">
      <c r="A28" s="126">
        <v>45644</v>
      </c>
      <c r="B28" s="118" t="s">
        <v>1114</v>
      </c>
      <c r="C28" s="136" t="s">
        <v>1081</v>
      </c>
      <c r="D28" s="118" t="s">
        <v>1082</v>
      </c>
      <c r="E28" s="60" t="s">
        <v>1090</v>
      </c>
      <c r="F28" s="137" t="s">
        <v>1396</v>
      </c>
      <c r="G28" s="138">
        <v>0.41666666666666669</v>
      </c>
      <c r="H28" s="52" t="s">
        <v>1035</v>
      </c>
    </row>
    <row r="29" spans="1:8" hidden="1" x14ac:dyDescent="0.2">
      <c r="A29" s="126">
        <v>45644</v>
      </c>
      <c r="B29" s="118" t="s">
        <v>1114</v>
      </c>
      <c r="C29" s="99" t="s">
        <v>1406</v>
      </c>
      <c r="D29" s="99" t="s">
        <v>6</v>
      </c>
      <c r="E29" s="31" t="s">
        <v>969</v>
      </c>
      <c r="F29" s="31" t="s">
        <v>1407</v>
      </c>
      <c r="G29" s="139"/>
      <c r="H29" s="52" t="s">
        <v>1408</v>
      </c>
    </row>
    <row r="30" spans="1:8" hidden="1" x14ac:dyDescent="0.2">
      <c r="A30" s="127">
        <v>45644</v>
      </c>
      <c r="B30" s="9" t="s">
        <v>1114</v>
      </c>
      <c r="C30" s="9" t="s">
        <v>1358</v>
      </c>
      <c r="D30" s="9" t="s">
        <v>1359</v>
      </c>
      <c r="E30" s="1" t="s">
        <v>1360</v>
      </c>
      <c r="F30" s="9" t="s">
        <v>1361</v>
      </c>
      <c r="G30" s="135" t="s">
        <v>1400</v>
      </c>
      <c r="H30" s="52" t="s">
        <v>1035</v>
      </c>
    </row>
    <row r="31" spans="1:8" hidden="1" x14ac:dyDescent="0.2">
      <c r="A31" s="127">
        <v>45644</v>
      </c>
      <c r="B31" s="9" t="s">
        <v>1114</v>
      </c>
      <c r="C31" s="9" t="s">
        <v>1352</v>
      </c>
      <c r="D31" s="9" t="s">
        <v>1353</v>
      </c>
      <c r="E31" s="1" t="s">
        <v>969</v>
      </c>
      <c r="F31" s="9" t="s">
        <v>1354</v>
      </c>
      <c r="G31" s="135" t="s">
        <v>1401</v>
      </c>
      <c r="H31" s="52" t="s">
        <v>1035</v>
      </c>
    </row>
    <row r="32" spans="1:8" hidden="1" x14ac:dyDescent="0.2">
      <c r="A32" s="127">
        <v>45644</v>
      </c>
      <c r="B32" s="9" t="s">
        <v>1114</v>
      </c>
      <c r="C32" s="9" t="s">
        <v>1397</v>
      </c>
      <c r="D32" s="9" t="s">
        <v>1398</v>
      </c>
      <c r="E32" s="1" t="s">
        <v>997</v>
      </c>
      <c r="F32" s="9" t="s">
        <v>1399</v>
      </c>
      <c r="G32" s="135" t="s">
        <v>483</v>
      </c>
      <c r="H32" s="52" t="s">
        <v>1394</v>
      </c>
    </row>
    <row r="33" spans="1:9" hidden="1" x14ac:dyDescent="0.2">
      <c r="A33" s="127">
        <v>45644</v>
      </c>
      <c r="B33" s="9" t="s">
        <v>1114</v>
      </c>
      <c r="C33" s="9" t="s">
        <v>1362</v>
      </c>
      <c r="D33" s="9" t="s">
        <v>1363</v>
      </c>
      <c r="E33" s="1" t="s">
        <v>1364</v>
      </c>
      <c r="F33" s="9" t="s">
        <v>1365</v>
      </c>
      <c r="G33" s="135" t="s">
        <v>1403</v>
      </c>
      <c r="H33" s="52" t="s">
        <v>1409</v>
      </c>
    </row>
    <row r="34" spans="1:9" hidden="1" x14ac:dyDescent="0.2">
      <c r="A34" s="127">
        <v>45644</v>
      </c>
      <c r="B34" s="9" t="s">
        <v>1114</v>
      </c>
      <c r="C34" s="85" t="s">
        <v>1366</v>
      </c>
      <c r="D34" s="9" t="s">
        <v>1367</v>
      </c>
      <c r="E34" s="1" t="s">
        <v>1364</v>
      </c>
      <c r="F34" s="9" t="s">
        <v>1365</v>
      </c>
      <c r="G34" s="135" t="s">
        <v>1404</v>
      </c>
      <c r="H34" s="52" t="s">
        <v>1035</v>
      </c>
    </row>
    <row r="35" spans="1:9" hidden="1" x14ac:dyDescent="0.2">
      <c r="A35" s="128">
        <v>45644</v>
      </c>
      <c r="B35" s="58" t="s">
        <v>1114</v>
      </c>
      <c r="C35" s="58" t="s">
        <v>1355</v>
      </c>
      <c r="D35" s="58" t="s">
        <v>1356</v>
      </c>
      <c r="E35" s="19" t="s">
        <v>1243</v>
      </c>
      <c r="F35" s="58" t="s">
        <v>1357</v>
      </c>
      <c r="G35" s="140" t="s">
        <v>1405</v>
      </c>
      <c r="H35" s="52" t="s">
        <v>1035</v>
      </c>
    </row>
    <row r="36" spans="1:9" x14ac:dyDescent="0.2">
      <c r="A36" s="8">
        <v>45645</v>
      </c>
      <c r="B36" s="9" t="s">
        <v>1176</v>
      </c>
      <c r="C36" s="9" t="s">
        <v>1418</v>
      </c>
      <c r="D36" s="9" t="s">
        <v>1419</v>
      </c>
      <c r="E36" s="9" t="s">
        <v>1243</v>
      </c>
      <c r="F36" s="9" t="s">
        <v>10</v>
      </c>
      <c r="G36" s="9"/>
      <c r="H36" s="52" t="s">
        <v>1035</v>
      </c>
    </row>
    <row r="37" spans="1:9" x14ac:dyDescent="0.2">
      <c r="A37" s="8">
        <v>45645</v>
      </c>
      <c r="B37" s="9" t="s">
        <v>1176</v>
      </c>
      <c r="C37" s="9" t="s">
        <v>71</v>
      </c>
      <c r="D37" s="9" t="s">
        <v>1420</v>
      </c>
      <c r="E37" s="9" t="s">
        <v>1243</v>
      </c>
      <c r="F37" s="9" t="s">
        <v>10</v>
      </c>
      <c r="G37" s="9"/>
      <c r="H37" s="50" t="s">
        <v>1035</v>
      </c>
    </row>
    <row r="38" spans="1:9" ht="16" thickBot="1" x14ac:dyDescent="0.25">
      <c r="A38" s="8">
        <v>45645</v>
      </c>
      <c r="B38" s="9" t="s">
        <v>1176</v>
      </c>
      <c r="C38" s="9" t="s">
        <v>71</v>
      </c>
      <c r="D38" s="9" t="s">
        <v>1420</v>
      </c>
      <c r="E38" s="9" t="s">
        <v>1243</v>
      </c>
      <c r="F38" s="9" t="s">
        <v>10</v>
      </c>
      <c r="G38" s="9"/>
      <c r="H38" s="50" t="s">
        <v>1035</v>
      </c>
    </row>
    <row r="39" spans="1:9" ht="16" hidden="1" thickBot="1" x14ac:dyDescent="0.25">
      <c r="A39" s="8">
        <v>45646</v>
      </c>
      <c r="B39" s="9" t="s">
        <v>1129</v>
      </c>
      <c r="C39" s="31" t="s">
        <v>1316</v>
      </c>
      <c r="D39" s="99" t="s">
        <v>1317</v>
      </c>
      <c r="E39" s="31" t="s">
        <v>1318</v>
      </c>
      <c r="F39" s="99" t="s">
        <v>1421</v>
      </c>
      <c r="G39" s="99" t="s">
        <v>1423</v>
      </c>
      <c r="H39" s="50" t="s">
        <v>1035</v>
      </c>
    </row>
    <row r="40" spans="1:9" ht="16" hidden="1" thickBot="1" x14ac:dyDescent="0.25">
      <c r="A40" s="125">
        <v>45646</v>
      </c>
      <c r="B40" s="58" t="s">
        <v>1129</v>
      </c>
      <c r="C40" s="10" t="s">
        <v>515</v>
      </c>
      <c r="D40" s="58" t="s">
        <v>1422</v>
      </c>
      <c r="E40" s="10" t="s">
        <v>1318</v>
      </c>
      <c r="F40" s="58" t="s">
        <v>10</v>
      </c>
      <c r="G40" s="58" t="s">
        <v>1423</v>
      </c>
      <c r="H40" s="50" t="s">
        <v>1035</v>
      </c>
    </row>
    <row r="41" spans="1:9" x14ac:dyDescent="0.2">
      <c r="A41" s="126">
        <v>45649</v>
      </c>
      <c r="B41" s="118" t="s">
        <v>1110</v>
      </c>
      <c r="C41" s="118" t="s">
        <v>1411</v>
      </c>
      <c r="D41" s="118" t="s">
        <v>1410</v>
      </c>
      <c r="E41" s="118" t="s">
        <v>997</v>
      </c>
      <c r="F41" s="118" t="s">
        <v>10</v>
      </c>
      <c r="G41" s="94"/>
      <c r="H41" s="52" t="s">
        <v>1035</v>
      </c>
    </row>
    <row r="42" spans="1:9" x14ac:dyDescent="0.2">
      <c r="A42" s="127">
        <v>45649</v>
      </c>
      <c r="B42" s="9" t="s">
        <v>1110</v>
      </c>
      <c r="C42" s="9" t="s">
        <v>1412</v>
      </c>
      <c r="D42" s="9" t="s">
        <v>1413</v>
      </c>
      <c r="E42" s="9" t="s">
        <v>997</v>
      </c>
      <c r="F42" s="9" t="s">
        <v>10</v>
      </c>
      <c r="G42" s="95"/>
      <c r="H42" s="52" t="s">
        <v>1035</v>
      </c>
    </row>
    <row r="43" spans="1:9" x14ac:dyDescent="0.2">
      <c r="A43" s="127">
        <v>45649</v>
      </c>
      <c r="B43" s="9" t="s">
        <v>1110</v>
      </c>
      <c r="C43" s="9" t="s">
        <v>1415</v>
      </c>
      <c r="D43" t="s">
        <v>1414</v>
      </c>
      <c r="E43" s="9" t="s">
        <v>997</v>
      </c>
      <c r="F43" s="9" t="s">
        <v>10</v>
      </c>
      <c r="G43" s="95"/>
      <c r="H43" s="52" t="s">
        <v>1035</v>
      </c>
    </row>
    <row r="44" spans="1:9" x14ac:dyDescent="0.2">
      <c r="A44" s="127">
        <v>45649</v>
      </c>
      <c r="B44" s="9" t="s">
        <v>1110</v>
      </c>
      <c r="C44" s="9" t="s">
        <v>1416</v>
      </c>
      <c r="D44" s="9" t="s">
        <v>1417</v>
      </c>
      <c r="E44" s="9" t="s">
        <v>997</v>
      </c>
      <c r="F44" s="9" t="s">
        <v>10</v>
      </c>
      <c r="G44" s="95"/>
      <c r="H44" s="52" t="s">
        <v>1035</v>
      </c>
    </row>
    <row r="45" spans="1:9" hidden="1" x14ac:dyDescent="0.2">
      <c r="A45" s="127">
        <v>45649</v>
      </c>
      <c r="B45" s="9" t="s">
        <v>1110</v>
      </c>
      <c r="C45" s="9" t="s">
        <v>1371</v>
      </c>
      <c r="D45" s="9" t="s">
        <v>1372</v>
      </c>
      <c r="E45" s="9" t="s">
        <v>1373</v>
      </c>
      <c r="F45" s="9" t="s">
        <v>1241</v>
      </c>
      <c r="G45" s="95" t="s">
        <v>1332</v>
      </c>
      <c r="H45" s="52" t="s">
        <v>1035</v>
      </c>
    </row>
    <row r="46" spans="1:9" hidden="1" x14ac:dyDescent="0.2">
      <c r="A46" s="8">
        <v>45649</v>
      </c>
      <c r="B46" s="9" t="s">
        <v>1110</v>
      </c>
      <c r="C46" s="1" t="s">
        <v>1186</v>
      </c>
      <c r="D46" s="9" t="s">
        <v>1185</v>
      </c>
      <c r="E46" s="1" t="s">
        <v>1184</v>
      </c>
      <c r="F46" s="1" t="s">
        <v>1442</v>
      </c>
      <c r="G46" s="9" t="s">
        <v>382</v>
      </c>
      <c r="H46" t="s">
        <v>1394</v>
      </c>
    </row>
    <row r="47" spans="1:9" hidden="1" x14ac:dyDescent="0.2">
      <c r="A47" s="8">
        <v>45656</v>
      </c>
      <c r="B47" s="9" t="s">
        <v>1110</v>
      </c>
      <c r="C47" s="79" t="s">
        <v>1349</v>
      </c>
      <c r="D47" s="9" t="s">
        <v>1348</v>
      </c>
      <c r="E47" s="1" t="s">
        <v>1350</v>
      </c>
      <c r="F47" s="9" t="s">
        <v>1351</v>
      </c>
      <c r="G47" s="18" t="s">
        <v>1402</v>
      </c>
      <c r="H47" s="9" t="s">
        <v>1035</v>
      </c>
      <c r="I47" s="146" t="s">
        <v>1439</v>
      </c>
    </row>
    <row r="48" spans="1:9" hidden="1" x14ac:dyDescent="0.2">
      <c r="A48" s="8">
        <v>45656</v>
      </c>
      <c r="B48" s="9" t="s">
        <v>1110</v>
      </c>
      <c r="C48" s="79" t="s">
        <v>1426</v>
      </c>
      <c r="D48" s="9" t="s">
        <v>102</v>
      </c>
      <c r="E48" s="9" t="s">
        <v>947</v>
      </c>
      <c r="F48" s="9" t="s">
        <v>1427</v>
      </c>
      <c r="G48" s="145"/>
      <c r="H48" s="9" t="s">
        <v>1035</v>
      </c>
    </row>
    <row r="49" spans="1:8" hidden="1" x14ac:dyDescent="0.2">
      <c r="A49" s="8">
        <v>45656</v>
      </c>
      <c r="B49" s="9" t="s">
        <v>1110</v>
      </c>
      <c r="C49" s="79" t="s">
        <v>1429</v>
      </c>
      <c r="D49" s="9" t="s">
        <v>1428</v>
      </c>
      <c r="E49" s="9" t="s">
        <v>1430</v>
      </c>
      <c r="F49" s="9" t="s">
        <v>1431</v>
      </c>
      <c r="G49" s="145"/>
      <c r="H49" s="9" t="s">
        <v>1035</v>
      </c>
    </row>
    <row r="50" spans="1:8" hidden="1" x14ac:dyDescent="0.2">
      <c r="A50" s="8">
        <v>45656</v>
      </c>
      <c r="B50" s="9" t="s">
        <v>1110</v>
      </c>
      <c r="C50" s="9" t="s">
        <v>1435</v>
      </c>
      <c r="D50" s="9" t="s">
        <v>1436</v>
      </c>
      <c r="E50" s="9" t="s">
        <v>249</v>
      </c>
      <c r="F50" s="9" t="s">
        <v>1443</v>
      </c>
      <c r="G50" s="145" t="s">
        <v>208</v>
      </c>
      <c r="H50" s="9" t="s">
        <v>1035</v>
      </c>
    </row>
    <row r="51" spans="1:8" hidden="1" x14ac:dyDescent="0.2">
      <c r="A51" s="8">
        <v>45656</v>
      </c>
      <c r="B51" s="9" t="s">
        <v>1110</v>
      </c>
      <c r="C51" s="9" t="s">
        <v>256</v>
      </c>
      <c r="D51" s="9" t="s">
        <v>1437</v>
      </c>
      <c r="E51" s="9" t="s">
        <v>969</v>
      </c>
      <c r="F51" s="9" t="s">
        <v>1438</v>
      </c>
      <c r="G51" s="145"/>
      <c r="H51" s="9" t="s">
        <v>1035</v>
      </c>
    </row>
    <row r="52" spans="1:8" hidden="1" x14ac:dyDescent="0.2">
      <c r="A52" s="8">
        <v>45656</v>
      </c>
      <c r="B52" s="9" t="s">
        <v>1110</v>
      </c>
      <c r="C52" s="79" t="s">
        <v>149</v>
      </c>
      <c r="D52" s="9" t="s">
        <v>151</v>
      </c>
      <c r="E52" s="9" t="s">
        <v>318</v>
      </c>
      <c r="F52" s="9" t="s">
        <v>1440</v>
      </c>
      <c r="G52" s="9"/>
      <c r="H52" s="9" t="s">
        <v>1035</v>
      </c>
    </row>
    <row r="58" spans="1:8" x14ac:dyDescent="0.2">
      <c r="E58">
        <v>31</v>
      </c>
      <c r="F58">
        <v>435</v>
      </c>
    </row>
    <row r="59" spans="1:8" x14ac:dyDescent="0.2">
      <c r="E59">
        <v>16</v>
      </c>
      <c r="F59" s="72">
        <f>E59*F58/E58</f>
        <v>224.51612903225808</v>
      </c>
    </row>
  </sheetData>
  <autoFilter ref="A1:H52" xr:uid="{41F5E396-E07A-4747-B275-22132D4C48D4}">
    <filterColumn colId="2">
      <filters>
        <filter val="HOSPITAL BRITANICO"/>
        <filter val="HOSPITAL BRITANICO  Malaga Piso 9"/>
        <filter val="HOSPITAL BRITANICO Cafeteria Carrasco"/>
        <filter val="HOSPITAL BRITANICO Malaga Piso 12"/>
        <filter val="HOSPITAL BRITANICO Malaga Piso 4"/>
        <filter val="HOSPITAL BRITANICO Parking Bauza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8C9F-CD6E-7B48-A89C-E8739016E132}">
  <dimension ref="A1:I89"/>
  <sheetViews>
    <sheetView showGridLines="0" workbookViewId="0">
      <selection activeCell="F74" sqref="F74"/>
    </sheetView>
  </sheetViews>
  <sheetFormatPr baseColWidth="10" defaultRowHeight="15" x14ac:dyDescent="0.2"/>
  <cols>
    <col min="3" max="3" width="31.33203125" bestFit="1" customWidth="1"/>
    <col min="4" max="4" width="45.33203125" bestFit="1" customWidth="1"/>
    <col min="5" max="5" width="20" bestFit="1" customWidth="1"/>
    <col min="6" max="6" width="56.83203125" bestFit="1" customWidth="1"/>
    <col min="7" max="7" width="16.6640625" customWidth="1"/>
    <col min="8" max="8" width="39.33203125" bestFit="1" customWidth="1"/>
  </cols>
  <sheetData>
    <row r="1" spans="1:9" x14ac:dyDescent="0.2">
      <c r="A1" s="39" t="s">
        <v>761</v>
      </c>
      <c r="B1" s="39" t="s">
        <v>1109</v>
      </c>
      <c r="C1" s="39" t="s">
        <v>2</v>
      </c>
      <c r="D1" s="39" t="s">
        <v>3</v>
      </c>
      <c r="E1" s="39" t="s">
        <v>938</v>
      </c>
      <c r="F1" s="39" t="s">
        <v>762</v>
      </c>
      <c r="G1" s="39" t="s">
        <v>937</v>
      </c>
      <c r="H1" s="39" t="s">
        <v>1315</v>
      </c>
    </row>
    <row r="2" spans="1:9" x14ac:dyDescent="0.2">
      <c r="A2" s="103">
        <v>45661</v>
      </c>
      <c r="B2" s="2"/>
      <c r="C2" s="1" t="s">
        <v>1063</v>
      </c>
      <c r="D2" s="1" t="s">
        <v>1066</v>
      </c>
      <c r="E2" s="1" t="s">
        <v>1067</v>
      </c>
      <c r="F2" s="9" t="s">
        <v>10</v>
      </c>
      <c r="G2" s="94" t="s">
        <v>370</v>
      </c>
      <c r="H2" s="9" t="s">
        <v>528</v>
      </c>
      <c r="I2" t="s">
        <v>1035</v>
      </c>
    </row>
    <row r="3" spans="1:9" ht="16" x14ac:dyDescent="0.2">
      <c r="A3" s="103" t="s">
        <v>926</v>
      </c>
      <c r="B3" s="92"/>
      <c r="C3" s="91" t="s">
        <v>913</v>
      </c>
      <c r="D3" s="105" t="s">
        <v>1214</v>
      </c>
      <c r="E3" s="106" t="s">
        <v>1215</v>
      </c>
      <c r="F3" s="31" t="s">
        <v>1216</v>
      </c>
      <c r="G3" s="94" t="s">
        <v>370</v>
      </c>
      <c r="H3" s="9"/>
    </row>
    <row r="4" spans="1:9" x14ac:dyDescent="0.2">
      <c r="A4" s="123" t="s">
        <v>926</v>
      </c>
      <c r="B4" s="120"/>
      <c r="C4" s="106" t="s">
        <v>1274</v>
      </c>
      <c r="D4" s="99" t="s">
        <v>1275</v>
      </c>
      <c r="E4" s="106" t="s">
        <v>1276</v>
      </c>
      <c r="F4" s="99" t="s">
        <v>1277</v>
      </c>
      <c r="G4" s="99"/>
      <c r="H4" s="9"/>
    </row>
    <row r="5" spans="1:9" x14ac:dyDescent="0.2">
      <c r="A5" s="123">
        <v>45660</v>
      </c>
      <c r="B5" s="9" t="s">
        <v>926</v>
      </c>
      <c r="C5" s="79" t="s">
        <v>1448</v>
      </c>
      <c r="D5" s="99" t="s">
        <v>1449</v>
      </c>
      <c r="E5" s="9" t="s">
        <v>249</v>
      </c>
      <c r="F5" s="9" t="s">
        <v>1450</v>
      </c>
      <c r="G5" s="9"/>
      <c r="H5" s="9" t="s">
        <v>1451</v>
      </c>
      <c r="I5" s="50" t="s">
        <v>1035</v>
      </c>
    </row>
    <row r="6" spans="1:9" x14ac:dyDescent="0.2">
      <c r="A6" s="123">
        <v>45660</v>
      </c>
      <c r="B6" s="9" t="s">
        <v>926</v>
      </c>
      <c r="C6" s="79" t="s">
        <v>1429</v>
      </c>
      <c r="D6" s="9" t="s">
        <v>1428</v>
      </c>
      <c r="E6" s="9" t="s">
        <v>1430</v>
      </c>
      <c r="F6" s="9" t="s">
        <v>1452</v>
      </c>
      <c r="G6" s="145" t="s">
        <v>382</v>
      </c>
      <c r="H6" s="9" t="s">
        <v>1453</v>
      </c>
      <c r="I6" s="50" t="s">
        <v>1035</v>
      </c>
    </row>
    <row r="7" spans="1:9" x14ac:dyDescent="0.2">
      <c r="A7" s="2">
        <v>45665</v>
      </c>
      <c r="B7" s="9" t="s">
        <v>1114</v>
      </c>
      <c r="C7" s="9" t="s">
        <v>1465</v>
      </c>
      <c r="D7" s="9" t="s">
        <v>861</v>
      </c>
      <c r="E7" s="9" t="s">
        <v>1466</v>
      </c>
      <c r="F7" s="9" t="s">
        <v>1467</v>
      </c>
      <c r="G7" s="9" t="s">
        <v>1468</v>
      </c>
      <c r="H7" s="9"/>
    </row>
    <row r="8" spans="1:9" x14ac:dyDescent="0.2">
      <c r="A8" s="2">
        <v>45665</v>
      </c>
      <c r="B8" s="9" t="s">
        <v>1114</v>
      </c>
      <c r="C8" s="9" t="s">
        <v>1455</v>
      </c>
      <c r="D8" s="9" t="s">
        <v>1456</v>
      </c>
      <c r="E8" s="9" t="s">
        <v>1457</v>
      </c>
      <c r="F8" s="9" t="s">
        <v>1458</v>
      </c>
      <c r="G8" s="9" t="s">
        <v>1469</v>
      </c>
      <c r="H8" s="9"/>
    </row>
    <row r="9" spans="1:9" x14ac:dyDescent="0.2">
      <c r="A9" s="2">
        <v>45665</v>
      </c>
      <c r="B9" s="9" t="s">
        <v>1114</v>
      </c>
      <c r="C9" s="9" t="s">
        <v>1444</v>
      </c>
      <c r="D9" s="9" t="s">
        <v>1445</v>
      </c>
      <c r="E9" s="9" t="s">
        <v>1446</v>
      </c>
      <c r="F9" s="9" t="s">
        <v>1447</v>
      </c>
      <c r="G9" s="9"/>
      <c r="H9" s="9"/>
    </row>
    <row r="10" spans="1:9" x14ac:dyDescent="0.2">
      <c r="A10" s="2">
        <v>45665</v>
      </c>
      <c r="B10" s="9" t="s">
        <v>1114</v>
      </c>
      <c r="C10" s="9" t="s">
        <v>1454</v>
      </c>
      <c r="D10" s="9" t="s">
        <v>789</v>
      </c>
      <c r="E10" s="9" t="s">
        <v>944</v>
      </c>
      <c r="F10" s="9" t="s">
        <v>1241</v>
      </c>
      <c r="G10" s="9"/>
      <c r="H10" s="9"/>
    </row>
    <row r="11" spans="1:9" x14ac:dyDescent="0.2">
      <c r="A11" s="2">
        <v>45665</v>
      </c>
      <c r="B11" s="9" t="s">
        <v>1114</v>
      </c>
      <c r="C11" s="9" t="s">
        <v>1459</v>
      </c>
      <c r="D11" s="9" t="s">
        <v>1460</v>
      </c>
      <c r="E11" s="9" t="s">
        <v>1461</v>
      </c>
      <c r="F11" s="9" t="s">
        <v>1462</v>
      </c>
      <c r="G11" s="9"/>
      <c r="H11" s="9"/>
    </row>
    <row r="12" spans="1:9" x14ac:dyDescent="0.2">
      <c r="A12" s="147">
        <v>45667</v>
      </c>
      <c r="B12" s="9" t="s">
        <v>1129</v>
      </c>
      <c r="C12" s="9" t="s">
        <v>1474</v>
      </c>
      <c r="D12" s="9" t="s">
        <v>423</v>
      </c>
      <c r="E12" s="9" t="s">
        <v>1461</v>
      </c>
      <c r="F12" s="9" t="s">
        <v>1475</v>
      </c>
      <c r="G12" s="9" t="s">
        <v>1380</v>
      </c>
      <c r="H12" s="9" t="s">
        <v>1483</v>
      </c>
    </row>
    <row r="13" spans="1:9" x14ac:dyDescent="0.2">
      <c r="A13" s="147">
        <v>45667</v>
      </c>
      <c r="B13" s="9" t="s">
        <v>1129</v>
      </c>
      <c r="C13" s="9" t="s">
        <v>1476</v>
      </c>
      <c r="D13" s="9" t="s">
        <v>1477</v>
      </c>
      <c r="E13" s="9" t="s">
        <v>969</v>
      </c>
      <c r="F13" s="9" t="s">
        <v>1478</v>
      </c>
      <c r="G13" s="9" t="s">
        <v>1479</v>
      </c>
      <c r="H13" s="9" t="s">
        <v>1484</v>
      </c>
    </row>
    <row r="14" spans="1:9" x14ac:dyDescent="0.2">
      <c r="A14" s="147">
        <v>45668</v>
      </c>
      <c r="B14" s="9" t="s">
        <v>1470</v>
      </c>
      <c r="C14" s="9" t="s">
        <v>1471</v>
      </c>
      <c r="D14" s="9" t="s">
        <v>1472</v>
      </c>
      <c r="E14" s="9" t="s">
        <v>1461</v>
      </c>
      <c r="F14" s="9" t="s">
        <v>1473</v>
      </c>
      <c r="G14" s="9" t="s">
        <v>1380</v>
      </c>
      <c r="H14" s="9" t="s">
        <v>1485</v>
      </c>
    </row>
    <row r="15" spans="1:9" x14ac:dyDescent="0.2">
      <c r="A15" s="147">
        <v>45670</v>
      </c>
      <c r="B15" s="9" t="s">
        <v>1110</v>
      </c>
      <c r="C15" s="9" t="s">
        <v>202</v>
      </c>
      <c r="D15" s="9" t="s">
        <v>209</v>
      </c>
      <c r="E15" s="9" t="s">
        <v>1424</v>
      </c>
      <c r="F15" s="9" t="s">
        <v>1425</v>
      </c>
      <c r="G15" s="9" t="s">
        <v>926</v>
      </c>
      <c r="H15" s="9" t="s">
        <v>1486</v>
      </c>
    </row>
    <row r="16" spans="1:9" x14ac:dyDescent="0.2">
      <c r="A16" s="147">
        <v>45670</v>
      </c>
      <c r="B16" s="9" t="s">
        <v>1110</v>
      </c>
      <c r="C16" s="1" t="s">
        <v>377</v>
      </c>
      <c r="D16" s="9" t="s">
        <v>852</v>
      </c>
      <c r="E16" s="9" t="s">
        <v>969</v>
      </c>
      <c r="F16" s="9" t="s">
        <v>1487</v>
      </c>
      <c r="G16" s="9"/>
      <c r="H16" s="9" t="s">
        <v>369</v>
      </c>
    </row>
    <row r="17" spans="1:8" x14ac:dyDescent="0.2">
      <c r="A17" s="147">
        <v>45670</v>
      </c>
      <c r="B17" s="9" t="s">
        <v>1110</v>
      </c>
      <c r="C17" s="1" t="s">
        <v>377</v>
      </c>
      <c r="D17" s="9" t="s">
        <v>1488</v>
      </c>
      <c r="E17" s="9" t="s">
        <v>944</v>
      </c>
      <c r="F17" s="9" t="s">
        <v>1489</v>
      </c>
      <c r="G17" s="9"/>
      <c r="H17" s="9" t="s">
        <v>369</v>
      </c>
    </row>
    <row r="18" spans="1:8" x14ac:dyDescent="0.2">
      <c r="A18" s="147">
        <v>45670</v>
      </c>
      <c r="B18" s="9" t="s">
        <v>1110</v>
      </c>
      <c r="C18" s="9" t="s">
        <v>1491</v>
      </c>
      <c r="D18" s="9" t="s">
        <v>507</v>
      </c>
      <c r="E18" s="9" t="s">
        <v>944</v>
      </c>
      <c r="F18" s="9" t="s">
        <v>1490</v>
      </c>
      <c r="G18" s="9"/>
      <c r="H18" s="9" t="s">
        <v>369</v>
      </c>
    </row>
    <row r="19" spans="1:8" x14ac:dyDescent="0.2">
      <c r="A19" s="147">
        <v>45670</v>
      </c>
      <c r="B19" s="9" t="s">
        <v>1110</v>
      </c>
      <c r="C19" s="9" t="s">
        <v>1492</v>
      </c>
      <c r="D19" s="9" t="s">
        <v>1493</v>
      </c>
      <c r="E19" s="9" t="s">
        <v>954</v>
      </c>
      <c r="F19" s="9" t="s">
        <v>1494</v>
      </c>
      <c r="G19" s="9"/>
      <c r="H19" s="9" t="s">
        <v>1495</v>
      </c>
    </row>
    <row r="20" spans="1:8" x14ac:dyDescent="0.2">
      <c r="A20" s="147">
        <v>45670</v>
      </c>
      <c r="B20" s="9" t="s">
        <v>1110</v>
      </c>
      <c r="C20" s="9" t="s">
        <v>71</v>
      </c>
      <c r="D20" s="9" t="s">
        <v>1338</v>
      </c>
      <c r="E20" s="9" t="s">
        <v>997</v>
      </c>
      <c r="F20" s="9" t="s">
        <v>1496</v>
      </c>
      <c r="G20" s="9"/>
      <c r="H20" s="9" t="s">
        <v>1495</v>
      </c>
    </row>
    <row r="21" spans="1:8" x14ac:dyDescent="0.2">
      <c r="A21" s="147">
        <v>45670</v>
      </c>
      <c r="B21" s="9" t="s">
        <v>1110</v>
      </c>
      <c r="C21" s="9" t="s">
        <v>71</v>
      </c>
      <c r="D21" s="9" t="s">
        <v>1497</v>
      </c>
      <c r="E21" s="9" t="s">
        <v>997</v>
      </c>
      <c r="F21" s="9" t="s">
        <v>1498</v>
      </c>
      <c r="G21" s="9"/>
      <c r="H21" s="9" t="s">
        <v>1495</v>
      </c>
    </row>
    <row r="22" spans="1:8" x14ac:dyDescent="0.2">
      <c r="A22" s="147">
        <v>45672</v>
      </c>
      <c r="B22" s="9" t="s">
        <v>1114</v>
      </c>
      <c r="C22" s="9" t="s">
        <v>205</v>
      </c>
      <c r="D22" s="9" t="s">
        <v>1507</v>
      </c>
      <c r="E22" s="9" t="s">
        <v>1509</v>
      </c>
      <c r="F22" s="9" t="s">
        <v>1508</v>
      </c>
      <c r="G22" s="9"/>
      <c r="H22" s="9"/>
    </row>
    <row r="23" spans="1:8" x14ac:dyDescent="0.2">
      <c r="A23" s="147">
        <v>45673</v>
      </c>
      <c r="B23" s="9" t="s">
        <v>1176</v>
      </c>
      <c r="C23" s="9" t="s">
        <v>1510</v>
      </c>
      <c r="D23" s="9"/>
      <c r="E23" s="9"/>
      <c r="F23" s="9" t="s">
        <v>1511</v>
      </c>
      <c r="G23" s="9"/>
      <c r="H23" s="9"/>
    </row>
    <row r="24" spans="1:8" x14ac:dyDescent="0.2">
      <c r="A24" s="147">
        <v>45674</v>
      </c>
      <c r="B24" s="9" t="s">
        <v>1129</v>
      </c>
      <c r="C24" s="9" t="s">
        <v>439</v>
      </c>
      <c r="D24" s="9" t="s">
        <v>1512</v>
      </c>
      <c r="E24" s="9" t="s">
        <v>1142</v>
      </c>
      <c r="F24" s="9" t="s">
        <v>1513</v>
      </c>
      <c r="G24" s="9"/>
      <c r="H24" s="9"/>
    </row>
    <row r="25" spans="1:8" x14ac:dyDescent="0.2">
      <c r="A25" s="147">
        <v>45674</v>
      </c>
      <c r="B25" s="9" t="s">
        <v>1129</v>
      </c>
      <c r="C25" s="9" t="s">
        <v>1501</v>
      </c>
      <c r="D25" s="9" t="s">
        <v>1502</v>
      </c>
      <c r="E25" s="9" t="s">
        <v>1142</v>
      </c>
      <c r="F25" s="9" t="s">
        <v>206</v>
      </c>
      <c r="G25" s="9" t="s">
        <v>1505</v>
      </c>
      <c r="H25" s="9"/>
    </row>
    <row r="26" spans="1:8" x14ac:dyDescent="0.2">
      <c r="A26" s="147">
        <v>45674</v>
      </c>
      <c r="B26" s="9" t="s">
        <v>1129</v>
      </c>
      <c r="C26" s="9" t="s">
        <v>1503</v>
      </c>
      <c r="D26" s="9" t="s">
        <v>1500</v>
      </c>
      <c r="E26" s="9" t="s">
        <v>1134</v>
      </c>
      <c r="F26" s="9" t="s">
        <v>206</v>
      </c>
      <c r="G26" s="9" t="s">
        <v>1506</v>
      </c>
      <c r="H26" s="9"/>
    </row>
    <row r="27" spans="1:8" x14ac:dyDescent="0.2">
      <c r="A27" s="147">
        <v>45674</v>
      </c>
      <c r="B27" s="9" t="s">
        <v>1129</v>
      </c>
      <c r="C27" s="9" t="s">
        <v>1504</v>
      </c>
      <c r="D27" s="9" t="s">
        <v>1499</v>
      </c>
      <c r="E27" s="9" t="s">
        <v>1134</v>
      </c>
      <c r="F27" s="9" t="s">
        <v>206</v>
      </c>
      <c r="G27" s="9" t="s">
        <v>1506</v>
      </c>
      <c r="H27" s="9"/>
    </row>
    <row r="28" spans="1:8" x14ac:dyDescent="0.2">
      <c r="A28" s="147">
        <v>45676</v>
      </c>
      <c r="B28" s="9" t="s">
        <v>1543</v>
      </c>
      <c r="C28" s="9" t="s">
        <v>1432</v>
      </c>
      <c r="D28" s="9" t="s">
        <v>1433</v>
      </c>
      <c r="E28" s="9" t="s">
        <v>1434</v>
      </c>
      <c r="F28" s="9" t="s">
        <v>1546</v>
      </c>
      <c r="G28" s="9"/>
      <c r="H28" s="9" t="s">
        <v>382</v>
      </c>
    </row>
    <row r="29" spans="1:8" x14ac:dyDescent="0.2">
      <c r="A29" s="147">
        <v>45676</v>
      </c>
      <c r="B29" s="9" t="s">
        <v>1543</v>
      </c>
      <c r="C29" s="9" t="s">
        <v>1545</v>
      </c>
      <c r="D29" s="9" t="s">
        <v>1544</v>
      </c>
      <c r="E29" s="9" t="s">
        <v>1434</v>
      </c>
      <c r="F29" s="9" t="s">
        <v>1547</v>
      </c>
      <c r="G29" s="9"/>
      <c r="H29" s="9" t="s">
        <v>382</v>
      </c>
    </row>
    <row r="30" spans="1:8" x14ac:dyDescent="0.2">
      <c r="A30" s="147">
        <v>45677</v>
      </c>
      <c r="B30" s="9" t="s">
        <v>1110</v>
      </c>
      <c r="C30" s="9" t="s">
        <v>244</v>
      </c>
      <c r="D30" s="9" t="s">
        <v>1514</v>
      </c>
      <c r="E30" s="9" t="s">
        <v>942</v>
      </c>
      <c r="F30" s="9" t="s">
        <v>1538</v>
      </c>
      <c r="G30" s="9"/>
      <c r="H30" s="9"/>
    </row>
    <row r="31" spans="1:8" x14ac:dyDescent="0.2">
      <c r="A31" s="147">
        <v>45677</v>
      </c>
      <c r="B31" s="9" t="s">
        <v>1110</v>
      </c>
      <c r="C31" s="9" t="s">
        <v>244</v>
      </c>
      <c r="D31" s="9" t="s">
        <v>1515</v>
      </c>
      <c r="E31" s="9" t="s">
        <v>942</v>
      </c>
      <c r="F31" s="9" t="s">
        <v>1538</v>
      </c>
      <c r="G31" s="9"/>
      <c r="H31" s="9"/>
    </row>
    <row r="32" spans="1:8" x14ac:dyDescent="0.2">
      <c r="A32" s="147">
        <v>45677</v>
      </c>
      <c r="B32" s="9" t="s">
        <v>1110</v>
      </c>
      <c r="C32" s="9" t="s">
        <v>244</v>
      </c>
      <c r="D32" s="9" t="s">
        <v>1516</v>
      </c>
      <c r="E32" s="9" t="s">
        <v>942</v>
      </c>
      <c r="F32" s="9" t="s">
        <v>1538</v>
      </c>
      <c r="G32" s="9"/>
      <c r="H32" s="9"/>
    </row>
    <row r="33" spans="1:8" x14ac:dyDescent="0.2">
      <c r="A33" s="147">
        <v>45677</v>
      </c>
      <c r="B33" s="9" t="s">
        <v>1110</v>
      </c>
      <c r="C33" s="9" t="s">
        <v>244</v>
      </c>
      <c r="D33" s="9" t="s">
        <v>1517</v>
      </c>
      <c r="E33" s="9" t="s">
        <v>942</v>
      </c>
      <c r="F33" s="9" t="s">
        <v>1538</v>
      </c>
      <c r="G33" s="9"/>
      <c r="H33" s="9"/>
    </row>
    <row r="34" spans="1:8" x14ac:dyDescent="0.2">
      <c r="A34" s="147">
        <v>45677</v>
      </c>
      <c r="B34" s="9" t="s">
        <v>1110</v>
      </c>
      <c r="C34" s="9" t="s">
        <v>244</v>
      </c>
      <c r="D34" s="9" t="s">
        <v>1518</v>
      </c>
      <c r="E34" s="9" t="s">
        <v>942</v>
      </c>
      <c r="F34" s="9" t="s">
        <v>1538</v>
      </c>
      <c r="G34" s="9"/>
      <c r="H34" s="9"/>
    </row>
    <row r="35" spans="1:8" x14ac:dyDescent="0.2">
      <c r="A35" s="147">
        <v>45677</v>
      </c>
      <c r="B35" s="9" t="s">
        <v>1110</v>
      </c>
      <c r="C35" s="9" t="s">
        <v>244</v>
      </c>
      <c r="D35" s="9" t="s">
        <v>1519</v>
      </c>
      <c r="E35" s="9" t="s">
        <v>942</v>
      </c>
      <c r="F35" s="9" t="s">
        <v>1538</v>
      </c>
      <c r="G35" s="9"/>
      <c r="H35" s="9"/>
    </row>
    <row r="36" spans="1:8" x14ac:dyDescent="0.2">
      <c r="A36" s="147">
        <v>45677</v>
      </c>
      <c r="B36" s="9" t="s">
        <v>1110</v>
      </c>
      <c r="C36" s="9" t="s">
        <v>244</v>
      </c>
      <c r="D36" s="9" t="s">
        <v>1520</v>
      </c>
      <c r="E36" s="9" t="s">
        <v>942</v>
      </c>
      <c r="F36" s="9" t="s">
        <v>1538</v>
      </c>
      <c r="G36" s="9"/>
      <c r="H36" s="9"/>
    </row>
    <row r="37" spans="1:8" x14ac:dyDescent="0.2">
      <c r="A37" s="147">
        <v>45677</v>
      </c>
      <c r="B37" s="9" t="s">
        <v>1110</v>
      </c>
      <c r="C37" s="9" t="s">
        <v>244</v>
      </c>
      <c r="D37" s="9" t="s">
        <v>1521</v>
      </c>
      <c r="E37" s="9" t="s">
        <v>942</v>
      </c>
      <c r="F37" s="9" t="s">
        <v>1538</v>
      </c>
      <c r="G37" s="9"/>
      <c r="H37" s="9"/>
    </row>
    <row r="38" spans="1:8" x14ac:dyDescent="0.2">
      <c r="A38" s="147">
        <v>45677</v>
      </c>
      <c r="B38" s="9" t="s">
        <v>1110</v>
      </c>
      <c r="C38" s="9" t="s">
        <v>244</v>
      </c>
      <c r="D38" s="9" t="s">
        <v>1522</v>
      </c>
      <c r="E38" s="9" t="s">
        <v>942</v>
      </c>
      <c r="F38" s="9" t="s">
        <v>1538</v>
      </c>
      <c r="G38" s="9"/>
      <c r="H38" s="9"/>
    </row>
    <row r="39" spans="1:8" x14ac:dyDescent="0.2">
      <c r="A39" s="147">
        <v>45677</v>
      </c>
      <c r="B39" s="9" t="s">
        <v>1110</v>
      </c>
      <c r="C39" s="9" t="s">
        <v>244</v>
      </c>
      <c r="D39" s="9" t="s">
        <v>1523</v>
      </c>
      <c r="E39" s="9" t="s">
        <v>942</v>
      </c>
      <c r="F39" s="9" t="s">
        <v>1538</v>
      </c>
      <c r="G39" s="9"/>
      <c r="H39" s="9"/>
    </row>
    <row r="40" spans="1:8" x14ac:dyDescent="0.2">
      <c r="A40" s="147">
        <v>45677</v>
      </c>
      <c r="B40" s="9" t="s">
        <v>1110</v>
      </c>
      <c r="C40" s="9" t="s">
        <v>244</v>
      </c>
      <c r="D40" s="9" t="s">
        <v>1524</v>
      </c>
      <c r="E40" s="9" t="s">
        <v>942</v>
      </c>
      <c r="F40" s="9" t="s">
        <v>1538</v>
      </c>
      <c r="G40" s="9"/>
      <c r="H40" s="9"/>
    </row>
    <row r="41" spans="1:8" x14ac:dyDescent="0.2">
      <c r="A41" s="147">
        <v>45677</v>
      </c>
      <c r="B41" s="9" t="s">
        <v>1110</v>
      </c>
      <c r="C41" s="9" t="s">
        <v>244</v>
      </c>
      <c r="D41" s="9" t="s">
        <v>1525</v>
      </c>
      <c r="E41" s="9" t="s">
        <v>942</v>
      </c>
      <c r="F41" s="9" t="s">
        <v>1538</v>
      </c>
      <c r="G41" s="9"/>
      <c r="H41" s="9"/>
    </row>
    <row r="42" spans="1:8" x14ac:dyDescent="0.2">
      <c r="A42" s="147">
        <v>45677</v>
      </c>
      <c r="B42" s="9" t="s">
        <v>1110</v>
      </c>
      <c r="C42" s="9" t="s">
        <v>244</v>
      </c>
      <c r="D42" s="9" t="s">
        <v>1526</v>
      </c>
      <c r="E42" s="9" t="s">
        <v>942</v>
      </c>
      <c r="F42" s="9" t="s">
        <v>1538</v>
      </c>
      <c r="G42" s="9"/>
      <c r="H42" s="9"/>
    </row>
    <row r="43" spans="1:8" x14ac:dyDescent="0.2">
      <c r="A43" s="147">
        <v>45677</v>
      </c>
      <c r="B43" s="9" t="s">
        <v>1110</v>
      </c>
      <c r="C43" s="9" t="s">
        <v>244</v>
      </c>
      <c r="D43" s="9" t="s">
        <v>1527</v>
      </c>
      <c r="E43" s="9" t="s">
        <v>942</v>
      </c>
      <c r="F43" s="9" t="s">
        <v>1538</v>
      </c>
      <c r="G43" s="9"/>
      <c r="H43" s="9"/>
    </row>
    <row r="44" spans="1:8" x14ac:dyDescent="0.2">
      <c r="A44" s="147">
        <v>45677</v>
      </c>
      <c r="B44" s="9" t="s">
        <v>1110</v>
      </c>
      <c r="C44" s="9" t="s">
        <v>244</v>
      </c>
      <c r="D44" s="9" t="s">
        <v>1528</v>
      </c>
      <c r="E44" s="9" t="s">
        <v>942</v>
      </c>
      <c r="F44" s="9" t="s">
        <v>1538</v>
      </c>
      <c r="G44" s="9"/>
      <c r="H44" s="9"/>
    </row>
    <row r="45" spans="1:8" x14ac:dyDescent="0.2">
      <c r="A45" s="147">
        <v>45677</v>
      </c>
      <c r="B45" s="9" t="s">
        <v>1110</v>
      </c>
      <c r="C45" s="9" t="s">
        <v>244</v>
      </c>
      <c r="D45" s="9" t="s">
        <v>1529</v>
      </c>
      <c r="E45" s="9" t="s">
        <v>942</v>
      </c>
      <c r="F45" s="9" t="s">
        <v>1538</v>
      </c>
      <c r="G45" s="9"/>
      <c r="H45" s="9"/>
    </row>
    <row r="46" spans="1:8" x14ac:dyDescent="0.2">
      <c r="A46" s="147">
        <v>45677</v>
      </c>
      <c r="B46" s="9" t="s">
        <v>1110</v>
      </c>
      <c r="C46" s="9" t="s">
        <v>244</v>
      </c>
      <c r="D46" s="9" t="s">
        <v>1530</v>
      </c>
      <c r="E46" s="9" t="s">
        <v>942</v>
      </c>
      <c r="F46" s="9" t="s">
        <v>1538</v>
      </c>
      <c r="G46" s="9"/>
      <c r="H46" s="9"/>
    </row>
    <row r="47" spans="1:8" x14ac:dyDescent="0.2">
      <c r="A47" s="147">
        <v>45677</v>
      </c>
      <c r="B47" s="9" t="s">
        <v>1110</v>
      </c>
      <c r="C47" s="9" t="s">
        <v>244</v>
      </c>
      <c r="D47" s="9" t="s">
        <v>1531</v>
      </c>
      <c r="E47" s="9" t="s">
        <v>942</v>
      </c>
      <c r="F47" s="9" t="s">
        <v>1538</v>
      </c>
      <c r="G47" s="9"/>
      <c r="H47" s="9"/>
    </row>
    <row r="48" spans="1:8" x14ac:dyDescent="0.2">
      <c r="A48" s="147">
        <v>45677</v>
      </c>
      <c r="B48" s="9" t="s">
        <v>1110</v>
      </c>
      <c r="C48" s="9" t="s">
        <v>244</v>
      </c>
      <c r="D48" s="9" t="s">
        <v>1532</v>
      </c>
      <c r="E48" s="9" t="s">
        <v>942</v>
      </c>
      <c r="F48" s="9" t="s">
        <v>1538</v>
      </c>
      <c r="G48" s="9"/>
      <c r="H48" s="9"/>
    </row>
    <row r="49" spans="1:8" x14ac:dyDescent="0.2">
      <c r="A49" s="147">
        <v>45677</v>
      </c>
      <c r="B49" s="9" t="s">
        <v>1110</v>
      </c>
      <c r="C49" s="9" t="s">
        <v>244</v>
      </c>
      <c r="D49" s="9" t="s">
        <v>1533</v>
      </c>
      <c r="E49" s="9" t="s">
        <v>942</v>
      </c>
      <c r="F49" s="9" t="s">
        <v>1538</v>
      </c>
      <c r="G49" s="9"/>
      <c r="H49" s="9"/>
    </row>
    <row r="50" spans="1:8" x14ac:dyDescent="0.2">
      <c r="A50" s="147">
        <v>45677</v>
      </c>
      <c r="B50" s="9" t="s">
        <v>1110</v>
      </c>
      <c r="C50" s="9" t="s">
        <v>244</v>
      </c>
      <c r="D50" s="9" t="s">
        <v>1534</v>
      </c>
      <c r="E50" s="9" t="s">
        <v>942</v>
      </c>
      <c r="F50" s="9" t="s">
        <v>1538</v>
      </c>
      <c r="G50" s="9"/>
      <c r="H50" s="9"/>
    </row>
    <row r="51" spans="1:8" x14ac:dyDescent="0.2">
      <c r="A51" s="147">
        <v>45677</v>
      </c>
      <c r="B51" s="9" t="s">
        <v>1110</v>
      </c>
      <c r="C51" s="9" t="s">
        <v>244</v>
      </c>
      <c r="D51" s="9" t="s">
        <v>1535</v>
      </c>
      <c r="E51" s="9" t="s">
        <v>942</v>
      </c>
      <c r="F51" s="9" t="s">
        <v>1538</v>
      </c>
      <c r="G51" s="9"/>
      <c r="H51" s="9"/>
    </row>
    <row r="52" spans="1:8" x14ac:dyDescent="0.2">
      <c r="A52" s="147">
        <v>45677</v>
      </c>
      <c r="B52" s="9" t="s">
        <v>1110</v>
      </c>
      <c r="C52" s="9" t="s">
        <v>244</v>
      </c>
      <c r="D52" s="9" t="s">
        <v>1536</v>
      </c>
      <c r="E52" s="9" t="s">
        <v>942</v>
      </c>
      <c r="F52" s="9" t="s">
        <v>1538</v>
      </c>
      <c r="G52" s="9"/>
      <c r="H52" s="9"/>
    </row>
    <row r="53" spans="1:8" x14ac:dyDescent="0.2">
      <c r="A53" s="147">
        <v>45677</v>
      </c>
      <c r="B53" s="9" t="s">
        <v>1110</v>
      </c>
      <c r="C53" s="9" t="s">
        <v>244</v>
      </c>
      <c r="D53" s="9" t="s">
        <v>1537</v>
      </c>
      <c r="E53" s="9" t="s">
        <v>942</v>
      </c>
      <c r="F53" s="9" t="s">
        <v>1538</v>
      </c>
      <c r="G53" s="9"/>
      <c r="H53" s="9"/>
    </row>
    <row r="54" spans="1:8" x14ac:dyDescent="0.2">
      <c r="A54" s="147">
        <v>45677</v>
      </c>
      <c r="B54" s="9" t="s">
        <v>1110</v>
      </c>
      <c r="C54" s="9" t="s">
        <v>244</v>
      </c>
      <c r="D54" s="9" t="s">
        <v>1539</v>
      </c>
      <c r="E54" s="9" t="s">
        <v>942</v>
      </c>
      <c r="F54" s="9" t="s">
        <v>1538</v>
      </c>
      <c r="G54" s="9"/>
      <c r="H54" s="9"/>
    </row>
    <row r="55" spans="1:8" x14ac:dyDescent="0.2">
      <c r="A55" s="147">
        <v>45678</v>
      </c>
      <c r="B55" s="9" t="s">
        <v>1375</v>
      </c>
      <c r="C55" s="9" t="s">
        <v>71</v>
      </c>
      <c r="D55" s="9" t="s">
        <v>1548</v>
      </c>
      <c r="E55" s="9" t="s">
        <v>997</v>
      </c>
      <c r="F55" s="9" t="s">
        <v>1549</v>
      </c>
      <c r="G55" s="9"/>
      <c r="H55" s="9" t="s">
        <v>1035</v>
      </c>
    </row>
    <row r="56" spans="1:8" x14ac:dyDescent="0.2">
      <c r="A56" s="147">
        <v>45678</v>
      </c>
      <c r="B56" s="9" t="s">
        <v>1375</v>
      </c>
      <c r="C56" s="9" t="s">
        <v>380</v>
      </c>
      <c r="D56" s="9" t="s">
        <v>1550</v>
      </c>
      <c r="E56" s="9" t="s">
        <v>944</v>
      </c>
      <c r="F56" s="9" t="s">
        <v>1551</v>
      </c>
      <c r="G56" s="9"/>
      <c r="H56" s="9" t="s">
        <v>1556</v>
      </c>
    </row>
    <row r="57" spans="1:8" x14ac:dyDescent="0.2">
      <c r="A57" s="147">
        <v>45678</v>
      </c>
      <c r="B57" s="9" t="s">
        <v>1375</v>
      </c>
      <c r="C57" s="9" t="s">
        <v>1554</v>
      </c>
      <c r="D57" s="9" t="s">
        <v>1555</v>
      </c>
      <c r="E57" s="9" t="s">
        <v>944</v>
      </c>
      <c r="F57" s="9" t="s">
        <v>1399</v>
      </c>
      <c r="G57" s="9"/>
      <c r="H57" s="9" t="s">
        <v>1557</v>
      </c>
    </row>
    <row r="58" spans="1:8" x14ac:dyDescent="0.2">
      <c r="A58" s="147">
        <v>45679</v>
      </c>
      <c r="B58" s="9" t="s">
        <v>1114</v>
      </c>
      <c r="C58" s="9" t="s">
        <v>439</v>
      </c>
      <c r="D58" s="9" t="s">
        <v>1558</v>
      </c>
      <c r="E58" s="9" t="s">
        <v>1019</v>
      </c>
      <c r="F58" s="9" t="s">
        <v>1559</v>
      </c>
      <c r="G58" s="9" t="s">
        <v>1561</v>
      </c>
      <c r="H58" s="9" t="s">
        <v>1571</v>
      </c>
    </row>
    <row r="59" spans="1:8" x14ac:dyDescent="0.2">
      <c r="A59" s="147">
        <v>45679</v>
      </c>
      <c r="B59" s="9" t="s">
        <v>1114</v>
      </c>
      <c r="C59" s="9" t="s">
        <v>439</v>
      </c>
      <c r="D59" s="9" t="s">
        <v>1558</v>
      </c>
      <c r="E59" s="9" t="s">
        <v>1019</v>
      </c>
      <c r="F59" s="9" t="s">
        <v>1560</v>
      </c>
      <c r="G59" s="9" t="s">
        <v>1561</v>
      </c>
      <c r="H59" s="9" t="s">
        <v>926</v>
      </c>
    </row>
    <row r="60" spans="1:8" x14ac:dyDescent="0.2">
      <c r="A60" s="147">
        <v>45679</v>
      </c>
      <c r="B60" s="9" t="s">
        <v>1114</v>
      </c>
      <c r="C60" s="9" t="s">
        <v>202</v>
      </c>
      <c r="D60" s="9" t="s">
        <v>209</v>
      </c>
      <c r="E60" s="9" t="s">
        <v>1424</v>
      </c>
      <c r="F60" s="9" t="s">
        <v>1569</v>
      </c>
      <c r="G60" s="9" t="s">
        <v>1570</v>
      </c>
      <c r="H60" s="9" t="s">
        <v>1294</v>
      </c>
    </row>
    <row r="61" spans="1:8" x14ac:dyDescent="0.2">
      <c r="A61" s="147">
        <v>45679</v>
      </c>
      <c r="B61" s="9" t="s">
        <v>1114</v>
      </c>
      <c r="C61" s="9" t="s">
        <v>1566</v>
      </c>
      <c r="D61" s="9" t="s">
        <v>1567</v>
      </c>
      <c r="E61" s="9" t="s">
        <v>1568</v>
      </c>
      <c r="F61" s="9" t="s">
        <v>1569</v>
      </c>
      <c r="G61" s="9"/>
      <c r="H61" s="9" t="s">
        <v>1294</v>
      </c>
    </row>
    <row r="62" spans="1:8" x14ac:dyDescent="0.2">
      <c r="A62" s="2">
        <v>45680</v>
      </c>
      <c r="B62" s="9" t="s">
        <v>1176</v>
      </c>
      <c r="C62" s="9" t="s">
        <v>1060</v>
      </c>
      <c r="D62" s="9" t="s">
        <v>1463</v>
      </c>
      <c r="E62" s="9" t="s">
        <v>969</v>
      </c>
      <c r="F62" s="9" t="s">
        <v>1464</v>
      </c>
      <c r="G62" s="78">
        <v>0.375</v>
      </c>
      <c r="H62" s="9" t="s">
        <v>1572</v>
      </c>
    </row>
    <row r="63" spans="1:8" x14ac:dyDescent="0.2">
      <c r="A63" s="2">
        <v>45680</v>
      </c>
      <c r="B63" s="9" t="s">
        <v>1176</v>
      </c>
      <c r="C63" s="9" t="s">
        <v>1573</v>
      </c>
      <c r="D63" s="9" t="s">
        <v>1574</v>
      </c>
      <c r="E63" s="9" t="s">
        <v>1575</v>
      </c>
      <c r="F63" s="9" t="s">
        <v>1576</v>
      </c>
      <c r="G63" s="78"/>
      <c r="H63" s="9" t="s">
        <v>1035</v>
      </c>
    </row>
    <row r="64" spans="1:8" x14ac:dyDescent="0.2">
      <c r="A64" s="147">
        <v>45681</v>
      </c>
      <c r="B64" s="9" t="s">
        <v>1129</v>
      </c>
      <c r="C64" s="150" t="s">
        <v>1565</v>
      </c>
      <c r="D64" s="9" t="s">
        <v>768</v>
      </c>
      <c r="E64" s="9" t="s">
        <v>1564</v>
      </c>
      <c r="F64" s="9" t="s">
        <v>1563</v>
      </c>
      <c r="G64" s="9"/>
      <c r="H64" s="9" t="s">
        <v>1035</v>
      </c>
    </row>
    <row r="65" spans="1:8" x14ac:dyDescent="0.2">
      <c r="A65" s="147">
        <v>45681</v>
      </c>
      <c r="B65" s="9" t="s">
        <v>1129</v>
      </c>
      <c r="C65" s="150" t="s">
        <v>903</v>
      </c>
      <c r="D65" s="9" t="s">
        <v>1562</v>
      </c>
      <c r="E65" s="9" t="s">
        <v>1373</v>
      </c>
      <c r="F65" s="9" t="s">
        <v>1563</v>
      </c>
      <c r="G65" s="9"/>
      <c r="H65" s="9" t="s">
        <v>1035</v>
      </c>
    </row>
    <row r="66" spans="1:8" x14ac:dyDescent="0.2">
      <c r="A66" s="147">
        <v>45681</v>
      </c>
      <c r="B66" s="9" t="s">
        <v>1129</v>
      </c>
      <c r="C66" s="150" t="s">
        <v>542</v>
      </c>
      <c r="D66" s="9" t="s">
        <v>1540</v>
      </c>
      <c r="E66" s="9" t="s">
        <v>1541</v>
      </c>
      <c r="F66" s="9" t="s">
        <v>1542</v>
      </c>
      <c r="G66" s="9"/>
      <c r="H66" s="9" t="s">
        <v>1035</v>
      </c>
    </row>
    <row r="67" spans="1:8" x14ac:dyDescent="0.2">
      <c r="A67" s="2">
        <v>45684</v>
      </c>
      <c r="B67" s="9" t="s">
        <v>1110</v>
      </c>
      <c r="C67" s="9" t="s">
        <v>1426</v>
      </c>
      <c r="D67" s="9" t="s">
        <v>102</v>
      </c>
      <c r="E67" s="9" t="s">
        <v>947</v>
      </c>
      <c r="F67" s="9" t="s">
        <v>1587</v>
      </c>
      <c r="G67" s="78"/>
      <c r="H67" s="9"/>
    </row>
    <row r="68" spans="1:8" x14ac:dyDescent="0.2">
      <c r="A68" s="2">
        <v>45684</v>
      </c>
      <c r="B68" s="9" t="s">
        <v>1110</v>
      </c>
      <c r="C68" s="9" t="s">
        <v>1552</v>
      </c>
      <c r="D68" s="9" t="s">
        <v>1578</v>
      </c>
      <c r="E68" s="9" t="s">
        <v>964</v>
      </c>
      <c r="F68" s="9" t="s">
        <v>1553</v>
      </c>
      <c r="G68" s="9" t="s">
        <v>1130</v>
      </c>
      <c r="H68" s="9"/>
    </row>
    <row r="69" spans="1:8" x14ac:dyDescent="0.2">
      <c r="A69" s="2">
        <v>45684</v>
      </c>
      <c r="B69" s="9" t="s">
        <v>1110</v>
      </c>
      <c r="C69" s="9" t="s">
        <v>8</v>
      </c>
      <c r="D69" s="9" t="s">
        <v>1580</v>
      </c>
      <c r="E69" s="9" t="s">
        <v>1134</v>
      </c>
      <c r="F69" s="9" t="s">
        <v>1581</v>
      </c>
      <c r="G69" s="9"/>
      <c r="H69" s="9"/>
    </row>
    <row r="70" spans="1:8" x14ac:dyDescent="0.2">
      <c r="A70" s="2">
        <v>45684</v>
      </c>
      <c r="B70" s="9" t="s">
        <v>1110</v>
      </c>
      <c r="C70" s="9" t="s">
        <v>1582</v>
      </c>
      <c r="D70" s="9" t="s">
        <v>977</v>
      </c>
      <c r="E70" s="9" t="s">
        <v>978</v>
      </c>
      <c r="F70" s="9" t="s">
        <v>1583</v>
      </c>
      <c r="G70" s="9"/>
      <c r="H70" s="9"/>
    </row>
    <row r="71" spans="1:8" x14ac:dyDescent="0.2">
      <c r="A71" s="2">
        <v>45684</v>
      </c>
      <c r="B71" s="9" t="s">
        <v>1110</v>
      </c>
      <c r="C71" s="9" t="s">
        <v>205</v>
      </c>
      <c r="D71" s="9"/>
      <c r="E71" s="9"/>
      <c r="F71" s="9" t="s">
        <v>1584</v>
      </c>
      <c r="G71" s="9"/>
      <c r="H71" s="9"/>
    </row>
    <row r="72" spans="1:8" x14ac:dyDescent="0.2">
      <c r="A72" s="2">
        <v>45684</v>
      </c>
      <c r="B72" s="9" t="s">
        <v>1110</v>
      </c>
      <c r="C72" s="9" t="s">
        <v>1588</v>
      </c>
      <c r="D72" s="9" t="s">
        <v>1589</v>
      </c>
      <c r="E72" s="9" t="s">
        <v>1590</v>
      </c>
      <c r="F72" s="9" t="s">
        <v>1591</v>
      </c>
      <c r="G72" s="9"/>
      <c r="H72" s="9" t="s">
        <v>1592</v>
      </c>
    </row>
    <row r="73" spans="1:8" x14ac:dyDescent="0.2">
      <c r="A73" s="2">
        <v>45685</v>
      </c>
      <c r="B73" s="9" t="s">
        <v>1375</v>
      </c>
      <c r="C73" s="9" t="s">
        <v>1577</v>
      </c>
      <c r="D73" s="9" t="s">
        <v>1579</v>
      </c>
      <c r="E73" s="9"/>
      <c r="F73" s="9" t="s">
        <v>1538</v>
      </c>
      <c r="G73" s="9"/>
      <c r="H73" s="9"/>
    </row>
    <row r="74" spans="1:8" x14ac:dyDescent="0.2">
      <c r="A74" s="2">
        <v>45686</v>
      </c>
      <c r="B74" s="9" t="s">
        <v>1114</v>
      </c>
      <c r="C74" s="9" t="s">
        <v>890</v>
      </c>
      <c r="D74" s="9"/>
      <c r="E74" s="9" t="s">
        <v>1585</v>
      </c>
      <c r="F74" s="9" t="s">
        <v>1586</v>
      </c>
      <c r="G74" s="9"/>
      <c r="H74" s="9"/>
    </row>
    <row r="84" spans="5:9" x14ac:dyDescent="0.2">
      <c r="E84">
        <v>720</v>
      </c>
      <c r="F84">
        <f>E84*12</f>
        <v>8640</v>
      </c>
    </row>
    <row r="88" spans="5:9" x14ac:dyDescent="0.2">
      <c r="E88" s="148">
        <v>45383</v>
      </c>
      <c r="F88" s="148">
        <v>45566</v>
      </c>
      <c r="G88" s="1" t="s">
        <v>1480</v>
      </c>
      <c r="H88" s="1" t="s">
        <v>1481</v>
      </c>
      <c r="I88" s="1" t="s">
        <v>1482</v>
      </c>
    </row>
    <row r="89" spans="5:9" x14ac:dyDescent="0.2">
      <c r="E89" s="1">
        <v>107.53</v>
      </c>
      <c r="F89" s="1">
        <v>109.53</v>
      </c>
      <c r="G89" s="149">
        <v>2.1000000000000001E-2</v>
      </c>
      <c r="H89" s="1">
        <v>800</v>
      </c>
      <c r="I89" s="1">
        <f>H89*(1+G89)</f>
        <v>816.8</v>
      </c>
    </row>
  </sheetData>
  <autoFilter ref="A1:H74" xr:uid="{FEE68C9F-CD6E-7B48-A89C-E8739016E132}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FDDD-19E1-0445-B887-D9F623EC58B7}">
  <sheetPr filterMode="1"/>
  <dimension ref="A1:H67"/>
  <sheetViews>
    <sheetView showGridLines="0" workbookViewId="0">
      <selection activeCell="D78" sqref="D78"/>
    </sheetView>
  </sheetViews>
  <sheetFormatPr baseColWidth="10" defaultRowHeight="15" x14ac:dyDescent="0.2"/>
  <cols>
    <col min="3" max="3" width="31.33203125" bestFit="1" customWidth="1"/>
    <col min="4" max="4" width="45.33203125" bestFit="1" customWidth="1"/>
    <col min="5" max="5" width="20" bestFit="1" customWidth="1"/>
    <col min="6" max="6" width="61.33203125" bestFit="1" customWidth="1"/>
    <col min="7" max="7" width="16.6640625" customWidth="1"/>
    <col min="8" max="8" width="50" bestFit="1" customWidth="1"/>
  </cols>
  <sheetData>
    <row r="1" spans="1:8" x14ac:dyDescent="0.2">
      <c r="A1" s="152" t="s">
        <v>1697</v>
      </c>
      <c r="B1" s="39" t="s">
        <v>1109</v>
      </c>
      <c r="C1" s="39" t="s">
        <v>2</v>
      </c>
      <c r="D1" s="39" t="s">
        <v>3</v>
      </c>
      <c r="E1" s="39" t="s">
        <v>938</v>
      </c>
      <c r="F1" s="39" t="s">
        <v>762</v>
      </c>
      <c r="G1" s="39" t="s">
        <v>937</v>
      </c>
      <c r="H1" s="39" t="s">
        <v>1315</v>
      </c>
    </row>
    <row r="2" spans="1:8" hidden="1" x14ac:dyDescent="0.2">
      <c r="A2" s="147">
        <v>45691</v>
      </c>
      <c r="B2" s="9" t="s">
        <v>1110</v>
      </c>
      <c r="C2" s="85" t="s">
        <v>1604</v>
      </c>
      <c r="D2" s="9" t="s">
        <v>1605</v>
      </c>
      <c r="E2" s="9" t="s">
        <v>1010</v>
      </c>
      <c r="F2" s="9" t="s">
        <v>1606</v>
      </c>
      <c r="G2" s="9" t="s">
        <v>1130</v>
      </c>
      <c r="H2" s="85" t="s">
        <v>1253</v>
      </c>
    </row>
    <row r="3" spans="1:8" hidden="1" x14ac:dyDescent="0.2">
      <c r="A3" s="147">
        <v>45691</v>
      </c>
      <c r="B3" s="9" t="s">
        <v>1110</v>
      </c>
      <c r="C3" s="85" t="s">
        <v>285</v>
      </c>
      <c r="D3" s="9" t="s">
        <v>287</v>
      </c>
      <c r="E3" s="9" t="s">
        <v>1134</v>
      </c>
      <c r="F3" s="9" t="s">
        <v>1598</v>
      </c>
      <c r="G3" s="9" t="s">
        <v>1130</v>
      </c>
      <c r="H3" s="85" t="s">
        <v>1619</v>
      </c>
    </row>
    <row r="4" spans="1:8" hidden="1" x14ac:dyDescent="0.2">
      <c r="A4" s="147">
        <v>45691</v>
      </c>
      <c r="B4" s="9" t="s">
        <v>1110</v>
      </c>
      <c r="C4" s="9" t="s">
        <v>1593</v>
      </c>
      <c r="D4" s="9" t="s">
        <v>1599</v>
      </c>
      <c r="E4" s="9" t="s">
        <v>1091</v>
      </c>
      <c r="F4" s="9" t="s">
        <v>1594</v>
      </c>
      <c r="G4" s="9" t="s">
        <v>1595</v>
      </c>
      <c r="H4" s="9" t="s">
        <v>1620</v>
      </c>
    </row>
    <row r="5" spans="1:8" hidden="1" x14ac:dyDescent="0.2">
      <c r="A5" s="147">
        <v>45691</v>
      </c>
      <c r="B5" s="9" t="s">
        <v>1110</v>
      </c>
      <c r="C5" s="9" t="s">
        <v>352</v>
      </c>
      <c r="D5" s="9" t="s">
        <v>605</v>
      </c>
      <c r="E5" s="9" t="s">
        <v>997</v>
      </c>
      <c r="F5" s="9" t="s">
        <v>1600</v>
      </c>
      <c r="G5" s="9" t="s">
        <v>1607</v>
      </c>
      <c r="H5" s="9" t="s">
        <v>1620</v>
      </c>
    </row>
    <row r="6" spans="1:8" hidden="1" x14ac:dyDescent="0.2">
      <c r="A6" s="147">
        <v>45691</v>
      </c>
      <c r="B6" s="9" t="s">
        <v>1110</v>
      </c>
      <c r="C6" s="9" t="s">
        <v>1609</v>
      </c>
      <c r="D6" s="9" t="s">
        <v>1610</v>
      </c>
      <c r="E6" s="9" t="s">
        <v>941</v>
      </c>
      <c r="F6" s="9" t="s">
        <v>1611</v>
      </c>
      <c r="G6" s="9" t="s">
        <v>1612</v>
      </c>
      <c r="H6" s="9" t="s">
        <v>1621</v>
      </c>
    </row>
    <row r="7" spans="1:8" hidden="1" x14ac:dyDescent="0.2">
      <c r="A7" s="147">
        <v>45691</v>
      </c>
      <c r="B7" s="9" t="s">
        <v>1110</v>
      </c>
      <c r="C7" s="9" t="s">
        <v>1623</v>
      </c>
      <c r="D7" s="9"/>
      <c r="E7" s="9" t="s">
        <v>1461</v>
      </c>
      <c r="F7" s="9"/>
      <c r="G7" s="9"/>
      <c r="H7" s="9" t="s">
        <v>926</v>
      </c>
    </row>
    <row r="8" spans="1:8" hidden="1" x14ac:dyDescent="0.2">
      <c r="A8" s="147">
        <v>45693</v>
      </c>
      <c r="B8" s="9" t="s">
        <v>1114</v>
      </c>
      <c r="C8" s="9" t="s">
        <v>1596</v>
      </c>
      <c r="D8" s="9" t="s">
        <v>1065</v>
      </c>
      <c r="E8" s="9" t="s">
        <v>946</v>
      </c>
      <c r="F8" s="9" t="s">
        <v>1597</v>
      </c>
      <c r="G8" s="9"/>
      <c r="H8" s="9"/>
    </row>
    <row r="9" spans="1:8" hidden="1" x14ac:dyDescent="0.2">
      <c r="A9" s="147">
        <v>45693</v>
      </c>
      <c r="B9" s="9" t="s">
        <v>1114</v>
      </c>
      <c r="C9" s="9" t="s">
        <v>1577</v>
      </c>
      <c r="D9" s="9" t="s">
        <v>1601</v>
      </c>
      <c r="E9" s="9" t="s">
        <v>1602</v>
      </c>
      <c r="F9" s="9" t="s">
        <v>1603</v>
      </c>
      <c r="G9" s="9"/>
      <c r="H9" s="9" t="s">
        <v>1633</v>
      </c>
    </row>
    <row r="10" spans="1:8" x14ac:dyDescent="0.2">
      <c r="A10" s="147">
        <v>45693</v>
      </c>
      <c r="B10" s="9" t="s">
        <v>1114</v>
      </c>
      <c r="C10" s="9" t="s">
        <v>71</v>
      </c>
      <c r="D10" s="9" t="s">
        <v>1630</v>
      </c>
      <c r="E10" s="9" t="s">
        <v>997</v>
      </c>
      <c r="F10" s="9" t="s">
        <v>1608</v>
      </c>
      <c r="G10" s="9"/>
      <c r="H10" s="9" t="s">
        <v>1634</v>
      </c>
    </row>
    <row r="11" spans="1:8" x14ac:dyDescent="0.2">
      <c r="A11" s="147">
        <v>45693</v>
      </c>
      <c r="B11" s="9" t="s">
        <v>1114</v>
      </c>
      <c r="C11" s="9" t="s">
        <v>71</v>
      </c>
      <c r="D11" s="9" t="s">
        <v>1627</v>
      </c>
      <c r="E11" s="9" t="s">
        <v>997</v>
      </c>
      <c r="F11" s="9" t="s">
        <v>1622</v>
      </c>
      <c r="G11" s="9"/>
      <c r="H11" s="9" t="s">
        <v>1635</v>
      </c>
    </row>
    <row r="12" spans="1:8" x14ac:dyDescent="0.2">
      <c r="A12" s="147">
        <v>45693</v>
      </c>
      <c r="B12" s="9" t="s">
        <v>1114</v>
      </c>
      <c r="C12" s="9" t="s">
        <v>71</v>
      </c>
      <c r="D12" s="9" t="s">
        <v>1631</v>
      </c>
      <c r="E12" s="9" t="s">
        <v>997</v>
      </c>
      <c r="F12" s="9" t="s">
        <v>411</v>
      </c>
      <c r="G12" s="9"/>
      <c r="H12" s="9" t="s">
        <v>1038</v>
      </c>
    </row>
    <row r="13" spans="1:8" x14ac:dyDescent="0.2">
      <c r="A13" s="147">
        <v>45693</v>
      </c>
      <c r="B13" s="9" t="s">
        <v>1114</v>
      </c>
      <c r="C13" s="9" t="s">
        <v>71</v>
      </c>
      <c r="D13" s="9" t="s">
        <v>1632</v>
      </c>
      <c r="E13" s="9" t="s">
        <v>997</v>
      </c>
      <c r="F13" s="9" t="s">
        <v>411</v>
      </c>
      <c r="G13" s="9"/>
      <c r="H13" s="9" t="s">
        <v>1634</v>
      </c>
    </row>
    <row r="14" spans="1:8" hidden="1" x14ac:dyDescent="0.2">
      <c r="A14" s="147">
        <v>45693</v>
      </c>
      <c r="B14" s="9" t="s">
        <v>1114</v>
      </c>
    </row>
    <row r="15" spans="1:8" hidden="1" x14ac:dyDescent="0.2">
      <c r="A15" s="147">
        <v>45693</v>
      </c>
      <c r="B15" s="9" t="s">
        <v>1114</v>
      </c>
      <c r="C15" s="9" t="s">
        <v>8</v>
      </c>
      <c r="D15" s="9" t="s">
        <v>1580</v>
      </c>
      <c r="E15" s="9" t="s">
        <v>1134</v>
      </c>
      <c r="F15" s="9" t="s">
        <v>1625</v>
      </c>
      <c r="G15" s="9" t="s">
        <v>1628</v>
      </c>
      <c r="H15" s="9" t="s">
        <v>1636</v>
      </c>
    </row>
    <row r="16" spans="1:8" hidden="1" x14ac:dyDescent="0.2">
      <c r="A16" s="147">
        <v>45693</v>
      </c>
      <c r="B16" s="9" t="s">
        <v>1114</v>
      </c>
      <c r="C16" s="9" t="s">
        <v>1617</v>
      </c>
      <c r="D16" s="9" t="s">
        <v>1618</v>
      </c>
      <c r="E16" s="9" t="s">
        <v>1624</v>
      </c>
      <c r="F16" s="9" t="s">
        <v>1626</v>
      </c>
      <c r="G16" s="9" t="s">
        <v>1629</v>
      </c>
      <c r="H16" s="9" t="s">
        <v>1391</v>
      </c>
    </row>
    <row r="17" spans="1:8" hidden="1" x14ac:dyDescent="0.2">
      <c r="A17" s="147">
        <v>45698</v>
      </c>
      <c r="B17" s="9" t="s">
        <v>1110</v>
      </c>
      <c r="C17" s="9" t="s">
        <v>1637</v>
      </c>
      <c r="D17" s="9" t="s">
        <v>1644</v>
      </c>
      <c r="E17" s="9" t="s">
        <v>1638</v>
      </c>
      <c r="F17" s="9" t="s">
        <v>1639</v>
      </c>
      <c r="G17" s="9"/>
      <c r="H17" s="9"/>
    </row>
    <row r="18" spans="1:8" hidden="1" x14ac:dyDescent="0.2">
      <c r="A18" s="147">
        <v>45698</v>
      </c>
      <c r="B18" s="9" t="s">
        <v>1110</v>
      </c>
      <c r="C18" s="9" t="s">
        <v>1623</v>
      </c>
      <c r="D18" s="9" t="s">
        <v>1640</v>
      </c>
      <c r="E18" s="9" t="s">
        <v>946</v>
      </c>
      <c r="F18" s="9" t="s">
        <v>1004</v>
      </c>
      <c r="G18" s="9"/>
      <c r="H18" s="9"/>
    </row>
    <row r="19" spans="1:8" hidden="1" x14ac:dyDescent="0.2">
      <c r="A19" s="147">
        <v>45698</v>
      </c>
      <c r="B19" s="9" t="s">
        <v>1110</v>
      </c>
      <c r="C19" s="9" t="s">
        <v>285</v>
      </c>
      <c r="D19" s="9" t="s">
        <v>287</v>
      </c>
      <c r="E19" s="9" t="s">
        <v>1134</v>
      </c>
      <c r="F19" s="9" t="s">
        <v>1598</v>
      </c>
      <c r="G19" s="9"/>
      <c r="H19" s="9" t="s">
        <v>1613</v>
      </c>
    </row>
    <row r="20" spans="1:8" hidden="1" x14ac:dyDescent="0.2">
      <c r="A20" s="147">
        <v>45698</v>
      </c>
      <c r="B20" s="9" t="s">
        <v>1110</v>
      </c>
      <c r="C20" s="85" t="s">
        <v>1604</v>
      </c>
      <c r="D20" s="9" t="s">
        <v>1605</v>
      </c>
      <c r="E20" s="9" t="s">
        <v>1010</v>
      </c>
      <c r="F20" s="9" t="s">
        <v>1606</v>
      </c>
      <c r="G20" s="9"/>
      <c r="H20" s="9"/>
    </row>
    <row r="21" spans="1:8" hidden="1" x14ac:dyDescent="0.2">
      <c r="A21" s="147">
        <v>45698</v>
      </c>
      <c r="B21" s="9" t="s">
        <v>1110</v>
      </c>
      <c r="C21" s="9" t="s">
        <v>99</v>
      </c>
      <c r="D21" s="9" t="s">
        <v>1641</v>
      </c>
      <c r="E21" s="9" t="s">
        <v>1243</v>
      </c>
      <c r="F21" s="9" t="s">
        <v>1642</v>
      </c>
      <c r="G21" s="9"/>
      <c r="H21" s="9"/>
    </row>
    <row r="22" spans="1:8" hidden="1" x14ac:dyDescent="0.2">
      <c r="A22" s="147">
        <v>45698</v>
      </c>
      <c r="B22" s="9" t="s">
        <v>1110</v>
      </c>
      <c r="C22" s="9" t="s">
        <v>1656</v>
      </c>
      <c r="D22" s="9" t="s">
        <v>472</v>
      </c>
      <c r="E22" s="9" t="s">
        <v>1134</v>
      </c>
      <c r="F22" s="9" t="s">
        <v>1657</v>
      </c>
      <c r="G22" s="9"/>
      <c r="H22" s="9" t="s">
        <v>1035</v>
      </c>
    </row>
    <row r="23" spans="1:8" hidden="1" x14ac:dyDescent="0.2">
      <c r="A23" s="147">
        <v>45700</v>
      </c>
      <c r="B23" s="9" t="s">
        <v>1114</v>
      </c>
      <c r="C23" s="9" t="s">
        <v>1577</v>
      </c>
      <c r="D23" s="9" t="s">
        <v>1601</v>
      </c>
      <c r="E23" s="9" t="s">
        <v>1602</v>
      </c>
      <c r="F23" s="9" t="s">
        <v>1647</v>
      </c>
      <c r="G23" s="9"/>
      <c r="H23" s="9" t="s">
        <v>1035</v>
      </c>
    </row>
    <row r="24" spans="1:8" hidden="1" x14ac:dyDescent="0.2">
      <c r="A24" s="147">
        <v>45700</v>
      </c>
      <c r="B24" s="9" t="s">
        <v>1114</v>
      </c>
      <c r="C24" s="9" t="s">
        <v>1269</v>
      </c>
      <c r="D24" s="9" t="s">
        <v>1270</v>
      </c>
      <c r="E24" s="9" t="s">
        <v>1019</v>
      </c>
      <c r="F24" s="9" t="s">
        <v>117</v>
      </c>
      <c r="G24" s="9"/>
      <c r="H24" s="9" t="s">
        <v>1035</v>
      </c>
    </row>
    <row r="25" spans="1:8" hidden="1" x14ac:dyDescent="0.2">
      <c r="A25" s="147">
        <v>45700</v>
      </c>
      <c r="B25" s="9" t="s">
        <v>1114</v>
      </c>
      <c r="C25" s="9" t="s">
        <v>1648</v>
      </c>
      <c r="D25" s="9" t="s">
        <v>1649</v>
      </c>
      <c r="E25" s="9" t="s">
        <v>997</v>
      </c>
      <c r="F25" s="9" t="s">
        <v>25</v>
      </c>
      <c r="G25" s="9"/>
      <c r="H25" s="9" t="s">
        <v>1035</v>
      </c>
    </row>
    <row r="26" spans="1:8" hidden="1" x14ac:dyDescent="0.2">
      <c r="A26" s="147">
        <v>45700</v>
      </c>
      <c r="B26" s="9" t="s">
        <v>1114</v>
      </c>
      <c r="C26" s="9" t="s">
        <v>452</v>
      </c>
      <c r="D26" s="9" t="s">
        <v>1650</v>
      </c>
      <c r="E26" s="9" t="s">
        <v>962</v>
      </c>
      <c r="F26" s="9" t="s">
        <v>1651</v>
      </c>
      <c r="G26" s="9"/>
      <c r="H26" s="9" t="s">
        <v>1035</v>
      </c>
    </row>
    <row r="27" spans="1:8" hidden="1" x14ac:dyDescent="0.2">
      <c r="A27" s="147">
        <v>45700</v>
      </c>
      <c r="B27" s="9" t="s">
        <v>1114</v>
      </c>
      <c r="C27" s="9" t="s">
        <v>1652</v>
      </c>
      <c r="D27" s="9" t="s">
        <v>1653</v>
      </c>
      <c r="E27" s="9" t="s">
        <v>978</v>
      </c>
      <c r="F27" s="9" t="s">
        <v>1654</v>
      </c>
      <c r="G27" s="9"/>
      <c r="H27" s="9" t="s">
        <v>1035</v>
      </c>
    </row>
    <row r="28" spans="1:8" hidden="1" x14ac:dyDescent="0.2">
      <c r="A28" s="147">
        <v>45705</v>
      </c>
      <c r="B28" s="9" t="s">
        <v>1110</v>
      </c>
      <c r="C28" s="9" t="s">
        <v>289</v>
      </c>
      <c r="D28" s="9" t="s">
        <v>1065</v>
      </c>
      <c r="E28" s="9" t="s">
        <v>946</v>
      </c>
      <c r="F28" s="9" t="s">
        <v>1597</v>
      </c>
      <c r="G28" s="9"/>
      <c r="H28" s="9"/>
    </row>
    <row r="29" spans="1:8" hidden="1" x14ac:dyDescent="0.2">
      <c r="A29" s="147">
        <v>45705</v>
      </c>
      <c r="B29" s="9" t="s">
        <v>1110</v>
      </c>
      <c r="C29" s="9" t="s">
        <v>479</v>
      </c>
      <c r="D29" s="9" t="s">
        <v>491</v>
      </c>
      <c r="E29" s="9" t="s">
        <v>969</v>
      </c>
      <c r="F29" s="9" t="s">
        <v>10</v>
      </c>
      <c r="G29" s="9"/>
      <c r="H29" s="9"/>
    </row>
    <row r="30" spans="1:8" hidden="1" x14ac:dyDescent="0.2">
      <c r="A30" s="147">
        <v>45705</v>
      </c>
      <c r="B30" s="9" t="s">
        <v>1110</v>
      </c>
      <c r="C30" s="9" t="s">
        <v>509</v>
      </c>
      <c r="D30" s="9" t="s">
        <v>897</v>
      </c>
      <c r="E30" s="9" t="s">
        <v>1134</v>
      </c>
      <c r="F30" s="9" t="s">
        <v>1655</v>
      </c>
      <c r="G30" s="9"/>
      <c r="H30" s="9"/>
    </row>
    <row r="31" spans="1:8" hidden="1" x14ac:dyDescent="0.2">
      <c r="A31" s="147">
        <v>45705</v>
      </c>
      <c r="B31" s="9" t="s">
        <v>1110</v>
      </c>
      <c r="C31" s="9" t="s">
        <v>1102</v>
      </c>
      <c r="D31" s="9" t="s">
        <v>1106</v>
      </c>
      <c r="E31" s="9" t="s">
        <v>947</v>
      </c>
      <c r="F31" s="9" t="s">
        <v>1651</v>
      </c>
      <c r="G31" s="9"/>
      <c r="H31" s="9"/>
    </row>
    <row r="32" spans="1:8" hidden="1" x14ac:dyDescent="0.2">
      <c r="A32" s="147">
        <v>45705</v>
      </c>
      <c r="B32" s="9" t="s">
        <v>1110</v>
      </c>
      <c r="C32" s="9" t="s">
        <v>15</v>
      </c>
      <c r="D32" s="9" t="s">
        <v>102</v>
      </c>
      <c r="E32" s="9" t="s">
        <v>947</v>
      </c>
      <c r="F32" s="9" t="s">
        <v>1663</v>
      </c>
      <c r="G32" s="9"/>
      <c r="H32" s="9"/>
    </row>
    <row r="33" spans="1:8" hidden="1" x14ac:dyDescent="0.2">
      <c r="A33" s="147">
        <v>45706</v>
      </c>
      <c r="B33" s="9" t="s">
        <v>1375</v>
      </c>
      <c r="C33" s="9" t="s">
        <v>8</v>
      </c>
      <c r="D33" s="9" t="s">
        <v>1580</v>
      </c>
      <c r="E33" s="9" t="s">
        <v>1134</v>
      </c>
      <c r="F33" s="9" t="s">
        <v>1667</v>
      </c>
      <c r="G33" s="9"/>
      <c r="H33" s="9" t="s">
        <v>217</v>
      </c>
    </row>
    <row r="34" spans="1:8" hidden="1" x14ac:dyDescent="0.2">
      <c r="A34" s="147">
        <v>45703</v>
      </c>
      <c r="B34" s="9" t="s">
        <v>1470</v>
      </c>
      <c r="C34" s="9" t="s">
        <v>1643</v>
      </c>
      <c r="D34" s="9" t="s">
        <v>1589</v>
      </c>
      <c r="E34" s="9" t="s">
        <v>1590</v>
      </c>
      <c r="F34" s="9" t="s">
        <v>1645</v>
      </c>
      <c r="G34" s="9"/>
      <c r="H34" s="9" t="s">
        <v>1646</v>
      </c>
    </row>
    <row r="35" spans="1:8" x14ac:dyDescent="0.2">
      <c r="A35" s="147">
        <v>45707</v>
      </c>
      <c r="B35" s="9" t="s">
        <v>1114</v>
      </c>
      <c r="C35" s="9" t="s">
        <v>71</v>
      </c>
      <c r="D35" s="9" t="s">
        <v>1668</v>
      </c>
      <c r="E35" s="9" t="s">
        <v>997</v>
      </c>
      <c r="F35" s="9" t="s">
        <v>411</v>
      </c>
      <c r="G35" s="9"/>
      <c r="H35" s="9"/>
    </row>
    <row r="36" spans="1:8" x14ac:dyDescent="0.2">
      <c r="A36" s="147">
        <v>45707</v>
      </c>
      <c r="B36" s="9" t="s">
        <v>1114</v>
      </c>
      <c r="C36" s="9" t="s">
        <v>71</v>
      </c>
      <c r="D36" s="9" t="s">
        <v>1669</v>
      </c>
      <c r="E36" s="9" t="s">
        <v>997</v>
      </c>
      <c r="F36" s="9" t="s">
        <v>411</v>
      </c>
      <c r="G36" s="9"/>
      <c r="H36" s="9"/>
    </row>
    <row r="37" spans="1:8" x14ac:dyDescent="0.2">
      <c r="A37" s="147">
        <v>45707</v>
      </c>
      <c r="B37" s="9" t="s">
        <v>1114</v>
      </c>
      <c r="C37" s="9" t="s">
        <v>71</v>
      </c>
      <c r="D37" s="9" t="s">
        <v>1670</v>
      </c>
      <c r="E37" s="9" t="s">
        <v>997</v>
      </c>
      <c r="F37" s="9" t="s">
        <v>1666</v>
      </c>
      <c r="G37" s="9"/>
      <c r="H37" s="9"/>
    </row>
    <row r="38" spans="1:8" x14ac:dyDescent="0.2">
      <c r="A38" s="147">
        <v>45707</v>
      </c>
      <c r="B38" s="9" t="s">
        <v>1114</v>
      </c>
      <c r="C38" s="9" t="s">
        <v>71</v>
      </c>
      <c r="D38" s="9" t="s">
        <v>1673</v>
      </c>
      <c r="E38" s="9" t="s">
        <v>997</v>
      </c>
      <c r="F38" s="9" t="s">
        <v>1674</v>
      </c>
      <c r="G38" s="9"/>
      <c r="H38" s="9"/>
    </row>
    <row r="39" spans="1:8" hidden="1" x14ac:dyDescent="0.2">
      <c r="A39" s="147">
        <v>45707</v>
      </c>
      <c r="B39" s="9" t="s">
        <v>1114</v>
      </c>
      <c r="C39" s="9" t="s">
        <v>1664</v>
      </c>
      <c r="D39" s="9" t="s">
        <v>1665</v>
      </c>
      <c r="E39" s="9" t="s">
        <v>946</v>
      </c>
      <c r="F39" s="9" t="s">
        <v>1676</v>
      </c>
      <c r="G39" s="9"/>
      <c r="H39" s="9"/>
    </row>
    <row r="40" spans="1:8" hidden="1" x14ac:dyDescent="0.2">
      <c r="A40" s="147">
        <v>45707</v>
      </c>
      <c r="B40" s="9" t="s">
        <v>1114</v>
      </c>
      <c r="C40" s="9" t="s">
        <v>1678</v>
      </c>
      <c r="D40" s="9" t="s">
        <v>1679</v>
      </c>
      <c r="E40" s="9" t="s">
        <v>1461</v>
      </c>
      <c r="F40" s="9" t="s">
        <v>1680</v>
      </c>
      <c r="G40" s="9"/>
      <c r="H40" s="9"/>
    </row>
    <row r="41" spans="1:8" hidden="1" x14ac:dyDescent="0.2">
      <c r="A41" s="147">
        <v>45707</v>
      </c>
      <c r="B41" s="9" t="s">
        <v>1114</v>
      </c>
      <c r="C41" s="9" t="s">
        <v>514</v>
      </c>
      <c r="D41" s="9" t="s">
        <v>1671</v>
      </c>
      <c r="E41" s="9" t="s">
        <v>1242</v>
      </c>
      <c r="F41" s="9" t="s">
        <v>1672</v>
      </c>
      <c r="G41" s="9"/>
      <c r="H41" s="9"/>
    </row>
    <row r="42" spans="1:8" hidden="1" x14ac:dyDescent="0.2">
      <c r="A42" s="147">
        <v>45707</v>
      </c>
      <c r="B42" s="9" t="s">
        <v>1114</v>
      </c>
      <c r="C42" s="9" t="s">
        <v>8</v>
      </c>
      <c r="D42" s="9" t="s">
        <v>1580</v>
      </c>
      <c r="E42" s="9" t="s">
        <v>1134</v>
      </c>
      <c r="F42" s="9" t="s">
        <v>1675</v>
      </c>
      <c r="G42" s="9" t="s">
        <v>1677</v>
      </c>
      <c r="H42" s="9"/>
    </row>
    <row r="43" spans="1:8" hidden="1" x14ac:dyDescent="0.2">
      <c r="A43" s="147" t="s">
        <v>926</v>
      </c>
      <c r="B43" s="9"/>
      <c r="C43" s="9" t="s">
        <v>116</v>
      </c>
      <c r="D43" s="9" t="s">
        <v>1659</v>
      </c>
      <c r="E43" s="9" t="s">
        <v>1660</v>
      </c>
      <c r="F43" s="9" t="s">
        <v>624</v>
      </c>
      <c r="G43" s="9"/>
      <c r="H43" s="9"/>
    </row>
    <row r="44" spans="1:8" hidden="1" x14ac:dyDescent="0.2">
      <c r="A44" s="147">
        <v>45712</v>
      </c>
      <c r="B44" s="9" t="s">
        <v>1110</v>
      </c>
      <c r="C44" s="9" t="s">
        <v>1658</v>
      </c>
      <c r="D44" s="9" t="s">
        <v>1661</v>
      </c>
      <c r="E44" s="9" t="s">
        <v>1662</v>
      </c>
      <c r="F44" s="9" t="s">
        <v>624</v>
      </c>
      <c r="G44" s="9" t="s">
        <v>225</v>
      </c>
      <c r="H44" s="9" t="s">
        <v>1681</v>
      </c>
    </row>
    <row r="45" spans="1:8" hidden="1" x14ac:dyDescent="0.2">
      <c r="A45" s="147">
        <v>45712</v>
      </c>
      <c r="B45" s="9" t="s">
        <v>1110</v>
      </c>
      <c r="C45" s="9" t="s">
        <v>1678</v>
      </c>
      <c r="D45" s="9" t="s">
        <v>1679</v>
      </c>
      <c r="E45" s="9" t="s">
        <v>1461</v>
      </c>
      <c r="F45" s="9" t="s">
        <v>1680</v>
      </c>
      <c r="G45" s="9"/>
      <c r="H45" s="154" t="s">
        <v>1682</v>
      </c>
    </row>
    <row r="46" spans="1:8" hidden="1" x14ac:dyDescent="0.2">
      <c r="A46" s="147">
        <v>45712</v>
      </c>
      <c r="B46" s="9" t="s">
        <v>1110</v>
      </c>
      <c r="C46" s="9" t="s">
        <v>1683</v>
      </c>
      <c r="D46" s="9" t="s">
        <v>1684</v>
      </c>
      <c r="E46" s="9" t="s">
        <v>946</v>
      </c>
      <c r="F46" s="9" t="s">
        <v>1685</v>
      </c>
      <c r="G46" s="9"/>
      <c r="H46" s="9" t="s">
        <v>1686</v>
      </c>
    </row>
    <row r="47" spans="1:8" hidden="1" x14ac:dyDescent="0.2">
      <c r="A47" s="147">
        <v>45712</v>
      </c>
      <c r="B47" s="9" t="s">
        <v>1110</v>
      </c>
      <c r="C47" s="9" t="s">
        <v>1687</v>
      </c>
      <c r="D47" s="9" t="s">
        <v>1688</v>
      </c>
      <c r="E47" s="9" t="s">
        <v>1424</v>
      </c>
      <c r="F47" s="9" t="s">
        <v>624</v>
      </c>
      <c r="G47" s="9"/>
      <c r="H47" s="154" t="s">
        <v>1689</v>
      </c>
    </row>
    <row r="48" spans="1:8" x14ac:dyDescent="0.2">
      <c r="A48" s="147">
        <v>45714</v>
      </c>
      <c r="B48" s="9" t="s">
        <v>1114</v>
      </c>
      <c r="C48" s="9" t="s">
        <v>71</v>
      </c>
      <c r="D48" s="9" t="s">
        <v>1690</v>
      </c>
      <c r="E48" s="9" t="s">
        <v>997</v>
      </c>
      <c r="F48" s="9" t="s">
        <v>1608</v>
      </c>
      <c r="G48" s="9"/>
      <c r="H48" s="9" t="s">
        <v>1698</v>
      </c>
    </row>
    <row r="49" spans="1:8" hidden="1" x14ac:dyDescent="0.2">
      <c r="A49" s="147">
        <v>45714</v>
      </c>
      <c r="B49" s="9" t="s">
        <v>1114</v>
      </c>
      <c r="C49" s="9" t="s">
        <v>377</v>
      </c>
      <c r="D49" s="9" t="s">
        <v>1691</v>
      </c>
      <c r="E49" s="9" t="s">
        <v>1461</v>
      </c>
      <c r="F49" s="9" t="s">
        <v>1692</v>
      </c>
      <c r="G49" s="9"/>
      <c r="H49" s="154" t="s">
        <v>1703</v>
      </c>
    </row>
    <row r="50" spans="1:8" hidden="1" x14ac:dyDescent="0.2">
      <c r="A50" s="147">
        <v>45714</v>
      </c>
      <c r="B50" s="9" t="s">
        <v>1114</v>
      </c>
      <c r="C50" s="9" t="s">
        <v>514</v>
      </c>
      <c r="D50" s="9" t="s">
        <v>1671</v>
      </c>
      <c r="E50" s="9"/>
      <c r="F50" s="9" t="s">
        <v>1693</v>
      </c>
      <c r="G50" s="9"/>
      <c r="H50" s="9" t="s">
        <v>1699</v>
      </c>
    </row>
    <row r="51" spans="1:8" hidden="1" x14ac:dyDescent="0.2">
      <c r="A51" s="147">
        <v>45714</v>
      </c>
      <c r="B51" s="9" t="s">
        <v>1114</v>
      </c>
      <c r="C51" s="9" t="s">
        <v>1694</v>
      </c>
      <c r="D51" s="9" t="s">
        <v>1695</v>
      </c>
      <c r="E51" s="9" t="s">
        <v>1696</v>
      </c>
      <c r="F51" s="9" t="s">
        <v>1697</v>
      </c>
      <c r="G51" s="9"/>
      <c r="H51" s="154" t="s">
        <v>1704</v>
      </c>
    </row>
    <row r="52" spans="1:8" hidden="1" x14ac:dyDescent="0.2"/>
    <row r="53" spans="1:8" hidden="1" x14ac:dyDescent="0.2"/>
    <row r="54" spans="1:8" hidden="1" x14ac:dyDescent="0.2"/>
    <row r="55" spans="1:8" hidden="1" x14ac:dyDescent="0.2"/>
    <row r="56" spans="1:8" hidden="1" x14ac:dyDescent="0.2"/>
    <row r="57" spans="1:8" hidden="1" x14ac:dyDescent="0.2"/>
    <row r="58" spans="1:8" hidden="1" x14ac:dyDescent="0.2"/>
    <row r="59" spans="1:8" hidden="1" x14ac:dyDescent="0.2"/>
    <row r="60" spans="1:8" hidden="1" x14ac:dyDescent="0.2"/>
    <row r="61" spans="1:8" hidden="1" x14ac:dyDescent="0.2"/>
    <row r="62" spans="1:8" hidden="1" x14ac:dyDescent="0.2"/>
    <row r="63" spans="1:8" hidden="1" x14ac:dyDescent="0.2"/>
    <row r="64" spans="1:8" hidden="1" x14ac:dyDescent="0.2"/>
    <row r="65" hidden="1" x14ac:dyDescent="0.2"/>
    <row r="66" hidden="1" x14ac:dyDescent="0.2"/>
    <row r="67" hidden="1" x14ac:dyDescent="0.2"/>
  </sheetData>
  <autoFilter ref="A1:H67" xr:uid="{523BFDDD-19E1-0445-B887-D9F623EC58B7}">
    <filterColumn colId="2">
      <filters>
        <filter val="HOSPITAL BRITANICO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D5B2-CC90-2C47-897D-B64CE7578FCB}">
  <dimension ref="A1:I82"/>
  <sheetViews>
    <sheetView showGridLines="0" workbookViewId="0">
      <selection activeCell="C2" sqref="C2"/>
    </sheetView>
  </sheetViews>
  <sheetFormatPr baseColWidth="10" defaultRowHeight="15" x14ac:dyDescent="0.2"/>
  <cols>
    <col min="3" max="3" width="30.33203125" customWidth="1"/>
    <col min="4" max="4" width="38.33203125" bestFit="1" customWidth="1"/>
    <col min="5" max="5" width="20" bestFit="1" customWidth="1"/>
    <col min="6" max="6" width="61.33203125" bestFit="1" customWidth="1"/>
    <col min="7" max="7" width="25.33203125" bestFit="1" customWidth="1"/>
    <col min="8" max="8" width="54.1640625" bestFit="1" customWidth="1"/>
  </cols>
  <sheetData>
    <row r="1" spans="1:8" x14ac:dyDescent="0.2">
      <c r="A1" s="39" t="s">
        <v>761</v>
      </c>
      <c r="B1" s="39" t="s">
        <v>1109</v>
      </c>
      <c r="C1" s="39" t="s">
        <v>2</v>
      </c>
      <c r="D1" s="39" t="s">
        <v>3</v>
      </c>
      <c r="E1" s="39" t="s">
        <v>938</v>
      </c>
      <c r="F1" s="39" t="s">
        <v>762</v>
      </c>
      <c r="G1" s="39" t="s">
        <v>937</v>
      </c>
      <c r="H1" s="39" t="s">
        <v>1315</v>
      </c>
    </row>
    <row r="2" spans="1:8" x14ac:dyDescent="0.2">
      <c r="A2" s="147">
        <v>45719</v>
      </c>
      <c r="B2" s="9" t="s">
        <v>1110</v>
      </c>
      <c r="C2" s="9" t="s">
        <v>372</v>
      </c>
      <c r="D2" s="9" t="s">
        <v>475</v>
      </c>
      <c r="E2" s="9" t="s">
        <v>1243</v>
      </c>
      <c r="F2" s="9" t="s">
        <v>1702</v>
      </c>
      <c r="G2" s="9"/>
      <c r="H2" s="9" t="s">
        <v>1708</v>
      </c>
    </row>
    <row r="3" spans="1:8" x14ac:dyDescent="0.2">
      <c r="A3" s="147">
        <v>45719</v>
      </c>
      <c r="B3" s="9" t="s">
        <v>1110</v>
      </c>
      <c r="C3" s="9" t="s">
        <v>289</v>
      </c>
      <c r="D3" s="9" t="s">
        <v>1065</v>
      </c>
      <c r="E3" s="9" t="s">
        <v>946</v>
      </c>
      <c r="F3" s="9" t="s">
        <v>1705</v>
      </c>
      <c r="G3" s="9" t="s">
        <v>382</v>
      </c>
      <c r="H3" s="9" t="s">
        <v>1709</v>
      </c>
    </row>
    <row r="4" spans="1:8" x14ac:dyDescent="0.2">
      <c r="A4" s="147">
        <v>45719</v>
      </c>
      <c r="B4" s="9" t="s">
        <v>1110</v>
      </c>
      <c r="C4" s="9" t="s">
        <v>380</v>
      </c>
      <c r="D4" s="9" t="s">
        <v>381</v>
      </c>
      <c r="E4" s="9" t="s">
        <v>944</v>
      </c>
      <c r="F4" s="9" t="s">
        <v>1706</v>
      </c>
      <c r="G4" s="9" t="s">
        <v>382</v>
      </c>
      <c r="H4" s="9" t="s">
        <v>1710</v>
      </c>
    </row>
    <row r="5" spans="1:8" x14ac:dyDescent="0.2">
      <c r="A5" s="147">
        <v>45721</v>
      </c>
      <c r="B5" s="9" t="s">
        <v>1114</v>
      </c>
      <c r="C5" s="9" t="s">
        <v>1229</v>
      </c>
      <c r="D5" s="9"/>
      <c r="E5" s="9" t="s">
        <v>1350</v>
      </c>
      <c r="F5" s="9" t="s">
        <v>1711</v>
      </c>
      <c r="G5" s="9" t="s">
        <v>382</v>
      </c>
      <c r="H5" s="9" t="s">
        <v>1712</v>
      </c>
    </row>
    <row r="6" spans="1:8" x14ac:dyDescent="0.2">
      <c r="A6" s="147">
        <v>45722</v>
      </c>
      <c r="B6" s="9" t="s">
        <v>1176</v>
      </c>
      <c r="C6" s="9" t="s">
        <v>1694</v>
      </c>
      <c r="D6" s="9" t="s">
        <v>1695</v>
      </c>
      <c r="E6" s="9" t="s">
        <v>1696</v>
      </c>
      <c r="F6" s="9" t="s">
        <v>1697</v>
      </c>
      <c r="G6" s="9"/>
      <c r="H6" s="9" t="s">
        <v>1713</v>
      </c>
    </row>
    <row r="7" spans="1:8" x14ac:dyDescent="0.2">
      <c r="A7" s="147">
        <v>45722</v>
      </c>
      <c r="B7" s="9" t="s">
        <v>1176</v>
      </c>
      <c r="C7" s="9" t="s">
        <v>116</v>
      </c>
      <c r="D7" s="9" t="s">
        <v>1659</v>
      </c>
      <c r="E7" s="9" t="s">
        <v>1660</v>
      </c>
      <c r="F7" s="9" t="s">
        <v>1714</v>
      </c>
      <c r="G7" s="9"/>
      <c r="H7" s="9" t="s">
        <v>1725</v>
      </c>
    </row>
    <row r="8" spans="1:8" x14ac:dyDescent="0.2">
      <c r="A8" s="147">
        <v>45726</v>
      </c>
      <c r="B8" s="9" t="s">
        <v>1110</v>
      </c>
      <c r="C8" s="9" t="s">
        <v>1700</v>
      </c>
      <c r="D8" s="153" t="s">
        <v>234</v>
      </c>
      <c r="E8" s="9" t="s">
        <v>1243</v>
      </c>
      <c r="F8" s="9" t="s">
        <v>1701</v>
      </c>
      <c r="G8" s="9"/>
      <c r="H8" s="9" t="s">
        <v>1726</v>
      </c>
    </row>
    <row r="9" spans="1:8" x14ac:dyDescent="0.2">
      <c r="A9" s="147">
        <v>45726</v>
      </c>
      <c r="B9" s="9" t="s">
        <v>1110</v>
      </c>
      <c r="C9" s="9" t="s">
        <v>1715</v>
      </c>
      <c r="D9" s="9" t="s">
        <v>892</v>
      </c>
      <c r="E9" s="9" t="s">
        <v>1243</v>
      </c>
      <c r="F9" s="9" t="s">
        <v>1718</v>
      </c>
      <c r="G9" s="9"/>
      <c r="H9" s="9" t="s">
        <v>1727</v>
      </c>
    </row>
    <row r="10" spans="1:8" x14ac:dyDescent="0.2">
      <c r="A10" s="147">
        <v>45726</v>
      </c>
      <c r="B10" s="9" t="s">
        <v>1110</v>
      </c>
      <c r="C10" s="9" t="s">
        <v>380</v>
      </c>
      <c r="D10" s="9" t="s">
        <v>381</v>
      </c>
      <c r="E10" s="9" t="s">
        <v>944</v>
      </c>
      <c r="F10" s="9" t="s">
        <v>1706</v>
      </c>
      <c r="G10" s="9"/>
      <c r="H10" s="9" t="s">
        <v>1729</v>
      </c>
    </row>
    <row r="11" spans="1:8" x14ac:dyDescent="0.2">
      <c r="A11" s="147">
        <v>45726</v>
      </c>
      <c r="B11" s="9" t="s">
        <v>1110</v>
      </c>
      <c r="C11" s="9" t="s">
        <v>1678</v>
      </c>
      <c r="D11" s="9" t="s">
        <v>1679</v>
      </c>
      <c r="E11" s="9" t="s">
        <v>1461</v>
      </c>
      <c r="F11" s="9" t="s">
        <v>1680</v>
      </c>
      <c r="G11" s="9"/>
      <c r="H11" s="154" t="s">
        <v>1728</v>
      </c>
    </row>
    <row r="12" spans="1:8" x14ac:dyDescent="0.2">
      <c r="A12" s="147">
        <v>45726</v>
      </c>
      <c r="B12" s="9" t="s">
        <v>1110</v>
      </c>
      <c r="C12" s="9" t="s">
        <v>380</v>
      </c>
      <c r="D12" s="9" t="s">
        <v>1723</v>
      </c>
      <c r="E12" s="9" t="s">
        <v>944</v>
      </c>
      <c r="F12" s="9" t="s">
        <v>1724</v>
      </c>
      <c r="G12" s="9"/>
      <c r="H12" s="154" t="s">
        <v>1730</v>
      </c>
    </row>
    <row r="13" spans="1:8" x14ac:dyDescent="0.2">
      <c r="A13" s="147">
        <v>45728</v>
      </c>
      <c r="B13" s="9" t="s">
        <v>1114</v>
      </c>
      <c r="C13" s="9" t="s">
        <v>1720</v>
      </c>
      <c r="D13" s="9" t="s">
        <v>1721</v>
      </c>
      <c r="E13" s="9" t="s">
        <v>1722</v>
      </c>
      <c r="F13" s="9" t="s">
        <v>1740</v>
      </c>
      <c r="G13" s="9"/>
      <c r="H13" s="154" t="s">
        <v>1748</v>
      </c>
    </row>
    <row r="14" spans="1:8" x14ac:dyDescent="0.2">
      <c r="A14" s="147">
        <v>45728</v>
      </c>
      <c r="B14" s="9" t="s">
        <v>1114</v>
      </c>
      <c r="C14" s="9" t="s">
        <v>1738</v>
      </c>
      <c r="D14" s="9" t="s">
        <v>1739</v>
      </c>
      <c r="E14" s="9" t="s">
        <v>1736</v>
      </c>
      <c r="F14" s="9" t="s">
        <v>1737</v>
      </c>
      <c r="G14" s="9"/>
      <c r="H14" s="154" t="s">
        <v>1749</v>
      </c>
    </row>
    <row r="15" spans="1:8" x14ac:dyDescent="0.2">
      <c r="A15" s="147">
        <v>45728</v>
      </c>
      <c r="B15" s="9" t="s">
        <v>1114</v>
      </c>
      <c r="C15" s="9" t="s">
        <v>400</v>
      </c>
      <c r="D15" s="9" t="s">
        <v>1030</v>
      </c>
      <c r="E15" s="9" t="s">
        <v>1031</v>
      </c>
      <c r="F15" s="9" t="s">
        <v>1707</v>
      </c>
      <c r="G15" s="9"/>
      <c r="H15" s="9" t="s">
        <v>1750</v>
      </c>
    </row>
    <row r="16" spans="1:8" x14ac:dyDescent="0.2">
      <c r="A16" s="147">
        <v>45728</v>
      </c>
      <c r="B16" s="9" t="s">
        <v>1114</v>
      </c>
      <c r="C16" s="9" t="s">
        <v>1041</v>
      </c>
      <c r="D16" s="9" t="s">
        <v>1042</v>
      </c>
      <c r="E16" s="9" t="s">
        <v>1638</v>
      </c>
      <c r="F16" s="9" t="s">
        <v>1719</v>
      </c>
      <c r="G16" s="111" t="s">
        <v>1741</v>
      </c>
      <c r="H16" s="9" t="s">
        <v>1751</v>
      </c>
    </row>
    <row r="17" spans="1:8" x14ac:dyDescent="0.2">
      <c r="A17" s="147">
        <v>45728</v>
      </c>
      <c r="B17" s="9" t="s">
        <v>1114</v>
      </c>
      <c r="C17" s="9" t="s">
        <v>1678</v>
      </c>
      <c r="D17" s="9" t="s">
        <v>1731</v>
      </c>
      <c r="E17" s="9" t="s">
        <v>1461</v>
      </c>
      <c r="F17" s="9" t="s">
        <v>1732</v>
      </c>
      <c r="G17" s="111"/>
      <c r="H17" s="154" t="s">
        <v>1752</v>
      </c>
    </row>
    <row r="18" spans="1:8" x14ac:dyDescent="0.2">
      <c r="A18" s="147">
        <v>45728</v>
      </c>
      <c r="B18" s="9" t="s">
        <v>1114</v>
      </c>
      <c r="C18" s="9" t="s">
        <v>1678</v>
      </c>
      <c r="D18" s="9" t="s">
        <v>1734</v>
      </c>
      <c r="E18" s="9" t="s">
        <v>1461</v>
      </c>
      <c r="F18" s="9" t="s">
        <v>1732</v>
      </c>
      <c r="G18" s="111"/>
      <c r="H18" s="154" t="s">
        <v>1752</v>
      </c>
    </row>
    <row r="19" spans="1:8" x14ac:dyDescent="0.2">
      <c r="A19" s="147">
        <v>45728</v>
      </c>
      <c r="B19" s="9" t="s">
        <v>1114</v>
      </c>
      <c r="C19" s="9" t="s">
        <v>1716</v>
      </c>
      <c r="D19" s="9" t="s">
        <v>448</v>
      </c>
      <c r="E19" s="9" t="s">
        <v>1735</v>
      </c>
      <c r="F19" s="9" t="s">
        <v>1733</v>
      </c>
      <c r="G19" s="111" t="s">
        <v>1717</v>
      </c>
      <c r="H19" s="9" t="s">
        <v>1754</v>
      </c>
    </row>
    <row r="20" spans="1:8" x14ac:dyDescent="0.2">
      <c r="A20" s="147">
        <v>45728</v>
      </c>
      <c r="B20" s="9" t="s">
        <v>1114</v>
      </c>
      <c r="C20" s="9" t="s">
        <v>1745</v>
      </c>
      <c r="D20" s="9" t="s">
        <v>1746</v>
      </c>
      <c r="E20" s="9" t="s">
        <v>1090</v>
      </c>
      <c r="F20" s="9" t="s">
        <v>1747</v>
      </c>
      <c r="G20" s="111"/>
      <c r="H20" s="9" t="s">
        <v>1753</v>
      </c>
    </row>
    <row r="21" spans="1:8" x14ac:dyDescent="0.2">
      <c r="A21" s="147">
        <v>45728</v>
      </c>
      <c r="B21" s="9" t="s">
        <v>1114</v>
      </c>
      <c r="C21" s="9" t="s">
        <v>116</v>
      </c>
      <c r="D21" s="9" t="s">
        <v>1659</v>
      </c>
      <c r="E21" s="9" t="s">
        <v>1660</v>
      </c>
      <c r="F21" s="9" t="s">
        <v>1757</v>
      </c>
      <c r="G21" s="111"/>
      <c r="H21" s="9" t="s">
        <v>1758</v>
      </c>
    </row>
    <row r="22" spans="1:8" x14ac:dyDescent="0.2">
      <c r="A22" s="147">
        <v>45728</v>
      </c>
      <c r="B22" s="9" t="s">
        <v>1114</v>
      </c>
      <c r="C22" s="9" t="s">
        <v>120</v>
      </c>
      <c r="D22" s="9" t="s">
        <v>1755</v>
      </c>
      <c r="E22" s="9" t="s">
        <v>1660</v>
      </c>
      <c r="F22" s="9" t="s">
        <v>1538</v>
      </c>
      <c r="G22" s="111"/>
      <c r="H22" s="9" t="s">
        <v>10</v>
      </c>
    </row>
    <row r="23" spans="1:8" x14ac:dyDescent="0.2">
      <c r="A23" s="147">
        <v>45728</v>
      </c>
      <c r="B23" s="9" t="s">
        <v>1114</v>
      </c>
      <c r="C23" s="9" t="s">
        <v>121</v>
      </c>
      <c r="D23" s="9" t="s">
        <v>1756</v>
      </c>
      <c r="E23" s="9" t="s">
        <v>1660</v>
      </c>
      <c r="F23" s="9" t="s">
        <v>1538</v>
      </c>
      <c r="G23" s="111"/>
      <c r="H23" s="9" t="s">
        <v>10</v>
      </c>
    </row>
    <row r="24" spans="1:8" x14ac:dyDescent="0.2">
      <c r="A24" s="147">
        <v>45733</v>
      </c>
      <c r="B24" s="9" t="s">
        <v>1110</v>
      </c>
      <c r="C24" s="9" t="s">
        <v>1760</v>
      </c>
      <c r="D24" s="9" t="s">
        <v>1761</v>
      </c>
      <c r="E24" s="9" t="s">
        <v>1762</v>
      </c>
      <c r="F24" s="9" t="s">
        <v>1763</v>
      </c>
      <c r="G24" s="9" t="s">
        <v>1769</v>
      </c>
      <c r="H24" s="9"/>
    </row>
    <row r="25" spans="1:8" x14ac:dyDescent="0.2">
      <c r="A25" s="147">
        <v>45733</v>
      </c>
      <c r="B25" s="9" t="s">
        <v>1110</v>
      </c>
      <c r="C25" s="9" t="s">
        <v>1766</v>
      </c>
      <c r="D25" s="9" t="s">
        <v>1767</v>
      </c>
      <c r="E25" s="9" t="s">
        <v>1768</v>
      </c>
      <c r="F25" s="9" t="s">
        <v>1763</v>
      </c>
      <c r="G25" s="9" t="s">
        <v>1770</v>
      </c>
      <c r="H25" s="9"/>
    </row>
    <row r="26" spans="1:8" x14ac:dyDescent="0.2">
      <c r="A26" s="147">
        <v>45733</v>
      </c>
      <c r="B26" s="9" t="s">
        <v>1110</v>
      </c>
      <c r="C26" s="9" t="s">
        <v>114</v>
      </c>
      <c r="D26" s="9" t="s">
        <v>763</v>
      </c>
      <c r="E26" s="9" t="s">
        <v>1541</v>
      </c>
      <c r="F26" s="9" t="s">
        <v>1538</v>
      </c>
      <c r="G26" s="9"/>
      <c r="H26" s="9"/>
    </row>
    <row r="27" spans="1:8" x14ac:dyDescent="0.2">
      <c r="A27" s="147">
        <v>45733</v>
      </c>
      <c r="B27" s="9" t="s">
        <v>1110</v>
      </c>
      <c r="C27" s="9" t="s">
        <v>285</v>
      </c>
      <c r="D27" s="9" t="s">
        <v>287</v>
      </c>
      <c r="E27" s="9" t="s">
        <v>942</v>
      </c>
      <c r="F27" s="9" t="s">
        <v>1759</v>
      </c>
      <c r="G27" s="9" t="s">
        <v>1771</v>
      </c>
      <c r="H27" s="9"/>
    </row>
    <row r="28" spans="1:8" ht="16" x14ac:dyDescent="0.2">
      <c r="A28" s="155">
        <v>45733</v>
      </c>
      <c r="B28" s="58" t="s">
        <v>1110</v>
      </c>
      <c r="C28" s="67" t="s">
        <v>960</v>
      </c>
      <c r="D28" s="9" t="s">
        <v>961</v>
      </c>
      <c r="E28" s="57" t="s">
        <v>962</v>
      </c>
      <c r="F28" s="50" t="s">
        <v>1772</v>
      </c>
    </row>
    <row r="29" spans="1:8" x14ac:dyDescent="0.2">
      <c r="A29" s="147">
        <v>45735</v>
      </c>
      <c r="B29" s="9" t="s">
        <v>1114</v>
      </c>
      <c r="C29" s="9" t="s">
        <v>1782</v>
      </c>
      <c r="D29" s="9" t="s">
        <v>961</v>
      </c>
      <c r="E29" s="9" t="s">
        <v>962</v>
      </c>
      <c r="F29" s="9" t="s">
        <v>1773</v>
      </c>
      <c r="G29" s="9" t="s">
        <v>1130</v>
      </c>
      <c r="H29" s="9"/>
    </row>
    <row r="30" spans="1:8" x14ac:dyDescent="0.2">
      <c r="A30" s="147">
        <v>45735</v>
      </c>
      <c r="B30" s="9" t="s">
        <v>1114</v>
      </c>
      <c r="C30" s="9" t="s">
        <v>1775</v>
      </c>
      <c r="D30" s="9" t="s">
        <v>1734</v>
      </c>
      <c r="E30" s="9" t="s">
        <v>1461</v>
      </c>
      <c r="F30" s="9" t="s">
        <v>1776</v>
      </c>
      <c r="G30" s="9"/>
      <c r="H30" s="9"/>
    </row>
    <row r="31" spans="1:8" x14ac:dyDescent="0.2">
      <c r="A31" s="147">
        <v>45735</v>
      </c>
      <c r="B31" s="9" t="s">
        <v>1114</v>
      </c>
      <c r="C31" s="9" t="s">
        <v>1779</v>
      </c>
      <c r="D31" s="9" t="s">
        <v>1780</v>
      </c>
      <c r="E31" s="9" t="s">
        <v>978</v>
      </c>
      <c r="F31" s="9" t="s">
        <v>1781</v>
      </c>
      <c r="G31" s="9"/>
    </row>
    <row r="32" spans="1:8" x14ac:dyDescent="0.2">
      <c r="A32" s="147">
        <v>45735</v>
      </c>
      <c r="B32" s="9" t="s">
        <v>1114</v>
      </c>
      <c r="C32" s="9" t="s">
        <v>8</v>
      </c>
      <c r="D32" s="9" t="s">
        <v>1580</v>
      </c>
      <c r="E32" s="9" t="s">
        <v>1134</v>
      </c>
      <c r="F32" s="9" t="s">
        <v>1783</v>
      </c>
      <c r="G32" s="9" t="s">
        <v>999</v>
      </c>
    </row>
    <row r="33" spans="1:8" x14ac:dyDescent="0.2">
      <c r="A33" s="147">
        <v>45735</v>
      </c>
      <c r="B33" s="9" t="s">
        <v>1114</v>
      </c>
      <c r="C33" s="9" t="s">
        <v>1777</v>
      </c>
      <c r="D33" s="9" t="s">
        <v>1778</v>
      </c>
      <c r="E33" s="9" t="s">
        <v>1150</v>
      </c>
      <c r="F33" s="9" t="s">
        <v>117</v>
      </c>
      <c r="G33" s="9"/>
      <c r="H33" s="9"/>
    </row>
    <row r="34" spans="1:8" x14ac:dyDescent="0.2">
      <c r="A34" s="147">
        <v>45737</v>
      </c>
      <c r="B34" s="9" t="s">
        <v>1129</v>
      </c>
      <c r="C34" s="9" t="s">
        <v>1790</v>
      </c>
      <c r="D34" s="153" t="s">
        <v>1791</v>
      </c>
      <c r="E34" s="9"/>
      <c r="F34" s="9" t="s">
        <v>1800</v>
      </c>
      <c r="G34" s="9" t="s">
        <v>1792</v>
      </c>
      <c r="H34" s="9" t="s">
        <v>1801</v>
      </c>
    </row>
    <row r="35" spans="1:8" x14ac:dyDescent="0.2">
      <c r="A35" s="147">
        <v>45737</v>
      </c>
      <c r="B35" s="9" t="s">
        <v>1129</v>
      </c>
      <c r="C35" s="9" t="s">
        <v>1793</v>
      </c>
      <c r="D35" s="9" t="s">
        <v>1794</v>
      </c>
      <c r="E35" s="9" t="s">
        <v>944</v>
      </c>
      <c r="F35" s="9" t="s">
        <v>1795</v>
      </c>
      <c r="G35" s="9"/>
      <c r="H35" s="9" t="s">
        <v>1802</v>
      </c>
    </row>
    <row r="36" spans="1:8" x14ac:dyDescent="0.2">
      <c r="A36" s="147">
        <v>45737</v>
      </c>
      <c r="B36" s="9" t="s">
        <v>1129</v>
      </c>
      <c r="C36" s="9" t="s">
        <v>1211</v>
      </c>
      <c r="D36" s="9"/>
      <c r="E36" s="9" t="s">
        <v>942</v>
      </c>
      <c r="F36" s="9" t="s">
        <v>1799</v>
      </c>
      <c r="G36" s="9"/>
      <c r="H36" s="9" t="s">
        <v>1803</v>
      </c>
    </row>
    <row r="37" spans="1:8" x14ac:dyDescent="0.2">
      <c r="A37" s="147">
        <v>45740</v>
      </c>
      <c r="B37" s="9" t="s">
        <v>1110</v>
      </c>
      <c r="C37" s="9" t="s">
        <v>1796</v>
      </c>
      <c r="D37" s="9" t="s">
        <v>497</v>
      </c>
      <c r="E37" s="9" t="s">
        <v>318</v>
      </c>
      <c r="F37" s="9" t="s">
        <v>1797</v>
      </c>
      <c r="G37" s="9" t="s">
        <v>1798</v>
      </c>
      <c r="H37" s="9" t="s">
        <v>1808</v>
      </c>
    </row>
    <row r="38" spans="1:8" x14ac:dyDescent="0.2">
      <c r="A38" s="147">
        <v>45740</v>
      </c>
      <c r="B38" s="9" t="s">
        <v>1110</v>
      </c>
      <c r="C38" s="9" t="s">
        <v>1788</v>
      </c>
      <c r="D38" s="9"/>
      <c r="E38" s="9" t="s">
        <v>1142</v>
      </c>
      <c r="F38" s="9" t="s">
        <v>1789</v>
      </c>
      <c r="G38" s="9"/>
      <c r="H38" s="9"/>
    </row>
    <row r="39" spans="1:8" x14ac:dyDescent="0.2">
      <c r="A39" s="147">
        <v>45740</v>
      </c>
      <c r="B39" s="9" t="s">
        <v>1110</v>
      </c>
      <c r="C39" s="9" t="s">
        <v>1079</v>
      </c>
      <c r="D39" s="9" t="s">
        <v>1746</v>
      </c>
      <c r="E39" s="9" t="s">
        <v>1090</v>
      </c>
      <c r="F39" s="9" t="s">
        <v>1805</v>
      </c>
      <c r="G39" s="9" t="s">
        <v>1105</v>
      </c>
      <c r="H39" s="9" t="s">
        <v>1809</v>
      </c>
    </row>
    <row r="40" spans="1:8" x14ac:dyDescent="0.2">
      <c r="A40" s="147">
        <v>45740</v>
      </c>
      <c r="B40" s="9" t="s">
        <v>1110</v>
      </c>
      <c r="C40" s="9" t="s">
        <v>276</v>
      </c>
      <c r="D40" s="9" t="s">
        <v>167</v>
      </c>
      <c r="E40" s="9" t="s">
        <v>1014</v>
      </c>
      <c r="F40" s="9" t="s">
        <v>1806</v>
      </c>
      <c r="G40" s="9"/>
      <c r="H40" s="9" t="s">
        <v>1810</v>
      </c>
    </row>
    <row r="41" spans="1:8" x14ac:dyDescent="0.2">
      <c r="A41" s="147">
        <v>45742</v>
      </c>
      <c r="B41" s="9" t="s">
        <v>1114</v>
      </c>
      <c r="C41" s="9" t="s">
        <v>1804</v>
      </c>
      <c r="D41" s="9" t="s">
        <v>1820</v>
      </c>
      <c r="E41" s="9" t="s">
        <v>942</v>
      </c>
      <c r="F41" s="9" t="s">
        <v>1538</v>
      </c>
      <c r="G41" s="9"/>
      <c r="H41" s="9"/>
    </row>
    <row r="42" spans="1:8" x14ac:dyDescent="0.2">
      <c r="A42" s="147">
        <v>45742</v>
      </c>
      <c r="B42" s="9" t="s">
        <v>1114</v>
      </c>
      <c r="C42" s="9" t="s">
        <v>380</v>
      </c>
      <c r="D42" s="9" t="s">
        <v>1811</v>
      </c>
      <c r="E42" s="9" t="s">
        <v>944</v>
      </c>
      <c r="F42" s="9" t="s">
        <v>1812</v>
      </c>
      <c r="G42" s="9"/>
      <c r="H42" s="9"/>
    </row>
    <row r="43" spans="1:8" x14ac:dyDescent="0.2">
      <c r="A43" s="147">
        <v>45742</v>
      </c>
      <c r="B43" s="9" t="s">
        <v>1114</v>
      </c>
      <c r="C43" s="9" t="s">
        <v>1818</v>
      </c>
      <c r="D43" s="9" t="s">
        <v>1819</v>
      </c>
      <c r="E43" s="9" t="s">
        <v>1043</v>
      </c>
      <c r="F43" s="9" t="s">
        <v>534</v>
      </c>
      <c r="G43" s="9"/>
      <c r="H43" s="9"/>
    </row>
    <row r="44" spans="1:8" x14ac:dyDescent="0.2">
      <c r="A44" s="147">
        <v>45742</v>
      </c>
      <c r="B44" s="9" t="s">
        <v>1114</v>
      </c>
      <c r="C44" s="9" t="s">
        <v>156</v>
      </c>
      <c r="D44" s="9" t="s">
        <v>158</v>
      </c>
      <c r="E44" s="9" t="s">
        <v>1764</v>
      </c>
      <c r="F44" s="9" t="s">
        <v>1774</v>
      </c>
      <c r="G44" s="9" t="s">
        <v>1765</v>
      </c>
      <c r="H44" s="9"/>
    </row>
    <row r="45" spans="1:8" x14ac:dyDescent="0.2">
      <c r="A45" s="147">
        <v>45742</v>
      </c>
    </row>
    <row r="46" spans="1:8" x14ac:dyDescent="0.2">
      <c r="A46" s="147">
        <v>45747</v>
      </c>
      <c r="B46" s="9" t="s">
        <v>1110</v>
      </c>
      <c r="C46" s="79" t="s">
        <v>280</v>
      </c>
      <c r="D46" s="79" t="s">
        <v>281</v>
      </c>
      <c r="E46" s="9" t="s">
        <v>978</v>
      </c>
      <c r="F46" s="9" t="s">
        <v>1594</v>
      </c>
      <c r="G46" s="9" t="s">
        <v>979</v>
      </c>
      <c r="H46" s="9" t="s">
        <v>1824</v>
      </c>
    </row>
    <row r="47" spans="1:8" x14ac:dyDescent="0.2">
      <c r="A47" s="147">
        <v>45747</v>
      </c>
      <c r="B47" s="9" t="s">
        <v>1110</v>
      </c>
      <c r="C47" s="9" t="s">
        <v>439</v>
      </c>
      <c r="D47" s="9" t="s">
        <v>1722</v>
      </c>
      <c r="E47" s="9" t="s">
        <v>1019</v>
      </c>
      <c r="F47" s="9" t="s">
        <v>1807</v>
      </c>
      <c r="G47" s="9"/>
      <c r="H47" s="9" t="s">
        <v>1035</v>
      </c>
    </row>
    <row r="48" spans="1:8" x14ac:dyDescent="0.2">
      <c r="A48" s="147">
        <v>45747</v>
      </c>
      <c r="B48" s="9" t="s">
        <v>1110</v>
      </c>
      <c r="C48" s="9" t="s">
        <v>1813</v>
      </c>
      <c r="D48" s="9" t="s">
        <v>1814</v>
      </c>
      <c r="E48" s="9" t="s">
        <v>1134</v>
      </c>
      <c r="F48" s="9" t="s">
        <v>117</v>
      </c>
      <c r="G48" s="9"/>
      <c r="H48" s="9" t="s">
        <v>1035</v>
      </c>
    </row>
    <row r="49" spans="1:8" x14ac:dyDescent="0.2">
      <c r="A49" s="147">
        <v>45747</v>
      </c>
      <c r="B49" s="9" t="s">
        <v>1110</v>
      </c>
      <c r="C49" s="9" t="s">
        <v>509</v>
      </c>
      <c r="D49" s="9" t="s">
        <v>897</v>
      </c>
      <c r="E49" s="9" t="s">
        <v>1134</v>
      </c>
      <c r="F49" s="9" t="s">
        <v>1823</v>
      </c>
      <c r="G49" s="9"/>
      <c r="H49" s="9" t="s">
        <v>1035</v>
      </c>
    </row>
    <row r="50" spans="1:8" x14ac:dyDescent="0.2">
      <c r="A50" s="156"/>
    </row>
    <row r="51" spans="1:8" x14ac:dyDescent="0.2">
      <c r="A51" s="151">
        <v>45717</v>
      </c>
      <c r="C51" s="56" t="s">
        <v>1614</v>
      </c>
      <c r="F51" t="s">
        <v>1615</v>
      </c>
      <c r="H51" t="s">
        <v>1616</v>
      </c>
    </row>
    <row r="53" spans="1:8" x14ac:dyDescent="0.2">
      <c r="A53" s="147">
        <v>45721</v>
      </c>
      <c r="C53" t="s">
        <v>1742</v>
      </c>
      <c r="D53">
        <v>2000</v>
      </c>
    </row>
    <row r="54" spans="1:8" x14ac:dyDescent="0.2">
      <c r="A54" s="147">
        <v>45726</v>
      </c>
      <c r="C54" t="s">
        <v>206</v>
      </c>
      <c r="D54">
        <v>2000</v>
      </c>
    </row>
    <row r="55" spans="1:8" x14ac:dyDescent="0.2">
      <c r="A55" s="147">
        <v>45728</v>
      </c>
      <c r="C55" t="s">
        <v>1743</v>
      </c>
      <c r="D55">
        <v>2000</v>
      </c>
    </row>
    <row r="56" spans="1:8" x14ac:dyDescent="0.2">
      <c r="A56" s="147">
        <v>45728</v>
      </c>
      <c r="C56" t="s">
        <v>1744</v>
      </c>
      <c r="D56">
        <v>2000</v>
      </c>
      <c r="H56">
        <v>60934</v>
      </c>
    </row>
    <row r="57" spans="1:8" x14ac:dyDescent="0.2">
      <c r="D57">
        <f>SUM(D53:D56)</f>
        <v>8000</v>
      </c>
      <c r="H57">
        <v>43000</v>
      </c>
    </row>
    <row r="58" spans="1:8" x14ac:dyDescent="0.2">
      <c r="H58">
        <f>H56-H57</f>
        <v>17934</v>
      </c>
    </row>
    <row r="64" spans="1:8" x14ac:dyDescent="0.2">
      <c r="F64">
        <v>31</v>
      </c>
      <c r="G64">
        <v>790</v>
      </c>
    </row>
    <row r="65" spans="6:7" x14ac:dyDescent="0.2">
      <c r="F65">
        <v>15</v>
      </c>
      <c r="G65">
        <f>F65*G64/F64</f>
        <v>382.25806451612902</v>
      </c>
    </row>
    <row r="82" spans="6:9" x14ac:dyDescent="0.2">
      <c r="F82">
        <v>790</v>
      </c>
      <c r="G82">
        <f>F82*12</f>
        <v>9480</v>
      </c>
      <c r="H82">
        <f>G82*5</f>
        <v>47400</v>
      </c>
      <c r="I82">
        <f>H82*0.65</f>
        <v>30810</v>
      </c>
    </row>
  </sheetData>
  <autoFilter ref="A1:H49" xr:uid="{055ED5B2-CC90-2C47-897D-B64CE7578FCB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CAEB-5011-3446-B869-324C33E8D9F4}">
  <dimension ref="A1:M39"/>
  <sheetViews>
    <sheetView showGridLines="0" workbookViewId="0">
      <selection activeCell="A2" sqref="A2"/>
    </sheetView>
  </sheetViews>
  <sheetFormatPr baseColWidth="10" defaultRowHeight="15" x14ac:dyDescent="0.2"/>
  <cols>
    <col min="3" max="3" width="27.1640625" bestFit="1" customWidth="1"/>
    <col min="4" max="4" width="64.83203125" bestFit="1" customWidth="1"/>
    <col min="5" max="5" width="20" bestFit="1" customWidth="1"/>
    <col min="6" max="6" width="61.33203125" bestFit="1" customWidth="1"/>
    <col min="7" max="7" width="25.33203125" bestFit="1" customWidth="1"/>
    <col min="8" max="8" width="54.1640625" bestFit="1" customWidth="1"/>
  </cols>
  <sheetData>
    <row r="1" spans="1:8" x14ac:dyDescent="0.2">
      <c r="A1" s="39" t="s">
        <v>761</v>
      </c>
      <c r="B1" s="39" t="s">
        <v>1109</v>
      </c>
      <c r="C1" s="39" t="s">
        <v>2</v>
      </c>
      <c r="D1" s="39" t="s">
        <v>3</v>
      </c>
      <c r="E1" s="39" t="s">
        <v>938</v>
      </c>
      <c r="F1" s="39" t="s">
        <v>762</v>
      </c>
      <c r="G1" s="39" t="s">
        <v>937</v>
      </c>
      <c r="H1" s="39" t="s">
        <v>1315</v>
      </c>
    </row>
    <row r="2" spans="1:8" x14ac:dyDescent="0.2">
      <c r="A2" s="147">
        <v>45748</v>
      </c>
      <c r="B2" s="9" t="s">
        <v>1375</v>
      </c>
      <c r="C2" s="153" t="s">
        <v>1501</v>
      </c>
      <c r="D2" s="153"/>
      <c r="E2" s="9" t="s">
        <v>1243</v>
      </c>
      <c r="F2" s="9" t="s">
        <v>1826</v>
      </c>
      <c r="G2" s="9"/>
      <c r="H2" s="1" t="s">
        <v>1035</v>
      </c>
    </row>
    <row r="3" spans="1:8" x14ac:dyDescent="0.2">
      <c r="A3" s="147">
        <v>45749</v>
      </c>
      <c r="B3" s="9" t="s">
        <v>1114</v>
      </c>
      <c r="C3" s="9" t="s">
        <v>344</v>
      </c>
      <c r="D3" s="9" t="s">
        <v>1829</v>
      </c>
      <c r="E3" s="9" t="s">
        <v>942</v>
      </c>
      <c r="F3" s="9" t="s">
        <v>1680</v>
      </c>
      <c r="G3" s="9"/>
      <c r="H3" s="9" t="s">
        <v>1035</v>
      </c>
    </row>
    <row r="4" spans="1:8" x14ac:dyDescent="0.2">
      <c r="A4" s="147">
        <v>45749</v>
      </c>
      <c r="B4" s="9" t="s">
        <v>1114</v>
      </c>
      <c r="C4" s="153" t="s">
        <v>1784</v>
      </c>
      <c r="D4" s="153" t="s">
        <v>1787</v>
      </c>
      <c r="E4" s="9" t="s">
        <v>946</v>
      </c>
      <c r="F4" s="9" t="s">
        <v>1825</v>
      </c>
      <c r="G4" s="9"/>
      <c r="H4" s="9" t="s">
        <v>1867</v>
      </c>
    </row>
    <row r="5" spans="1:8" x14ac:dyDescent="0.2">
      <c r="A5" s="147">
        <v>45749</v>
      </c>
      <c r="B5" s="9" t="s">
        <v>1114</v>
      </c>
      <c r="C5" s="9" t="s">
        <v>380</v>
      </c>
      <c r="D5" s="9" t="s">
        <v>1827</v>
      </c>
      <c r="E5" s="9" t="s">
        <v>944</v>
      </c>
      <c r="F5" s="9" t="s">
        <v>1828</v>
      </c>
      <c r="G5" s="9"/>
      <c r="H5" s="9" t="s">
        <v>1868</v>
      </c>
    </row>
    <row r="6" spans="1:8" x14ac:dyDescent="0.2">
      <c r="A6" s="147">
        <v>45749</v>
      </c>
      <c r="B6" s="9" t="s">
        <v>1114</v>
      </c>
      <c r="C6" s="9" t="s">
        <v>71</v>
      </c>
      <c r="D6" s="9" t="s">
        <v>1785</v>
      </c>
      <c r="E6" s="9" t="s">
        <v>997</v>
      </c>
      <c r="F6" s="9" t="s">
        <v>1786</v>
      </c>
      <c r="G6" s="9"/>
      <c r="H6" s="9" t="s">
        <v>1869</v>
      </c>
    </row>
    <row r="7" spans="1:8" x14ac:dyDescent="0.2">
      <c r="A7" s="147">
        <v>45749</v>
      </c>
      <c r="B7" s="9" t="s">
        <v>1114</v>
      </c>
      <c r="C7" s="9" t="s">
        <v>1830</v>
      </c>
      <c r="D7" s="9" t="s">
        <v>1831</v>
      </c>
      <c r="E7" s="9" t="s">
        <v>1832</v>
      </c>
      <c r="F7" s="9" t="s">
        <v>1680</v>
      </c>
      <c r="G7" s="9"/>
      <c r="H7" s="9" t="s">
        <v>1870</v>
      </c>
    </row>
    <row r="8" spans="1:8" ht="16" x14ac:dyDescent="0.2">
      <c r="A8" s="147">
        <v>45754</v>
      </c>
      <c r="B8" s="9" t="s">
        <v>1110</v>
      </c>
      <c r="C8" s="9" t="s">
        <v>570</v>
      </c>
      <c r="D8" s="101" t="s">
        <v>1192</v>
      </c>
      <c r="E8" s="9" t="s">
        <v>944</v>
      </c>
      <c r="F8" s="9" t="s">
        <v>1822</v>
      </c>
      <c r="G8" s="9" t="s">
        <v>1833</v>
      </c>
      <c r="H8" s="9" t="s">
        <v>1871</v>
      </c>
    </row>
    <row r="9" spans="1:8" x14ac:dyDescent="0.2">
      <c r="A9" s="147">
        <v>45754</v>
      </c>
      <c r="B9" s="9" t="s">
        <v>1110</v>
      </c>
      <c r="C9" s="9" t="s">
        <v>344</v>
      </c>
      <c r="D9" s="9" t="s">
        <v>1829</v>
      </c>
      <c r="E9" s="9" t="s">
        <v>942</v>
      </c>
      <c r="F9" s="9" t="s">
        <v>1840</v>
      </c>
      <c r="G9" s="9"/>
      <c r="H9" s="9" t="s">
        <v>1872</v>
      </c>
    </row>
    <row r="10" spans="1:8" x14ac:dyDescent="0.2">
      <c r="A10" s="147">
        <v>45754</v>
      </c>
      <c r="B10" s="9" t="s">
        <v>1110</v>
      </c>
      <c r="C10" s="9" t="s">
        <v>1841</v>
      </c>
      <c r="D10" s="9" t="s">
        <v>1843</v>
      </c>
      <c r="E10" s="9" t="s">
        <v>997</v>
      </c>
      <c r="F10" s="9" t="s">
        <v>1847</v>
      </c>
      <c r="G10" s="9"/>
      <c r="H10" s="9" t="s">
        <v>1873</v>
      </c>
    </row>
    <row r="11" spans="1:8" x14ac:dyDescent="0.2">
      <c r="A11" s="147">
        <v>45754</v>
      </c>
      <c r="B11" s="9" t="s">
        <v>1110</v>
      </c>
      <c r="C11" s="9" t="s">
        <v>1842</v>
      </c>
      <c r="D11" s="9" t="s">
        <v>1844</v>
      </c>
      <c r="E11" s="9" t="s">
        <v>962</v>
      </c>
      <c r="F11" s="9" t="s">
        <v>1845</v>
      </c>
      <c r="G11" s="9"/>
      <c r="H11" s="9" t="s">
        <v>1874</v>
      </c>
    </row>
    <row r="12" spans="1:8" x14ac:dyDescent="0.2">
      <c r="A12" s="147">
        <v>45754</v>
      </c>
      <c r="B12" s="9" t="s">
        <v>1110</v>
      </c>
      <c r="C12" s="9" t="s">
        <v>1842</v>
      </c>
      <c r="D12" s="9" t="s">
        <v>1844</v>
      </c>
      <c r="E12" s="9" t="s">
        <v>962</v>
      </c>
      <c r="F12" s="9" t="s">
        <v>1846</v>
      </c>
      <c r="G12" s="9"/>
      <c r="H12" s="9" t="s">
        <v>1874</v>
      </c>
    </row>
    <row r="13" spans="1:8" x14ac:dyDescent="0.2">
      <c r="A13" s="147">
        <v>45754</v>
      </c>
      <c r="B13" s="9" t="s">
        <v>1110</v>
      </c>
      <c r="C13" s="9" t="s">
        <v>1835</v>
      </c>
      <c r="D13" s="9" t="s">
        <v>1836</v>
      </c>
      <c r="E13" s="9" t="s">
        <v>1837</v>
      </c>
      <c r="F13" s="9" t="s">
        <v>1839</v>
      </c>
      <c r="G13" s="9" t="s">
        <v>1838</v>
      </c>
      <c r="H13" s="9" t="s">
        <v>1875</v>
      </c>
    </row>
    <row r="14" spans="1:8" x14ac:dyDescent="0.2">
      <c r="A14" s="147">
        <v>45754</v>
      </c>
      <c r="B14" s="9" t="s">
        <v>1110</v>
      </c>
      <c r="C14" s="9" t="s">
        <v>1851</v>
      </c>
      <c r="D14" s="9" t="s">
        <v>1852</v>
      </c>
      <c r="E14" s="9" t="s">
        <v>1853</v>
      </c>
      <c r="F14" s="9" t="s">
        <v>1854</v>
      </c>
      <c r="G14" s="9"/>
      <c r="H14" s="9" t="s">
        <v>1876</v>
      </c>
    </row>
    <row r="15" spans="1:8" x14ac:dyDescent="0.2">
      <c r="A15" s="147">
        <v>45756</v>
      </c>
      <c r="B15" s="9" t="s">
        <v>1114</v>
      </c>
      <c r="C15" s="9" t="s">
        <v>321</v>
      </c>
      <c r="D15" s="9" t="s">
        <v>1860</v>
      </c>
      <c r="E15" s="9" t="s">
        <v>944</v>
      </c>
      <c r="F15" s="1" t="s">
        <v>1865</v>
      </c>
      <c r="G15" s="1" t="s">
        <v>1056</v>
      </c>
      <c r="H15" s="85">
        <v>375716</v>
      </c>
    </row>
    <row r="16" spans="1:8" x14ac:dyDescent="0.2">
      <c r="A16" s="147">
        <v>45756</v>
      </c>
      <c r="B16" s="9" t="s">
        <v>1114</v>
      </c>
      <c r="C16" s="9" t="s">
        <v>321</v>
      </c>
      <c r="D16" s="9" t="s">
        <v>1861</v>
      </c>
      <c r="E16" s="9" t="s">
        <v>944</v>
      </c>
      <c r="F16" s="1" t="s">
        <v>1865</v>
      </c>
      <c r="G16" s="1" t="s">
        <v>1056</v>
      </c>
      <c r="H16" s="85">
        <v>369468</v>
      </c>
    </row>
    <row r="17" spans="1:9" x14ac:dyDescent="0.2">
      <c r="A17" s="147">
        <v>45756</v>
      </c>
      <c r="B17" s="9" t="s">
        <v>1114</v>
      </c>
      <c r="C17" s="9" t="s">
        <v>321</v>
      </c>
      <c r="D17" s="9" t="s">
        <v>1862</v>
      </c>
      <c r="E17" s="9" t="s">
        <v>944</v>
      </c>
      <c r="F17" s="1" t="s">
        <v>1865</v>
      </c>
      <c r="G17" s="1" t="s">
        <v>1056</v>
      </c>
      <c r="H17" s="85">
        <v>361795</v>
      </c>
    </row>
    <row r="18" spans="1:9" x14ac:dyDescent="0.2">
      <c r="A18" s="147">
        <v>45756</v>
      </c>
      <c r="B18" s="9" t="s">
        <v>1114</v>
      </c>
      <c r="C18" s="9" t="s">
        <v>321</v>
      </c>
      <c r="D18" s="9" t="s">
        <v>1863</v>
      </c>
      <c r="E18" s="9" t="s">
        <v>944</v>
      </c>
      <c r="F18" s="1" t="s">
        <v>1865</v>
      </c>
      <c r="G18" s="1" t="s">
        <v>1056</v>
      </c>
      <c r="H18" s="85">
        <v>361812</v>
      </c>
    </row>
    <row r="19" spans="1:9" x14ac:dyDescent="0.2">
      <c r="A19" s="147">
        <v>45756</v>
      </c>
      <c r="B19" s="9" t="s">
        <v>1114</v>
      </c>
      <c r="C19" s="9" t="s">
        <v>321</v>
      </c>
      <c r="D19" s="9" t="s">
        <v>1864</v>
      </c>
      <c r="E19" s="9" t="s">
        <v>944</v>
      </c>
      <c r="F19" s="1" t="s">
        <v>1865</v>
      </c>
      <c r="G19" s="1" t="s">
        <v>1056</v>
      </c>
      <c r="H19" s="85">
        <v>369469</v>
      </c>
    </row>
    <row r="20" spans="1:9" x14ac:dyDescent="0.2">
      <c r="A20" s="147">
        <v>45756</v>
      </c>
      <c r="B20" s="9" t="s">
        <v>1114</v>
      </c>
      <c r="C20" s="9" t="s">
        <v>1850</v>
      </c>
      <c r="D20" s="9" t="s">
        <v>1856</v>
      </c>
      <c r="E20" s="9" t="s">
        <v>1430</v>
      </c>
      <c r="F20" s="9" t="s">
        <v>1857</v>
      </c>
      <c r="G20" s="1" t="s">
        <v>1401</v>
      </c>
      <c r="H20" s="9" t="s">
        <v>1884</v>
      </c>
      <c r="I20">
        <v>357481</v>
      </c>
    </row>
    <row r="21" spans="1:9" x14ac:dyDescent="0.2">
      <c r="A21" s="147">
        <v>45757</v>
      </c>
      <c r="B21" s="9" t="s">
        <v>1176</v>
      </c>
      <c r="C21" s="9" t="s">
        <v>1848</v>
      </c>
      <c r="D21" s="9" t="s">
        <v>1855</v>
      </c>
      <c r="E21" s="9" t="s">
        <v>1031</v>
      </c>
      <c r="F21" s="9" t="s">
        <v>1849</v>
      </c>
      <c r="G21" s="9"/>
      <c r="H21" s="9" t="s">
        <v>1885</v>
      </c>
    </row>
    <row r="22" spans="1:9" x14ac:dyDescent="0.2">
      <c r="A22" s="147">
        <v>45758</v>
      </c>
      <c r="B22" s="9" t="s">
        <v>1129</v>
      </c>
      <c r="C22" s="9" t="s">
        <v>1796</v>
      </c>
      <c r="D22" s="9" t="s">
        <v>497</v>
      </c>
      <c r="E22" s="9" t="s">
        <v>318</v>
      </c>
      <c r="F22" s="9" t="s">
        <v>1834</v>
      </c>
      <c r="G22" s="1" t="s">
        <v>1866</v>
      </c>
      <c r="H22" s="9" t="s">
        <v>1886</v>
      </c>
    </row>
    <row r="23" spans="1:9" x14ac:dyDescent="0.2">
      <c r="A23" s="147">
        <v>45758</v>
      </c>
      <c r="B23" s="9" t="s">
        <v>1129</v>
      </c>
      <c r="C23" s="9" t="s">
        <v>1879</v>
      </c>
      <c r="D23" s="9" t="s">
        <v>1880</v>
      </c>
      <c r="E23" s="9" t="s">
        <v>1134</v>
      </c>
      <c r="F23" s="9" t="s">
        <v>1881</v>
      </c>
      <c r="G23" s="9"/>
      <c r="H23" s="9" t="s">
        <v>1887</v>
      </c>
    </row>
    <row r="24" spans="1:9" x14ac:dyDescent="0.2">
      <c r="A24" s="147">
        <v>45758</v>
      </c>
      <c r="B24" s="9" t="s">
        <v>1129</v>
      </c>
      <c r="C24" s="9" t="s">
        <v>1842</v>
      </c>
      <c r="D24" s="9" t="s">
        <v>1844</v>
      </c>
      <c r="E24" s="9" t="s">
        <v>962</v>
      </c>
      <c r="F24" s="9" t="s">
        <v>1883</v>
      </c>
      <c r="G24" s="9"/>
      <c r="H24" s="9" t="s">
        <v>1888</v>
      </c>
    </row>
    <row r="25" spans="1:9" x14ac:dyDescent="0.2">
      <c r="A25" s="9"/>
      <c r="B25" s="154" t="s">
        <v>926</v>
      </c>
      <c r="C25" s="9" t="s">
        <v>1815</v>
      </c>
      <c r="D25" s="9" t="s">
        <v>1816</v>
      </c>
      <c r="E25" s="9" t="s">
        <v>1817</v>
      </c>
      <c r="F25" s="9" t="s">
        <v>117</v>
      </c>
      <c r="G25" s="9"/>
      <c r="H25" s="9" t="s">
        <v>1821</v>
      </c>
    </row>
    <row r="26" spans="1:9" x14ac:dyDescent="0.2">
      <c r="A26" s="147">
        <v>45761</v>
      </c>
      <c r="B26" s="9" t="s">
        <v>1110</v>
      </c>
      <c r="C26" s="9" t="s">
        <v>1366</v>
      </c>
      <c r="D26" s="9" t="s">
        <v>1367</v>
      </c>
      <c r="E26" s="1" t="s">
        <v>1364</v>
      </c>
      <c r="F26" s="9" t="s">
        <v>1858</v>
      </c>
      <c r="G26" s="9"/>
      <c r="H26" s="9" t="s">
        <v>1892</v>
      </c>
    </row>
    <row r="27" spans="1:9" x14ac:dyDescent="0.2">
      <c r="A27" s="147">
        <v>45761</v>
      </c>
      <c r="B27" s="9" t="s">
        <v>1110</v>
      </c>
      <c r="C27" s="9" t="s">
        <v>1818</v>
      </c>
      <c r="D27" s="9" t="s">
        <v>1819</v>
      </c>
      <c r="E27" s="1" t="s">
        <v>1043</v>
      </c>
      <c r="F27" s="50" t="s">
        <v>1889</v>
      </c>
      <c r="H27" t="s">
        <v>1893</v>
      </c>
    </row>
    <row r="28" spans="1:9" x14ac:dyDescent="0.2">
      <c r="A28" s="147">
        <v>45761</v>
      </c>
      <c r="B28" s="9" t="s">
        <v>926</v>
      </c>
      <c r="C28" s="9" t="s">
        <v>1623</v>
      </c>
      <c r="D28" s="9" t="s">
        <v>1640</v>
      </c>
      <c r="E28" s="1" t="s">
        <v>946</v>
      </c>
      <c r="F28" s="9" t="s">
        <v>1878</v>
      </c>
      <c r="G28" s="9"/>
      <c r="H28" s="9" t="s">
        <v>1894</v>
      </c>
    </row>
    <row r="29" spans="1:9" x14ac:dyDescent="0.2">
      <c r="A29" s="147">
        <v>45761</v>
      </c>
      <c r="B29" s="9" t="s">
        <v>1110</v>
      </c>
      <c r="C29" s="9" t="s">
        <v>1358</v>
      </c>
      <c r="D29" s="9" t="s">
        <v>1359</v>
      </c>
      <c r="E29" s="1" t="s">
        <v>1360</v>
      </c>
      <c r="F29" s="50" t="s">
        <v>1890</v>
      </c>
      <c r="H29" t="s">
        <v>1891</v>
      </c>
    </row>
    <row r="30" spans="1:9" x14ac:dyDescent="0.2">
      <c r="A30" s="147">
        <v>45761</v>
      </c>
      <c r="B30" s="9" t="s">
        <v>926</v>
      </c>
      <c r="C30" s="9" t="s">
        <v>439</v>
      </c>
      <c r="D30" s="9" t="s">
        <v>1558</v>
      </c>
      <c r="E30" s="1" t="s">
        <v>1019</v>
      </c>
      <c r="F30" s="9" t="s">
        <v>1859</v>
      </c>
      <c r="G30" s="9"/>
      <c r="H30" s="9" t="s">
        <v>1877</v>
      </c>
    </row>
    <row r="31" spans="1:9" x14ac:dyDescent="0.2">
      <c r="A31" s="147">
        <v>45763</v>
      </c>
      <c r="B31" s="9" t="s">
        <v>1114</v>
      </c>
      <c r="C31" s="9" t="s">
        <v>276</v>
      </c>
      <c r="D31" s="9"/>
      <c r="E31" s="158"/>
      <c r="F31" s="157" t="s">
        <v>1882</v>
      </c>
      <c r="G31" s="9"/>
      <c r="H31" s="9" t="s">
        <v>1901</v>
      </c>
    </row>
    <row r="32" spans="1:9" x14ac:dyDescent="0.2">
      <c r="A32" s="147">
        <v>45763</v>
      </c>
      <c r="B32" s="9" t="s">
        <v>1114</v>
      </c>
      <c r="C32" s="9" t="s">
        <v>1848</v>
      </c>
      <c r="D32" s="9" t="s">
        <v>1855</v>
      </c>
      <c r="E32" s="1" t="s">
        <v>1031</v>
      </c>
      <c r="F32" s="9" t="s">
        <v>1896</v>
      </c>
      <c r="G32" s="9" t="s">
        <v>1897</v>
      </c>
      <c r="H32" s="9"/>
    </row>
    <row r="33" spans="1:13" x14ac:dyDescent="0.2">
      <c r="A33" s="147">
        <v>45763</v>
      </c>
      <c r="B33" s="9" t="s">
        <v>1114</v>
      </c>
      <c r="C33" s="9" t="s">
        <v>1623</v>
      </c>
      <c r="D33" s="9" t="s">
        <v>1640</v>
      </c>
      <c r="E33" s="1" t="s">
        <v>946</v>
      </c>
      <c r="F33" s="9" t="s">
        <v>1878</v>
      </c>
      <c r="G33" s="9"/>
      <c r="H33" s="9" t="s">
        <v>1895</v>
      </c>
    </row>
    <row r="34" spans="1:13" x14ac:dyDescent="0.2">
      <c r="A34" s="147">
        <v>45763</v>
      </c>
      <c r="B34" s="9" t="s">
        <v>1114</v>
      </c>
      <c r="C34" s="9" t="s">
        <v>1898</v>
      </c>
      <c r="D34" s="9" t="s">
        <v>1899</v>
      </c>
      <c r="E34" s="1" t="s">
        <v>1373</v>
      </c>
      <c r="F34" s="9" t="s">
        <v>1900</v>
      </c>
      <c r="G34" s="9"/>
      <c r="H34" s="9"/>
    </row>
    <row r="38" spans="1:13" x14ac:dyDescent="0.2">
      <c r="E38">
        <v>5</v>
      </c>
      <c r="F38">
        <v>535</v>
      </c>
      <c r="G38">
        <f>F38*1.22</f>
        <v>652.69999999999993</v>
      </c>
      <c r="H38" s="74">
        <f>E38*G38</f>
        <v>3263.4999999999995</v>
      </c>
      <c r="J38">
        <v>30</v>
      </c>
      <c r="K38" s="159">
        <f>H38</f>
        <v>3263.4999999999995</v>
      </c>
    </row>
    <row r="39" spans="1:13" x14ac:dyDescent="0.2">
      <c r="J39">
        <v>17</v>
      </c>
      <c r="K39" s="159">
        <f>J39*K38/J38</f>
        <v>1849.3166666666664</v>
      </c>
      <c r="L39" s="159">
        <f>K39/5</f>
        <v>369.86333333333329</v>
      </c>
      <c r="M39" s="160">
        <f>L39/1.22</f>
        <v>303.16666666666663</v>
      </c>
    </row>
  </sheetData>
  <autoFilter ref="A1:H34" xr:uid="{D111CAEB-5011-3446-B869-324C33E8D9F4}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56CB-EF81-B24A-A3C4-07B7893E0C10}">
  <dimension ref="A1:G736"/>
  <sheetViews>
    <sheetView showGridLines="0" tabSelected="1" workbookViewId="0">
      <pane ySplit="1" topLeftCell="A597" activePane="bottomLeft" state="frozen"/>
      <selection pane="bottomLeft" activeCell="A707" sqref="A707"/>
    </sheetView>
  </sheetViews>
  <sheetFormatPr baseColWidth="10" defaultRowHeight="15" x14ac:dyDescent="0.2"/>
  <cols>
    <col min="1" max="1" width="15.83203125" bestFit="1" customWidth="1"/>
    <col min="2" max="2" width="11.33203125" customWidth="1"/>
    <col min="3" max="3" width="50.33203125" bestFit="1" customWidth="1"/>
    <col min="4" max="4" width="47.6640625" style="164" bestFit="1" customWidth="1"/>
    <col min="5" max="5" width="45.33203125" bestFit="1" customWidth="1"/>
    <col min="6" max="6" width="77.6640625" bestFit="1" customWidth="1"/>
    <col min="7" max="7" width="56.83203125" bestFit="1" customWidth="1"/>
  </cols>
  <sheetData>
    <row r="1" spans="1:7" x14ac:dyDescent="0.2">
      <c r="A1" s="161" t="s">
        <v>761</v>
      </c>
      <c r="B1" s="161" t="s">
        <v>1935</v>
      </c>
      <c r="C1" s="161" t="s">
        <v>2</v>
      </c>
      <c r="D1" s="162" t="s">
        <v>1902</v>
      </c>
      <c r="E1" s="161" t="s">
        <v>3</v>
      </c>
      <c r="F1" s="161" t="s">
        <v>762</v>
      </c>
      <c r="G1" s="161" t="s">
        <v>41</v>
      </c>
    </row>
    <row r="2" spans="1:7" x14ac:dyDescent="0.2">
      <c r="A2" s="2">
        <v>45299</v>
      </c>
      <c r="B2" s="1">
        <v>167</v>
      </c>
      <c r="C2" s="1" t="s">
        <v>1406</v>
      </c>
      <c r="D2" s="163"/>
      <c r="E2" s="1" t="s">
        <v>6</v>
      </c>
      <c r="F2" s="1" t="s">
        <v>7</v>
      </c>
      <c r="G2" s="1" t="s">
        <v>38</v>
      </c>
    </row>
    <row r="3" spans="1:7" x14ac:dyDescent="0.2">
      <c r="A3" s="2">
        <v>45299</v>
      </c>
      <c r="B3" s="1">
        <v>8</v>
      </c>
      <c r="C3" s="1" t="s">
        <v>1936</v>
      </c>
      <c r="D3" s="163"/>
      <c r="E3" s="1" t="s">
        <v>9</v>
      </c>
      <c r="F3" s="1" t="s">
        <v>10</v>
      </c>
      <c r="G3" s="1" t="s">
        <v>42</v>
      </c>
    </row>
    <row r="4" spans="1:7" x14ac:dyDescent="0.2">
      <c r="A4" s="2">
        <v>45299</v>
      </c>
      <c r="B4" s="1">
        <v>3</v>
      </c>
      <c r="C4" s="1" t="s">
        <v>1937</v>
      </c>
      <c r="D4" s="163"/>
      <c r="E4" s="1" t="s">
        <v>12</v>
      </c>
      <c r="F4" s="1" t="s">
        <v>14</v>
      </c>
      <c r="G4" s="1" t="s">
        <v>37</v>
      </c>
    </row>
    <row r="5" spans="1:7" x14ac:dyDescent="0.2">
      <c r="A5" s="2">
        <v>45299</v>
      </c>
      <c r="B5" s="1">
        <v>65</v>
      </c>
      <c r="C5" s="1" t="s">
        <v>890</v>
      </c>
      <c r="D5" s="79">
        <v>59</v>
      </c>
      <c r="E5" s="1" t="s">
        <v>16</v>
      </c>
      <c r="F5" s="1" t="s">
        <v>19</v>
      </c>
      <c r="G5" s="1" t="s">
        <v>36</v>
      </c>
    </row>
    <row r="6" spans="1:7" x14ac:dyDescent="0.2">
      <c r="A6" s="2">
        <v>45300</v>
      </c>
      <c r="B6" s="1">
        <v>65</v>
      </c>
      <c r="C6" s="1" t="s">
        <v>890</v>
      </c>
      <c r="D6" s="79" t="s">
        <v>1927</v>
      </c>
      <c r="E6" s="1" t="s">
        <v>18</v>
      </c>
      <c r="F6" s="1" t="s">
        <v>20</v>
      </c>
      <c r="G6" s="1" t="s">
        <v>35</v>
      </c>
    </row>
    <row r="7" spans="1:7" x14ac:dyDescent="0.2">
      <c r="A7" s="2">
        <v>45299</v>
      </c>
      <c r="B7" s="1">
        <v>2</v>
      </c>
      <c r="C7" s="1" t="s">
        <v>1938</v>
      </c>
      <c r="D7" s="79"/>
      <c r="E7" s="1" t="s">
        <v>27</v>
      </c>
      <c r="F7" s="1" t="s">
        <v>25</v>
      </c>
      <c r="G7" s="1" t="s">
        <v>33</v>
      </c>
    </row>
    <row r="8" spans="1:7" x14ac:dyDescent="0.2">
      <c r="A8" s="2">
        <v>45299</v>
      </c>
      <c r="B8" s="1">
        <v>2</v>
      </c>
      <c r="C8" s="1" t="s">
        <v>1938</v>
      </c>
      <c r="D8" s="79"/>
      <c r="E8" s="1" t="s">
        <v>26</v>
      </c>
      <c r="F8" s="1" t="s">
        <v>24</v>
      </c>
      <c r="G8" s="1" t="s">
        <v>34</v>
      </c>
    </row>
    <row r="9" spans="1:7" x14ac:dyDescent="0.2">
      <c r="A9" s="2">
        <v>45300</v>
      </c>
      <c r="B9" s="1">
        <v>20</v>
      </c>
      <c r="C9" s="1" t="s">
        <v>1939</v>
      </c>
      <c r="D9" s="79"/>
      <c r="E9" s="1" t="s">
        <v>28</v>
      </c>
      <c r="F9" s="1" t="s">
        <v>30</v>
      </c>
      <c r="G9" s="1" t="s">
        <v>43</v>
      </c>
    </row>
    <row r="10" spans="1:7" x14ac:dyDescent="0.2">
      <c r="A10" s="2">
        <v>45300</v>
      </c>
      <c r="B10" s="1">
        <v>20</v>
      </c>
      <c r="C10" s="1" t="s">
        <v>1939</v>
      </c>
      <c r="D10" s="79"/>
      <c r="E10" s="1" t="s">
        <v>29</v>
      </c>
      <c r="F10" s="1" t="s">
        <v>30</v>
      </c>
      <c r="G10" s="1" t="s">
        <v>43</v>
      </c>
    </row>
    <row r="11" spans="1:7" ht="32" x14ac:dyDescent="0.2">
      <c r="A11" s="2">
        <v>45300</v>
      </c>
      <c r="B11" s="1">
        <v>65</v>
      </c>
      <c r="C11" s="1" t="s">
        <v>890</v>
      </c>
      <c r="D11" s="79">
        <v>62</v>
      </c>
      <c r="E11" s="12" t="s">
        <v>40</v>
      </c>
      <c r="F11" s="12" t="s">
        <v>10</v>
      </c>
      <c r="G11" s="14" t="s">
        <v>32</v>
      </c>
    </row>
    <row r="12" spans="1:7" x14ac:dyDescent="0.2">
      <c r="A12" s="2">
        <v>45306</v>
      </c>
      <c r="B12" s="1">
        <v>3</v>
      </c>
      <c r="C12" s="1" t="s">
        <v>1937</v>
      </c>
      <c r="D12" s="79"/>
      <c r="E12" s="1" t="s">
        <v>45</v>
      </c>
      <c r="F12" s="1" t="s">
        <v>46</v>
      </c>
      <c r="G12" s="1" t="s">
        <v>76</v>
      </c>
    </row>
    <row r="13" spans="1:7" x14ac:dyDescent="0.2">
      <c r="A13" s="2">
        <v>45303</v>
      </c>
      <c r="B13" s="1">
        <v>2</v>
      </c>
      <c r="C13" s="1" t="s">
        <v>1938</v>
      </c>
      <c r="D13" s="79"/>
      <c r="E13" s="1" t="s">
        <v>48</v>
      </c>
      <c r="F13" s="1" t="s">
        <v>49</v>
      </c>
      <c r="G13" s="1" t="s">
        <v>76</v>
      </c>
    </row>
    <row r="14" spans="1:7" x14ac:dyDescent="0.2">
      <c r="A14" s="2">
        <v>45306</v>
      </c>
      <c r="B14" s="1">
        <v>3</v>
      </c>
      <c r="C14" s="1" t="s">
        <v>1937</v>
      </c>
      <c r="D14" s="79"/>
      <c r="E14" s="1" t="s">
        <v>50</v>
      </c>
      <c r="F14" s="1" t="s">
        <v>51</v>
      </c>
      <c r="G14" s="1" t="s">
        <v>74</v>
      </c>
    </row>
    <row r="15" spans="1:7" x14ac:dyDescent="0.2">
      <c r="A15" s="2">
        <v>45306</v>
      </c>
      <c r="B15" s="1">
        <v>2</v>
      </c>
      <c r="C15" s="1" t="s">
        <v>1938</v>
      </c>
      <c r="D15" s="79"/>
      <c r="E15" s="1" t="s">
        <v>53</v>
      </c>
      <c r="F15" s="1" t="s">
        <v>54</v>
      </c>
      <c r="G15" s="1"/>
    </row>
    <row r="16" spans="1:7" ht="32" x14ac:dyDescent="0.2">
      <c r="A16" s="2">
        <v>45303</v>
      </c>
      <c r="B16" s="1">
        <v>155</v>
      </c>
      <c r="C16" s="1" t="s">
        <v>55</v>
      </c>
      <c r="D16" s="79"/>
      <c r="E16" s="14" t="s">
        <v>56</v>
      </c>
      <c r="F16" s="14" t="s">
        <v>57</v>
      </c>
      <c r="G16" s="12" t="s">
        <v>75</v>
      </c>
    </row>
    <row r="17" spans="1:7" x14ac:dyDescent="0.2">
      <c r="A17" s="2">
        <v>45307</v>
      </c>
      <c r="B17" s="1">
        <v>41</v>
      </c>
      <c r="C17" s="1" t="s">
        <v>1940</v>
      </c>
      <c r="D17" s="79"/>
      <c r="E17" s="9"/>
      <c r="F17" s="1" t="s">
        <v>89</v>
      </c>
      <c r="G17" s="1" t="s">
        <v>90</v>
      </c>
    </row>
    <row r="18" spans="1:7" x14ac:dyDescent="0.2">
      <c r="A18" s="2">
        <v>45308</v>
      </c>
      <c r="B18" s="1">
        <v>78</v>
      </c>
      <c r="C18" s="1" t="s">
        <v>58</v>
      </c>
      <c r="D18" s="79"/>
      <c r="E18" s="1" t="s">
        <v>59</v>
      </c>
      <c r="F18" s="1" t="s">
        <v>60</v>
      </c>
      <c r="G18" s="1" t="s">
        <v>77</v>
      </c>
    </row>
    <row r="19" spans="1:7" x14ac:dyDescent="0.2">
      <c r="A19" s="2">
        <v>45308</v>
      </c>
      <c r="B19" s="1">
        <v>195</v>
      </c>
      <c r="C19" s="1" t="s">
        <v>1510</v>
      </c>
      <c r="D19" s="79"/>
      <c r="E19" s="1" t="s">
        <v>62</v>
      </c>
      <c r="F19" s="1" t="s">
        <v>63</v>
      </c>
      <c r="G19" s="1" t="s">
        <v>78</v>
      </c>
    </row>
    <row r="20" spans="1:7" x14ac:dyDescent="0.2">
      <c r="A20" s="2">
        <v>45308</v>
      </c>
      <c r="B20" s="1">
        <v>3</v>
      </c>
      <c r="C20" s="1" t="s">
        <v>1937</v>
      </c>
      <c r="D20" s="79"/>
      <c r="E20" s="1" t="s">
        <v>50</v>
      </c>
      <c r="F20" s="1" t="s">
        <v>65</v>
      </c>
      <c r="G20" s="1" t="s">
        <v>79</v>
      </c>
    </row>
    <row r="21" spans="1:7" x14ac:dyDescent="0.2">
      <c r="A21" s="2">
        <v>45308</v>
      </c>
      <c r="B21" s="1">
        <v>3</v>
      </c>
      <c r="C21" s="1" t="s">
        <v>1937</v>
      </c>
      <c r="D21" s="79"/>
      <c r="E21" s="1" t="s">
        <v>83</v>
      </c>
      <c r="F21" s="1" t="s">
        <v>67</v>
      </c>
      <c r="G21" s="1" t="s">
        <v>80</v>
      </c>
    </row>
    <row r="22" spans="1:7" x14ac:dyDescent="0.2">
      <c r="A22" s="2">
        <v>45308</v>
      </c>
      <c r="B22" s="1">
        <v>3</v>
      </c>
      <c r="C22" s="1" t="s">
        <v>1937</v>
      </c>
      <c r="D22" s="79"/>
      <c r="E22" s="1" t="s">
        <v>45</v>
      </c>
      <c r="F22" s="1" t="s">
        <v>66</v>
      </c>
      <c r="G22" s="1" t="s">
        <v>82</v>
      </c>
    </row>
    <row r="23" spans="1:7" x14ac:dyDescent="0.2">
      <c r="A23" s="2">
        <v>45308</v>
      </c>
      <c r="B23" s="1">
        <v>2</v>
      </c>
      <c r="C23" s="1" t="s">
        <v>1938</v>
      </c>
      <c r="D23" s="79"/>
      <c r="E23" s="1" t="s">
        <v>69</v>
      </c>
      <c r="F23" s="1" t="s">
        <v>70</v>
      </c>
      <c r="G23" s="1" t="s">
        <v>81</v>
      </c>
    </row>
    <row r="24" spans="1:7" x14ac:dyDescent="0.2">
      <c r="A24" s="2">
        <v>45308</v>
      </c>
      <c r="B24" s="1">
        <v>90</v>
      </c>
      <c r="C24" s="1" t="s">
        <v>88</v>
      </c>
      <c r="D24" s="79"/>
      <c r="E24" s="1" t="s">
        <v>86</v>
      </c>
      <c r="F24" s="1" t="s">
        <v>87</v>
      </c>
      <c r="G24" s="1" t="s">
        <v>90</v>
      </c>
    </row>
    <row r="25" spans="1:7" x14ac:dyDescent="0.2">
      <c r="A25" s="2">
        <v>45310</v>
      </c>
      <c r="B25" s="1">
        <v>195</v>
      </c>
      <c r="C25" s="1" t="s">
        <v>1510</v>
      </c>
      <c r="D25" s="79"/>
      <c r="E25" s="1" t="s">
        <v>62</v>
      </c>
      <c r="F25" s="1" t="s">
        <v>25</v>
      </c>
      <c r="G25" s="1" t="s">
        <v>103</v>
      </c>
    </row>
    <row r="26" spans="1:7" x14ac:dyDescent="0.2">
      <c r="A26" s="2">
        <v>45310</v>
      </c>
      <c r="B26" s="1">
        <v>65</v>
      </c>
      <c r="C26" s="1" t="s">
        <v>890</v>
      </c>
      <c r="D26" s="79">
        <v>9</v>
      </c>
      <c r="E26" s="1" t="s">
        <v>92</v>
      </c>
      <c r="F26" s="1" t="s">
        <v>93</v>
      </c>
      <c r="G26" s="1" t="s">
        <v>166</v>
      </c>
    </row>
    <row r="27" spans="1:7" x14ac:dyDescent="0.2">
      <c r="A27" s="2">
        <v>45310</v>
      </c>
      <c r="B27" s="1">
        <v>2</v>
      </c>
      <c r="C27" s="1" t="s">
        <v>1938</v>
      </c>
      <c r="D27" s="79"/>
      <c r="E27" s="1" t="s">
        <v>69</v>
      </c>
      <c r="F27" s="1" t="s">
        <v>95</v>
      </c>
      <c r="G27" s="1" t="s">
        <v>104</v>
      </c>
    </row>
    <row r="28" spans="1:7" x14ac:dyDescent="0.2">
      <c r="A28" s="2">
        <v>45309</v>
      </c>
      <c r="B28" s="1">
        <v>69</v>
      </c>
      <c r="C28" s="1" t="s">
        <v>71</v>
      </c>
      <c r="D28" s="79"/>
      <c r="E28" s="1" t="s">
        <v>72</v>
      </c>
      <c r="F28" s="1" t="s">
        <v>10</v>
      </c>
      <c r="G28" s="1" t="s">
        <v>97</v>
      </c>
    </row>
    <row r="29" spans="1:7" x14ac:dyDescent="0.2">
      <c r="A29" s="2">
        <v>45309</v>
      </c>
      <c r="B29" s="1">
        <v>69</v>
      </c>
      <c r="C29" s="1" t="s">
        <v>71</v>
      </c>
      <c r="D29" s="79"/>
      <c r="E29" s="1" t="s">
        <v>73</v>
      </c>
      <c r="F29" s="1" t="s">
        <v>10</v>
      </c>
      <c r="G29" s="1" t="s">
        <v>97</v>
      </c>
    </row>
    <row r="30" spans="1:7" x14ac:dyDescent="0.2">
      <c r="A30" s="2">
        <v>45313</v>
      </c>
      <c r="B30" s="1">
        <v>65</v>
      </c>
      <c r="C30" s="1" t="s">
        <v>890</v>
      </c>
      <c r="D30" s="79">
        <v>59</v>
      </c>
      <c r="E30" s="1" t="s">
        <v>102</v>
      </c>
      <c r="F30" s="1" t="s">
        <v>113</v>
      </c>
      <c r="G30" s="1" t="s">
        <v>105</v>
      </c>
    </row>
    <row r="31" spans="1:7" x14ac:dyDescent="0.2">
      <c r="A31" s="2">
        <v>45313</v>
      </c>
      <c r="B31" s="1">
        <v>65</v>
      </c>
      <c r="C31" s="1" t="s">
        <v>890</v>
      </c>
      <c r="D31" s="79">
        <v>16</v>
      </c>
      <c r="E31" s="1" t="s">
        <v>100</v>
      </c>
      <c r="F31" s="1" t="s">
        <v>113</v>
      </c>
      <c r="G31" s="1" t="s">
        <v>106</v>
      </c>
    </row>
    <row r="32" spans="1:7" x14ac:dyDescent="0.2">
      <c r="A32" s="2">
        <v>45313</v>
      </c>
      <c r="B32" s="1">
        <v>65</v>
      </c>
      <c r="C32" s="1" t="s">
        <v>890</v>
      </c>
      <c r="D32" s="79">
        <v>9</v>
      </c>
      <c r="E32" s="1" t="s">
        <v>92</v>
      </c>
      <c r="F32" s="1" t="s">
        <v>93</v>
      </c>
      <c r="G32" s="1" t="s">
        <v>107</v>
      </c>
    </row>
    <row r="33" spans="1:7" x14ac:dyDescent="0.2">
      <c r="A33" s="2">
        <v>45313</v>
      </c>
      <c r="B33" s="1">
        <v>3</v>
      </c>
      <c r="C33" s="1" t="s">
        <v>1937</v>
      </c>
      <c r="D33" s="79"/>
      <c r="E33" s="1" t="s">
        <v>112</v>
      </c>
      <c r="F33" s="1" t="s">
        <v>111</v>
      </c>
      <c r="G33" s="1" t="s">
        <v>110</v>
      </c>
    </row>
    <row r="34" spans="1:7" x14ac:dyDescent="0.2">
      <c r="A34" s="2">
        <v>45313</v>
      </c>
      <c r="B34" s="1">
        <v>3</v>
      </c>
      <c r="C34" s="1" t="s">
        <v>1937</v>
      </c>
      <c r="D34" s="79"/>
      <c r="E34" s="1" t="s">
        <v>83</v>
      </c>
      <c r="F34" s="1" t="s">
        <v>24</v>
      </c>
      <c r="G34" s="1" t="s">
        <v>110</v>
      </c>
    </row>
    <row r="35" spans="1:7" x14ac:dyDescent="0.2">
      <c r="A35" s="2">
        <v>45317</v>
      </c>
      <c r="B35" s="1">
        <v>31</v>
      </c>
      <c r="C35" s="1" t="s">
        <v>114</v>
      </c>
      <c r="D35" s="79"/>
      <c r="E35" s="1" t="s">
        <v>115</v>
      </c>
      <c r="F35" s="1" t="s">
        <v>101</v>
      </c>
      <c r="G35" s="1" t="s">
        <v>132</v>
      </c>
    </row>
    <row r="36" spans="1:7" x14ac:dyDescent="0.2">
      <c r="A36" s="2">
        <v>45317</v>
      </c>
      <c r="B36" s="1">
        <v>29</v>
      </c>
      <c r="C36" s="1" t="s">
        <v>1941</v>
      </c>
      <c r="D36" s="79"/>
      <c r="E36" s="1" t="s">
        <v>128</v>
      </c>
      <c r="F36" s="1" t="s">
        <v>129</v>
      </c>
      <c r="G36" s="1" t="s">
        <v>103</v>
      </c>
    </row>
    <row r="37" spans="1:7" x14ac:dyDescent="0.2">
      <c r="A37" s="2">
        <v>45317</v>
      </c>
      <c r="B37" s="1">
        <v>69</v>
      </c>
      <c r="C37" s="1" t="s">
        <v>71</v>
      </c>
      <c r="D37" s="79"/>
      <c r="E37" s="1" t="s">
        <v>131</v>
      </c>
      <c r="F37" s="1" t="s">
        <v>130</v>
      </c>
      <c r="G37" s="1" t="s">
        <v>133</v>
      </c>
    </row>
    <row r="38" spans="1:7" x14ac:dyDescent="0.2">
      <c r="A38" s="2">
        <v>45320</v>
      </c>
      <c r="B38" s="1">
        <v>167</v>
      </c>
      <c r="C38" s="1" t="s">
        <v>1406</v>
      </c>
      <c r="D38" s="79"/>
      <c r="E38" s="9" t="s">
        <v>6</v>
      </c>
      <c r="F38" s="1" t="s">
        <v>139</v>
      </c>
      <c r="G38" s="1" t="s">
        <v>140</v>
      </c>
    </row>
    <row r="39" spans="1:7" x14ac:dyDescent="0.2">
      <c r="A39" s="2">
        <v>45321</v>
      </c>
      <c r="B39" s="1">
        <v>3</v>
      </c>
      <c r="C39" s="1" t="s">
        <v>1937</v>
      </c>
      <c r="D39" s="79"/>
      <c r="E39" s="1" t="s">
        <v>83</v>
      </c>
      <c r="F39" s="1" t="s">
        <v>119</v>
      </c>
      <c r="G39" s="1" t="s">
        <v>103</v>
      </c>
    </row>
    <row r="40" spans="1:7" x14ac:dyDescent="0.2">
      <c r="A40" s="2">
        <v>45321</v>
      </c>
      <c r="B40" s="1">
        <v>3</v>
      </c>
      <c r="C40" s="1" t="s">
        <v>1937</v>
      </c>
      <c r="D40" s="79"/>
      <c r="E40" s="1" t="s">
        <v>135</v>
      </c>
      <c r="F40" s="1" t="s">
        <v>111</v>
      </c>
      <c r="G40" s="1" t="s">
        <v>103</v>
      </c>
    </row>
    <row r="41" spans="1:7" x14ac:dyDescent="0.2">
      <c r="A41" s="2">
        <v>45321</v>
      </c>
      <c r="B41" s="1">
        <v>50</v>
      </c>
      <c r="C41" s="1" t="s">
        <v>1678</v>
      </c>
      <c r="D41" s="79">
        <v>3</v>
      </c>
      <c r="E41" s="1" t="s">
        <v>137</v>
      </c>
      <c r="F41" s="1" t="s">
        <v>138</v>
      </c>
      <c r="G41" s="1" t="s">
        <v>133</v>
      </c>
    </row>
    <row r="42" spans="1:7" x14ac:dyDescent="0.2">
      <c r="A42" s="2">
        <v>45321</v>
      </c>
      <c r="B42" s="1">
        <v>65</v>
      </c>
      <c r="C42" s="1" t="s">
        <v>890</v>
      </c>
      <c r="D42" s="79">
        <v>27</v>
      </c>
      <c r="E42" s="1" t="s">
        <v>45</v>
      </c>
      <c r="F42" s="1" t="s">
        <v>142</v>
      </c>
      <c r="G42" s="1" t="s">
        <v>145</v>
      </c>
    </row>
    <row r="43" spans="1:7" x14ac:dyDescent="0.2">
      <c r="A43" s="2">
        <v>45328</v>
      </c>
      <c r="B43" s="1">
        <v>184</v>
      </c>
      <c r="C43" s="1" t="s">
        <v>159</v>
      </c>
      <c r="D43" s="79"/>
      <c r="E43" s="1" t="s">
        <v>160</v>
      </c>
      <c r="F43" s="1" t="s">
        <v>161</v>
      </c>
      <c r="G43" s="1" t="s">
        <v>190</v>
      </c>
    </row>
    <row r="44" spans="1:7" x14ac:dyDescent="0.2">
      <c r="A44" s="2">
        <v>45328</v>
      </c>
      <c r="B44" s="1">
        <v>3</v>
      </c>
      <c r="C44" s="1" t="s">
        <v>1937</v>
      </c>
      <c r="D44" s="79"/>
      <c r="E44" s="1" t="s">
        <v>92</v>
      </c>
      <c r="F44" s="1" t="s">
        <v>95</v>
      </c>
      <c r="G44" s="1" t="s">
        <v>191</v>
      </c>
    </row>
    <row r="45" spans="1:7" ht="16" x14ac:dyDescent="0.2">
      <c r="A45" s="2">
        <v>45328</v>
      </c>
      <c r="B45" s="1">
        <v>65</v>
      </c>
      <c r="C45" s="1" t="s">
        <v>890</v>
      </c>
      <c r="D45" s="79">
        <v>74</v>
      </c>
      <c r="E45" s="12" t="s">
        <v>151</v>
      </c>
      <c r="F45" s="12" t="s">
        <v>150</v>
      </c>
      <c r="G45" s="14" t="s">
        <v>192</v>
      </c>
    </row>
    <row r="46" spans="1:7" x14ac:dyDescent="0.2">
      <c r="A46" s="2">
        <v>45329</v>
      </c>
      <c r="B46" s="1">
        <v>68</v>
      </c>
      <c r="C46" s="1" t="s">
        <v>147</v>
      </c>
      <c r="D46" s="79" t="s">
        <v>1925</v>
      </c>
      <c r="E46" s="1" t="s">
        <v>148</v>
      </c>
      <c r="F46" s="1" t="s">
        <v>10</v>
      </c>
      <c r="G46" s="1" t="s">
        <v>193</v>
      </c>
    </row>
    <row r="47" spans="1:7" x14ac:dyDescent="0.2">
      <c r="A47" s="2">
        <v>45329</v>
      </c>
      <c r="B47" s="1">
        <v>65</v>
      </c>
      <c r="C47" s="1" t="s">
        <v>890</v>
      </c>
      <c r="D47" s="79" t="s">
        <v>1903</v>
      </c>
      <c r="E47" s="1" t="s">
        <v>176</v>
      </c>
      <c r="F47" s="1" t="s">
        <v>10</v>
      </c>
      <c r="G47" s="1" t="s">
        <v>193</v>
      </c>
    </row>
    <row r="48" spans="1:7" x14ac:dyDescent="0.2">
      <c r="A48" s="2">
        <v>45330</v>
      </c>
      <c r="B48" s="1">
        <v>65</v>
      </c>
      <c r="C48" s="1" t="s">
        <v>890</v>
      </c>
      <c r="D48" s="79">
        <v>51</v>
      </c>
      <c r="E48" s="1" t="s">
        <v>179</v>
      </c>
      <c r="F48" s="1" t="s">
        <v>178</v>
      </c>
      <c r="G48" s="1" t="s">
        <v>194</v>
      </c>
    </row>
    <row r="49" spans="1:7" x14ac:dyDescent="0.2">
      <c r="A49" s="2">
        <v>45330</v>
      </c>
      <c r="B49" s="1">
        <v>40</v>
      </c>
      <c r="C49" s="1" t="s">
        <v>1942</v>
      </c>
      <c r="D49" s="79"/>
      <c r="E49" s="1" t="s">
        <v>143</v>
      </c>
      <c r="F49" s="1" t="s">
        <v>10</v>
      </c>
      <c r="G49" s="1" t="s">
        <v>171</v>
      </c>
    </row>
    <row r="50" spans="1:7" ht="16" x14ac:dyDescent="0.2">
      <c r="A50" s="2">
        <v>45330</v>
      </c>
      <c r="B50" s="1">
        <v>46</v>
      </c>
      <c r="C50" s="1" t="s">
        <v>169</v>
      </c>
      <c r="D50" s="79"/>
      <c r="E50" s="1" t="s">
        <v>173</v>
      </c>
      <c r="F50" s="21" t="s">
        <v>196</v>
      </c>
      <c r="G50" s="1" t="s">
        <v>195</v>
      </c>
    </row>
    <row r="51" spans="1:7" ht="16" x14ac:dyDescent="0.2">
      <c r="A51" s="2">
        <v>45330</v>
      </c>
      <c r="B51" s="1"/>
      <c r="C51" s="1" t="s">
        <v>197</v>
      </c>
      <c r="D51" s="79"/>
      <c r="E51" s="1" t="s">
        <v>198</v>
      </c>
      <c r="F51" s="21" t="s">
        <v>199</v>
      </c>
      <c r="G51" s="1"/>
    </row>
    <row r="52" spans="1:7" ht="16" x14ac:dyDescent="0.2">
      <c r="A52" s="2">
        <v>45330</v>
      </c>
      <c r="B52" s="1">
        <v>3</v>
      </c>
      <c r="C52" s="1" t="s">
        <v>1937</v>
      </c>
      <c r="D52" s="79"/>
      <c r="E52" s="1" t="s">
        <v>201</v>
      </c>
      <c r="F52" s="21" t="s">
        <v>261</v>
      </c>
      <c r="G52" s="21" t="s">
        <v>207</v>
      </c>
    </row>
    <row r="53" spans="1:7" x14ac:dyDescent="0.2">
      <c r="A53" s="2">
        <v>45332</v>
      </c>
      <c r="B53" s="1">
        <v>65</v>
      </c>
      <c r="C53" s="1" t="s">
        <v>890</v>
      </c>
      <c r="D53" s="79">
        <v>80</v>
      </c>
      <c r="E53" s="1" t="s">
        <v>122</v>
      </c>
      <c r="F53" s="1" t="s">
        <v>111</v>
      </c>
      <c r="G53" s="9"/>
    </row>
    <row r="54" spans="1:7" x14ac:dyDescent="0.2">
      <c r="A54" s="2">
        <v>45332</v>
      </c>
      <c r="B54" s="1">
        <v>65</v>
      </c>
      <c r="C54" s="1" t="s">
        <v>890</v>
      </c>
      <c r="D54" s="79">
        <v>81</v>
      </c>
      <c r="E54" s="1" t="s">
        <v>123</v>
      </c>
      <c r="F54" s="1" t="s">
        <v>155</v>
      </c>
      <c r="G54" s="1"/>
    </row>
    <row r="55" spans="1:7" x14ac:dyDescent="0.2">
      <c r="A55" s="2">
        <v>45332</v>
      </c>
      <c r="B55" s="1">
        <v>65</v>
      </c>
      <c r="C55" s="1" t="s">
        <v>890</v>
      </c>
      <c r="D55" s="79">
        <v>79</v>
      </c>
      <c r="E55" s="1" t="s">
        <v>118</v>
      </c>
      <c r="F55" s="1" t="s">
        <v>117</v>
      </c>
      <c r="G55" s="1"/>
    </row>
    <row r="56" spans="1:7" x14ac:dyDescent="0.2">
      <c r="A56" s="2">
        <v>45331</v>
      </c>
      <c r="B56" s="1">
        <v>198</v>
      </c>
      <c r="C56" s="1" t="s">
        <v>1943</v>
      </c>
      <c r="D56" s="79"/>
      <c r="E56" s="1"/>
      <c r="F56" s="1" t="s">
        <v>186</v>
      </c>
      <c r="G56" s="1"/>
    </row>
    <row r="57" spans="1:7" x14ac:dyDescent="0.2">
      <c r="A57" s="2" t="s">
        <v>188</v>
      </c>
      <c r="B57" s="1">
        <v>100</v>
      </c>
      <c r="C57" s="1" t="s">
        <v>1384</v>
      </c>
      <c r="D57" s="79"/>
      <c r="E57" s="1" t="s">
        <v>172</v>
      </c>
      <c r="F57" s="1" t="s">
        <v>171</v>
      </c>
      <c r="G57" s="1"/>
    </row>
    <row r="58" spans="1:7" x14ac:dyDescent="0.2">
      <c r="A58" s="2">
        <v>45336</v>
      </c>
      <c r="B58" s="1">
        <v>50</v>
      </c>
      <c r="C58" s="1" t="s">
        <v>1678</v>
      </c>
      <c r="D58" s="79">
        <v>2</v>
      </c>
      <c r="E58" s="1" t="s">
        <v>211</v>
      </c>
      <c r="F58" s="1" t="s">
        <v>101</v>
      </c>
      <c r="G58" s="9"/>
    </row>
    <row r="59" spans="1:7" x14ac:dyDescent="0.2">
      <c r="A59" s="2">
        <v>45336</v>
      </c>
      <c r="B59" s="1">
        <v>94</v>
      </c>
      <c r="C59" s="1" t="s">
        <v>157</v>
      </c>
      <c r="D59" s="79"/>
      <c r="E59" s="1" t="s">
        <v>175</v>
      </c>
      <c r="F59" s="1" t="s">
        <v>189</v>
      </c>
      <c r="G59" s="1" t="s">
        <v>218</v>
      </c>
    </row>
    <row r="60" spans="1:7" x14ac:dyDescent="0.2">
      <c r="A60" s="2">
        <v>45336</v>
      </c>
      <c r="B60" s="1">
        <v>178</v>
      </c>
      <c r="C60" s="1" t="s">
        <v>1944</v>
      </c>
      <c r="D60" s="79"/>
      <c r="E60" s="1" t="s">
        <v>154</v>
      </c>
      <c r="F60" s="1" t="s">
        <v>10</v>
      </c>
      <c r="G60" s="1" t="s">
        <v>218</v>
      </c>
    </row>
    <row r="61" spans="1:7" x14ac:dyDescent="0.2">
      <c r="A61" s="2">
        <v>45336</v>
      </c>
      <c r="B61" s="1">
        <v>127</v>
      </c>
      <c r="C61" s="1" t="s">
        <v>156</v>
      </c>
      <c r="D61" s="79"/>
      <c r="E61" s="1" t="s">
        <v>158</v>
      </c>
      <c r="F61" s="1" t="s">
        <v>189</v>
      </c>
      <c r="G61" s="1" t="s">
        <v>218</v>
      </c>
    </row>
    <row r="62" spans="1:7" x14ac:dyDescent="0.2">
      <c r="A62" s="2">
        <v>45336</v>
      </c>
      <c r="B62" s="1">
        <v>6</v>
      </c>
      <c r="C62" s="1" t="s">
        <v>1945</v>
      </c>
      <c r="D62" s="79"/>
      <c r="E62" s="1" t="s">
        <v>209</v>
      </c>
      <c r="F62" s="1" t="s">
        <v>203</v>
      </c>
      <c r="G62" s="1" t="s">
        <v>218</v>
      </c>
    </row>
    <row r="63" spans="1:7" ht="16" x14ac:dyDescent="0.2">
      <c r="A63" s="2">
        <v>45337</v>
      </c>
      <c r="B63" s="1">
        <v>3</v>
      </c>
      <c r="C63" s="1" t="s">
        <v>1937</v>
      </c>
      <c r="D63" s="79"/>
      <c r="E63" s="1" t="s">
        <v>163</v>
      </c>
      <c r="F63" s="1" t="s">
        <v>24</v>
      </c>
      <c r="G63" s="21" t="s">
        <v>224</v>
      </c>
    </row>
    <row r="64" spans="1:7" x14ac:dyDescent="0.2">
      <c r="A64" s="2">
        <v>45337</v>
      </c>
      <c r="B64" s="1">
        <v>56</v>
      </c>
      <c r="C64" s="1" t="s">
        <v>1946</v>
      </c>
      <c r="D64" s="79"/>
      <c r="E64" s="1" t="s">
        <v>181</v>
      </c>
      <c r="F64" s="1" t="s">
        <v>95</v>
      </c>
      <c r="G64" s="1" t="s">
        <v>190</v>
      </c>
    </row>
    <row r="65" spans="1:7" x14ac:dyDescent="0.2">
      <c r="A65" s="2">
        <v>45337</v>
      </c>
      <c r="B65" s="1">
        <v>2</v>
      </c>
      <c r="C65" s="1" t="s">
        <v>1938</v>
      </c>
      <c r="D65" s="79"/>
      <c r="E65" s="1" t="s">
        <v>216</v>
      </c>
      <c r="F65" s="1" t="s">
        <v>111</v>
      </c>
      <c r="G65" s="9" t="s">
        <v>227</v>
      </c>
    </row>
    <row r="66" spans="1:7" x14ac:dyDescent="0.2">
      <c r="A66" s="2">
        <v>45337</v>
      </c>
      <c r="B66" s="1">
        <v>156</v>
      </c>
      <c r="C66" s="1" t="s">
        <v>204</v>
      </c>
      <c r="D66" s="79"/>
      <c r="E66" s="1" t="s">
        <v>219</v>
      </c>
      <c r="F66" s="1" t="s">
        <v>203</v>
      </c>
      <c r="G66" s="1" t="s">
        <v>218</v>
      </c>
    </row>
    <row r="67" spans="1:7" x14ac:dyDescent="0.2">
      <c r="A67" s="2">
        <v>45341</v>
      </c>
      <c r="B67" s="1">
        <v>69</v>
      </c>
      <c r="C67" s="1" t="s">
        <v>71</v>
      </c>
      <c r="D67" s="79"/>
      <c r="E67" s="1" t="s">
        <v>1256</v>
      </c>
      <c r="F67" s="1" t="s">
        <v>10</v>
      </c>
      <c r="G67" s="1" t="s">
        <v>10</v>
      </c>
    </row>
    <row r="68" spans="1:7" x14ac:dyDescent="0.2">
      <c r="A68" s="2">
        <v>45341</v>
      </c>
      <c r="B68" s="1">
        <v>69</v>
      </c>
      <c r="C68" s="1" t="s">
        <v>71</v>
      </c>
      <c r="D68" s="79"/>
      <c r="E68" s="1" t="s">
        <v>1257</v>
      </c>
      <c r="F68" s="1" t="s">
        <v>10</v>
      </c>
      <c r="G68" s="1" t="s">
        <v>10</v>
      </c>
    </row>
    <row r="69" spans="1:7" x14ac:dyDescent="0.2">
      <c r="A69" s="2">
        <v>45341</v>
      </c>
      <c r="B69" s="1">
        <v>69</v>
      </c>
      <c r="C69" s="1" t="s">
        <v>71</v>
      </c>
      <c r="D69" s="79"/>
      <c r="E69" s="1" t="s">
        <v>1258</v>
      </c>
      <c r="F69" s="1" t="s">
        <v>10</v>
      </c>
      <c r="G69" s="1" t="s">
        <v>10</v>
      </c>
    </row>
    <row r="70" spans="1:7" x14ac:dyDescent="0.2">
      <c r="A70" s="2">
        <v>45341</v>
      </c>
      <c r="B70" s="1">
        <v>69</v>
      </c>
      <c r="C70" s="1" t="s">
        <v>71</v>
      </c>
      <c r="D70" s="79"/>
      <c r="E70" s="1" t="s">
        <v>248</v>
      </c>
      <c r="F70" s="1" t="s">
        <v>10</v>
      </c>
      <c r="G70" s="1" t="s">
        <v>10</v>
      </c>
    </row>
    <row r="71" spans="1:7" x14ac:dyDescent="0.2">
      <c r="A71" s="2">
        <v>45341</v>
      </c>
      <c r="B71" s="1">
        <v>69</v>
      </c>
      <c r="C71" s="1" t="s">
        <v>71</v>
      </c>
      <c r="D71" s="79"/>
      <c r="E71" s="1" t="s">
        <v>1259</v>
      </c>
      <c r="F71" s="1" t="s">
        <v>10</v>
      </c>
      <c r="G71" s="1" t="s">
        <v>10</v>
      </c>
    </row>
    <row r="72" spans="1:7" x14ac:dyDescent="0.2">
      <c r="A72" s="2">
        <v>45341</v>
      </c>
      <c r="B72" s="1">
        <v>69</v>
      </c>
      <c r="C72" s="1" t="s">
        <v>71</v>
      </c>
      <c r="D72" s="79"/>
      <c r="E72" s="1" t="s">
        <v>1260</v>
      </c>
      <c r="F72" s="1" t="s">
        <v>10</v>
      </c>
      <c r="G72" s="1" t="s">
        <v>10</v>
      </c>
    </row>
    <row r="73" spans="1:7" x14ac:dyDescent="0.2">
      <c r="A73" s="2">
        <v>45341</v>
      </c>
      <c r="B73" s="1">
        <v>20</v>
      </c>
      <c r="C73" s="1" t="s">
        <v>1939</v>
      </c>
      <c r="D73" s="79"/>
      <c r="E73" s="9"/>
      <c r="F73" s="1" t="s">
        <v>206</v>
      </c>
      <c r="G73" s="1" t="s">
        <v>226</v>
      </c>
    </row>
    <row r="74" spans="1:7" x14ac:dyDescent="0.2">
      <c r="A74" s="2">
        <v>45331</v>
      </c>
      <c r="B74" s="1">
        <v>67</v>
      </c>
      <c r="C74" s="1" t="s">
        <v>1947</v>
      </c>
      <c r="D74" s="79"/>
      <c r="E74" s="1" t="s">
        <v>167</v>
      </c>
      <c r="F74" s="1" t="s">
        <v>10</v>
      </c>
      <c r="G74" s="1" t="s">
        <v>242</v>
      </c>
    </row>
    <row r="75" spans="1:7" x14ac:dyDescent="0.2">
      <c r="A75" s="2">
        <v>45345</v>
      </c>
      <c r="B75" s="1">
        <v>184</v>
      </c>
      <c r="C75" s="1" t="s">
        <v>159</v>
      </c>
      <c r="D75" s="79"/>
      <c r="E75" s="1" t="s">
        <v>251</v>
      </c>
      <c r="F75" s="1" t="s">
        <v>231</v>
      </c>
      <c r="G75" s="9"/>
    </row>
    <row r="76" spans="1:7" ht="32" x14ac:dyDescent="0.2">
      <c r="A76" s="2">
        <v>45342</v>
      </c>
      <c r="B76" s="1">
        <v>167</v>
      </c>
      <c r="C76" s="1" t="s">
        <v>1406</v>
      </c>
      <c r="D76" s="79"/>
      <c r="E76" s="9" t="s">
        <v>6</v>
      </c>
      <c r="F76" s="12" t="s">
        <v>14</v>
      </c>
      <c r="G76" s="14" t="s">
        <v>250</v>
      </c>
    </row>
    <row r="77" spans="1:7" x14ac:dyDescent="0.2">
      <c r="A77" s="2"/>
      <c r="B77" s="1">
        <v>198</v>
      </c>
      <c r="C77" s="1" t="s">
        <v>1943</v>
      </c>
      <c r="D77" s="79"/>
      <c r="E77" s="1"/>
      <c r="F77" s="1" t="s">
        <v>252</v>
      </c>
      <c r="G77" s="9"/>
    </row>
    <row r="78" spans="1:7" x14ac:dyDescent="0.2">
      <c r="A78" s="2">
        <v>45350</v>
      </c>
      <c r="B78" s="1">
        <v>2</v>
      </c>
      <c r="C78" s="1" t="s">
        <v>1938</v>
      </c>
      <c r="D78" s="79"/>
      <c r="E78" s="1" t="s">
        <v>241</v>
      </c>
      <c r="F78" s="1" t="s">
        <v>237</v>
      </c>
      <c r="G78" s="1" t="s">
        <v>277</v>
      </c>
    </row>
    <row r="79" spans="1:7" x14ac:dyDescent="0.2">
      <c r="A79" s="2">
        <v>45350</v>
      </c>
      <c r="B79" s="1">
        <v>68</v>
      </c>
      <c r="C79" s="1" t="s">
        <v>147</v>
      </c>
      <c r="D79" s="79" t="s">
        <v>1925</v>
      </c>
      <c r="E79" s="1" t="s">
        <v>148</v>
      </c>
      <c r="F79" s="1" t="s">
        <v>232</v>
      </c>
      <c r="G79" s="1" t="s">
        <v>278</v>
      </c>
    </row>
    <row r="80" spans="1:7" x14ac:dyDescent="0.2">
      <c r="A80" s="2">
        <v>45350</v>
      </c>
      <c r="B80" s="1">
        <v>67</v>
      </c>
      <c r="C80" s="1" t="s">
        <v>1947</v>
      </c>
      <c r="D80" s="79"/>
      <c r="E80" s="1"/>
      <c r="F80" s="1" t="s">
        <v>10</v>
      </c>
      <c r="G80" s="1" t="s">
        <v>279</v>
      </c>
    </row>
    <row r="81" spans="1:7" x14ac:dyDescent="0.2">
      <c r="A81" s="2">
        <v>45350</v>
      </c>
      <c r="B81" s="1">
        <v>71</v>
      </c>
      <c r="C81" s="1" t="s">
        <v>1948</v>
      </c>
      <c r="D81" s="79"/>
      <c r="E81" s="1" t="s">
        <v>222</v>
      </c>
      <c r="F81" s="1" t="s">
        <v>299</v>
      </c>
      <c r="G81" s="1"/>
    </row>
    <row r="82" spans="1:7" x14ac:dyDescent="0.2">
      <c r="A82" s="2">
        <v>45355</v>
      </c>
      <c r="B82" s="1">
        <v>167</v>
      </c>
      <c r="C82" s="1" t="s">
        <v>1406</v>
      </c>
      <c r="D82" s="79"/>
      <c r="E82" s="9" t="s">
        <v>6</v>
      </c>
      <c r="F82" s="1" t="s">
        <v>273</v>
      </c>
      <c r="G82" s="1" t="s">
        <v>275</v>
      </c>
    </row>
    <row r="83" spans="1:7" x14ac:dyDescent="0.2">
      <c r="A83" s="2">
        <v>45350</v>
      </c>
      <c r="B83" s="1">
        <v>64</v>
      </c>
      <c r="C83" s="1" t="s">
        <v>256</v>
      </c>
      <c r="D83" s="79"/>
      <c r="E83" s="1" t="s">
        <v>257</v>
      </c>
      <c r="F83" s="1" t="s">
        <v>10</v>
      </c>
      <c r="G83" s="1"/>
    </row>
    <row r="84" spans="1:7" x14ac:dyDescent="0.2">
      <c r="A84" s="2">
        <v>45350</v>
      </c>
      <c r="B84" s="1">
        <v>46</v>
      </c>
      <c r="C84" s="1" t="s">
        <v>169</v>
      </c>
      <c r="D84" s="79"/>
      <c r="E84" s="1" t="s">
        <v>173</v>
      </c>
      <c r="F84" s="1" t="s">
        <v>266</v>
      </c>
      <c r="G84" s="9"/>
    </row>
    <row r="85" spans="1:7" x14ac:dyDescent="0.2">
      <c r="A85" s="2">
        <v>45350</v>
      </c>
      <c r="B85" s="1">
        <v>65</v>
      </c>
      <c r="C85" s="1" t="s">
        <v>890</v>
      </c>
      <c r="D85" s="79">
        <v>79</v>
      </c>
      <c r="E85" s="1" t="s">
        <v>253</v>
      </c>
      <c r="F85" s="1" t="s">
        <v>246</v>
      </c>
      <c r="G85" s="1"/>
    </row>
    <row r="86" spans="1:7" x14ac:dyDescent="0.2">
      <c r="A86" s="2">
        <v>45352</v>
      </c>
      <c r="B86" s="1">
        <v>184</v>
      </c>
      <c r="C86" s="1" t="s">
        <v>159</v>
      </c>
      <c r="D86" s="79"/>
      <c r="E86" s="1" t="s">
        <v>251</v>
      </c>
      <c r="F86" s="1" t="s">
        <v>255</v>
      </c>
      <c r="G86" s="1" t="s">
        <v>282</v>
      </c>
    </row>
    <row r="87" spans="1:7" x14ac:dyDescent="0.2">
      <c r="A87" s="2">
        <v>45355</v>
      </c>
      <c r="B87" s="1">
        <v>161</v>
      </c>
      <c r="C87" s="1" t="s">
        <v>285</v>
      </c>
      <c r="D87" s="79"/>
      <c r="E87" s="1" t="s">
        <v>287</v>
      </c>
      <c r="F87" s="1" t="s">
        <v>286</v>
      </c>
      <c r="G87" s="9"/>
    </row>
    <row r="88" spans="1:7" x14ac:dyDescent="0.2">
      <c r="A88" s="2">
        <v>45356</v>
      </c>
      <c r="B88" s="1">
        <v>61</v>
      </c>
      <c r="C88" s="1" t="s">
        <v>1949</v>
      </c>
      <c r="D88" s="79"/>
      <c r="E88" s="1" t="s">
        <v>270</v>
      </c>
      <c r="F88" s="1" t="s">
        <v>10</v>
      </c>
      <c r="G88" s="1"/>
    </row>
    <row r="89" spans="1:7" x14ac:dyDescent="0.2">
      <c r="A89" s="2">
        <v>45356</v>
      </c>
      <c r="B89" s="1">
        <v>170</v>
      </c>
      <c r="C89" s="1" t="s">
        <v>289</v>
      </c>
      <c r="D89" s="79"/>
      <c r="E89" s="1" t="s">
        <v>301</v>
      </c>
      <c r="F89" s="9" t="s">
        <v>290</v>
      </c>
      <c r="G89" s="9"/>
    </row>
    <row r="90" spans="1:7" x14ac:dyDescent="0.2">
      <c r="A90" s="2">
        <v>45356</v>
      </c>
      <c r="B90" s="1">
        <v>65</v>
      </c>
      <c r="C90" s="1" t="s">
        <v>890</v>
      </c>
      <c r="D90" s="79" t="s">
        <v>1932</v>
      </c>
      <c r="E90" s="1" t="s">
        <v>234</v>
      </c>
      <c r="F90" s="1" t="s">
        <v>230</v>
      </c>
      <c r="G90" s="9"/>
    </row>
    <row r="91" spans="1:7" x14ac:dyDescent="0.2">
      <c r="A91" s="2">
        <v>45356</v>
      </c>
      <c r="B91" s="1">
        <v>156</v>
      </c>
      <c r="C91" s="1" t="s">
        <v>204</v>
      </c>
      <c r="D91" s="79"/>
      <c r="E91" s="1" t="s">
        <v>219</v>
      </c>
      <c r="F91" s="1" t="s">
        <v>233</v>
      </c>
      <c r="G91" s="9"/>
    </row>
    <row r="92" spans="1:7" x14ac:dyDescent="0.2">
      <c r="A92" s="2">
        <v>45356</v>
      </c>
      <c r="B92" s="1">
        <v>27</v>
      </c>
      <c r="C92" s="1" t="s">
        <v>1950</v>
      </c>
      <c r="D92" s="79"/>
      <c r="E92" s="1" t="s">
        <v>281</v>
      </c>
      <c r="F92" s="1" t="s">
        <v>10</v>
      </c>
      <c r="G92" s="1"/>
    </row>
    <row r="93" spans="1:7" x14ac:dyDescent="0.2">
      <c r="A93" s="2">
        <v>45356</v>
      </c>
      <c r="B93" s="1">
        <v>65</v>
      </c>
      <c r="C93" s="1" t="s">
        <v>890</v>
      </c>
      <c r="D93" s="79">
        <v>28</v>
      </c>
      <c r="E93" s="1" t="s">
        <v>264</v>
      </c>
      <c r="F93" s="1" t="s">
        <v>263</v>
      </c>
      <c r="G93" s="1"/>
    </row>
    <row r="94" spans="1:7" x14ac:dyDescent="0.2">
      <c r="A94" s="2">
        <v>45357</v>
      </c>
      <c r="B94" s="1">
        <v>2</v>
      </c>
      <c r="C94" s="1" t="s">
        <v>1938</v>
      </c>
      <c r="D94" s="79"/>
      <c r="E94" s="1" t="s">
        <v>240</v>
      </c>
      <c r="F94" s="1" t="s">
        <v>238</v>
      </c>
      <c r="G94" s="1"/>
    </row>
    <row r="95" spans="1:7" ht="16" x14ac:dyDescent="0.2">
      <c r="A95" s="2">
        <v>45357</v>
      </c>
      <c r="B95" s="1">
        <v>68</v>
      </c>
      <c r="C95" s="1" t="s">
        <v>147</v>
      </c>
      <c r="D95" s="79" t="s">
        <v>307</v>
      </c>
      <c r="E95" s="12" t="s">
        <v>307</v>
      </c>
      <c r="F95" s="12" t="s">
        <v>60</v>
      </c>
      <c r="G95" s="14" t="s">
        <v>308</v>
      </c>
    </row>
    <row r="96" spans="1:7" ht="38" customHeight="1" x14ac:dyDescent="0.2">
      <c r="A96" s="2">
        <v>45357</v>
      </c>
      <c r="B96" s="1">
        <v>67</v>
      </c>
      <c r="C96" s="1" t="s">
        <v>1947</v>
      </c>
      <c r="D96" s="79"/>
      <c r="E96" s="22" t="s">
        <v>167</v>
      </c>
      <c r="F96" s="22" t="s">
        <v>10</v>
      </c>
      <c r="G96" s="24" t="s">
        <v>269</v>
      </c>
    </row>
    <row r="97" spans="1:7" x14ac:dyDescent="0.2">
      <c r="A97" s="2">
        <v>45358</v>
      </c>
      <c r="B97" s="1">
        <v>169</v>
      </c>
      <c r="C97" s="1" t="s">
        <v>1951</v>
      </c>
      <c r="D97" s="79" t="s">
        <v>1134</v>
      </c>
      <c r="E97" s="1" t="s">
        <v>314</v>
      </c>
      <c r="F97" s="1" t="s">
        <v>60</v>
      </c>
      <c r="G97" s="1" t="s">
        <v>10</v>
      </c>
    </row>
    <row r="98" spans="1:7" x14ac:dyDescent="0.2">
      <c r="A98" s="2">
        <v>45358</v>
      </c>
      <c r="B98" s="1">
        <v>65</v>
      </c>
      <c r="C98" s="1" t="s">
        <v>890</v>
      </c>
      <c r="D98" s="79">
        <v>6</v>
      </c>
      <c r="E98" s="1" t="s">
        <v>284</v>
      </c>
      <c r="F98" s="1" t="s">
        <v>117</v>
      </c>
      <c r="G98" s="1" t="s">
        <v>10</v>
      </c>
    </row>
    <row r="99" spans="1:7" x14ac:dyDescent="0.2">
      <c r="A99" s="2">
        <v>45357</v>
      </c>
      <c r="B99" s="1">
        <v>65</v>
      </c>
      <c r="C99" s="1" t="s">
        <v>890</v>
      </c>
      <c r="D99" s="79">
        <v>43</v>
      </c>
      <c r="E99" s="1" t="s">
        <v>306</v>
      </c>
      <c r="F99" s="1" t="s">
        <v>305</v>
      </c>
      <c r="G99" s="1" t="s">
        <v>315</v>
      </c>
    </row>
    <row r="100" spans="1:7" x14ac:dyDescent="0.2">
      <c r="A100" s="2">
        <v>45357</v>
      </c>
      <c r="B100" s="1">
        <v>18</v>
      </c>
      <c r="C100" s="1" t="s">
        <v>1952</v>
      </c>
      <c r="D100" s="79"/>
      <c r="E100" s="1" t="s">
        <v>293</v>
      </c>
      <c r="F100" s="1" t="s">
        <v>292</v>
      </c>
      <c r="G100" s="1" t="s">
        <v>354</v>
      </c>
    </row>
    <row r="101" spans="1:7" x14ac:dyDescent="0.2">
      <c r="A101" s="2">
        <v>45363</v>
      </c>
      <c r="B101" s="1">
        <v>2</v>
      </c>
      <c r="C101" s="1" t="s">
        <v>1938</v>
      </c>
      <c r="D101" s="79"/>
      <c r="E101" s="1" t="s">
        <v>327</v>
      </c>
      <c r="F101" s="1" t="s">
        <v>303</v>
      </c>
      <c r="G101" s="9"/>
    </row>
    <row r="102" spans="1:7" x14ac:dyDescent="0.2">
      <c r="A102" s="2">
        <v>45363</v>
      </c>
      <c r="B102" s="1">
        <v>168</v>
      </c>
      <c r="C102" s="1" t="s">
        <v>439</v>
      </c>
      <c r="D102" s="79" t="s">
        <v>318</v>
      </c>
      <c r="E102" s="1" t="s">
        <v>318</v>
      </c>
      <c r="F102" s="1" t="s">
        <v>319</v>
      </c>
      <c r="G102" s="9"/>
    </row>
    <row r="103" spans="1:7" x14ac:dyDescent="0.2">
      <c r="A103" s="2">
        <v>45363</v>
      </c>
      <c r="B103" s="1">
        <v>65</v>
      </c>
      <c r="C103" s="1" t="s">
        <v>890</v>
      </c>
      <c r="D103" s="79">
        <v>104</v>
      </c>
      <c r="E103" s="1" t="s">
        <v>323</v>
      </c>
      <c r="F103" s="1" t="s">
        <v>10</v>
      </c>
      <c r="G103" s="9"/>
    </row>
    <row r="104" spans="1:7" x14ac:dyDescent="0.2">
      <c r="A104" s="2">
        <v>45370</v>
      </c>
      <c r="B104" s="1">
        <v>21</v>
      </c>
      <c r="C104" s="1" t="s">
        <v>321</v>
      </c>
      <c r="D104" s="79"/>
      <c r="E104" s="1" t="s">
        <v>357</v>
      </c>
      <c r="F104" s="1" t="s">
        <v>322</v>
      </c>
      <c r="G104" s="1" t="s">
        <v>362</v>
      </c>
    </row>
    <row r="105" spans="1:7" x14ac:dyDescent="0.2">
      <c r="A105" s="2">
        <v>45370</v>
      </c>
      <c r="B105" s="1">
        <v>65</v>
      </c>
      <c r="C105" s="1" t="s">
        <v>890</v>
      </c>
      <c r="D105" s="79">
        <v>24</v>
      </c>
      <c r="E105" s="1" t="s">
        <v>371</v>
      </c>
      <c r="F105" s="1" t="s">
        <v>25</v>
      </c>
      <c r="G105" s="1" t="s">
        <v>363</v>
      </c>
    </row>
    <row r="106" spans="1:7" x14ac:dyDescent="0.2">
      <c r="A106" s="2">
        <v>45370</v>
      </c>
      <c r="B106" s="1">
        <v>61</v>
      </c>
      <c r="C106" s="1" t="s">
        <v>1949</v>
      </c>
      <c r="D106" s="79"/>
      <c r="E106" s="1" t="s">
        <v>270</v>
      </c>
      <c r="F106" s="1" t="s">
        <v>101</v>
      </c>
      <c r="G106" s="1" t="s">
        <v>364</v>
      </c>
    </row>
    <row r="107" spans="1:7" x14ac:dyDescent="0.2">
      <c r="A107" s="2">
        <v>45370</v>
      </c>
      <c r="B107" s="1">
        <v>169</v>
      </c>
      <c r="C107" s="1" t="s">
        <v>1951</v>
      </c>
      <c r="D107" s="79" t="s">
        <v>1243</v>
      </c>
      <c r="E107" s="1" t="s">
        <v>349</v>
      </c>
      <c r="F107" s="1" t="s">
        <v>101</v>
      </c>
      <c r="G107" s="1" t="s">
        <v>365</v>
      </c>
    </row>
    <row r="108" spans="1:7" x14ac:dyDescent="0.2">
      <c r="A108" s="2">
        <v>45370</v>
      </c>
      <c r="B108" s="1">
        <v>52</v>
      </c>
      <c r="C108" s="1" t="s">
        <v>1953</v>
      </c>
      <c r="D108" s="79"/>
      <c r="E108" s="9" t="s">
        <v>1919</v>
      </c>
      <c r="F108" s="1" t="s">
        <v>10</v>
      </c>
      <c r="G108" s="1" t="s">
        <v>193</v>
      </c>
    </row>
    <row r="109" spans="1:7" x14ac:dyDescent="0.2">
      <c r="A109" s="2">
        <v>45363</v>
      </c>
      <c r="B109" s="1">
        <v>50</v>
      </c>
      <c r="C109" s="1" t="s">
        <v>1678</v>
      </c>
      <c r="D109" s="79">
        <v>1</v>
      </c>
      <c r="E109" s="1" t="s">
        <v>331</v>
      </c>
      <c r="F109" s="1" t="s">
        <v>101</v>
      </c>
      <c r="G109" s="9" t="s">
        <v>332</v>
      </c>
    </row>
    <row r="110" spans="1:7" x14ac:dyDescent="0.2">
      <c r="A110" s="2">
        <v>45363</v>
      </c>
      <c r="B110" s="1">
        <v>140</v>
      </c>
      <c r="C110" s="1" t="s">
        <v>328</v>
      </c>
      <c r="D110" s="79"/>
      <c r="E110" s="1" t="s">
        <v>329</v>
      </c>
      <c r="F110" s="1" t="s">
        <v>330</v>
      </c>
      <c r="G110" s="9"/>
    </row>
    <row r="111" spans="1:7" x14ac:dyDescent="0.2">
      <c r="A111" s="2">
        <v>45363</v>
      </c>
      <c r="B111" s="1">
        <v>2</v>
      </c>
      <c r="C111" s="1" t="s">
        <v>1938</v>
      </c>
      <c r="D111" s="79"/>
      <c r="E111" s="1" t="s">
        <v>271</v>
      </c>
      <c r="F111" s="1" t="s">
        <v>268</v>
      </c>
      <c r="G111" s="1"/>
    </row>
    <row r="112" spans="1:7" x14ac:dyDescent="0.2">
      <c r="A112" s="2">
        <v>45372</v>
      </c>
      <c r="B112" s="1">
        <v>65</v>
      </c>
      <c r="C112" s="1" t="s">
        <v>890</v>
      </c>
      <c r="D112" s="79" t="s">
        <v>1904</v>
      </c>
      <c r="E112" t="s">
        <v>1915</v>
      </c>
      <c r="F112" s="1" t="s">
        <v>296</v>
      </c>
      <c r="G112" s="1"/>
    </row>
    <row r="113" spans="1:7" x14ac:dyDescent="0.2">
      <c r="A113" s="2">
        <v>45371</v>
      </c>
      <c r="B113" s="1">
        <v>81</v>
      </c>
      <c r="C113" s="1" t="s">
        <v>1664</v>
      </c>
      <c r="D113" s="79"/>
      <c r="E113" s="1" t="s">
        <v>361</v>
      </c>
      <c r="F113" s="1" t="s">
        <v>10</v>
      </c>
      <c r="G113" s="1" t="s">
        <v>360</v>
      </c>
    </row>
    <row r="114" spans="1:7" x14ac:dyDescent="0.2">
      <c r="A114" s="2">
        <v>45371</v>
      </c>
      <c r="B114" s="1">
        <v>177</v>
      </c>
      <c r="C114" s="1" t="s">
        <v>1954</v>
      </c>
      <c r="D114" s="79"/>
      <c r="E114" s="1" t="s">
        <v>353</v>
      </c>
      <c r="F114" s="1" t="s">
        <v>95</v>
      </c>
      <c r="G114" s="1"/>
    </row>
    <row r="115" spans="1:7" x14ac:dyDescent="0.2">
      <c r="A115" s="2">
        <v>45371</v>
      </c>
      <c r="B115" s="1">
        <v>175</v>
      </c>
      <c r="C115" s="1" t="s">
        <v>339</v>
      </c>
      <c r="D115" s="79"/>
      <c r="E115" s="1" t="s">
        <v>340</v>
      </c>
      <c r="F115" s="1" t="s">
        <v>341</v>
      </c>
      <c r="G115" s="1"/>
    </row>
    <row r="116" spans="1:7" x14ac:dyDescent="0.2">
      <c r="A116" s="2">
        <v>45371</v>
      </c>
      <c r="B116" s="1">
        <v>65</v>
      </c>
      <c r="C116" s="1" t="s">
        <v>890</v>
      </c>
      <c r="D116" s="79">
        <v>129</v>
      </c>
      <c r="E116" s="1" t="s">
        <v>338</v>
      </c>
      <c r="F116" s="1" t="s">
        <v>334</v>
      </c>
      <c r="G116" s="1"/>
    </row>
    <row r="117" spans="1:7" x14ac:dyDescent="0.2">
      <c r="A117" s="2">
        <v>45371</v>
      </c>
      <c r="B117" s="1">
        <v>65</v>
      </c>
      <c r="C117" s="1" t="s">
        <v>890</v>
      </c>
      <c r="D117" s="79">
        <v>59</v>
      </c>
      <c r="E117" s="1" t="s">
        <v>367</v>
      </c>
      <c r="F117" s="1" t="s">
        <v>368</v>
      </c>
      <c r="G117" s="1"/>
    </row>
    <row r="118" spans="1:7" x14ac:dyDescent="0.2">
      <c r="A118" s="2">
        <v>45371</v>
      </c>
      <c r="B118" s="1">
        <v>65</v>
      </c>
      <c r="C118" s="1" t="s">
        <v>890</v>
      </c>
      <c r="D118" s="79">
        <v>130</v>
      </c>
      <c r="E118" s="1" t="s">
        <v>337</v>
      </c>
      <c r="F118" s="1" t="s">
        <v>336</v>
      </c>
      <c r="G118" s="1"/>
    </row>
    <row r="119" spans="1:7" x14ac:dyDescent="0.2">
      <c r="A119" s="2">
        <v>45372</v>
      </c>
      <c r="B119" s="1">
        <v>176</v>
      </c>
      <c r="C119" s="1" t="s">
        <v>1955</v>
      </c>
      <c r="D119" s="79"/>
      <c r="E119" s="1" t="s">
        <v>378</v>
      </c>
      <c r="F119" s="1" t="s">
        <v>101</v>
      </c>
      <c r="G119" s="1"/>
    </row>
    <row r="120" spans="1:7" x14ac:dyDescent="0.2">
      <c r="A120" s="2">
        <v>45372</v>
      </c>
      <c r="B120" s="1">
        <v>11</v>
      </c>
      <c r="C120" s="1" t="s">
        <v>312</v>
      </c>
      <c r="D120" s="79"/>
      <c r="E120" s="1" t="s">
        <v>316</v>
      </c>
      <c r="F120" s="1" t="s">
        <v>324</v>
      </c>
      <c r="G120" s="9" t="s">
        <v>366</v>
      </c>
    </row>
    <row r="121" spans="1:7" x14ac:dyDescent="0.2">
      <c r="A121" s="2">
        <v>45373</v>
      </c>
      <c r="B121" s="1">
        <v>65</v>
      </c>
      <c r="C121" s="1" t="s">
        <v>890</v>
      </c>
      <c r="D121" s="79">
        <v>98</v>
      </c>
      <c r="E121" s="1" t="s">
        <v>348</v>
      </c>
      <c r="F121" s="1" t="s">
        <v>343</v>
      </c>
      <c r="G121" s="1" t="s">
        <v>43</v>
      </c>
    </row>
    <row r="122" spans="1:7" x14ac:dyDescent="0.2">
      <c r="A122" s="2">
        <v>45370</v>
      </c>
      <c r="B122" s="1"/>
      <c r="C122" s="1" t="s">
        <v>208</v>
      </c>
      <c r="D122" s="79"/>
      <c r="E122" s="1" t="s">
        <v>76</v>
      </c>
      <c r="F122" s="1" t="s">
        <v>355</v>
      </c>
      <c r="G122" s="9"/>
    </row>
    <row r="123" spans="1:7" x14ac:dyDescent="0.2">
      <c r="A123" s="2">
        <v>45373</v>
      </c>
      <c r="B123" s="1">
        <v>171</v>
      </c>
      <c r="C123" s="1" t="s">
        <v>1956</v>
      </c>
      <c r="D123" s="79"/>
      <c r="E123" s="1" t="s">
        <v>388</v>
      </c>
      <c r="F123" s="1" t="s">
        <v>387</v>
      </c>
      <c r="G123" s="1" t="s">
        <v>194</v>
      </c>
    </row>
    <row r="124" spans="1:7" x14ac:dyDescent="0.2">
      <c r="A124" s="2">
        <v>45373</v>
      </c>
      <c r="B124" s="1">
        <v>171</v>
      </c>
      <c r="C124" s="1" t="s">
        <v>1956</v>
      </c>
      <c r="D124" s="79"/>
      <c r="E124" s="1" t="s">
        <v>381</v>
      </c>
      <c r="F124" s="1" t="s">
        <v>383</v>
      </c>
      <c r="G124" s="26" t="s">
        <v>391</v>
      </c>
    </row>
    <row r="125" spans="1:7" x14ac:dyDescent="0.2">
      <c r="A125" s="2">
        <v>45373</v>
      </c>
      <c r="B125" s="1">
        <v>169</v>
      </c>
      <c r="C125" s="1" t="s">
        <v>1951</v>
      </c>
      <c r="D125" s="79" t="s">
        <v>1134</v>
      </c>
      <c r="E125" s="1" t="s">
        <v>374</v>
      </c>
      <c r="F125" s="1" t="s">
        <v>24</v>
      </c>
      <c r="G125" s="26" t="s">
        <v>392</v>
      </c>
    </row>
    <row r="126" spans="1:7" x14ac:dyDescent="0.2">
      <c r="A126" s="2">
        <v>45373</v>
      </c>
      <c r="B126" s="1">
        <v>65</v>
      </c>
      <c r="C126" s="1" t="s">
        <v>890</v>
      </c>
      <c r="D126" s="79" t="s">
        <v>1928</v>
      </c>
      <c r="E126" s="1" t="s">
        <v>385</v>
      </c>
      <c r="F126" s="1" t="s">
        <v>386</v>
      </c>
      <c r="G126" s="1" t="s">
        <v>389</v>
      </c>
    </row>
    <row r="127" spans="1:7" x14ac:dyDescent="0.2">
      <c r="A127" s="2">
        <v>45373</v>
      </c>
      <c r="B127" s="1">
        <v>3</v>
      </c>
      <c r="C127" s="1" t="s">
        <v>1937</v>
      </c>
      <c r="D127" s="79"/>
      <c r="E127" s="1" t="s">
        <v>376</v>
      </c>
      <c r="F127" s="1" t="s">
        <v>24</v>
      </c>
      <c r="G127" s="1"/>
    </row>
    <row r="128" spans="1:7" x14ac:dyDescent="0.2">
      <c r="A128" s="2">
        <v>45373</v>
      </c>
      <c r="B128" s="1">
        <v>65</v>
      </c>
      <c r="C128" s="1" t="s">
        <v>890</v>
      </c>
      <c r="D128" s="79">
        <v>37</v>
      </c>
      <c r="E128" s="1" t="s">
        <v>375</v>
      </c>
      <c r="F128" s="1" t="s">
        <v>24</v>
      </c>
      <c r="G128" s="1" t="s">
        <v>390</v>
      </c>
    </row>
    <row r="129" spans="1:7" x14ac:dyDescent="0.2">
      <c r="A129" s="2">
        <v>45373</v>
      </c>
      <c r="B129" s="1">
        <v>65</v>
      </c>
      <c r="C129" s="1" t="s">
        <v>890</v>
      </c>
      <c r="D129" s="79">
        <v>15</v>
      </c>
      <c r="E129" s="1" t="s">
        <v>394</v>
      </c>
      <c r="F129" s="1"/>
      <c r="G129" s="1" t="s">
        <v>103</v>
      </c>
    </row>
    <row r="130" spans="1:7" x14ac:dyDescent="0.2">
      <c r="A130" s="2">
        <v>45350</v>
      </c>
      <c r="B130" s="1">
        <v>71</v>
      </c>
      <c r="C130" s="1" t="s">
        <v>1948</v>
      </c>
      <c r="D130" s="79"/>
      <c r="E130" s="1" t="s">
        <v>222</v>
      </c>
      <c r="F130" s="1" t="s">
        <v>223</v>
      </c>
      <c r="G130" s="1"/>
    </row>
    <row r="131" spans="1:7" x14ac:dyDescent="0.2">
      <c r="A131" s="2">
        <v>45352</v>
      </c>
      <c r="B131" s="1"/>
      <c r="C131" s="1" t="s">
        <v>184</v>
      </c>
      <c r="D131" s="79"/>
      <c r="E131" s="1" t="s">
        <v>182</v>
      </c>
      <c r="F131" s="1" t="s">
        <v>183</v>
      </c>
      <c r="G131" s="1" t="s">
        <v>260</v>
      </c>
    </row>
    <row r="132" spans="1:7" x14ac:dyDescent="0.2">
      <c r="A132" s="2">
        <v>45376</v>
      </c>
      <c r="B132" s="1">
        <v>65</v>
      </c>
      <c r="C132" s="1" t="s">
        <v>890</v>
      </c>
      <c r="D132" s="79">
        <v>91</v>
      </c>
      <c r="E132" s="1" t="s">
        <v>254</v>
      </c>
      <c r="F132" s="1" t="s">
        <v>101</v>
      </c>
      <c r="G132" s="1" t="s">
        <v>260</v>
      </c>
    </row>
    <row r="133" spans="1:7" x14ac:dyDescent="0.2">
      <c r="A133" s="2">
        <v>45376</v>
      </c>
      <c r="B133" s="1">
        <v>50</v>
      </c>
      <c r="C133" s="1" t="s">
        <v>1678</v>
      </c>
      <c r="D133" s="79">
        <v>4</v>
      </c>
      <c r="E133" s="1" t="s">
        <v>214</v>
      </c>
      <c r="F133" s="1" t="s">
        <v>213</v>
      </c>
      <c r="G133" s="9"/>
    </row>
    <row r="134" spans="1:7" x14ac:dyDescent="0.2">
      <c r="A134" s="2">
        <v>45376</v>
      </c>
      <c r="B134" s="1">
        <v>65</v>
      </c>
      <c r="C134" s="1" t="s">
        <v>890</v>
      </c>
      <c r="D134" s="79" t="s">
        <v>1929</v>
      </c>
      <c r="E134" s="1" t="s">
        <v>398</v>
      </c>
      <c r="F134" s="1" t="s">
        <v>399</v>
      </c>
      <c r="G134" s="9"/>
    </row>
    <row r="135" spans="1:7" x14ac:dyDescent="0.2">
      <c r="A135" s="2">
        <v>45385</v>
      </c>
      <c r="B135" s="1">
        <v>166</v>
      </c>
      <c r="C135" s="1" t="s">
        <v>395</v>
      </c>
      <c r="D135" s="79"/>
      <c r="E135" s="1" t="s">
        <v>396</v>
      </c>
      <c r="F135" s="1" t="s">
        <v>95</v>
      </c>
      <c r="G135" s="9"/>
    </row>
    <row r="136" spans="1:7" x14ac:dyDescent="0.2">
      <c r="A136" s="2">
        <v>45385</v>
      </c>
      <c r="B136" s="1">
        <v>65</v>
      </c>
      <c r="C136" s="1" t="s">
        <v>890</v>
      </c>
      <c r="D136" s="79">
        <v>2</v>
      </c>
      <c r="E136" s="1" t="s">
        <v>401</v>
      </c>
      <c r="F136" s="1" t="s">
        <v>402</v>
      </c>
      <c r="G136" s="9"/>
    </row>
    <row r="137" spans="1:7" x14ac:dyDescent="0.2">
      <c r="A137" s="2">
        <v>45385</v>
      </c>
      <c r="B137" s="1">
        <v>200</v>
      </c>
      <c r="C137" s="1" t="s">
        <v>878</v>
      </c>
      <c r="D137" s="79"/>
      <c r="E137" s="1" t="s">
        <v>404</v>
      </c>
      <c r="F137" s="1" t="s">
        <v>399</v>
      </c>
      <c r="G137" s="9"/>
    </row>
    <row r="138" spans="1:7" x14ac:dyDescent="0.2">
      <c r="A138" s="2">
        <v>45385</v>
      </c>
      <c r="B138" s="1">
        <v>3</v>
      </c>
      <c r="C138" s="1" t="s">
        <v>1937</v>
      </c>
      <c r="D138" s="79"/>
      <c r="E138" s="1" t="s">
        <v>406</v>
      </c>
      <c r="F138" s="1" t="s">
        <v>407</v>
      </c>
      <c r="G138" s="9"/>
    </row>
    <row r="139" spans="1:7" x14ac:dyDescent="0.2">
      <c r="A139" s="2">
        <v>45385</v>
      </c>
      <c r="B139" s="1">
        <v>184</v>
      </c>
      <c r="C139" s="1" t="s">
        <v>159</v>
      </c>
      <c r="D139" s="79"/>
      <c r="E139" s="1" t="s">
        <v>408</v>
      </c>
      <c r="F139" s="1" t="s">
        <v>101</v>
      </c>
      <c r="G139" s="9"/>
    </row>
    <row r="140" spans="1:7" x14ac:dyDescent="0.2">
      <c r="A140" s="2">
        <v>45393</v>
      </c>
      <c r="B140" s="1">
        <v>106</v>
      </c>
      <c r="C140" s="1" t="s">
        <v>409</v>
      </c>
      <c r="D140" s="79"/>
      <c r="E140" s="1"/>
      <c r="F140" s="1" t="s">
        <v>411</v>
      </c>
      <c r="G140" s="9"/>
    </row>
    <row r="141" spans="1:7" x14ac:dyDescent="0.2">
      <c r="A141" s="2">
        <v>45392</v>
      </c>
      <c r="B141" s="1">
        <v>30</v>
      </c>
      <c r="C141" s="1" t="s">
        <v>1957</v>
      </c>
      <c r="D141" s="79"/>
      <c r="E141" s="1" t="s">
        <v>426</v>
      </c>
      <c r="F141" s="1" t="s">
        <v>412</v>
      </c>
      <c r="G141" s="9"/>
    </row>
    <row r="142" spans="1:7" x14ac:dyDescent="0.2">
      <c r="A142" s="2">
        <v>45392</v>
      </c>
      <c r="B142" s="1">
        <v>49</v>
      </c>
      <c r="C142" s="1" t="s">
        <v>1958</v>
      </c>
      <c r="D142" s="79"/>
      <c r="E142" s="1" t="s">
        <v>421</v>
      </c>
      <c r="F142" s="1" t="s">
        <v>414</v>
      </c>
      <c r="G142" s="9"/>
    </row>
    <row r="143" spans="1:7" x14ac:dyDescent="0.2">
      <c r="A143" s="2">
        <v>45392</v>
      </c>
      <c r="B143" s="1">
        <v>171</v>
      </c>
      <c r="C143" s="1" t="s">
        <v>1956</v>
      </c>
      <c r="D143" s="79"/>
      <c r="E143" s="1" t="s">
        <v>424</v>
      </c>
      <c r="F143" s="1" t="s">
        <v>415</v>
      </c>
      <c r="G143" s="9"/>
    </row>
    <row r="144" spans="1:7" x14ac:dyDescent="0.2">
      <c r="A144" s="2">
        <v>45392</v>
      </c>
      <c r="B144" s="1">
        <v>79</v>
      </c>
      <c r="C144" s="1" t="s">
        <v>1474</v>
      </c>
      <c r="D144" s="79"/>
      <c r="E144" s="1" t="s">
        <v>423</v>
      </c>
      <c r="F144" s="1" t="s">
        <v>417</v>
      </c>
      <c r="G144" s="9"/>
    </row>
    <row r="145" spans="1:7" x14ac:dyDescent="0.2">
      <c r="A145" s="2">
        <v>45392</v>
      </c>
      <c r="B145" s="1">
        <v>20</v>
      </c>
      <c r="C145" s="1" t="s">
        <v>1939</v>
      </c>
      <c r="D145" s="79"/>
      <c r="E145" s="1" t="s">
        <v>429</v>
      </c>
      <c r="F145" s="1" t="s">
        <v>430</v>
      </c>
      <c r="G145" s="9"/>
    </row>
    <row r="146" spans="1:7" x14ac:dyDescent="0.2">
      <c r="A146" s="2">
        <v>45392</v>
      </c>
      <c r="B146" s="1">
        <v>166</v>
      </c>
      <c r="C146" s="1" t="s">
        <v>395</v>
      </c>
      <c r="D146" s="79"/>
      <c r="E146" s="1" t="s">
        <v>396</v>
      </c>
      <c r="F146" s="1" t="s">
        <v>101</v>
      </c>
      <c r="G146" s="9"/>
    </row>
    <row r="147" spans="1:7" x14ac:dyDescent="0.2">
      <c r="A147" s="2">
        <v>45390</v>
      </c>
      <c r="B147" s="1">
        <v>81</v>
      </c>
      <c r="C147" s="1" t="s">
        <v>1664</v>
      </c>
      <c r="D147" s="79"/>
      <c r="E147" s="1" t="s">
        <v>361</v>
      </c>
      <c r="F147" s="1" t="s">
        <v>419</v>
      </c>
      <c r="G147" s="9"/>
    </row>
    <row r="148" spans="1:7" x14ac:dyDescent="0.2">
      <c r="A148" s="2">
        <v>45394</v>
      </c>
      <c r="B148" s="1">
        <v>169</v>
      </c>
      <c r="C148" s="1" t="s">
        <v>1951</v>
      </c>
      <c r="D148" s="79" t="s">
        <v>1134</v>
      </c>
      <c r="E148" s="1" t="s">
        <v>374</v>
      </c>
      <c r="F148" s="1" t="s">
        <v>435</v>
      </c>
      <c r="G148" s="9"/>
    </row>
    <row r="149" spans="1:7" x14ac:dyDescent="0.2">
      <c r="A149" s="2">
        <v>45394</v>
      </c>
      <c r="B149" s="1">
        <v>138</v>
      </c>
      <c r="C149" s="1" t="s">
        <v>432</v>
      </c>
      <c r="D149" s="79"/>
      <c r="E149" s="1" t="s">
        <v>433</v>
      </c>
      <c r="F149" s="1" t="s">
        <v>434</v>
      </c>
      <c r="G149" s="9"/>
    </row>
    <row r="150" spans="1:7" x14ac:dyDescent="0.2">
      <c r="A150" s="2">
        <v>45394</v>
      </c>
      <c r="B150" s="1">
        <v>166</v>
      </c>
      <c r="C150" s="1" t="s">
        <v>395</v>
      </c>
      <c r="D150" s="79"/>
      <c r="E150" s="1" t="s">
        <v>396</v>
      </c>
      <c r="F150" s="1" t="s">
        <v>103</v>
      </c>
      <c r="G150" s="9"/>
    </row>
    <row r="151" spans="1:7" x14ac:dyDescent="0.2">
      <c r="A151" s="2">
        <v>45394</v>
      </c>
      <c r="B151" s="1">
        <v>151</v>
      </c>
      <c r="C151" s="1" t="s">
        <v>437</v>
      </c>
      <c r="D151" s="79"/>
      <c r="E151" s="1" t="s">
        <v>436</v>
      </c>
      <c r="F151" s="1" t="s">
        <v>438</v>
      </c>
      <c r="G151" s="9"/>
    </row>
    <row r="152" spans="1:7" x14ac:dyDescent="0.2">
      <c r="A152" s="2">
        <v>45394</v>
      </c>
      <c r="B152" s="1">
        <v>176</v>
      </c>
      <c r="C152" s="1" t="s">
        <v>1955</v>
      </c>
      <c r="D152" s="79"/>
      <c r="E152" s="1" t="s">
        <v>458</v>
      </c>
      <c r="F152" s="1" t="s">
        <v>111</v>
      </c>
      <c r="G152" s="9"/>
    </row>
    <row r="153" spans="1:7" x14ac:dyDescent="0.2">
      <c r="A153" s="2">
        <v>45394</v>
      </c>
      <c r="B153" s="1">
        <v>168</v>
      </c>
      <c r="C153" s="1" t="s">
        <v>439</v>
      </c>
      <c r="D153" s="79" t="s">
        <v>1019</v>
      </c>
      <c r="E153" s="1" t="s">
        <v>450</v>
      </c>
      <c r="F153" s="1" t="s">
        <v>24</v>
      </c>
      <c r="G153" s="9"/>
    </row>
    <row r="154" spans="1:7" x14ac:dyDescent="0.2">
      <c r="A154" s="2">
        <v>45394</v>
      </c>
      <c r="B154" s="1">
        <v>3</v>
      </c>
      <c r="C154" s="1" t="s">
        <v>1937</v>
      </c>
      <c r="D154" s="79"/>
      <c r="E154" s="1" t="s">
        <v>447</v>
      </c>
      <c r="F154" s="1" t="s">
        <v>449</v>
      </c>
      <c r="G154" s="9"/>
    </row>
    <row r="155" spans="1:7" x14ac:dyDescent="0.2">
      <c r="A155" s="2">
        <v>45394</v>
      </c>
      <c r="B155" s="1">
        <v>131</v>
      </c>
      <c r="C155" s="1" t="s">
        <v>1959</v>
      </c>
      <c r="D155" s="79"/>
      <c r="E155" s="1" t="s">
        <v>451</v>
      </c>
      <c r="F155" s="1" t="s">
        <v>10</v>
      </c>
      <c r="G155" s="9"/>
    </row>
    <row r="156" spans="1:7" x14ac:dyDescent="0.2">
      <c r="A156" s="2">
        <v>45394</v>
      </c>
      <c r="B156" s="1">
        <v>20</v>
      </c>
      <c r="C156" s="1" t="s">
        <v>1939</v>
      </c>
      <c r="D156" s="79"/>
      <c r="E156" s="1" t="s">
        <v>442</v>
      </c>
      <c r="F156" s="1" t="s">
        <v>443</v>
      </c>
      <c r="G156" s="9"/>
    </row>
    <row r="157" spans="1:7" x14ac:dyDescent="0.2">
      <c r="A157" s="2">
        <v>45394</v>
      </c>
      <c r="B157" s="1">
        <v>170</v>
      </c>
      <c r="C157" s="1" t="s">
        <v>289</v>
      </c>
      <c r="D157" s="79"/>
      <c r="E157" s="1" t="s">
        <v>454</v>
      </c>
      <c r="F157" s="1" t="s">
        <v>445</v>
      </c>
      <c r="G157" s="9"/>
    </row>
    <row r="158" spans="1:7" x14ac:dyDescent="0.2">
      <c r="A158" s="2">
        <v>45394</v>
      </c>
      <c r="B158" s="1">
        <v>65</v>
      </c>
      <c r="C158" s="1" t="s">
        <v>890</v>
      </c>
      <c r="D158" s="79">
        <v>47</v>
      </c>
      <c r="E158" s="1" t="s">
        <v>453</v>
      </c>
      <c r="F158" s="1" t="s">
        <v>10</v>
      </c>
      <c r="G158" s="9"/>
    </row>
    <row r="159" spans="1:7" x14ac:dyDescent="0.2">
      <c r="A159" s="2">
        <v>45394</v>
      </c>
      <c r="B159" s="1">
        <v>187</v>
      </c>
      <c r="C159" s="1" t="s">
        <v>1960</v>
      </c>
      <c r="D159" s="79"/>
      <c r="E159" s="1" t="s">
        <v>448</v>
      </c>
      <c r="F159" s="1" t="s">
        <v>10</v>
      </c>
      <c r="G159" s="9"/>
    </row>
    <row r="160" spans="1:7" x14ac:dyDescent="0.2">
      <c r="A160" s="2">
        <v>45394</v>
      </c>
      <c r="B160" s="1">
        <v>173</v>
      </c>
      <c r="C160" s="1" t="s">
        <v>460</v>
      </c>
      <c r="D160" s="79"/>
      <c r="E160" s="1" t="s">
        <v>461</v>
      </c>
      <c r="F160" s="9" t="s">
        <v>438</v>
      </c>
      <c r="G160" s="9"/>
    </row>
    <row r="161" spans="1:7" x14ac:dyDescent="0.2">
      <c r="A161" s="2">
        <v>45394</v>
      </c>
      <c r="B161" s="1">
        <v>171</v>
      </c>
      <c r="C161" s="1" t="s">
        <v>1956</v>
      </c>
      <c r="D161" s="79"/>
      <c r="E161" s="1" t="s">
        <v>467</v>
      </c>
      <c r="F161" s="1" t="s">
        <v>462</v>
      </c>
      <c r="G161" s="9"/>
    </row>
    <row r="162" spans="1:7" x14ac:dyDescent="0.2">
      <c r="A162" s="2">
        <v>45394</v>
      </c>
      <c r="B162" s="1">
        <v>3</v>
      </c>
      <c r="C162" s="1" t="s">
        <v>1937</v>
      </c>
      <c r="D162" s="79"/>
      <c r="E162" s="1" t="s">
        <v>466</v>
      </c>
      <c r="F162" s="1" t="s">
        <v>464</v>
      </c>
      <c r="G162" s="9"/>
    </row>
    <row r="163" spans="1:7" x14ac:dyDescent="0.2">
      <c r="A163" s="2">
        <v>45394</v>
      </c>
      <c r="B163" s="1">
        <v>65</v>
      </c>
      <c r="C163" s="1" t="s">
        <v>890</v>
      </c>
      <c r="D163" s="79">
        <v>55</v>
      </c>
      <c r="E163" s="1" t="s">
        <v>465</v>
      </c>
      <c r="F163" s="1" t="s">
        <v>101</v>
      </c>
      <c r="G163" s="9"/>
    </row>
    <row r="164" spans="1:7" x14ac:dyDescent="0.2">
      <c r="A164" s="2">
        <v>45394</v>
      </c>
      <c r="B164" s="1">
        <v>167</v>
      </c>
      <c r="C164" s="1" t="s">
        <v>1406</v>
      </c>
      <c r="D164" s="79"/>
      <c r="E164" s="1" t="s">
        <v>6</v>
      </c>
      <c r="F164" s="1" t="s">
        <v>468</v>
      </c>
      <c r="G164" s="9"/>
    </row>
    <row r="165" spans="1:7" x14ac:dyDescent="0.2">
      <c r="A165" s="2">
        <v>45394</v>
      </c>
      <c r="B165" s="1">
        <v>65</v>
      </c>
      <c r="C165" s="1" t="s">
        <v>890</v>
      </c>
      <c r="D165" s="79">
        <v>3</v>
      </c>
      <c r="E165" s="1" t="s">
        <v>472</v>
      </c>
      <c r="F165" s="1" t="s">
        <v>101</v>
      </c>
      <c r="G165" s="9"/>
    </row>
    <row r="166" spans="1:7" x14ac:dyDescent="0.2">
      <c r="A166" s="2">
        <v>45394</v>
      </c>
      <c r="B166" s="1">
        <v>65</v>
      </c>
      <c r="C166" s="1" t="s">
        <v>890</v>
      </c>
      <c r="D166" s="79">
        <v>19</v>
      </c>
      <c r="E166" s="1" t="s">
        <v>470</v>
      </c>
      <c r="F166" s="1" t="s">
        <v>471</v>
      </c>
      <c r="G166" s="9"/>
    </row>
    <row r="167" spans="1:7" x14ac:dyDescent="0.2">
      <c r="A167" s="2">
        <v>45394</v>
      </c>
      <c r="B167" s="1">
        <v>65</v>
      </c>
      <c r="C167" s="1" t="s">
        <v>890</v>
      </c>
      <c r="D167" s="79">
        <v>77</v>
      </c>
      <c r="E167" s="1" t="s">
        <v>488</v>
      </c>
      <c r="F167" s="1" t="s">
        <v>489</v>
      </c>
      <c r="G167" s="9"/>
    </row>
    <row r="168" spans="1:7" x14ac:dyDescent="0.2">
      <c r="A168" s="2">
        <v>45394</v>
      </c>
      <c r="B168" s="1">
        <v>169</v>
      </c>
      <c r="C168" s="1" t="s">
        <v>1951</v>
      </c>
      <c r="D168" s="79" t="s">
        <v>1243</v>
      </c>
      <c r="E168" s="1" t="s">
        <v>475</v>
      </c>
      <c r="F168" s="1" t="s">
        <v>474</v>
      </c>
      <c r="G168" s="9"/>
    </row>
    <row r="169" spans="1:7" x14ac:dyDescent="0.2">
      <c r="A169" s="2">
        <v>45394</v>
      </c>
      <c r="B169" s="1">
        <v>169</v>
      </c>
      <c r="C169" s="1" t="s">
        <v>1951</v>
      </c>
      <c r="D169" s="79" t="s">
        <v>1134</v>
      </c>
      <c r="E169" s="1" t="s">
        <v>493</v>
      </c>
      <c r="F169" s="1" t="s">
        <v>474</v>
      </c>
      <c r="G169" s="9"/>
    </row>
    <row r="170" spans="1:7" x14ac:dyDescent="0.2">
      <c r="A170" s="2">
        <v>45394</v>
      </c>
      <c r="B170" s="1">
        <v>9</v>
      </c>
      <c r="C170" s="1" t="s">
        <v>476</v>
      </c>
      <c r="D170" s="79"/>
      <c r="E170" s="1" t="s">
        <v>477</v>
      </c>
      <c r="F170" s="1" t="s">
        <v>478</v>
      </c>
      <c r="G170" s="9"/>
    </row>
    <row r="171" spans="1:7" x14ac:dyDescent="0.2">
      <c r="A171" s="2">
        <v>45394</v>
      </c>
      <c r="B171" s="1">
        <v>67</v>
      </c>
      <c r="C171" s="1" t="s">
        <v>1947</v>
      </c>
      <c r="D171" s="79"/>
      <c r="E171" s="1" t="s">
        <v>167</v>
      </c>
      <c r="F171" s="1" t="s">
        <v>485</v>
      </c>
      <c r="G171" s="9"/>
    </row>
    <row r="172" spans="1:7" x14ac:dyDescent="0.2">
      <c r="A172" s="2">
        <v>45414</v>
      </c>
      <c r="B172" s="1">
        <v>159</v>
      </c>
      <c r="C172" s="1" t="s">
        <v>479</v>
      </c>
      <c r="D172" s="79"/>
      <c r="E172" s="1" t="s">
        <v>491</v>
      </c>
      <c r="F172" s="1" t="s">
        <v>486</v>
      </c>
      <c r="G172" s="9"/>
    </row>
    <row r="173" spans="1:7" x14ac:dyDescent="0.2">
      <c r="A173" s="2">
        <v>45414</v>
      </c>
      <c r="B173" s="1">
        <v>130</v>
      </c>
      <c r="C173" s="1" t="s">
        <v>481</v>
      </c>
      <c r="D173" s="79"/>
      <c r="E173" s="1" t="s">
        <v>490</v>
      </c>
      <c r="F173" s="1" t="s">
        <v>482</v>
      </c>
      <c r="G173" s="9"/>
    </row>
    <row r="174" spans="1:7" x14ac:dyDescent="0.2">
      <c r="A174" s="2">
        <v>45414</v>
      </c>
      <c r="B174" s="1">
        <v>97</v>
      </c>
      <c r="C174" s="1" t="s">
        <v>1796</v>
      </c>
      <c r="D174" s="79"/>
      <c r="E174" s="1" t="s">
        <v>497</v>
      </c>
      <c r="F174" s="1" t="s">
        <v>495</v>
      </c>
      <c r="G174" s="9"/>
    </row>
    <row r="175" spans="1:7" x14ac:dyDescent="0.2">
      <c r="A175" s="2">
        <v>45414</v>
      </c>
      <c r="B175" s="1">
        <v>65</v>
      </c>
      <c r="C175" s="1" t="s">
        <v>890</v>
      </c>
      <c r="D175" s="79">
        <v>12</v>
      </c>
      <c r="E175" s="9" t="s">
        <v>508</v>
      </c>
      <c r="F175" s="9" t="s">
        <v>510</v>
      </c>
      <c r="G175" s="9"/>
    </row>
    <row r="176" spans="1:7" x14ac:dyDescent="0.2">
      <c r="A176" s="2">
        <v>45414</v>
      </c>
      <c r="B176" s="1">
        <v>2</v>
      </c>
      <c r="C176" s="1" t="s">
        <v>1938</v>
      </c>
      <c r="D176" s="79"/>
      <c r="E176" s="9" t="s">
        <v>512</v>
      </c>
      <c r="F176" s="9" t="s">
        <v>513</v>
      </c>
      <c r="G176" s="9"/>
    </row>
    <row r="177" spans="1:7" x14ac:dyDescent="0.2">
      <c r="A177" s="2">
        <v>45414</v>
      </c>
      <c r="B177" s="1">
        <v>188</v>
      </c>
      <c r="C177" s="1" t="s">
        <v>514</v>
      </c>
      <c r="D177" s="79"/>
      <c r="E177" s="9" t="s">
        <v>24</v>
      </c>
      <c r="F177" s="9" t="s">
        <v>510</v>
      </c>
      <c r="G177" s="9"/>
    </row>
    <row r="178" spans="1:7" x14ac:dyDescent="0.2">
      <c r="A178" s="2">
        <v>45420</v>
      </c>
      <c r="B178" s="1">
        <v>3</v>
      </c>
      <c r="C178" s="1" t="s">
        <v>1937</v>
      </c>
      <c r="D178" s="79"/>
      <c r="E178" s="1" t="s">
        <v>506</v>
      </c>
      <c r="F178" s="1" t="s">
        <v>95</v>
      </c>
      <c r="G178" s="9"/>
    </row>
    <row r="179" spans="1:7" x14ac:dyDescent="0.2">
      <c r="A179" s="2">
        <v>45420</v>
      </c>
      <c r="B179" s="1">
        <v>65</v>
      </c>
      <c r="C179" s="1" t="s">
        <v>890</v>
      </c>
      <c r="D179" s="79">
        <v>96</v>
      </c>
      <c r="E179" s="1" t="s">
        <v>503</v>
      </c>
      <c r="F179" s="1" t="s">
        <v>14</v>
      </c>
      <c r="G179" s="9"/>
    </row>
    <row r="180" spans="1:7" x14ac:dyDescent="0.2">
      <c r="A180" s="2">
        <v>45420</v>
      </c>
      <c r="B180" s="1">
        <v>67</v>
      </c>
      <c r="C180" s="1" t="s">
        <v>1947</v>
      </c>
      <c r="D180" s="79"/>
      <c r="E180" s="1" t="s">
        <v>167</v>
      </c>
      <c r="F180" s="1" t="s">
        <v>14</v>
      </c>
      <c r="G180" s="9"/>
    </row>
    <row r="181" spans="1:7" x14ac:dyDescent="0.2">
      <c r="A181" s="2">
        <v>45420</v>
      </c>
      <c r="B181" s="1">
        <v>65</v>
      </c>
      <c r="C181" s="1" t="s">
        <v>890</v>
      </c>
      <c r="D181" s="79">
        <v>6</v>
      </c>
      <c r="E181" s="1" t="s">
        <v>284</v>
      </c>
      <c r="F181" s="1" t="s">
        <v>24</v>
      </c>
      <c r="G181" s="9"/>
    </row>
    <row r="182" spans="1:7" x14ac:dyDescent="0.2">
      <c r="A182" s="2">
        <v>45420</v>
      </c>
      <c r="B182" s="1">
        <v>3</v>
      </c>
      <c r="C182" s="1" t="s">
        <v>1937</v>
      </c>
      <c r="D182" s="79"/>
      <c r="E182" s="1" t="s">
        <v>498</v>
      </c>
      <c r="F182" s="1" t="s">
        <v>499</v>
      </c>
      <c r="G182" s="9"/>
    </row>
    <row r="183" spans="1:7" x14ac:dyDescent="0.2">
      <c r="A183" s="2">
        <v>45422</v>
      </c>
      <c r="B183" s="1">
        <v>184</v>
      </c>
      <c r="C183" s="1" t="s">
        <v>159</v>
      </c>
      <c r="D183" s="79"/>
      <c r="E183" s="1" t="s">
        <v>507</v>
      </c>
      <c r="F183" s="1" t="s">
        <v>501</v>
      </c>
      <c r="G183" s="9"/>
    </row>
    <row r="184" spans="1:7" x14ac:dyDescent="0.2">
      <c r="A184" s="2">
        <v>45422</v>
      </c>
      <c r="B184" s="1">
        <v>171</v>
      </c>
      <c r="C184" s="1" t="s">
        <v>1956</v>
      </c>
      <c r="D184" s="79"/>
      <c r="E184" s="1" t="s">
        <v>381</v>
      </c>
      <c r="F184" s="1" t="s">
        <v>525</v>
      </c>
      <c r="G184" s="9"/>
    </row>
    <row r="185" spans="1:7" x14ac:dyDescent="0.2">
      <c r="A185" s="2">
        <v>45422</v>
      </c>
      <c r="B185" s="1">
        <v>65</v>
      </c>
      <c r="C185" s="1" t="s">
        <v>890</v>
      </c>
      <c r="D185" s="79">
        <v>55</v>
      </c>
      <c r="E185" s="1" t="s">
        <v>522</v>
      </c>
      <c r="F185" s="1" t="s">
        <v>517</v>
      </c>
      <c r="G185" s="9"/>
    </row>
    <row r="186" spans="1:7" x14ac:dyDescent="0.2">
      <c r="A186" s="2">
        <v>45422</v>
      </c>
      <c r="B186" s="1">
        <v>20</v>
      </c>
      <c r="C186" s="1" t="s">
        <v>1939</v>
      </c>
      <c r="D186" s="79"/>
      <c r="E186" s="1" t="s">
        <v>526</v>
      </c>
      <c r="F186" s="1" t="s">
        <v>524</v>
      </c>
      <c r="G186" s="9"/>
    </row>
    <row r="187" spans="1:7" x14ac:dyDescent="0.2">
      <c r="A187" s="2">
        <v>45422</v>
      </c>
      <c r="B187" s="1">
        <v>2</v>
      </c>
      <c r="C187" s="1" t="s">
        <v>1938</v>
      </c>
      <c r="D187" s="79"/>
      <c r="E187" s="1" t="s">
        <v>520</v>
      </c>
      <c r="F187" s="1" t="s">
        <v>521</v>
      </c>
      <c r="G187" s="9"/>
    </row>
    <row r="188" spans="1:7" x14ac:dyDescent="0.2">
      <c r="A188" s="2">
        <v>45789</v>
      </c>
      <c r="B188" s="1">
        <v>65</v>
      </c>
      <c r="C188" s="1" t="s">
        <v>890</v>
      </c>
      <c r="D188" s="79">
        <v>87</v>
      </c>
      <c r="E188" s="1" t="s">
        <v>523</v>
      </c>
      <c r="F188" s="1" t="s">
        <v>101</v>
      </c>
      <c r="G188" s="9"/>
    </row>
    <row r="189" spans="1:7" x14ac:dyDescent="0.2">
      <c r="A189" s="2">
        <v>45789</v>
      </c>
      <c r="B189" s="1">
        <v>97</v>
      </c>
      <c r="C189" s="1" t="s">
        <v>1796</v>
      </c>
      <c r="D189" s="79"/>
      <c r="E189" s="1" t="s">
        <v>497</v>
      </c>
      <c r="F189" s="1" t="s">
        <v>495</v>
      </c>
      <c r="G189" s="9"/>
    </row>
    <row r="190" spans="1:7" x14ac:dyDescent="0.2">
      <c r="A190" s="2">
        <v>45789</v>
      </c>
      <c r="B190" s="1">
        <v>163</v>
      </c>
      <c r="C190" s="1" t="s">
        <v>1961</v>
      </c>
      <c r="D190" s="79"/>
      <c r="E190" s="1" t="s">
        <v>492</v>
      </c>
      <c r="F190" s="1" t="s">
        <v>292</v>
      </c>
      <c r="G190" s="9"/>
    </row>
    <row r="191" spans="1:7" x14ac:dyDescent="0.2">
      <c r="A191" s="2">
        <v>45789</v>
      </c>
      <c r="B191" s="1">
        <v>65</v>
      </c>
      <c r="C191" s="1" t="s">
        <v>890</v>
      </c>
      <c r="D191" s="79">
        <v>87</v>
      </c>
      <c r="E191" s="1" t="s">
        <v>523</v>
      </c>
      <c r="F191" s="1" t="s">
        <v>101</v>
      </c>
      <c r="G191" s="9"/>
    </row>
    <row r="192" spans="1:7" x14ac:dyDescent="0.2">
      <c r="A192" s="2">
        <v>45789</v>
      </c>
      <c r="B192" s="1">
        <v>65</v>
      </c>
      <c r="C192" s="1" t="s">
        <v>890</v>
      </c>
      <c r="D192" s="79">
        <v>121</v>
      </c>
      <c r="E192" s="1" t="s">
        <v>533</v>
      </c>
      <c r="F192" s="1" t="s">
        <v>534</v>
      </c>
      <c r="G192" s="9"/>
    </row>
    <row r="193" spans="1:7" x14ac:dyDescent="0.2">
      <c r="A193" s="2">
        <v>45789</v>
      </c>
      <c r="B193" s="1">
        <v>167</v>
      </c>
      <c r="C193" s="1" t="s">
        <v>1406</v>
      </c>
      <c r="D193" s="79"/>
      <c r="E193" s="1" t="s">
        <v>540</v>
      </c>
      <c r="F193" s="1" t="s">
        <v>292</v>
      </c>
      <c r="G193" s="9"/>
    </row>
    <row r="194" spans="1:7" x14ac:dyDescent="0.2">
      <c r="A194" s="2">
        <v>45789</v>
      </c>
      <c r="B194" s="1">
        <v>2</v>
      </c>
      <c r="C194" s="1" t="s">
        <v>1938</v>
      </c>
      <c r="D194" s="79"/>
      <c r="E194" s="1" t="s">
        <v>536</v>
      </c>
      <c r="F194" s="1" t="s">
        <v>537</v>
      </c>
      <c r="G194" s="9"/>
    </row>
    <row r="195" spans="1:7" x14ac:dyDescent="0.2">
      <c r="A195" s="2">
        <v>45789</v>
      </c>
      <c r="B195" s="1">
        <v>2</v>
      </c>
      <c r="C195" s="1" t="s">
        <v>1938</v>
      </c>
      <c r="D195" s="79"/>
      <c r="E195" s="1" t="s">
        <v>538</v>
      </c>
      <c r="F195" s="1" t="s">
        <v>341</v>
      </c>
      <c r="G195" s="9"/>
    </row>
    <row r="196" spans="1:7" x14ac:dyDescent="0.2">
      <c r="A196" s="2">
        <v>45789</v>
      </c>
      <c r="B196" s="1">
        <v>69</v>
      </c>
      <c r="C196" s="1" t="s">
        <v>71</v>
      </c>
      <c r="D196" s="79" t="s">
        <v>1920</v>
      </c>
      <c r="E196" s="1" t="s">
        <v>1921</v>
      </c>
      <c r="F196" s="1" t="s">
        <v>171</v>
      </c>
      <c r="G196" s="9"/>
    </row>
    <row r="197" spans="1:7" x14ac:dyDescent="0.2">
      <c r="A197" s="2">
        <v>45789</v>
      </c>
      <c r="B197" s="1">
        <v>69</v>
      </c>
      <c r="C197" s="1" t="s">
        <v>71</v>
      </c>
      <c r="D197" s="79" t="s">
        <v>1922</v>
      </c>
      <c r="E197" s="1" t="s">
        <v>1410</v>
      </c>
      <c r="F197" s="1" t="s">
        <v>411</v>
      </c>
      <c r="G197" s="9"/>
    </row>
    <row r="198" spans="1:7" x14ac:dyDescent="0.2">
      <c r="A198" s="2">
        <v>45789</v>
      </c>
      <c r="B198" s="1">
        <v>198</v>
      </c>
      <c r="C198" s="1" t="s">
        <v>1943</v>
      </c>
      <c r="D198" s="79"/>
      <c r="E198" s="1" t="s">
        <v>546</v>
      </c>
      <c r="F198" s="1" t="s">
        <v>547</v>
      </c>
      <c r="G198" s="9"/>
    </row>
    <row r="199" spans="1:7" x14ac:dyDescent="0.2">
      <c r="A199" s="2">
        <v>45789</v>
      </c>
      <c r="B199" s="1">
        <v>198</v>
      </c>
      <c r="C199" s="1" t="s">
        <v>1943</v>
      </c>
      <c r="D199" s="79"/>
      <c r="E199" s="1" t="s">
        <v>553</v>
      </c>
      <c r="F199" s="1"/>
      <c r="G199" s="9"/>
    </row>
    <row r="200" spans="1:7" x14ac:dyDescent="0.2">
      <c r="A200" s="2">
        <v>45789</v>
      </c>
      <c r="B200" s="1">
        <v>20</v>
      </c>
      <c r="C200" s="1" t="s">
        <v>1939</v>
      </c>
      <c r="D200" s="79"/>
      <c r="E200" s="1" t="s">
        <v>526</v>
      </c>
      <c r="F200" s="1" t="s">
        <v>541</v>
      </c>
      <c r="G200" s="9"/>
    </row>
    <row r="201" spans="1:7" x14ac:dyDescent="0.2">
      <c r="A201" s="2">
        <v>45789</v>
      </c>
      <c r="B201" s="1">
        <v>65</v>
      </c>
      <c r="C201" s="1" t="s">
        <v>890</v>
      </c>
      <c r="D201" s="79">
        <v>132</v>
      </c>
      <c r="E201" s="1" t="s">
        <v>543</v>
      </c>
      <c r="F201" s="1" t="s">
        <v>544</v>
      </c>
      <c r="G201" s="9"/>
    </row>
    <row r="202" spans="1:7" x14ac:dyDescent="0.2">
      <c r="A202" s="2">
        <v>45789</v>
      </c>
      <c r="B202" s="1">
        <v>91</v>
      </c>
      <c r="C202" s="1" t="s">
        <v>1962</v>
      </c>
      <c r="D202" s="79"/>
      <c r="E202" s="1" t="s">
        <v>539</v>
      </c>
      <c r="F202" s="1" t="s">
        <v>528</v>
      </c>
      <c r="G202" s="9"/>
    </row>
    <row r="203" spans="1:7" x14ac:dyDescent="0.2">
      <c r="A203" s="2">
        <v>45789</v>
      </c>
      <c r="B203" s="1">
        <v>2</v>
      </c>
      <c r="C203" s="1" t="s">
        <v>1938</v>
      </c>
      <c r="D203" s="79"/>
      <c r="E203" s="1" t="s">
        <v>536</v>
      </c>
      <c r="F203" s="1" t="s">
        <v>537</v>
      </c>
      <c r="G203" s="9"/>
    </row>
    <row r="204" spans="1:7" x14ac:dyDescent="0.2">
      <c r="A204" s="2">
        <v>45433</v>
      </c>
      <c r="B204" s="1">
        <v>198</v>
      </c>
      <c r="C204" s="1" t="s">
        <v>1943</v>
      </c>
      <c r="D204" s="79"/>
      <c r="E204" s="1" t="s">
        <v>557</v>
      </c>
      <c r="F204" s="1" t="s">
        <v>558</v>
      </c>
      <c r="G204" s="9"/>
    </row>
    <row r="205" spans="1:7" x14ac:dyDescent="0.2">
      <c r="A205" s="2">
        <v>45433</v>
      </c>
      <c r="B205" s="1">
        <v>198</v>
      </c>
      <c r="C205" s="1" t="s">
        <v>1943</v>
      </c>
      <c r="D205" s="79"/>
      <c r="E205" s="1" t="s">
        <v>546</v>
      </c>
      <c r="F205" s="1" t="s">
        <v>552</v>
      </c>
      <c r="G205" s="9"/>
    </row>
    <row r="206" spans="1:7" x14ac:dyDescent="0.2">
      <c r="A206" s="2">
        <v>45434</v>
      </c>
      <c r="B206" s="1">
        <v>65</v>
      </c>
      <c r="C206" s="1" t="s">
        <v>890</v>
      </c>
      <c r="D206" s="79">
        <v>6</v>
      </c>
      <c r="E206" s="1" t="s">
        <v>284</v>
      </c>
      <c r="F206" s="1" t="s">
        <v>550</v>
      </c>
      <c r="G206" s="9"/>
    </row>
    <row r="207" spans="1:7" x14ac:dyDescent="0.2">
      <c r="A207" s="2">
        <v>45434</v>
      </c>
      <c r="B207" s="1">
        <v>159</v>
      </c>
      <c r="C207" s="1" t="s">
        <v>479</v>
      </c>
      <c r="D207" s="79"/>
      <c r="E207" s="1" t="s">
        <v>491</v>
      </c>
      <c r="F207" s="1" t="s">
        <v>554</v>
      </c>
      <c r="G207" s="9"/>
    </row>
    <row r="208" spans="1:7" x14ac:dyDescent="0.2">
      <c r="A208" s="2">
        <v>45434</v>
      </c>
      <c r="B208" s="1">
        <v>2</v>
      </c>
      <c r="C208" s="1" t="s">
        <v>1938</v>
      </c>
      <c r="D208" s="79"/>
      <c r="E208" s="1" t="s">
        <v>520</v>
      </c>
      <c r="F208" s="1" t="s">
        <v>24</v>
      </c>
      <c r="G208" s="9"/>
    </row>
    <row r="209" spans="1:7" x14ac:dyDescent="0.2">
      <c r="A209" s="2">
        <v>45434</v>
      </c>
      <c r="B209" s="1">
        <v>91</v>
      </c>
      <c r="C209" s="1" t="s">
        <v>1962</v>
      </c>
      <c r="D209" s="79"/>
      <c r="E209" s="1" t="s">
        <v>539</v>
      </c>
      <c r="F209" s="1" t="s">
        <v>402</v>
      </c>
      <c r="G209" s="9"/>
    </row>
    <row r="210" spans="1:7" x14ac:dyDescent="0.2">
      <c r="A210" s="2">
        <v>45434</v>
      </c>
      <c r="B210" s="1">
        <v>96</v>
      </c>
      <c r="C210" s="1" t="s">
        <v>1963</v>
      </c>
      <c r="D210" s="79"/>
      <c r="E210" s="1" t="s">
        <v>559</v>
      </c>
      <c r="F210" s="1" t="s">
        <v>556</v>
      </c>
      <c r="G210" s="9"/>
    </row>
    <row r="211" spans="1:7" x14ac:dyDescent="0.2">
      <c r="A211" s="2">
        <v>45436</v>
      </c>
      <c r="B211" s="1">
        <v>184</v>
      </c>
      <c r="C211" s="1" t="s">
        <v>159</v>
      </c>
      <c r="D211" s="79"/>
      <c r="E211" s="1" t="s">
        <v>868</v>
      </c>
      <c r="F211" s="1" t="s">
        <v>24</v>
      </c>
      <c r="G211" s="9"/>
    </row>
    <row r="212" spans="1:7" x14ac:dyDescent="0.2">
      <c r="A212" s="2">
        <v>45436</v>
      </c>
      <c r="B212" s="1">
        <v>169</v>
      </c>
      <c r="C212" s="1" t="s">
        <v>1951</v>
      </c>
      <c r="D212" s="79" t="s">
        <v>1134</v>
      </c>
      <c r="E212" s="1" t="s">
        <v>560</v>
      </c>
      <c r="F212" s="1" t="s">
        <v>341</v>
      </c>
      <c r="G212" s="9"/>
    </row>
    <row r="213" spans="1:7" x14ac:dyDescent="0.2">
      <c r="A213" s="2">
        <v>45436</v>
      </c>
      <c r="B213" s="1">
        <v>2</v>
      </c>
      <c r="C213" s="1" t="s">
        <v>1938</v>
      </c>
      <c r="D213" s="79"/>
      <c r="E213" s="1" t="s">
        <v>520</v>
      </c>
      <c r="F213" s="1" t="s">
        <v>561</v>
      </c>
      <c r="G213" s="9"/>
    </row>
    <row r="214" spans="1:7" x14ac:dyDescent="0.2">
      <c r="A214" s="2" t="s">
        <v>562</v>
      </c>
      <c r="B214" s="1">
        <v>92</v>
      </c>
      <c r="C214" s="1" t="s">
        <v>1964</v>
      </c>
      <c r="D214" s="79"/>
      <c r="E214" s="1" t="s">
        <v>563</v>
      </c>
      <c r="F214" s="1" t="s">
        <v>402</v>
      </c>
      <c r="G214" s="9"/>
    </row>
    <row r="215" spans="1:7" x14ac:dyDescent="0.2">
      <c r="A215" s="2">
        <v>45436</v>
      </c>
      <c r="B215" s="1">
        <v>65</v>
      </c>
      <c r="C215" s="1" t="s">
        <v>890</v>
      </c>
      <c r="D215" s="79">
        <v>42</v>
      </c>
      <c r="E215" s="1" t="s">
        <v>564</v>
      </c>
      <c r="F215" s="1" t="s">
        <v>566</v>
      </c>
      <c r="G215" s="9"/>
    </row>
    <row r="216" spans="1:7" x14ac:dyDescent="0.2">
      <c r="A216" s="2">
        <v>45440</v>
      </c>
      <c r="B216" s="1">
        <v>176</v>
      </c>
      <c r="C216" s="1" t="s">
        <v>1955</v>
      </c>
      <c r="D216" s="79"/>
      <c r="E216" s="1" t="s">
        <v>567</v>
      </c>
      <c r="F216" s="1" t="s">
        <v>568</v>
      </c>
      <c r="G216" s="9"/>
    </row>
    <row r="217" spans="1:7" x14ac:dyDescent="0.2">
      <c r="A217" s="2">
        <v>45440</v>
      </c>
      <c r="B217" s="1">
        <v>65</v>
      </c>
      <c r="C217" s="1" t="s">
        <v>890</v>
      </c>
      <c r="D217" s="79">
        <v>109</v>
      </c>
      <c r="E217" s="1" t="s">
        <v>576</v>
      </c>
      <c r="F217" s="1" t="s">
        <v>411</v>
      </c>
      <c r="G217" s="9"/>
    </row>
    <row r="218" spans="1:7" x14ac:dyDescent="0.2">
      <c r="A218" s="2">
        <v>45440</v>
      </c>
      <c r="B218" s="1">
        <v>52</v>
      </c>
      <c r="C218" s="1" t="s">
        <v>1953</v>
      </c>
      <c r="D218" s="79"/>
      <c r="E218" s="9" t="s">
        <v>1919</v>
      </c>
      <c r="F218" s="1" t="s">
        <v>411</v>
      </c>
      <c r="G218" s="9"/>
    </row>
    <row r="219" spans="1:7" x14ac:dyDescent="0.2">
      <c r="A219" s="2">
        <v>45440</v>
      </c>
      <c r="B219" s="1">
        <v>153</v>
      </c>
      <c r="C219" s="1" t="s">
        <v>1965</v>
      </c>
      <c r="D219" s="79"/>
      <c r="E219" s="1" t="s">
        <v>572</v>
      </c>
      <c r="F219" s="1" t="s">
        <v>411</v>
      </c>
      <c r="G219" s="9"/>
    </row>
    <row r="220" spans="1:7" x14ac:dyDescent="0.2">
      <c r="A220" s="2">
        <v>45441</v>
      </c>
      <c r="B220" s="1">
        <v>81</v>
      </c>
      <c r="C220" s="1" t="s">
        <v>1664</v>
      </c>
      <c r="D220" s="79"/>
      <c r="E220" s="9"/>
      <c r="F220" s="1" t="s">
        <v>574</v>
      </c>
      <c r="G220" s="9"/>
    </row>
    <row r="221" spans="1:7" x14ac:dyDescent="0.2">
      <c r="A221" s="2">
        <v>45443</v>
      </c>
      <c r="B221" s="1">
        <v>9</v>
      </c>
      <c r="C221" s="1" t="s">
        <v>476</v>
      </c>
      <c r="D221" s="79"/>
      <c r="E221" s="9"/>
      <c r="F221" s="9" t="s">
        <v>438</v>
      </c>
      <c r="G221" s="9"/>
    </row>
    <row r="222" spans="1:7" x14ac:dyDescent="0.2">
      <c r="A222" s="2">
        <v>45442</v>
      </c>
      <c r="B222" s="1">
        <v>3</v>
      </c>
      <c r="C222" s="1" t="s">
        <v>1937</v>
      </c>
      <c r="D222" s="79"/>
      <c r="E222" s="9"/>
      <c r="F222" s="9" t="s">
        <v>438</v>
      </c>
      <c r="G222" s="9"/>
    </row>
    <row r="223" spans="1:7" x14ac:dyDescent="0.2">
      <c r="A223" s="2">
        <v>45442</v>
      </c>
      <c r="B223" s="1">
        <v>163</v>
      </c>
      <c r="C223" s="1" t="s">
        <v>1961</v>
      </c>
      <c r="D223" s="79"/>
      <c r="E223" s="9"/>
      <c r="F223" s="9" t="s">
        <v>438</v>
      </c>
      <c r="G223" s="9"/>
    </row>
    <row r="224" spans="1:7" x14ac:dyDescent="0.2">
      <c r="A224" s="2">
        <v>45448</v>
      </c>
      <c r="B224" s="1">
        <v>184</v>
      </c>
      <c r="C224" s="1" t="s">
        <v>159</v>
      </c>
      <c r="D224" s="79"/>
      <c r="E224" s="1" t="s">
        <v>586</v>
      </c>
      <c r="F224" s="1" t="s">
        <v>585</v>
      </c>
      <c r="G224" s="9"/>
    </row>
    <row r="225" spans="1:7" x14ac:dyDescent="0.2">
      <c r="A225" s="2">
        <v>45448</v>
      </c>
      <c r="B225" s="1">
        <v>2</v>
      </c>
      <c r="C225" s="1" t="s">
        <v>1938</v>
      </c>
      <c r="D225" s="79"/>
      <c r="E225" s="1" t="s">
        <v>498</v>
      </c>
      <c r="F225" s="1" t="s">
        <v>584</v>
      </c>
      <c r="G225" s="9"/>
    </row>
    <row r="226" spans="1:7" x14ac:dyDescent="0.2">
      <c r="A226" s="2">
        <v>45448</v>
      </c>
      <c r="B226" s="1">
        <v>2</v>
      </c>
      <c r="C226" s="1" t="s">
        <v>1938</v>
      </c>
      <c r="D226" s="79"/>
      <c r="E226" s="1" t="s">
        <v>271</v>
      </c>
      <c r="F226" s="1" t="s">
        <v>24</v>
      </c>
      <c r="G226" s="9"/>
    </row>
    <row r="227" spans="1:7" x14ac:dyDescent="0.2">
      <c r="A227" s="2">
        <v>45448</v>
      </c>
      <c r="B227" s="1">
        <v>45</v>
      </c>
      <c r="C227" s="1" t="s">
        <v>1966</v>
      </c>
      <c r="D227" s="79"/>
      <c r="E227" s="1" t="s">
        <v>590</v>
      </c>
      <c r="F227" s="1" t="s">
        <v>591</v>
      </c>
      <c r="G227" s="9"/>
    </row>
    <row r="228" spans="1:7" x14ac:dyDescent="0.2">
      <c r="A228" s="2">
        <v>45448</v>
      </c>
      <c r="B228" s="1">
        <v>189</v>
      </c>
      <c r="C228" s="1" t="s">
        <v>1967</v>
      </c>
      <c r="D228" s="79"/>
      <c r="E228" s="1" t="s">
        <v>582</v>
      </c>
      <c r="F228" s="1" t="s">
        <v>578</v>
      </c>
      <c r="G228" s="9"/>
    </row>
    <row r="229" spans="1:7" x14ac:dyDescent="0.2">
      <c r="A229" s="2">
        <v>45450</v>
      </c>
      <c r="B229" s="1">
        <v>73</v>
      </c>
      <c r="C229" s="1" t="s">
        <v>587</v>
      </c>
      <c r="D229" s="79"/>
      <c r="E229" s="1" t="s">
        <v>589</v>
      </c>
      <c r="F229" s="4" t="s">
        <v>635</v>
      </c>
      <c r="G229" s="9"/>
    </row>
    <row r="230" spans="1:7" x14ac:dyDescent="0.2">
      <c r="A230" s="2">
        <v>45450</v>
      </c>
      <c r="B230" s="1">
        <v>115</v>
      </c>
      <c r="C230" s="1" t="s">
        <v>1329</v>
      </c>
      <c r="D230" s="79"/>
      <c r="E230" s="1" t="s">
        <v>581</v>
      </c>
      <c r="F230" s="1" t="s">
        <v>10</v>
      </c>
      <c r="G230" s="9"/>
    </row>
    <row r="231" spans="1:7" x14ac:dyDescent="0.2">
      <c r="A231" s="2">
        <v>45450</v>
      </c>
      <c r="B231" s="1">
        <v>112</v>
      </c>
      <c r="C231" s="1" t="s">
        <v>1222</v>
      </c>
      <c r="D231" s="79"/>
      <c r="E231" s="1" t="s">
        <v>588</v>
      </c>
      <c r="F231" s="1" t="s">
        <v>435</v>
      </c>
      <c r="G231" s="9"/>
    </row>
    <row r="232" spans="1:7" x14ac:dyDescent="0.2">
      <c r="A232" s="2">
        <v>45450</v>
      </c>
      <c r="B232" s="1">
        <v>65</v>
      </c>
      <c r="C232" s="1" t="s">
        <v>890</v>
      </c>
      <c r="D232" s="79">
        <v>56</v>
      </c>
      <c r="E232" s="1" t="s">
        <v>593</v>
      </c>
      <c r="F232" s="1" t="s">
        <v>101</v>
      </c>
      <c r="G232" s="9"/>
    </row>
    <row r="233" spans="1:7" x14ac:dyDescent="0.2">
      <c r="A233" s="2">
        <v>45455</v>
      </c>
      <c r="B233" s="1">
        <v>177</v>
      </c>
      <c r="C233" s="1" t="s">
        <v>1954</v>
      </c>
      <c r="D233" s="79"/>
      <c r="E233" s="1" t="s">
        <v>605</v>
      </c>
      <c r="F233" s="1" t="s">
        <v>609</v>
      </c>
      <c r="G233" s="9"/>
    </row>
    <row r="234" spans="1:7" x14ac:dyDescent="0.2">
      <c r="A234" s="2">
        <v>45455</v>
      </c>
      <c r="B234" s="1">
        <v>2</v>
      </c>
      <c r="C234" s="1" t="s">
        <v>1938</v>
      </c>
      <c r="D234" s="79"/>
      <c r="E234" s="1" t="s">
        <v>604</v>
      </c>
      <c r="F234" s="1" t="s">
        <v>597</v>
      </c>
      <c r="G234" s="9"/>
    </row>
    <row r="235" spans="1:7" x14ac:dyDescent="0.2">
      <c r="A235" s="2">
        <v>45455</v>
      </c>
      <c r="B235" s="1">
        <v>65</v>
      </c>
      <c r="C235" s="1" t="s">
        <v>890</v>
      </c>
      <c r="D235" s="79">
        <v>37</v>
      </c>
      <c r="E235" s="1" t="s">
        <v>375</v>
      </c>
      <c r="F235" s="1" t="s">
        <v>606</v>
      </c>
      <c r="G235" s="9"/>
    </row>
    <row r="236" spans="1:7" x14ac:dyDescent="0.2">
      <c r="A236" s="2">
        <v>45455</v>
      </c>
      <c r="B236" s="1">
        <v>169</v>
      </c>
      <c r="C236" s="1" t="s">
        <v>1951</v>
      </c>
      <c r="D236" s="79" t="s">
        <v>1134</v>
      </c>
      <c r="E236" s="1" t="s">
        <v>374</v>
      </c>
      <c r="F236" s="1" t="s">
        <v>608</v>
      </c>
      <c r="G236" s="9"/>
    </row>
    <row r="237" spans="1:7" x14ac:dyDescent="0.2">
      <c r="A237" s="2">
        <v>45455</v>
      </c>
      <c r="B237" s="1">
        <v>141</v>
      </c>
      <c r="C237" s="1" t="s">
        <v>1968</v>
      </c>
      <c r="D237" s="79"/>
      <c r="E237" s="1" t="s">
        <v>600</v>
      </c>
      <c r="F237" s="1" t="s">
        <v>598</v>
      </c>
      <c r="G237" s="9"/>
    </row>
    <row r="238" spans="1:7" x14ac:dyDescent="0.2">
      <c r="A238" s="2">
        <v>45455</v>
      </c>
      <c r="B238" s="1">
        <v>20</v>
      </c>
      <c r="C238" s="1" t="s">
        <v>1939</v>
      </c>
      <c r="D238" s="79"/>
      <c r="E238" s="4" t="s">
        <v>526</v>
      </c>
      <c r="F238" s="4" t="s">
        <v>607</v>
      </c>
      <c r="G238" s="9"/>
    </row>
    <row r="239" spans="1:7" x14ac:dyDescent="0.2">
      <c r="A239" s="2">
        <v>45457</v>
      </c>
      <c r="B239" s="1">
        <v>172</v>
      </c>
      <c r="C239" s="1" t="s">
        <v>1969</v>
      </c>
      <c r="D239" s="79"/>
      <c r="E239" s="1" t="s">
        <v>620</v>
      </c>
      <c r="F239" s="1" t="s">
        <v>611</v>
      </c>
      <c r="G239" s="9"/>
    </row>
    <row r="240" spans="1:7" x14ac:dyDescent="0.2">
      <c r="A240" s="2">
        <v>45457</v>
      </c>
      <c r="B240" s="1">
        <v>65</v>
      </c>
      <c r="C240" s="1" t="s">
        <v>890</v>
      </c>
      <c r="D240" s="79">
        <v>58</v>
      </c>
      <c r="E240" s="1" t="s">
        <v>615</v>
      </c>
      <c r="F240" s="1" t="s">
        <v>613</v>
      </c>
      <c r="G240" s="9"/>
    </row>
    <row r="241" spans="1:7" x14ac:dyDescent="0.2">
      <c r="A241" s="2">
        <v>45457</v>
      </c>
      <c r="B241" s="1">
        <v>147</v>
      </c>
      <c r="C241" s="1" t="s">
        <v>1970</v>
      </c>
      <c r="D241" s="79"/>
      <c r="E241" s="1" t="s">
        <v>616</v>
      </c>
      <c r="F241" s="1" t="s">
        <v>10</v>
      </c>
      <c r="G241" s="9"/>
    </row>
    <row r="242" spans="1:7" x14ac:dyDescent="0.2">
      <c r="A242" s="2">
        <v>45457</v>
      </c>
      <c r="B242" s="1">
        <v>154</v>
      </c>
      <c r="C242" s="1" t="s">
        <v>617</v>
      </c>
      <c r="D242" s="79"/>
      <c r="E242" s="1" t="s">
        <v>618</v>
      </c>
      <c r="F242" s="1" t="s">
        <v>101</v>
      </c>
      <c r="G242" s="9"/>
    </row>
    <row r="243" spans="1:7" x14ac:dyDescent="0.2">
      <c r="A243" s="2">
        <v>45457</v>
      </c>
      <c r="B243" s="1">
        <v>65</v>
      </c>
      <c r="C243" s="1" t="s">
        <v>890</v>
      </c>
      <c r="D243" s="79">
        <v>130</v>
      </c>
      <c r="E243" s="1" t="s">
        <v>337</v>
      </c>
      <c r="F243" s="1" t="s">
        <v>613</v>
      </c>
      <c r="G243" s="9"/>
    </row>
    <row r="244" spans="1:7" x14ac:dyDescent="0.2">
      <c r="A244" s="2">
        <v>45464</v>
      </c>
      <c r="B244" s="1">
        <v>50</v>
      </c>
      <c r="C244" s="1" t="s">
        <v>1678</v>
      </c>
      <c r="D244" s="79">
        <v>1</v>
      </c>
      <c r="E244" s="1" t="s">
        <v>634</v>
      </c>
      <c r="F244" s="1" t="s">
        <v>633</v>
      </c>
      <c r="G244" s="9"/>
    </row>
    <row r="245" spans="1:7" x14ac:dyDescent="0.2">
      <c r="A245" s="2">
        <v>45464</v>
      </c>
      <c r="B245" s="1">
        <v>65</v>
      </c>
      <c r="C245" s="1" t="s">
        <v>890</v>
      </c>
      <c r="D245" s="79" t="s">
        <v>1905</v>
      </c>
      <c r="E245" t="s">
        <v>626</v>
      </c>
      <c r="F245" s="1" t="s">
        <v>632</v>
      </c>
      <c r="G245" s="9"/>
    </row>
    <row r="246" spans="1:7" x14ac:dyDescent="0.2">
      <c r="A246" s="2">
        <v>45464</v>
      </c>
      <c r="B246" s="1">
        <v>3</v>
      </c>
      <c r="C246" s="1" t="s">
        <v>1937</v>
      </c>
      <c r="D246" s="79"/>
      <c r="E246" s="1" t="s">
        <v>627</v>
      </c>
      <c r="F246" s="1" t="s">
        <v>474</v>
      </c>
      <c r="G246" s="9"/>
    </row>
    <row r="247" spans="1:7" x14ac:dyDescent="0.2">
      <c r="A247" s="2">
        <v>45464</v>
      </c>
      <c r="B247" s="1">
        <v>65</v>
      </c>
      <c r="C247" s="1" t="s">
        <v>890</v>
      </c>
      <c r="D247" s="79">
        <v>119</v>
      </c>
      <c r="E247" s="1" t="s">
        <v>625</v>
      </c>
      <c r="F247" s="1" t="s">
        <v>624</v>
      </c>
      <c r="G247" s="9"/>
    </row>
    <row r="248" spans="1:7" x14ac:dyDescent="0.2">
      <c r="A248" s="2">
        <v>45464</v>
      </c>
      <c r="B248" s="9">
        <v>77</v>
      </c>
      <c r="C248" s="1" t="s">
        <v>1971</v>
      </c>
      <c r="D248" s="79"/>
      <c r="E248" s="1" t="s">
        <v>629</v>
      </c>
      <c r="F248" s="1" t="s">
        <v>630</v>
      </c>
      <c r="G248" s="9"/>
    </row>
    <row r="249" spans="1:7" x14ac:dyDescent="0.2">
      <c r="A249" s="2">
        <v>45469</v>
      </c>
      <c r="B249" s="1">
        <v>38</v>
      </c>
      <c r="C249" s="1" t="s">
        <v>1552</v>
      </c>
      <c r="D249" s="79"/>
      <c r="E249" s="1" t="s">
        <v>642</v>
      </c>
      <c r="F249" s="1" t="s">
        <v>10</v>
      </c>
      <c r="G249" s="9"/>
    </row>
    <row r="250" spans="1:7" x14ac:dyDescent="0.2">
      <c r="A250" s="2">
        <v>45469</v>
      </c>
      <c r="B250" s="1">
        <v>20</v>
      </c>
      <c r="C250" s="1" t="s">
        <v>1939</v>
      </c>
      <c r="D250" s="79"/>
      <c r="E250" s="1" t="s">
        <v>643</v>
      </c>
      <c r="F250" s="1" t="s">
        <v>645</v>
      </c>
      <c r="G250" s="9"/>
    </row>
    <row r="251" spans="1:7" x14ac:dyDescent="0.2">
      <c r="A251" s="2">
        <v>45469</v>
      </c>
      <c r="B251" s="1">
        <v>20</v>
      </c>
      <c r="C251" s="1" t="s">
        <v>1939</v>
      </c>
      <c r="D251" s="79"/>
      <c r="E251" s="1" t="s">
        <v>644</v>
      </c>
      <c r="F251" s="1" t="s">
        <v>646</v>
      </c>
      <c r="G251" s="9"/>
    </row>
    <row r="252" spans="1:7" x14ac:dyDescent="0.2">
      <c r="A252" s="2">
        <v>45469</v>
      </c>
      <c r="B252" s="1">
        <v>96</v>
      </c>
      <c r="C252" s="1" t="s">
        <v>1963</v>
      </c>
      <c r="D252" s="79"/>
      <c r="E252" s="1" t="s">
        <v>559</v>
      </c>
      <c r="F252" s="1" t="s">
        <v>601</v>
      </c>
      <c r="G252" s="9"/>
    </row>
    <row r="253" spans="1:7" x14ac:dyDescent="0.2">
      <c r="A253" s="2">
        <v>45469</v>
      </c>
      <c r="B253" s="1">
        <v>3</v>
      </c>
      <c r="C253" s="1" t="s">
        <v>1937</v>
      </c>
      <c r="D253" s="79"/>
      <c r="E253" s="1" t="s">
        <v>637</v>
      </c>
      <c r="F253" s="1" t="s">
        <v>638</v>
      </c>
      <c r="G253" s="9"/>
    </row>
    <row r="254" spans="1:7" x14ac:dyDescent="0.2">
      <c r="A254" s="2">
        <v>45476</v>
      </c>
      <c r="B254" s="1">
        <v>69</v>
      </c>
      <c r="C254" s="1" t="s">
        <v>71</v>
      </c>
      <c r="D254" s="79"/>
      <c r="E254" s="1"/>
      <c r="F254" s="1" t="s">
        <v>648</v>
      </c>
      <c r="G254" s="9"/>
    </row>
    <row r="255" spans="1:7" x14ac:dyDescent="0.2">
      <c r="A255" s="2">
        <v>45476</v>
      </c>
      <c r="B255" s="1">
        <v>67</v>
      </c>
      <c r="C255" s="1" t="s">
        <v>1947</v>
      </c>
      <c r="D255" s="79"/>
      <c r="E255" s="1" t="s">
        <v>167</v>
      </c>
      <c r="F255" s="1" t="s">
        <v>656</v>
      </c>
      <c r="G255" s="9"/>
    </row>
    <row r="256" spans="1:7" x14ac:dyDescent="0.2">
      <c r="A256" s="2">
        <v>45476</v>
      </c>
      <c r="B256" s="1">
        <v>65</v>
      </c>
      <c r="C256" s="1" t="s">
        <v>890</v>
      </c>
      <c r="D256" s="79">
        <v>133</v>
      </c>
      <c r="E256" s="1" t="s">
        <v>650</v>
      </c>
      <c r="F256" s="1" t="s">
        <v>652</v>
      </c>
      <c r="G256" s="9"/>
    </row>
    <row r="257" spans="1:7" x14ac:dyDescent="0.2">
      <c r="A257" s="2">
        <v>45476</v>
      </c>
      <c r="B257" s="1">
        <v>77</v>
      </c>
      <c r="C257" s="1" t="s">
        <v>1971</v>
      </c>
      <c r="D257" s="79"/>
      <c r="E257" s="1" t="s">
        <v>629</v>
      </c>
      <c r="F257" s="1" t="s">
        <v>660</v>
      </c>
      <c r="G257" s="9"/>
    </row>
    <row r="258" spans="1:7" x14ac:dyDescent="0.2">
      <c r="A258" s="2">
        <v>45490</v>
      </c>
      <c r="B258" s="1">
        <v>21</v>
      </c>
      <c r="C258" s="1" t="s">
        <v>321</v>
      </c>
      <c r="D258" s="79"/>
      <c r="E258" s="1" t="s">
        <v>661</v>
      </c>
      <c r="F258" s="1" t="s">
        <v>658</v>
      </c>
      <c r="G258" s="9"/>
    </row>
    <row r="259" spans="1:7" x14ac:dyDescent="0.2">
      <c r="A259" s="2">
        <v>45490</v>
      </c>
      <c r="B259" s="1">
        <v>203</v>
      </c>
      <c r="C259" s="1" t="s">
        <v>1208</v>
      </c>
      <c r="D259" s="79"/>
      <c r="E259" s="1" t="s">
        <v>654</v>
      </c>
      <c r="F259" s="1" t="s">
        <v>655</v>
      </c>
      <c r="G259" s="9"/>
    </row>
    <row r="260" spans="1:7" x14ac:dyDescent="0.2">
      <c r="A260" s="2">
        <v>45490</v>
      </c>
      <c r="B260" s="1">
        <v>65</v>
      </c>
      <c r="C260" s="1" t="s">
        <v>890</v>
      </c>
      <c r="D260" s="79">
        <v>28</v>
      </c>
      <c r="E260" s="1" t="s">
        <v>264</v>
      </c>
      <c r="F260" s="1" t="s">
        <v>43</v>
      </c>
      <c r="G260" s="9"/>
    </row>
    <row r="261" spans="1:7" x14ac:dyDescent="0.2">
      <c r="A261" s="2">
        <v>45490</v>
      </c>
      <c r="B261" s="1">
        <v>117</v>
      </c>
      <c r="C261" s="1" t="s">
        <v>1300</v>
      </c>
      <c r="D261" s="79"/>
      <c r="E261" s="1" t="s">
        <v>671</v>
      </c>
      <c r="F261" s="1" t="s">
        <v>43</v>
      </c>
      <c r="G261" s="9"/>
    </row>
    <row r="262" spans="1:7" x14ac:dyDescent="0.2">
      <c r="A262" s="2">
        <v>45490</v>
      </c>
      <c r="B262" s="1">
        <v>190</v>
      </c>
      <c r="C262" s="1" t="s">
        <v>1302</v>
      </c>
      <c r="D262" s="79"/>
      <c r="E262" s="9" t="s">
        <v>1303</v>
      </c>
      <c r="F262" s="1" t="s">
        <v>43</v>
      </c>
      <c r="G262" s="9"/>
    </row>
    <row r="263" spans="1:7" x14ac:dyDescent="0.2">
      <c r="A263" s="2">
        <v>45490</v>
      </c>
      <c r="B263" s="1">
        <v>3</v>
      </c>
      <c r="C263" s="1" t="s">
        <v>1937</v>
      </c>
      <c r="D263" s="79"/>
      <c r="E263" s="1" t="s">
        <v>668</v>
      </c>
      <c r="F263" s="1" t="s">
        <v>670</v>
      </c>
      <c r="G263" s="9"/>
    </row>
    <row r="264" spans="1:7" x14ac:dyDescent="0.2">
      <c r="A264" s="2">
        <v>45492</v>
      </c>
      <c r="B264" s="1">
        <v>171</v>
      </c>
      <c r="C264" s="1" t="s">
        <v>1956</v>
      </c>
      <c r="D264" s="79"/>
      <c r="E264" s="1" t="s">
        <v>682</v>
      </c>
      <c r="F264" s="1" t="s">
        <v>683</v>
      </c>
      <c r="G264" s="9"/>
    </row>
    <row r="265" spans="1:7" x14ac:dyDescent="0.2">
      <c r="A265" s="2">
        <v>45492</v>
      </c>
      <c r="B265" s="1">
        <v>21</v>
      </c>
      <c r="C265" s="1" t="s">
        <v>321</v>
      </c>
      <c r="D265" s="79"/>
      <c r="E265" s="1" t="s">
        <v>661</v>
      </c>
      <c r="F265" s="1" t="s">
        <v>656</v>
      </c>
      <c r="G265" s="9"/>
    </row>
    <row r="266" spans="1:7" x14ac:dyDescent="0.2">
      <c r="A266" s="2">
        <v>45492</v>
      </c>
      <c r="B266" s="1">
        <v>20</v>
      </c>
      <c r="C266" s="1" t="s">
        <v>1939</v>
      </c>
      <c r="D266" s="79"/>
      <c r="E266" s="1" t="s">
        <v>679</v>
      </c>
      <c r="F266" s="1" t="s">
        <v>674</v>
      </c>
      <c r="G266" s="9"/>
    </row>
    <row r="267" spans="1:7" x14ac:dyDescent="0.2">
      <c r="A267" s="2">
        <v>45492</v>
      </c>
      <c r="B267" s="1">
        <v>20</v>
      </c>
      <c r="C267" s="1" t="s">
        <v>1939</v>
      </c>
      <c r="D267" s="79"/>
      <c r="E267" s="1" t="s">
        <v>679</v>
      </c>
      <c r="F267" s="1" t="s">
        <v>675</v>
      </c>
      <c r="G267" s="9"/>
    </row>
    <row r="268" spans="1:7" x14ac:dyDescent="0.2">
      <c r="A268" s="2">
        <v>45492</v>
      </c>
      <c r="B268" s="1">
        <v>20</v>
      </c>
      <c r="C268" s="1" t="s">
        <v>1939</v>
      </c>
      <c r="D268" s="79"/>
      <c r="E268" s="1" t="s">
        <v>679</v>
      </c>
      <c r="F268" s="1" t="s">
        <v>676</v>
      </c>
      <c r="G268" s="9"/>
    </row>
    <row r="269" spans="1:7" x14ac:dyDescent="0.2">
      <c r="A269" s="2">
        <v>45497</v>
      </c>
      <c r="B269" s="1">
        <v>68</v>
      </c>
      <c r="C269" s="1" t="s">
        <v>147</v>
      </c>
      <c r="D269" s="79" t="s">
        <v>1134</v>
      </c>
      <c r="E269" s="1" t="s">
        <v>688</v>
      </c>
      <c r="F269" s="1" t="s">
        <v>656</v>
      </c>
      <c r="G269" s="9"/>
    </row>
    <row r="270" spans="1:7" x14ac:dyDescent="0.2">
      <c r="A270" s="2">
        <v>45497</v>
      </c>
      <c r="B270" s="1">
        <v>2</v>
      </c>
      <c r="C270" s="1" t="s">
        <v>1938</v>
      </c>
      <c r="D270" s="79"/>
      <c r="E270" s="1" t="s">
        <v>695</v>
      </c>
      <c r="F270" s="1" t="s">
        <v>694</v>
      </c>
      <c r="G270" s="9"/>
    </row>
    <row r="271" spans="1:7" x14ac:dyDescent="0.2">
      <c r="A271" s="2">
        <v>45497</v>
      </c>
      <c r="B271" s="1">
        <v>2</v>
      </c>
      <c r="C271" s="1" t="s">
        <v>1938</v>
      </c>
      <c r="D271" s="79"/>
      <c r="E271" s="1" t="s">
        <v>691</v>
      </c>
      <c r="F271" s="1" t="s">
        <v>656</v>
      </c>
      <c r="G271" s="9"/>
    </row>
    <row r="272" spans="1:7" x14ac:dyDescent="0.2">
      <c r="A272" s="2">
        <v>45497</v>
      </c>
      <c r="B272" s="1">
        <v>3</v>
      </c>
      <c r="C272" s="1" t="s">
        <v>1937</v>
      </c>
      <c r="D272" s="79"/>
      <c r="E272" s="1" t="s">
        <v>668</v>
      </c>
      <c r="F272" s="1" t="s">
        <v>692</v>
      </c>
      <c r="G272" s="9"/>
    </row>
    <row r="273" spans="1:7" x14ac:dyDescent="0.2">
      <c r="A273" s="2">
        <v>45497</v>
      </c>
      <c r="B273" s="1">
        <v>184</v>
      </c>
      <c r="C273" s="1" t="s">
        <v>159</v>
      </c>
      <c r="D273" s="79"/>
      <c r="E273" s="1" t="s">
        <v>686</v>
      </c>
      <c r="F273" s="1" t="s">
        <v>700</v>
      </c>
      <c r="G273" s="9"/>
    </row>
    <row r="274" spans="1:7" x14ac:dyDescent="0.2">
      <c r="A274" s="2">
        <v>45497</v>
      </c>
      <c r="B274" s="1">
        <v>169</v>
      </c>
      <c r="C274" s="1" t="s">
        <v>1951</v>
      </c>
      <c r="D274" s="79" t="s">
        <v>1243</v>
      </c>
      <c r="E274" s="1" t="s">
        <v>698</v>
      </c>
      <c r="F274" s="1" t="s">
        <v>697</v>
      </c>
      <c r="G274" s="9"/>
    </row>
    <row r="275" spans="1:7" x14ac:dyDescent="0.2">
      <c r="A275" s="2">
        <v>45499</v>
      </c>
      <c r="B275" s="1">
        <v>174</v>
      </c>
      <c r="C275" s="1" t="s">
        <v>1972</v>
      </c>
      <c r="D275" s="79"/>
      <c r="E275" s="1" t="s">
        <v>702</v>
      </c>
      <c r="F275" s="1" t="s">
        <v>703</v>
      </c>
      <c r="G275" s="9"/>
    </row>
    <row r="276" spans="1:7" x14ac:dyDescent="0.2">
      <c r="A276" s="2">
        <v>45499</v>
      </c>
      <c r="B276" s="1">
        <v>20</v>
      </c>
      <c r="C276" s="1" t="s">
        <v>1939</v>
      </c>
      <c r="D276" s="79"/>
      <c r="E276" s="1" t="s">
        <v>680</v>
      </c>
      <c r="F276" s="1" t="s">
        <v>677</v>
      </c>
      <c r="G276" s="9"/>
    </row>
    <row r="277" spans="1:7" x14ac:dyDescent="0.2">
      <c r="A277" s="2">
        <v>45499</v>
      </c>
      <c r="B277" s="1">
        <v>20</v>
      </c>
      <c r="C277" s="1" t="s">
        <v>1939</v>
      </c>
      <c r="D277" s="79"/>
      <c r="E277" s="1" t="s">
        <v>680</v>
      </c>
      <c r="F277" s="1" t="s">
        <v>699</v>
      </c>
      <c r="G277" s="9"/>
    </row>
    <row r="278" spans="1:7" x14ac:dyDescent="0.2">
      <c r="A278" s="2">
        <v>45499</v>
      </c>
      <c r="B278" s="1">
        <v>20</v>
      </c>
      <c r="C278" s="1" t="s">
        <v>1939</v>
      </c>
      <c r="D278" s="79"/>
      <c r="E278" s="1" t="s">
        <v>680</v>
      </c>
      <c r="F278" s="1" t="s">
        <v>678</v>
      </c>
      <c r="G278" s="9"/>
    </row>
    <row r="279" spans="1:7" x14ac:dyDescent="0.2">
      <c r="A279" s="2">
        <v>45499</v>
      </c>
      <c r="B279" s="1">
        <v>65</v>
      </c>
      <c r="C279" s="1" t="s">
        <v>890</v>
      </c>
      <c r="D279" s="79">
        <v>15</v>
      </c>
      <c r="E279" s="1" t="s">
        <v>709</v>
      </c>
      <c r="F279" s="1" t="s">
        <v>706</v>
      </c>
      <c r="G279" s="9"/>
    </row>
    <row r="280" spans="1:7" x14ac:dyDescent="0.2">
      <c r="A280" s="2">
        <v>45499</v>
      </c>
      <c r="B280" s="1">
        <v>65</v>
      </c>
      <c r="C280" s="1" t="s">
        <v>890</v>
      </c>
      <c r="D280" s="79">
        <v>45</v>
      </c>
      <c r="E280" s="1" t="s">
        <v>708</v>
      </c>
      <c r="F280" s="1" t="s">
        <v>705</v>
      </c>
      <c r="G280" s="9"/>
    </row>
    <row r="281" spans="1:7" x14ac:dyDescent="0.2">
      <c r="A281" s="2">
        <v>45499</v>
      </c>
      <c r="B281" s="1">
        <v>176</v>
      </c>
      <c r="C281" s="1" t="s">
        <v>1955</v>
      </c>
      <c r="D281" s="79"/>
      <c r="E281" s="1" t="s">
        <v>710</v>
      </c>
      <c r="F281" s="1" t="s">
        <v>711</v>
      </c>
      <c r="G281" s="9"/>
    </row>
    <row r="282" spans="1:7" x14ac:dyDescent="0.2">
      <c r="A282" s="2">
        <v>45499</v>
      </c>
      <c r="B282" s="1">
        <v>65</v>
      </c>
      <c r="C282" s="1" t="s">
        <v>890</v>
      </c>
      <c r="D282" s="79">
        <v>111</v>
      </c>
      <c r="E282" s="1" t="s">
        <v>714</v>
      </c>
      <c r="F282" s="1" t="s">
        <v>713</v>
      </c>
      <c r="G282" s="9"/>
    </row>
    <row r="283" spans="1:7" x14ac:dyDescent="0.2">
      <c r="A283" s="2">
        <v>45504</v>
      </c>
      <c r="B283" s="1">
        <v>3</v>
      </c>
      <c r="C283" s="1" t="s">
        <v>1937</v>
      </c>
      <c r="D283" s="79"/>
      <c r="E283" s="1" t="s">
        <v>716</v>
      </c>
      <c r="F283" s="1" t="s">
        <v>717</v>
      </c>
      <c r="G283" s="9"/>
    </row>
    <row r="284" spans="1:7" x14ac:dyDescent="0.2">
      <c r="A284" s="2">
        <v>45504</v>
      </c>
      <c r="B284" s="1">
        <v>3</v>
      </c>
      <c r="C284" s="1" t="s">
        <v>1937</v>
      </c>
      <c r="D284" s="79"/>
      <c r="E284" s="1" t="s">
        <v>668</v>
      </c>
      <c r="F284" s="1" t="s">
        <v>718</v>
      </c>
      <c r="G284" s="9"/>
    </row>
    <row r="285" spans="1:7" x14ac:dyDescent="0.2">
      <c r="A285" s="2">
        <v>45504</v>
      </c>
      <c r="B285" s="1">
        <v>3</v>
      </c>
      <c r="C285" s="1" t="s">
        <v>1937</v>
      </c>
      <c r="D285" s="79"/>
      <c r="E285" s="1" t="s">
        <v>720</v>
      </c>
      <c r="F285" s="1" t="s">
        <v>721</v>
      </c>
      <c r="G285" s="9"/>
    </row>
    <row r="286" spans="1:7" x14ac:dyDescent="0.2">
      <c r="A286" s="2">
        <v>45504</v>
      </c>
      <c r="B286" s="1">
        <v>50</v>
      </c>
      <c r="C286" s="1" t="s">
        <v>1678</v>
      </c>
      <c r="D286" s="79">
        <v>3</v>
      </c>
      <c r="E286" s="1" t="s">
        <v>723</v>
      </c>
      <c r="F286" s="1" t="s">
        <v>725</v>
      </c>
      <c r="G286" s="9"/>
    </row>
    <row r="287" spans="1:7" x14ac:dyDescent="0.2">
      <c r="A287" s="2">
        <v>45504</v>
      </c>
      <c r="B287" s="1">
        <v>50</v>
      </c>
      <c r="C287" s="1" t="s">
        <v>1678</v>
      </c>
      <c r="D287" s="79">
        <v>2</v>
      </c>
      <c r="E287" s="1" t="s">
        <v>724</v>
      </c>
      <c r="F287" s="1" t="s">
        <v>726</v>
      </c>
      <c r="G287" s="9"/>
    </row>
    <row r="288" spans="1:7" x14ac:dyDescent="0.2">
      <c r="A288" s="2">
        <v>45506</v>
      </c>
      <c r="B288" s="1">
        <v>30</v>
      </c>
      <c r="C288" s="1" t="s">
        <v>1957</v>
      </c>
      <c r="D288" s="79"/>
      <c r="E288" s="1" t="s">
        <v>734</v>
      </c>
      <c r="F288" s="1" t="s">
        <v>735</v>
      </c>
      <c r="G288" s="9"/>
    </row>
    <row r="289" spans="1:7" x14ac:dyDescent="0.2">
      <c r="A289" s="2">
        <v>45506</v>
      </c>
      <c r="B289" s="1">
        <v>65</v>
      </c>
      <c r="C289" s="1" t="s">
        <v>890</v>
      </c>
      <c r="D289" s="79">
        <v>137</v>
      </c>
      <c r="E289" s="1" t="s">
        <v>731</v>
      </c>
      <c r="F289" s="1" t="s">
        <v>729</v>
      </c>
      <c r="G289" s="9"/>
    </row>
    <row r="290" spans="1:7" x14ac:dyDescent="0.2">
      <c r="A290" s="2">
        <v>45506</v>
      </c>
      <c r="B290" s="1">
        <v>174</v>
      </c>
      <c r="C290" s="1" t="s">
        <v>1972</v>
      </c>
      <c r="D290" s="79"/>
      <c r="E290" s="1" t="s">
        <v>730</v>
      </c>
      <c r="F290" s="1" t="s">
        <v>728</v>
      </c>
      <c r="G290" s="9"/>
    </row>
    <row r="291" spans="1:7" x14ac:dyDescent="0.2">
      <c r="A291" s="2">
        <v>45506</v>
      </c>
      <c r="B291" s="1">
        <v>3</v>
      </c>
      <c r="C291" s="1" t="s">
        <v>1937</v>
      </c>
      <c r="D291" s="79"/>
      <c r="E291" s="1" t="s">
        <v>45</v>
      </c>
      <c r="F291" s="1" t="s">
        <v>737</v>
      </c>
      <c r="G291" s="9"/>
    </row>
    <row r="292" spans="1:7" x14ac:dyDescent="0.2">
      <c r="A292" s="2">
        <v>45511</v>
      </c>
      <c r="B292" s="1">
        <v>157</v>
      </c>
      <c r="C292" s="1" t="s">
        <v>1973</v>
      </c>
      <c r="D292" s="79"/>
      <c r="E292" s="1" t="s">
        <v>742</v>
      </c>
      <c r="F292" s="1" t="s">
        <v>758</v>
      </c>
      <c r="G292" s="9"/>
    </row>
    <row r="293" spans="1:7" x14ac:dyDescent="0.2">
      <c r="A293" s="2">
        <v>45511</v>
      </c>
      <c r="B293" s="1">
        <v>80</v>
      </c>
      <c r="C293" s="1" t="s">
        <v>1974</v>
      </c>
      <c r="D293" s="79"/>
      <c r="E293" s="1" t="s">
        <v>743</v>
      </c>
      <c r="F293" s="1" t="s">
        <v>759</v>
      </c>
      <c r="G293" s="9"/>
    </row>
    <row r="294" spans="1:7" x14ac:dyDescent="0.2">
      <c r="A294" s="2">
        <v>45511</v>
      </c>
      <c r="B294" s="1">
        <v>106</v>
      </c>
      <c r="C294" s="1" t="s">
        <v>409</v>
      </c>
      <c r="D294" s="79"/>
      <c r="E294" s="1" t="s">
        <v>745</v>
      </c>
      <c r="F294" s="1" t="s">
        <v>756</v>
      </c>
      <c r="G294" s="9"/>
    </row>
    <row r="295" spans="1:7" x14ac:dyDescent="0.2">
      <c r="A295" s="2">
        <v>45511</v>
      </c>
      <c r="B295" s="1">
        <v>21</v>
      </c>
      <c r="C295" s="1" t="s">
        <v>321</v>
      </c>
      <c r="D295" s="79"/>
      <c r="E295" s="1" t="s">
        <v>661</v>
      </c>
      <c r="F295" s="1" t="s">
        <v>744</v>
      </c>
      <c r="G295" s="9"/>
    </row>
    <row r="296" spans="1:7" x14ac:dyDescent="0.2">
      <c r="A296" s="2">
        <v>45511</v>
      </c>
      <c r="B296" s="1">
        <v>159</v>
      </c>
      <c r="C296" s="1" t="s">
        <v>479</v>
      </c>
      <c r="D296" s="79"/>
      <c r="E296" s="1" t="s">
        <v>752</v>
      </c>
      <c r="F296" s="1" t="s">
        <v>753</v>
      </c>
      <c r="G296" s="9"/>
    </row>
    <row r="297" spans="1:7" x14ac:dyDescent="0.2">
      <c r="A297" s="2">
        <v>45511</v>
      </c>
      <c r="B297" s="1">
        <v>65</v>
      </c>
      <c r="C297" s="1" t="s">
        <v>890</v>
      </c>
      <c r="D297" s="79" t="s">
        <v>1906</v>
      </c>
      <c r="E297" t="s">
        <v>746</v>
      </c>
      <c r="F297" s="1" t="s">
        <v>43</v>
      </c>
      <c r="G297" s="9"/>
    </row>
    <row r="298" spans="1:7" x14ac:dyDescent="0.2">
      <c r="A298" s="2">
        <v>45511</v>
      </c>
      <c r="B298" s="1">
        <v>65</v>
      </c>
      <c r="C298" s="1" t="s">
        <v>890</v>
      </c>
      <c r="D298" s="79">
        <v>45</v>
      </c>
      <c r="E298" s="27" t="s">
        <v>708</v>
      </c>
      <c r="F298" s="1" t="s">
        <v>656</v>
      </c>
      <c r="G298" s="9"/>
    </row>
    <row r="299" spans="1:7" x14ac:dyDescent="0.2">
      <c r="A299" s="2">
        <v>45513</v>
      </c>
      <c r="B299" s="1">
        <v>134</v>
      </c>
      <c r="C299" s="1" t="s">
        <v>1975</v>
      </c>
      <c r="D299" s="79"/>
      <c r="E299" s="1" t="s">
        <v>765</v>
      </c>
      <c r="F299" s="1" t="s">
        <v>751</v>
      </c>
      <c r="G299" s="9"/>
    </row>
    <row r="300" spans="1:7" x14ac:dyDescent="0.2">
      <c r="A300" s="2">
        <v>45513</v>
      </c>
      <c r="B300" s="1">
        <v>31</v>
      </c>
      <c r="C300" s="1" t="s">
        <v>114</v>
      </c>
      <c r="D300" s="79"/>
      <c r="E300" s="1" t="s">
        <v>763</v>
      </c>
      <c r="F300" s="1" t="s">
        <v>766</v>
      </c>
      <c r="G300" s="9"/>
    </row>
    <row r="301" spans="1:7" x14ac:dyDescent="0.2">
      <c r="A301" s="2">
        <v>45513</v>
      </c>
      <c r="B301" s="1">
        <v>52</v>
      </c>
      <c r="C301" s="1" t="s">
        <v>1953</v>
      </c>
      <c r="D301" s="79"/>
      <c r="E301" s="9" t="s">
        <v>1919</v>
      </c>
      <c r="F301" s="1" t="s">
        <v>43</v>
      </c>
      <c r="G301" s="9"/>
    </row>
    <row r="302" spans="1:7" x14ac:dyDescent="0.2">
      <c r="A302" s="2">
        <v>45513</v>
      </c>
      <c r="B302" s="1">
        <v>65</v>
      </c>
      <c r="C302" s="1" t="s">
        <v>890</v>
      </c>
      <c r="D302" s="79">
        <v>70</v>
      </c>
      <c r="E302" s="1" t="s">
        <v>768</v>
      </c>
      <c r="F302" s="1" t="s">
        <v>43</v>
      </c>
      <c r="G302" s="9"/>
    </row>
    <row r="303" spans="1:7" x14ac:dyDescent="0.2">
      <c r="A303" s="2">
        <v>45518</v>
      </c>
      <c r="B303" s="1">
        <v>65</v>
      </c>
      <c r="C303" s="1" t="s">
        <v>890</v>
      </c>
      <c r="D303" s="79">
        <v>137</v>
      </c>
      <c r="E303" s="1" t="s">
        <v>773</v>
      </c>
      <c r="F303" s="1" t="s">
        <v>101</v>
      </c>
      <c r="G303" s="9"/>
    </row>
    <row r="304" spans="1:7" x14ac:dyDescent="0.2">
      <c r="A304" s="2">
        <v>45518</v>
      </c>
      <c r="B304" s="1">
        <v>69</v>
      </c>
      <c r="C304" s="1" t="s">
        <v>71</v>
      </c>
      <c r="D304" s="79"/>
      <c r="E304" s="1" t="s">
        <v>248</v>
      </c>
      <c r="F304" s="1" t="s">
        <v>1264</v>
      </c>
      <c r="G304" s="9"/>
    </row>
    <row r="305" spans="1:7" x14ac:dyDescent="0.2">
      <c r="A305" s="2">
        <v>45518</v>
      </c>
      <c r="B305" s="1">
        <v>69</v>
      </c>
      <c r="C305" s="1" t="s">
        <v>71</v>
      </c>
      <c r="D305" s="79"/>
      <c r="E305" s="1" t="s">
        <v>1256</v>
      </c>
      <c r="F305" s="1" t="s">
        <v>1264</v>
      </c>
      <c r="G305" s="9"/>
    </row>
    <row r="306" spans="1:7" x14ac:dyDescent="0.2">
      <c r="A306" s="2">
        <v>45518</v>
      </c>
      <c r="B306" s="1">
        <v>69</v>
      </c>
      <c r="C306" s="1" t="s">
        <v>71</v>
      </c>
      <c r="D306" s="79"/>
      <c r="E306" s="1" t="s">
        <v>1261</v>
      </c>
      <c r="F306" s="1" t="s">
        <v>1264</v>
      </c>
      <c r="G306" s="9"/>
    </row>
    <row r="307" spans="1:7" x14ac:dyDescent="0.2">
      <c r="A307" s="2">
        <v>45518</v>
      </c>
      <c r="B307" s="1">
        <v>69</v>
      </c>
      <c r="C307" s="1" t="s">
        <v>71</v>
      </c>
      <c r="D307" s="79"/>
      <c r="E307" s="1" t="s">
        <v>1258</v>
      </c>
      <c r="F307" s="1" t="s">
        <v>1264</v>
      </c>
      <c r="G307" s="9"/>
    </row>
    <row r="308" spans="1:7" x14ac:dyDescent="0.2">
      <c r="A308" s="2">
        <v>45518</v>
      </c>
      <c r="B308" s="1">
        <v>2</v>
      </c>
      <c r="C308" s="1" t="s">
        <v>1938</v>
      </c>
      <c r="D308" s="79"/>
      <c r="E308" s="1" t="s">
        <v>775</v>
      </c>
      <c r="F308" s="1" t="s">
        <v>776</v>
      </c>
      <c r="G308" s="9"/>
    </row>
    <row r="309" spans="1:7" x14ac:dyDescent="0.2">
      <c r="A309" s="2">
        <v>45518</v>
      </c>
      <c r="B309" s="1">
        <v>65</v>
      </c>
      <c r="C309" s="1" t="s">
        <v>890</v>
      </c>
      <c r="D309" s="79">
        <v>85</v>
      </c>
      <c r="E309" s="4" t="s">
        <v>771</v>
      </c>
      <c r="F309" s="4" t="s">
        <v>772</v>
      </c>
      <c r="G309" s="9"/>
    </row>
    <row r="310" spans="1:7" x14ac:dyDescent="0.2">
      <c r="A310" s="2">
        <v>45520</v>
      </c>
      <c r="B310" s="1">
        <v>20</v>
      </c>
      <c r="C310" s="1" t="s">
        <v>1939</v>
      </c>
      <c r="D310" s="79"/>
      <c r="E310" s="1" t="s">
        <v>782</v>
      </c>
      <c r="F310" s="1" t="s">
        <v>755</v>
      </c>
      <c r="G310" s="9"/>
    </row>
    <row r="311" spans="1:7" x14ac:dyDescent="0.2">
      <c r="A311" s="2">
        <v>45520</v>
      </c>
      <c r="B311" s="1">
        <v>69</v>
      </c>
      <c r="C311" s="1" t="s">
        <v>71</v>
      </c>
      <c r="D311" s="79"/>
      <c r="E311" s="1" t="s">
        <v>1262</v>
      </c>
      <c r="F311" s="1" t="s">
        <v>1263</v>
      </c>
      <c r="G311" s="9"/>
    </row>
    <row r="312" spans="1:7" x14ac:dyDescent="0.2">
      <c r="A312" s="2">
        <v>45520</v>
      </c>
      <c r="B312" s="1">
        <v>50</v>
      </c>
      <c r="C312" s="1" t="s">
        <v>1678</v>
      </c>
      <c r="D312" s="79">
        <v>1</v>
      </c>
      <c r="E312" s="1" t="s">
        <v>634</v>
      </c>
      <c r="F312" s="1" t="s">
        <v>778</v>
      </c>
      <c r="G312" s="9"/>
    </row>
    <row r="313" spans="1:7" x14ac:dyDescent="0.2">
      <c r="A313" s="2">
        <v>45520</v>
      </c>
      <c r="B313" s="1">
        <v>167</v>
      </c>
      <c r="C313" s="1" t="s">
        <v>1406</v>
      </c>
      <c r="D313" s="79"/>
      <c r="E313" s="1" t="s">
        <v>780</v>
      </c>
      <c r="F313" s="1" t="s">
        <v>781</v>
      </c>
      <c r="G313" s="9"/>
    </row>
    <row r="314" spans="1:7" x14ac:dyDescent="0.2">
      <c r="A314" s="2">
        <v>45525</v>
      </c>
      <c r="B314" s="1">
        <v>171</v>
      </c>
      <c r="C314" s="1" t="s">
        <v>1956</v>
      </c>
      <c r="D314" s="79"/>
      <c r="E314" s="1" t="s">
        <v>787</v>
      </c>
      <c r="F314" s="1" t="s">
        <v>786</v>
      </c>
      <c r="G314" s="9"/>
    </row>
    <row r="315" spans="1:7" x14ac:dyDescent="0.2">
      <c r="A315" s="2">
        <v>45525</v>
      </c>
      <c r="B315" s="1">
        <v>171</v>
      </c>
      <c r="C315" s="1" t="s">
        <v>1956</v>
      </c>
      <c r="D315" s="79"/>
      <c r="E315" s="1" t="s">
        <v>788</v>
      </c>
      <c r="F315" s="1" t="s">
        <v>790</v>
      </c>
      <c r="G315" s="9"/>
    </row>
    <row r="316" spans="1:7" x14ac:dyDescent="0.2">
      <c r="A316" s="2">
        <v>45525</v>
      </c>
      <c r="B316" s="1">
        <v>65</v>
      </c>
      <c r="C316" s="1" t="s">
        <v>890</v>
      </c>
      <c r="D316" s="79">
        <v>21</v>
      </c>
      <c r="E316" s="1" t="s">
        <v>789</v>
      </c>
      <c r="F316" s="1" t="s">
        <v>785</v>
      </c>
      <c r="G316" s="9"/>
    </row>
    <row r="317" spans="1:7" x14ac:dyDescent="0.2">
      <c r="A317" s="2">
        <v>45525</v>
      </c>
      <c r="B317" s="1">
        <v>170</v>
      </c>
      <c r="C317" s="1" t="s">
        <v>289</v>
      </c>
      <c r="D317" s="79"/>
      <c r="E317" s="1" t="s">
        <v>793</v>
      </c>
      <c r="F317" s="1" t="s">
        <v>792</v>
      </c>
      <c r="G317" s="9"/>
    </row>
    <row r="318" spans="1:7" x14ac:dyDescent="0.2">
      <c r="A318" s="2">
        <v>45525</v>
      </c>
      <c r="B318" s="1">
        <v>69</v>
      </c>
      <c r="C318" s="1" t="s">
        <v>71</v>
      </c>
      <c r="D318" s="79"/>
      <c r="E318" s="1" t="s">
        <v>795</v>
      </c>
      <c r="F318" s="1" t="s">
        <v>794</v>
      </c>
      <c r="G318" s="9"/>
    </row>
    <row r="319" spans="1:7" x14ac:dyDescent="0.2">
      <c r="A319" s="2">
        <v>45532</v>
      </c>
      <c r="B319" s="1">
        <v>21</v>
      </c>
      <c r="C319" s="1" t="s">
        <v>321</v>
      </c>
      <c r="D319" s="79"/>
      <c r="E319" s="1" t="s">
        <v>799</v>
      </c>
      <c r="F319" s="1" t="s">
        <v>797</v>
      </c>
      <c r="G319" s="9"/>
    </row>
    <row r="320" spans="1:7" x14ac:dyDescent="0.2">
      <c r="A320" s="2">
        <v>45532</v>
      </c>
      <c r="B320" s="1">
        <v>65</v>
      </c>
      <c r="C320" s="1" t="s">
        <v>890</v>
      </c>
      <c r="D320" s="79">
        <v>137</v>
      </c>
      <c r="E320" s="1" t="s">
        <v>773</v>
      </c>
      <c r="F320" s="1" t="s">
        <v>101</v>
      </c>
      <c r="G320" s="9"/>
    </row>
    <row r="321" spans="1:7" x14ac:dyDescent="0.2">
      <c r="A321" s="2">
        <v>45532</v>
      </c>
      <c r="B321" s="1">
        <v>166</v>
      </c>
      <c r="C321" s="1" t="s">
        <v>395</v>
      </c>
      <c r="D321" s="79"/>
      <c r="E321" s="1" t="s">
        <v>396</v>
      </c>
      <c r="F321" s="1" t="s">
        <v>798</v>
      </c>
      <c r="G321" s="9"/>
    </row>
    <row r="322" spans="1:7" x14ac:dyDescent="0.2">
      <c r="A322" s="2">
        <v>45532</v>
      </c>
      <c r="B322" s="1">
        <v>65</v>
      </c>
      <c r="C322" s="1" t="s">
        <v>890</v>
      </c>
      <c r="D322" s="79">
        <v>29</v>
      </c>
      <c r="E322" s="1" t="s">
        <v>802</v>
      </c>
      <c r="F322" s="1" t="s">
        <v>801</v>
      </c>
      <c r="G322" s="9"/>
    </row>
    <row r="323" spans="1:7" x14ac:dyDescent="0.2">
      <c r="A323" s="2">
        <v>45532</v>
      </c>
      <c r="B323" s="1">
        <v>194</v>
      </c>
      <c r="C323" s="1" t="s">
        <v>1459</v>
      </c>
      <c r="D323" s="79"/>
      <c r="E323" s="1" t="s">
        <v>805</v>
      </c>
      <c r="F323" s="1" t="s">
        <v>804</v>
      </c>
      <c r="G323" s="9"/>
    </row>
    <row r="324" spans="1:7" x14ac:dyDescent="0.2">
      <c r="A324" s="2">
        <v>45534</v>
      </c>
      <c r="B324" s="1">
        <v>106</v>
      </c>
      <c r="C324" s="1" t="s">
        <v>409</v>
      </c>
      <c r="D324" s="79"/>
      <c r="E324" s="1" t="s">
        <v>812</v>
      </c>
      <c r="F324" s="1" t="s">
        <v>806</v>
      </c>
      <c r="G324" s="9"/>
    </row>
    <row r="325" spans="1:7" x14ac:dyDescent="0.2">
      <c r="A325" s="2">
        <v>45534</v>
      </c>
      <c r="B325" s="1">
        <v>20</v>
      </c>
      <c r="C325" s="1" t="s">
        <v>1939</v>
      </c>
      <c r="D325" s="79"/>
      <c r="E325" s="1" t="s">
        <v>809</v>
      </c>
      <c r="F325" s="1" t="s">
        <v>811</v>
      </c>
      <c r="G325" s="9"/>
    </row>
    <row r="326" spans="1:7" x14ac:dyDescent="0.2">
      <c r="A326" s="2">
        <v>45534</v>
      </c>
      <c r="B326" s="1">
        <v>20</v>
      </c>
      <c r="C326" s="1" t="s">
        <v>1939</v>
      </c>
      <c r="D326" s="79"/>
      <c r="E326" s="1" t="s">
        <v>809</v>
      </c>
      <c r="F326" s="1" t="s">
        <v>810</v>
      </c>
      <c r="G326" s="9"/>
    </row>
    <row r="327" spans="1:7" x14ac:dyDescent="0.2">
      <c r="A327" s="2">
        <v>45534</v>
      </c>
      <c r="B327" s="1">
        <v>65</v>
      </c>
      <c r="C327" s="1" t="s">
        <v>890</v>
      </c>
      <c r="D327" s="79">
        <v>15</v>
      </c>
      <c r="E327" s="29" t="s">
        <v>807</v>
      </c>
      <c r="F327" s="29" t="s">
        <v>808</v>
      </c>
      <c r="G327" s="9"/>
    </row>
    <row r="328" spans="1:7" x14ac:dyDescent="0.2">
      <c r="A328" s="2">
        <v>45539</v>
      </c>
      <c r="B328" s="1">
        <v>65</v>
      </c>
      <c r="C328" s="1" t="s">
        <v>890</v>
      </c>
      <c r="D328" s="79">
        <v>29</v>
      </c>
      <c r="E328" s="1" t="s">
        <v>802</v>
      </c>
      <c r="F328" s="1" t="s">
        <v>43</v>
      </c>
      <c r="G328" s="9"/>
    </row>
    <row r="329" spans="1:7" x14ac:dyDescent="0.2">
      <c r="A329" s="2">
        <v>45539</v>
      </c>
      <c r="B329" s="1">
        <v>65</v>
      </c>
      <c r="C329" s="1" t="s">
        <v>890</v>
      </c>
      <c r="D329" s="79">
        <v>115</v>
      </c>
      <c r="E329" s="1" t="s">
        <v>816</v>
      </c>
      <c r="F329" s="1" t="s">
        <v>43</v>
      </c>
      <c r="G329" s="9"/>
    </row>
    <row r="330" spans="1:7" x14ac:dyDescent="0.2">
      <c r="A330" s="2">
        <v>45539</v>
      </c>
      <c r="B330" s="1">
        <v>20</v>
      </c>
      <c r="C330" s="1" t="s">
        <v>1939</v>
      </c>
      <c r="D330" s="79"/>
      <c r="E330" s="1" t="s">
        <v>809</v>
      </c>
      <c r="F330" s="1" t="s">
        <v>815</v>
      </c>
      <c r="G330" s="9"/>
    </row>
    <row r="331" spans="1:7" x14ac:dyDescent="0.2">
      <c r="A331" s="2">
        <v>45539</v>
      </c>
      <c r="B331" s="1">
        <v>65</v>
      </c>
      <c r="C331" s="1" t="s">
        <v>890</v>
      </c>
      <c r="D331" s="79" t="s">
        <v>1907</v>
      </c>
      <c r="E331" t="s">
        <v>1916</v>
      </c>
      <c r="F331" s="1" t="s">
        <v>43</v>
      </c>
      <c r="G331" s="9"/>
    </row>
    <row r="332" spans="1:7" x14ac:dyDescent="0.2">
      <c r="A332" s="2">
        <v>45546</v>
      </c>
      <c r="B332" s="1">
        <v>65</v>
      </c>
      <c r="C332" s="1" t="s">
        <v>890</v>
      </c>
      <c r="D332" s="79">
        <v>87</v>
      </c>
      <c r="E332" s="4" t="s">
        <v>818</v>
      </c>
      <c r="F332" s="1" t="s">
        <v>778</v>
      </c>
      <c r="G332" s="9"/>
    </row>
    <row r="333" spans="1:7" x14ac:dyDescent="0.2">
      <c r="A333" s="2">
        <v>45546</v>
      </c>
      <c r="B333" s="1">
        <v>65</v>
      </c>
      <c r="C333" s="1" t="s">
        <v>890</v>
      </c>
      <c r="D333" s="79">
        <v>104</v>
      </c>
      <c r="E333" s="27" t="s">
        <v>323</v>
      </c>
      <c r="F333" s="1" t="s">
        <v>819</v>
      </c>
      <c r="G333" s="9"/>
    </row>
    <row r="334" spans="1:7" x14ac:dyDescent="0.2">
      <c r="A334" s="2">
        <v>45546</v>
      </c>
      <c r="B334" s="1">
        <v>198</v>
      </c>
      <c r="C334" s="1" t="s">
        <v>1943</v>
      </c>
      <c r="D334" s="79"/>
      <c r="E334" s="27" t="s">
        <v>823</v>
      </c>
      <c r="F334" s="1" t="s">
        <v>822</v>
      </c>
      <c r="G334" s="9"/>
    </row>
    <row r="335" spans="1:7" x14ac:dyDescent="0.2">
      <c r="A335" s="2">
        <v>45546</v>
      </c>
      <c r="B335" s="1">
        <v>2</v>
      </c>
      <c r="C335" s="1" t="s">
        <v>1938</v>
      </c>
      <c r="D335" s="79"/>
      <c r="E335" s="1" t="s">
        <v>827</v>
      </c>
      <c r="F335" s="1" t="s">
        <v>826</v>
      </c>
      <c r="G335" s="9"/>
    </row>
    <row r="336" spans="1:7" x14ac:dyDescent="0.2">
      <c r="A336" s="2">
        <v>45548</v>
      </c>
      <c r="B336" s="1">
        <v>65</v>
      </c>
      <c r="C336" s="1" t="s">
        <v>890</v>
      </c>
      <c r="D336" s="79">
        <v>54</v>
      </c>
      <c r="E336" s="27" t="s">
        <v>830</v>
      </c>
      <c r="F336" s="1" t="s">
        <v>828</v>
      </c>
      <c r="G336" s="9"/>
    </row>
    <row r="337" spans="1:7" x14ac:dyDescent="0.2">
      <c r="A337" s="2">
        <v>45555</v>
      </c>
      <c r="B337" s="1">
        <v>65</v>
      </c>
      <c r="C337" s="1" t="s">
        <v>890</v>
      </c>
      <c r="D337" s="79">
        <v>42</v>
      </c>
      <c r="E337" s="27" t="s">
        <v>564</v>
      </c>
      <c r="F337" s="1" t="s">
        <v>833</v>
      </c>
      <c r="G337" s="9"/>
    </row>
    <row r="338" spans="1:7" x14ac:dyDescent="0.2">
      <c r="A338" s="2">
        <v>45555</v>
      </c>
      <c r="B338" s="1">
        <v>65</v>
      </c>
      <c r="C338" s="1" t="s">
        <v>890</v>
      </c>
      <c r="D338" s="79">
        <v>90</v>
      </c>
      <c r="E338" s="1" t="s">
        <v>841</v>
      </c>
      <c r="F338" s="1" t="s">
        <v>833</v>
      </c>
      <c r="G338" s="9"/>
    </row>
    <row r="339" spans="1:7" x14ac:dyDescent="0.2">
      <c r="A339" s="2">
        <v>45555</v>
      </c>
      <c r="B339" s="1">
        <v>65</v>
      </c>
      <c r="C339" s="1" t="s">
        <v>890</v>
      </c>
      <c r="D339" s="79">
        <v>59</v>
      </c>
      <c r="E339" s="1" t="s">
        <v>102</v>
      </c>
      <c r="F339" s="1" t="s">
        <v>833</v>
      </c>
      <c r="G339" s="9"/>
    </row>
    <row r="340" spans="1:7" x14ac:dyDescent="0.2">
      <c r="A340" s="2">
        <v>45555</v>
      </c>
      <c r="B340" s="1">
        <v>65</v>
      </c>
      <c r="C340" s="1" t="s">
        <v>890</v>
      </c>
      <c r="D340" s="79">
        <v>49</v>
      </c>
      <c r="E340" s="1" t="s">
        <v>837</v>
      </c>
      <c r="F340" s="1" t="s">
        <v>833</v>
      </c>
      <c r="G340" s="9"/>
    </row>
    <row r="341" spans="1:7" x14ac:dyDescent="0.2">
      <c r="A341" s="2">
        <v>45555</v>
      </c>
      <c r="B341" s="1">
        <v>65</v>
      </c>
      <c r="C341" s="1" t="s">
        <v>890</v>
      </c>
      <c r="D341" s="79" t="s">
        <v>1926</v>
      </c>
      <c r="E341" s="1" t="s">
        <v>845</v>
      </c>
      <c r="F341" s="1" t="s">
        <v>846</v>
      </c>
      <c r="G341" s="9"/>
    </row>
    <row r="342" spans="1:7" x14ac:dyDescent="0.2">
      <c r="A342" s="2">
        <v>45555</v>
      </c>
      <c r="B342" s="1">
        <v>50</v>
      </c>
      <c r="C342" s="1" t="s">
        <v>1678</v>
      </c>
      <c r="D342" s="79">
        <v>2</v>
      </c>
      <c r="E342" s="1" t="s">
        <v>838</v>
      </c>
      <c r="F342" s="1" t="s">
        <v>836</v>
      </c>
      <c r="G342" s="9"/>
    </row>
    <row r="343" spans="1:7" x14ac:dyDescent="0.2">
      <c r="A343" s="2">
        <v>45555</v>
      </c>
      <c r="B343" s="1">
        <v>65</v>
      </c>
      <c r="C343" s="1" t="s">
        <v>890</v>
      </c>
      <c r="D343" s="79" t="s">
        <v>1908</v>
      </c>
      <c r="E343" s="9" t="s">
        <v>1589</v>
      </c>
      <c r="F343" s="4" t="s">
        <v>834</v>
      </c>
      <c r="G343" s="9"/>
    </row>
    <row r="344" spans="1:7" x14ac:dyDescent="0.2">
      <c r="A344" s="2">
        <v>45560</v>
      </c>
      <c r="B344" s="1">
        <v>198</v>
      </c>
      <c r="C344" s="1" t="s">
        <v>1943</v>
      </c>
      <c r="D344" s="79"/>
      <c r="E344" s="1" t="s">
        <v>850</v>
      </c>
      <c r="F344" s="1" t="s">
        <v>849</v>
      </c>
      <c r="G344" s="9"/>
    </row>
    <row r="345" spans="1:7" x14ac:dyDescent="0.2">
      <c r="A345" s="2">
        <v>45560</v>
      </c>
      <c r="B345" s="1">
        <v>176</v>
      </c>
      <c r="C345" s="1" t="s">
        <v>1955</v>
      </c>
      <c r="D345" s="79"/>
      <c r="E345" s="1" t="s">
        <v>852</v>
      </c>
      <c r="F345" s="1" t="s">
        <v>14</v>
      </c>
      <c r="G345" s="9"/>
    </row>
    <row r="346" spans="1:7" x14ac:dyDescent="0.2">
      <c r="A346" s="2">
        <v>45565</v>
      </c>
      <c r="B346" s="1">
        <v>65</v>
      </c>
      <c r="C346" s="1" t="s">
        <v>890</v>
      </c>
      <c r="D346" s="79">
        <v>22</v>
      </c>
      <c r="E346" s="27" t="s">
        <v>860</v>
      </c>
      <c r="F346" s="1" t="s">
        <v>778</v>
      </c>
      <c r="G346" s="9"/>
    </row>
    <row r="347" spans="1:7" ht="16" x14ac:dyDescent="0.2">
      <c r="A347" s="2">
        <v>45565</v>
      </c>
      <c r="B347" s="1">
        <v>19</v>
      </c>
      <c r="C347" s="1" t="s">
        <v>1465</v>
      </c>
      <c r="D347" s="79"/>
      <c r="E347" s="21" t="s">
        <v>861</v>
      </c>
      <c r="F347" s="1" t="s">
        <v>43</v>
      </c>
      <c r="G347" s="9"/>
    </row>
    <row r="348" spans="1:7" x14ac:dyDescent="0.2">
      <c r="A348" s="2">
        <v>45565</v>
      </c>
      <c r="B348" s="1">
        <v>65</v>
      </c>
      <c r="C348" s="1" t="s">
        <v>890</v>
      </c>
      <c r="D348" s="79">
        <v>138</v>
      </c>
      <c r="E348" s="1" t="s">
        <v>857</v>
      </c>
      <c r="F348" s="1" t="s">
        <v>862</v>
      </c>
      <c r="G348" s="9"/>
    </row>
    <row r="349" spans="1:7" x14ac:dyDescent="0.2">
      <c r="A349" s="2">
        <v>45565</v>
      </c>
      <c r="B349" s="1">
        <v>176</v>
      </c>
      <c r="C349" s="1" t="s">
        <v>1955</v>
      </c>
      <c r="D349" s="79"/>
      <c r="E349" s="1" t="s">
        <v>865</v>
      </c>
      <c r="F349" s="1" t="s">
        <v>866</v>
      </c>
      <c r="G349" s="9"/>
    </row>
    <row r="350" spans="1:7" x14ac:dyDescent="0.2">
      <c r="A350" s="2">
        <v>45565</v>
      </c>
      <c r="B350" s="1">
        <v>176</v>
      </c>
      <c r="C350" s="1" t="s">
        <v>1955</v>
      </c>
      <c r="D350" s="79"/>
      <c r="E350" s="1" t="s">
        <v>867</v>
      </c>
      <c r="F350" s="1" t="s">
        <v>341</v>
      </c>
      <c r="G350" s="9"/>
    </row>
    <row r="351" spans="1:7" ht="16" x14ac:dyDescent="0.2">
      <c r="A351" s="2">
        <v>45567</v>
      </c>
      <c r="B351" s="1">
        <v>139</v>
      </c>
      <c r="C351" s="1" t="s">
        <v>864</v>
      </c>
      <c r="D351" s="79"/>
      <c r="E351" s="21" t="s">
        <v>863</v>
      </c>
      <c r="F351" s="1" t="s">
        <v>10</v>
      </c>
      <c r="G351" s="9"/>
    </row>
    <row r="352" spans="1:7" x14ac:dyDescent="0.2">
      <c r="A352" s="2">
        <v>45567</v>
      </c>
      <c r="B352" s="1">
        <v>50</v>
      </c>
      <c r="C352" s="1" t="s">
        <v>1678</v>
      </c>
      <c r="D352" s="79">
        <v>1</v>
      </c>
      <c r="E352" s="1" t="s">
        <v>871</v>
      </c>
      <c r="F352" s="1" t="s">
        <v>872</v>
      </c>
      <c r="G352" s="9"/>
    </row>
    <row r="353" spans="1:7" x14ac:dyDescent="0.2">
      <c r="A353" s="2">
        <v>45567</v>
      </c>
      <c r="B353" s="1"/>
      <c r="C353" s="1" t="s">
        <v>873</v>
      </c>
      <c r="D353" s="79"/>
      <c r="E353" s="1" t="s">
        <v>875</v>
      </c>
      <c r="F353" s="1" t="s">
        <v>874</v>
      </c>
      <c r="G353" s="9"/>
    </row>
    <row r="354" spans="1:7" x14ac:dyDescent="0.2">
      <c r="A354" s="2">
        <v>45567</v>
      </c>
      <c r="B354" s="1">
        <v>200</v>
      </c>
      <c r="C354" s="1" t="s">
        <v>878</v>
      </c>
      <c r="D354" s="79"/>
      <c r="E354" s="1" t="s">
        <v>876</v>
      </c>
      <c r="F354" s="1" t="s">
        <v>877</v>
      </c>
      <c r="G354" s="9"/>
    </row>
    <row r="355" spans="1:7" x14ac:dyDescent="0.2">
      <c r="A355" s="2">
        <v>45567</v>
      </c>
      <c r="B355" s="1">
        <v>169</v>
      </c>
      <c r="C355" s="1" t="s">
        <v>1951</v>
      </c>
      <c r="D355" s="79" t="s">
        <v>1134</v>
      </c>
      <c r="E355" s="1" t="s">
        <v>374</v>
      </c>
      <c r="F355" s="1" t="s">
        <v>879</v>
      </c>
      <c r="G355" s="9"/>
    </row>
    <row r="356" spans="1:7" x14ac:dyDescent="0.2">
      <c r="A356" s="2">
        <v>45572</v>
      </c>
      <c r="B356" s="1">
        <v>176</v>
      </c>
      <c r="C356" s="1" t="s">
        <v>1955</v>
      </c>
      <c r="D356" s="79"/>
      <c r="E356" s="1" t="s">
        <v>852</v>
      </c>
      <c r="F356" s="1" t="s">
        <v>880</v>
      </c>
      <c r="G356" s="9"/>
    </row>
    <row r="357" spans="1:7" x14ac:dyDescent="0.2">
      <c r="A357" s="2">
        <v>45572</v>
      </c>
      <c r="B357" s="1">
        <v>176</v>
      </c>
      <c r="C357" s="1" t="s">
        <v>1955</v>
      </c>
      <c r="D357" s="79"/>
      <c r="E357" s="1" t="s">
        <v>852</v>
      </c>
      <c r="F357" s="1" t="s">
        <v>882</v>
      </c>
      <c r="G357" s="9"/>
    </row>
    <row r="358" spans="1:7" x14ac:dyDescent="0.2">
      <c r="A358" s="2">
        <v>45572</v>
      </c>
      <c r="B358" s="1">
        <v>50</v>
      </c>
      <c r="C358" s="1" t="s">
        <v>1678</v>
      </c>
      <c r="D358" s="79">
        <v>1</v>
      </c>
      <c r="E358" s="1" t="s">
        <v>871</v>
      </c>
      <c r="F358" s="1" t="s">
        <v>884</v>
      </c>
      <c r="G358" s="9"/>
    </row>
    <row r="359" spans="1:7" x14ac:dyDescent="0.2">
      <c r="A359" s="2">
        <v>45572</v>
      </c>
      <c r="B359" s="1">
        <v>200</v>
      </c>
      <c r="C359" s="1" t="s">
        <v>878</v>
      </c>
      <c r="D359" s="79"/>
      <c r="E359" s="1" t="s">
        <v>876</v>
      </c>
      <c r="F359" s="1" t="s">
        <v>885</v>
      </c>
      <c r="G359" s="9"/>
    </row>
    <row r="360" spans="1:7" x14ac:dyDescent="0.2">
      <c r="A360" s="2">
        <v>45572</v>
      </c>
      <c r="B360" s="1">
        <v>127</v>
      </c>
      <c r="C360" s="1" t="s">
        <v>156</v>
      </c>
      <c r="D360" s="79"/>
      <c r="E360" s="1" t="s">
        <v>158</v>
      </c>
      <c r="F360" s="1" t="s">
        <v>887</v>
      </c>
      <c r="G360" s="9"/>
    </row>
    <row r="361" spans="1:7" ht="16" x14ac:dyDescent="0.2">
      <c r="A361" s="2">
        <v>45572</v>
      </c>
      <c r="B361" s="1">
        <v>4</v>
      </c>
      <c r="C361" s="1" t="s">
        <v>1976</v>
      </c>
      <c r="D361" s="79"/>
      <c r="E361" s="34" t="s">
        <v>891</v>
      </c>
      <c r="F361" s="1" t="s">
        <v>10</v>
      </c>
      <c r="G361" s="9"/>
    </row>
    <row r="362" spans="1:7" x14ac:dyDescent="0.2">
      <c r="A362" s="2">
        <v>45572</v>
      </c>
      <c r="B362" s="1">
        <v>65</v>
      </c>
      <c r="C362" s="1" t="s">
        <v>890</v>
      </c>
      <c r="D362" s="79" t="s">
        <v>1930</v>
      </c>
      <c r="E362" s="1" t="s">
        <v>892</v>
      </c>
      <c r="F362" s="1" t="s">
        <v>10</v>
      </c>
      <c r="G362" s="9"/>
    </row>
    <row r="363" spans="1:7" x14ac:dyDescent="0.2">
      <c r="A363" s="2">
        <v>45572</v>
      </c>
      <c r="B363" s="1">
        <v>65</v>
      </c>
      <c r="C363" s="1" t="s">
        <v>890</v>
      </c>
      <c r="D363" s="79" t="s">
        <v>1931</v>
      </c>
      <c r="E363" s="1" t="s">
        <v>893</v>
      </c>
      <c r="F363" s="1" t="s">
        <v>10</v>
      </c>
      <c r="G363" s="9"/>
    </row>
    <row r="364" spans="1:7" ht="16" x14ac:dyDescent="0.2">
      <c r="A364" s="2">
        <v>45574</v>
      </c>
      <c r="B364" s="1">
        <v>33</v>
      </c>
      <c r="C364" s="1" t="s">
        <v>1977</v>
      </c>
      <c r="D364" s="79"/>
      <c r="E364" s="34" t="s">
        <v>902</v>
      </c>
      <c r="F364" s="1" t="s">
        <v>10</v>
      </c>
      <c r="G364" s="9"/>
    </row>
    <row r="365" spans="1:7" ht="16" x14ac:dyDescent="0.2">
      <c r="A365" s="2">
        <v>45574</v>
      </c>
      <c r="B365" s="1">
        <v>49</v>
      </c>
      <c r="C365" s="1" t="s">
        <v>1958</v>
      </c>
      <c r="D365" s="79"/>
      <c r="E365" s="34" t="s">
        <v>899</v>
      </c>
      <c r="F365" s="1" t="s">
        <v>900</v>
      </c>
      <c r="G365" s="9"/>
    </row>
    <row r="366" spans="1:7" x14ac:dyDescent="0.2">
      <c r="A366" s="2">
        <v>45574</v>
      </c>
      <c r="B366" s="1">
        <v>50</v>
      </c>
      <c r="C366" s="1" t="s">
        <v>1678</v>
      </c>
      <c r="D366" s="79">
        <v>2</v>
      </c>
      <c r="E366" s="1" t="s">
        <v>211</v>
      </c>
      <c r="F366" s="1" t="s">
        <v>898</v>
      </c>
      <c r="G366" s="9"/>
    </row>
    <row r="367" spans="1:7" x14ac:dyDescent="0.2">
      <c r="A367" s="2">
        <v>45574</v>
      </c>
      <c r="B367" s="1">
        <v>53</v>
      </c>
      <c r="C367" s="1" t="s">
        <v>894</v>
      </c>
      <c r="D367" s="79"/>
      <c r="E367" s="33" t="s">
        <v>896</v>
      </c>
      <c r="F367" s="1" t="s">
        <v>10</v>
      </c>
      <c r="G367" s="9"/>
    </row>
    <row r="368" spans="1:7" x14ac:dyDescent="0.2">
      <c r="A368" s="2">
        <v>45574</v>
      </c>
      <c r="B368" s="1">
        <v>65</v>
      </c>
      <c r="C368" s="1" t="s">
        <v>890</v>
      </c>
      <c r="D368" s="79">
        <v>12</v>
      </c>
      <c r="E368" s="27" t="s">
        <v>897</v>
      </c>
      <c r="F368" s="1" t="s">
        <v>101</v>
      </c>
      <c r="G368" s="9"/>
    </row>
    <row r="369" spans="1:7" x14ac:dyDescent="0.2">
      <c r="A369" s="2">
        <v>45574</v>
      </c>
      <c r="B369" s="1">
        <v>65</v>
      </c>
      <c r="C369" s="1" t="s">
        <v>890</v>
      </c>
      <c r="D369" s="79" t="s">
        <v>1932</v>
      </c>
      <c r="E369" s="27" t="s">
        <v>488</v>
      </c>
      <c r="F369" s="1" t="s">
        <v>10</v>
      </c>
      <c r="G369" s="9"/>
    </row>
    <row r="370" spans="1:7" x14ac:dyDescent="0.2">
      <c r="A370" s="2">
        <v>45574</v>
      </c>
      <c r="B370" s="1">
        <v>88</v>
      </c>
      <c r="C370" s="1" t="s">
        <v>913</v>
      </c>
      <c r="D370" s="79"/>
      <c r="E370" s="113" t="s">
        <v>922</v>
      </c>
      <c r="F370" s="113" t="s">
        <v>914</v>
      </c>
      <c r="G370" s="9"/>
    </row>
    <row r="371" spans="1:7" x14ac:dyDescent="0.2">
      <c r="A371" s="2">
        <v>45574</v>
      </c>
      <c r="B371" s="1">
        <v>65</v>
      </c>
      <c r="C371" s="1" t="s">
        <v>890</v>
      </c>
      <c r="D371" s="79">
        <v>41</v>
      </c>
      <c r="E371" s="113" t="s">
        <v>933</v>
      </c>
      <c r="F371" s="113" t="s">
        <v>101</v>
      </c>
      <c r="G371" s="9"/>
    </row>
    <row r="372" spans="1:7" x14ac:dyDescent="0.2">
      <c r="A372" s="2">
        <v>45575</v>
      </c>
      <c r="B372" s="1">
        <v>58</v>
      </c>
      <c r="C372" s="1" t="s">
        <v>923</v>
      </c>
      <c r="D372" s="79"/>
      <c r="E372" s="1" t="s">
        <v>925</v>
      </c>
      <c r="F372" s="1" t="s">
        <v>924</v>
      </c>
      <c r="G372" s="9"/>
    </row>
    <row r="373" spans="1:7" x14ac:dyDescent="0.2">
      <c r="A373" s="2">
        <v>45579</v>
      </c>
      <c r="B373" s="1">
        <v>65</v>
      </c>
      <c r="C373" s="1" t="s">
        <v>890</v>
      </c>
      <c r="D373" s="79">
        <v>23</v>
      </c>
      <c r="E373" s="27" t="s">
        <v>908</v>
      </c>
      <c r="F373" s="1" t="s">
        <v>10</v>
      </c>
      <c r="G373" s="9"/>
    </row>
    <row r="374" spans="1:7" x14ac:dyDescent="0.2">
      <c r="A374" s="2">
        <v>45579</v>
      </c>
      <c r="B374" s="1">
        <v>65</v>
      </c>
      <c r="C374" s="1" t="s">
        <v>890</v>
      </c>
      <c r="D374" s="79">
        <v>61</v>
      </c>
      <c r="E374" s="27" t="s">
        <v>909</v>
      </c>
      <c r="F374" s="1" t="s">
        <v>10</v>
      </c>
      <c r="G374" s="9"/>
    </row>
    <row r="375" spans="1:7" ht="16" x14ac:dyDescent="0.2">
      <c r="A375" s="2">
        <v>45579</v>
      </c>
      <c r="B375" s="1">
        <v>77</v>
      </c>
      <c r="C375" s="1" t="s">
        <v>1971</v>
      </c>
      <c r="D375" s="79"/>
      <c r="E375" s="34" t="s">
        <v>629</v>
      </c>
      <c r="F375" s="1" t="s">
        <v>907</v>
      </c>
      <c r="G375" s="9"/>
    </row>
    <row r="376" spans="1:7" x14ac:dyDescent="0.2">
      <c r="A376" s="2">
        <v>45579</v>
      </c>
      <c r="B376" s="1">
        <v>68</v>
      </c>
      <c r="C376" s="1" t="s">
        <v>147</v>
      </c>
      <c r="D376" s="79" t="s">
        <v>1926</v>
      </c>
      <c r="E376" s="1" t="s">
        <v>906</v>
      </c>
      <c r="F376" s="1" t="s">
        <v>10</v>
      </c>
      <c r="G376" s="9"/>
    </row>
    <row r="377" spans="1:7" x14ac:dyDescent="0.2">
      <c r="A377" s="2">
        <v>45579</v>
      </c>
      <c r="B377" s="1">
        <v>50</v>
      </c>
      <c r="C377" s="1" t="s">
        <v>1678</v>
      </c>
      <c r="D377" s="79">
        <v>3</v>
      </c>
      <c r="E377" s="1" t="s">
        <v>928</v>
      </c>
      <c r="F377" s="1" t="s">
        <v>929</v>
      </c>
      <c r="G377" s="9"/>
    </row>
    <row r="378" spans="1:7" ht="16" x14ac:dyDescent="0.2">
      <c r="A378" s="2">
        <v>45579</v>
      </c>
      <c r="B378" s="1">
        <v>67</v>
      </c>
      <c r="C378" s="1" t="s">
        <v>1947</v>
      </c>
      <c r="D378" s="79"/>
      <c r="E378" s="37" t="s">
        <v>167</v>
      </c>
      <c r="F378" s="36" t="s">
        <v>101</v>
      </c>
      <c r="G378" s="9"/>
    </row>
    <row r="379" spans="1:7" ht="16" x14ac:dyDescent="0.2">
      <c r="A379" s="2">
        <v>45581</v>
      </c>
      <c r="B379" s="1">
        <v>17</v>
      </c>
      <c r="C379" s="1" t="s">
        <v>1978</v>
      </c>
      <c r="D379" s="79"/>
      <c r="E379" s="21" t="s">
        <v>919</v>
      </c>
      <c r="F379" s="1" t="s">
        <v>950</v>
      </c>
      <c r="G379" s="9"/>
    </row>
    <row r="380" spans="1:7" ht="16" x14ac:dyDescent="0.2">
      <c r="A380" s="2">
        <v>45581</v>
      </c>
      <c r="B380" s="1">
        <v>65</v>
      </c>
      <c r="C380" s="1" t="s">
        <v>890</v>
      </c>
      <c r="D380" s="79">
        <v>38</v>
      </c>
      <c r="E380" s="21" t="s">
        <v>931</v>
      </c>
      <c r="F380" s="1" t="s">
        <v>932</v>
      </c>
      <c r="G380" s="9"/>
    </row>
    <row r="381" spans="1:7" ht="17" x14ac:dyDescent="0.2">
      <c r="A381" s="2">
        <v>45581</v>
      </c>
      <c r="B381" s="1">
        <v>15</v>
      </c>
      <c r="C381" s="1" t="s">
        <v>1979</v>
      </c>
      <c r="D381" s="79"/>
      <c r="E381" s="21" t="s">
        <v>940</v>
      </c>
      <c r="F381" s="21" t="s">
        <v>949</v>
      </c>
      <c r="G381" s="9"/>
    </row>
    <row r="382" spans="1:7" ht="16" x14ac:dyDescent="0.2">
      <c r="A382" s="2">
        <v>45581</v>
      </c>
      <c r="B382" s="1">
        <v>184</v>
      </c>
      <c r="C382" s="1" t="s">
        <v>159</v>
      </c>
      <c r="D382" s="79"/>
      <c r="E382" s="14" t="s">
        <v>935</v>
      </c>
      <c r="F382" s="14" t="s">
        <v>936</v>
      </c>
      <c r="G382" s="9"/>
    </row>
    <row r="383" spans="1:7" x14ac:dyDescent="0.2">
      <c r="A383" s="2">
        <v>45581</v>
      </c>
      <c r="B383" s="1">
        <v>65</v>
      </c>
      <c r="C383" s="1" t="s">
        <v>890</v>
      </c>
      <c r="D383" s="79">
        <v>87</v>
      </c>
      <c r="E383" s="1" t="s">
        <v>920</v>
      </c>
      <c r="F383" s="1" t="s">
        <v>101</v>
      </c>
      <c r="G383" s="9"/>
    </row>
    <row r="384" spans="1:7" ht="16" x14ac:dyDescent="0.2">
      <c r="A384" s="2">
        <v>45581</v>
      </c>
      <c r="B384" s="1">
        <v>137</v>
      </c>
      <c r="C384" s="1" t="s">
        <v>912</v>
      </c>
      <c r="D384" s="79"/>
      <c r="E384" s="34" t="s">
        <v>921</v>
      </c>
      <c r="F384" s="12" t="s">
        <v>951</v>
      </c>
      <c r="G384" s="9"/>
    </row>
    <row r="385" spans="1:7" x14ac:dyDescent="0.2">
      <c r="A385" s="2">
        <v>45581</v>
      </c>
      <c r="B385" s="1">
        <v>69</v>
      </c>
      <c r="C385" s="1" t="s">
        <v>71</v>
      </c>
      <c r="D385" s="79"/>
      <c r="E385" s="1" t="s">
        <v>1265</v>
      </c>
      <c r="F385" s="1" t="s">
        <v>10</v>
      </c>
      <c r="G385" s="9"/>
    </row>
    <row r="386" spans="1:7" x14ac:dyDescent="0.2">
      <c r="A386" s="2">
        <v>45586</v>
      </c>
      <c r="B386" s="1">
        <v>146</v>
      </c>
      <c r="C386" s="1" t="s">
        <v>1980</v>
      </c>
      <c r="D386" s="79"/>
      <c r="E386" s="9" t="s">
        <v>963</v>
      </c>
      <c r="F386" s="9" t="s">
        <v>972</v>
      </c>
      <c r="G386" s="9"/>
    </row>
    <row r="387" spans="1:7" ht="32" x14ac:dyDescent="0.2">
      <c r="A387" s="2">
        <v>45586</v>
      </c>
      <c r="B387" s="1">
        <v>167</v>
      </c>
      <c r="C387" s="1" t="s">
        <v>1406</v>
      </c>
      <c r="D387" s="79"/>
      <c r="E387" s="12" t="s">
        <v>968</v>
      </c>
      <c r="F387" s="14" t="s">
        <v>970</v>
      </c>
      <c r="G387" s="9"/>
    </row>
    <row r="388" spans="1:7" x14ac:dyDescent="0.2">
      <c r="A388" s="2">
        <v>45586</v>
      </c>
      <c r="B388" s="1">
        <v>105</v>
      </c>
      <c r="C388" s="1" t="s">
        <v>1981</v>
      </c>
      <c r="D388" s="79"/>
      <c r="E388" s="9" t="s">
        <v>953</v>
      </c>
      <c r="F388" s="9" t="s">
        <v>973</v>
      </c>
      <c r="G388" s="9"/>
    </row>
    <row r="389" spans="1:7" x14ac:dyDescent="0.2">
      <c r="A389" s="2">
        <v>45586</v>
      </c>
      <c r="B389" s="1">
        <v>156</v>
      </c>
      <c r="C389" s="1" t="s">
        <v>204</v>
      </c>
      <c r="D389" s="79"/>
      <c r="E389" s="9" t="s">
        <v>219</v>
      </c>
      <c r="F389" s="9" t="s">
        <v>987</v>
      </c>
      <c r="G389" s="9"/>
    </row>
    <row r="390" spans="1:7" x14ac:dyDescent="0.2">
      <c r="A390" s="2">
        <v>45586</v>
      </c>
      <c r="B390" s="1">
        <v>50</v>
      </c>
      <c r="C390" s="1" t="s">
        <v>1678</v>
      </c>
      <c r="D390" s="79">
        <v>3</v>
      </c>
      <c r="E390" s="9" t="s">
        <v>975</v>
      </c>
      <c r="F390" s="9" t="s">
        <v>24</v>
      </c>
      <c r="G390" s="9"/>
    </row>
    <row r="391" spans="1:7" x14ac:dyDescent="0.2">
      <c r="A391" s="2">
        <v>45588</v>
      </c>
      <c r="B391" s="1">
        <v>121</v>
      </c>
      <c r="C391" s="1" t="s">
        <v>1982</v>
      </c>
      <c r="D391" s="79"/>
      <c r="E391" s="1" t="s">
        <v>961</v>
      </c>
      <c r="F391" s="1" t="s">
        <v>981</v>
      </c>
      <c r="G391" s="9"/>
    </row>
    <row r="392" spans="1:7" x14ac:dyDescent="0.2">
      <c r="A392" s="2">
        <v>45588</v>
      </c>
      <c r="B392" s="1">
        <v>153</v>
      </c>
      <c r="C392" s="1" t="s">
        <v>1965</v>
      </c>
      <c r="D392" s="79"/>
      <c r="E392" s="1" t="s">
        <v>977</v>
      </c>
      <c r="F392" s="1" t="s">
        <v>991</v>
      </c>
      <c r="G392" s="9"/>
    </row>
    <row r="393" spans="1:7" x14ac:dyDescent="0.2">
      <c r="A393" s="2">
        <v>45588</v>
      </c>
      <c r="B393" s="1">
        <v>184</v>
      </c>
      <c r="C393" s="1" t="s">
        <v>159</v>
      </c>
      <c r="D393" s="79"/>
      <c r="E393" s="1" t="s">
        <v>1006</v>
      </c>
      <c r="F393" s="1" t="s">
        <v>1007</v>
      </c>
      <c r="G393" s="9"/>
    </row>
    <row r="394" spans="1:7" x14ac:dyDescent="0.2">
      <c r="A394" s="2">
        <v>45588</v>
      </c>
      <c r="B394" s="1">
        <v>176</v>
      </c>
      <c r="C394" s="1" t="s">
        <v>1955</v>
      </c>
      <c r="D394" s="79"/>
      <c r="E394" s="12" t="s">
        <v>1003</v>
      </c>
      <c r="F394" s="12" t="s">
        <v>1004</v>
      </c>
      <c r="G394" s="9"/>
    </row>
    <row r="395" spans="1:7" ht="16" x14ac:dyDescent="0.2">
      <c r="A395" s="2">
        <v>45588</v>
      </c>
      <c r="B395" s="1">
        <v>140</v>
      </c>
      <c r="C395" s="1" t="s">
        <v>328</v>
      </c>
      <c r="D395" s="79"/>
      <c r="E395" s="21" t="s">
        <v>918</v>
      </c>
      <c r="F395" s="1" t="s">
        <v>998</v>
      </c>
      <c r="G395" s="9"/>
    </row>
    <row r="396" spans="1:7" ht="16" x14ac:dyDescent="0.2">
      <c r="A396" s="2">
        <v>45588</v>
      </c>
      <c r="B396" s="1">
        <v>140</v>
      </c>
      <c r="C396" s="1" t="s">
        <v>328</v>
      </c>
      <c r="D396" s="79"/>
      <c r="E396" s="21" t="s">
        <v>915</v>
      </c>
      <c r="F396" s="1" t="s">
        <v>10</v>
      </c>
      <c r="G396" s="9"/>
    </row>
    <row r="397" spans="1:7" ht="16" x14ac:dyDescent="0.2">
      <c r="A397" s="2">
        <v>45588</v>
      </c>
      <c r="B397" s="1">
        <v>140</v>
      </c>
      <c r="C397" s="1" t="s">
        <v>328</v>
      </c>
      <c r="D397" s="79"/>
      <c r="E397" s="21" t="s">
        <v>917</v>
      </c>
      <c r="F397" s="1" t="s">
        <v>10</v>
      </c>
      <c r="G397" s="9"/>
    </row>
    <row r="398" spans="1:7" ht="16" x14ac:dyDescent="0.2">
      <c r="A398" s="2">
        <v>45588</v>
      </c>
      <c r="B398" s="1">
        <v>140</v>
      </c>
      <c r="C398" s="1" t="s">
        <v>328</v>
      </c>
      <c r="D398" s="79"/>
      <c r="E398" s="21" t="s">
        <v>916</v>
      </c>
      <c r="F398" s="1" t="s">
        <v>10</v>
      </c>
      <c r="G398" s="9"/>
    </row>
    <row r="399" spans="1:7" x14ac:dyDescent="0.2">
      <c r="A399" s="2">
        <v>45588</v>
      </c>
      <c r="B399" s="1">
        <v>162</v>
      </c>
      <c r="C399" s="1" t="s">
        <v>910</v>
      </c>
      <c r="D399" s="79"/>
      <c r="E399" s="1" t="s">
        <v>329</v>
      </c>
      <c r="F399" s="1" t="s">
        <v>10</v>
      </c>
      <c r="G399" s="9"/>
    </row>
    <row r="400" spans="1:7" x14ac:dyDescent="0.2">
      <c r="A400" s="2">
        <v>45588</v>
      </c>
      <c r="B400" s="1">
        <v>198</v>
      </c>
      <c r="C400" s="1" t="s">
        <v>1943</v>
      </c>
      <c r="D400" s="79"/>
      <c r="E400" s="1" t="s">
        <v>1001</v>
      </c>
      <c r="F400" s="1" t="s">
        <v>1002</v>
      </c>
      <c r="G400" s="9"/>
    </row>
    <row r="401" spans="1:7" x14ac:dyDescent="0.2">
      <c r="A401" s="2">
        <v>45588</v>
      </c>
      <c r="B401" s="1">
        <v>65</v>
      </c>
      <c r="C401" s="1" t="s">
        <v>890</v>
      </c>
      <c r="D401" s="79">
        <v>34</v>
      </c>
      <c r="E401" s="1" t="s">
        <v>994</v>
      </c>
      <c r="F401" s="1" t="s">
        <v>993</v>
      </c>
      <c r="G401" s="9"/>
    </row>
    <row r="402" spans="1:7" x14ac:dyDescent="0.2">
      <c r="A402" s="2">
        <v>45588</v>
      </c>
      <c r="B402" s="1">
        <v>65</v>
      </c>
      <c r="C402" s="1" t="s">
        <v>890</v>
      </c>
      <c r="D402" s="79">
        <v>62</v>
      </c>
      <c r="E402" s="1" t="s">
        <v>996</v>
      </c>
      <c r="F402" s="1" t="s">
        <v>10</v>
      </c>
      <c r="G402" s="9"/>
    </row>
    <row r="403" spans="1:7" x14ac:dyDescent="0.2">
      <c r="A403" s="2">
        <v>45588</v>
      </c>
      <c r="B403" s="1">
        <v>65</v>
      </c>
      <c r="C403" s="1" t="s">
        <v>890</v>
      </c>
      <c r="D403" s="79">
        <v>28</v>
      </c>
      <c r="E403" s="1" t="s">
        <v>264</v>
      </c>
      <c r="F403" s="1" t="s">
        <v>1011</v>
      </c>
      <c r="G403" s="9"/>
    </row>
    <row r="404" spans="1:7" x14ac:dyDescent="0.2">
      <c r="A404" s="2">
        <v>45593</v>
      </c>
      <c r="B404" s="1">
        <v>68</v>
      </c>
      <c r="C404" s="1" t="s">
        <v>147</v>
      </c>
      <c r="D404" s="79" t="s">
        <v>1926</v>
      </c>
      <c r="E404" s="1" t="s">
        <v>1018</v>
      </c>
      <c r="F404" s="1" t="s">
        <v>43</v>
      </c>
      <c r="G404" s="9"/>
    </row>
    <row r="405" spans="1:7" ht="16" x14ac:dyDescent="0.2">
      <c r="A405" s="2">
        <v>45593</v>
      </c>
      <c r="B405" s="1">
        <v>65</v>
      </c>
      <c r="C405" s="1" t="s">
        <v>890</v>
      </c>
      <c r="D405" s="79">
        <v>111</v>
      </c>
      <c r="E405" s="21" t="s">
        <v>714</v>
      </c>
      <c r="F405" s="1" t="s">
        <v>117</v>
      </c>
      <c r="G405" s="9"/>
    </row>
    <row r="406" spans="1:7" ht="16" x14ac:dyDescent="0.2">
      <c r="A406" s="2">
        <v>45593</v>
      </c>
      <c r="B406" s="1">
        <v>184</v>
      </c>
      <c r="C406" s="1" t="s">
        <v>159</v>
      </c>
      <c r="D406" s="79"/>
      <c r="E406" s="21" t="s">
        <v>1024</v>
      </c>
      <c r="F406" s="1" t="s">
        <v>1025</v>
      </c>
      <c r="G406" s="9"/>
    </row>
    <row r="407" spans="1:7" x14ac:dyDescent="0.2">
      <c r="A407" s="2">
        <v>45593</v>
      </c>
      <c r="B407" s="1">
        <v>124</v>
      </c>
      <c r="C407" s="1" t="s">
        <v>982</v>
      </c>
      <c r="D407" s="79"/>
      <c r="E407" s="1" t="s">
        <v>983</v>
      </c>
      <c r="F407" s="1" t="s">
        <v>43</v>
      </c>
      <c r="G407" s="9"/>
    </row>
    <row r="408" spans="1:7" x14ac:dyDescent="0.2">
      <c r="A408" s="2">
        <v>45593</v>
      </c>
      <c r="B408" s="1">
        <v>65</v>
      </c>
      <c r="C408" s="1" t="s">
        <v>890</v>
      </c>
      <c r="D408" s="79">
        <v>2</v>
      </c>
      <c r="E408" s="1" t="s">
        <v>1030</v>
      </c>
      <c r="F408" s="1" t="s">
        <v>1037</v>
      </c>
      <c r="G408" s="9"/>
    </row>
    <row r="409" spans="1:7" x14ac:dyDescent="0.2">
      <c r="A409" s="2">
        <v>45593</v>
      </c>
      <c r="B409" s="1">
        <v>168</v>
      </c>
      <c r="C409" s="1" t="s">
        <v>439</v>
      </c>
      <c r="D409" s="79" t="s">
        <v>318</v>
      </c>
      <c r="E409" s="1" t="s">
        <v>1033</v>
      </c>
      <c r="F409" s="1" t="s">
        <v>1034</v>
      </c>
      <c r="G409" s="9"/>
    </row>
    <row r="410" spans="1:7" x14ac:dyDescent="0.2">
      <c r="A410" s="2">
        <v>45593</v>
      </c>
      <c r="B410" s="1">
        <v>65</v>
      </c>
      <c r="C410" s="1" t="s">
        <v>890</v>
      </c>
      <c r="D410" s="79" t="s">
        <v>1909</v>
      </c>
      <c r="E410" s="1" t="s">
        <v>1029</v>
      </c>
      <c r="F410" s="1" t="s">
        <v>1028</v>
      </c>
      <c r="G410" s="9"/>
    </row>
    <row r="411" spans="1:7" x14ac:dyDescent="0.2">
      <c r="A411" s="2">
        <v>45593</v>
      </c>
      <c r="B411" s="1">
        <v>65</v>
      </c>
      <c r="C411" s="1" t="s">
        <v>890</v>
      </c>
      <c r="D411" s="79">
        <v>85</v>
      </c>
      <c r="E411" s="1" t="s">
        <v>771</v>
      </c>
      <c r="F411" s="1" t="s">
        <v>1021</v>
      </c>
      <c r="G411" s="9"/>
    </row>
    <row r="412" spans="1:7" x14ac:dyDescent="0.2">
      <c r="A412" s="2">
        <v>45593</v>
      </c>
      <c r="B412" s="1">
        <v>65</v>
      </c>
      <c r="C412" s="1" t="s">
        <v>890</v>
      </c>
      <c r="D412" s="79">
        <v>125</v>
      </c>
      <c r="E412" s="89" t="s">
        <v>1036</v>
      </c>
      <c r="F412" s="89" t="s">
        <v>10</v>
      </c>
      <c r="G412" s="9"/>
    </row>
    <row r="413" spans="1:7" x14ac:dyDescent="0.2">
      <c r="A413" s="2">
        <v>45595</v>
      </c>
      <c r="B413" s="1">
        <v>160</v>
      </c>
      <c r="C413" s="1" t="s">
        <v>1983</v>
      </c>
      <c r="D413" s="79"/>
      <c r="E413" s="1" t="s">
        <v>1054</v>
      </c>
      <c r="F413" s="9" t="s">
        <v>1055</v>
      </c>
      <c r="G413" s="9"/>
    </row>
    <row r="414" spans="1:7" x14ac:dyDescent="0.2">
      <c r="A414" s="2">
        <v>45595</v>
      </c>
      <c r="B414" s="1">
        <v>176</v>
      </c>
      <c r="C414" s="1" t="s">
        <v>1955</v>
      </c>
      <c r="D414" s="79"/>
      <c r="E414" s="12" t="s">
        <v>1003</v>
      </c>
      <c r="F414" s="9" t="s">
        <v>1045</v>
      </c>
      <c r="G414" s="9"/>
    </row>
    <row r="415" spans="1:7" x14ac:dyDescent="0.2">
      <c r="A415" s="2">
        <v>45595</v>
      </c>
      <c r="B415" s="1">
        <v>32</v>
      </c>
      <c r="C415" s="1" t="s">
        <v>1041</v>
      </c>
      <c r="D415" s="79"/>
      <c r="E415" s="9" t="s">
        <v>1042</v>
      </c>
      <c r="F415" s="9" t="s">
        <v>1044</v>
      </c>
      <c r="G415" s="9"/>
    </row>
    <row r="416" spans="1:7" ht="16" x14ac:dyDescent="0.2">
      <c r="A416" s="2">
        <v>45595</v>
      </c>
      <c r="B416" s="1">
        <v>67</v>
      </c>
      <c r="C416" s="1" t="s">
        <v>1947</v>
      </c>
      <c r="D416" s="79"/>
      <c r="E416" s="21" t="s">
        <v>1013</v>
      </c>
      <c r="F416" s="1" t="s">
        <v>1015</v>
      </c>
      <c r="G416" s="9"/>
    </row>
    <row r="417" spans="1:7" ht="16" x14ac:dyDescent="0.2">
      <c r="A417" s="2">
        <v>45595</v>
      </c>
      <c r="B417" s="1">
        <v>89</v>
      </c>
      <c r="C417" s="1" t="s">
        <v>1984</v>
      </c>
      <c r="D417" s="79"/>
      <c r="E417" s="21" t="s">
        <v>989</v>
      </c>
      <c r="F417" s="1" t="s">
        <v>1040</v>
      </c>
      <c r="G417" s="9"/>
    </row>
    <row r="418" spans="1:7" ht="32" x14ac:dyDescent="0.2">
      <c r="A418" s="2">
        <v>45597</v>
      </c>
      <c r="B418" s="1">
        <v>65</v>
      </c>
      <c r="C418" s="1" t="s">
        <v>890</v>
      </c>
      <c r="D418" s="79" t="s">
        <v>1933</v>
      </c>
      <c r="E418" s="21" t="s">
        <v>1071</v>
      </c>
      <c r="F418" s="1" t="s">
        <v>1072</v>
      </c>
      <c r="G418" s="9"/>
    </row>
    <row r="419" spans="1:7" ht="16" x14ac:dyDescent="0.2">
      <c r="A419" s="2">
        <v>45597</v>
      </c>
      <c r="B419" s="1">
        <v>201</v>
      </c>
      <c r="C419" s="1" t="s">
        <v>1985</v>
      </c>
      <c r="D419" s="79" t="s">
        <v>1074</v>
      </c>
      <c r="E419" s="21" t="s">
        <v>1073</v>
      </c>
      <c r="F419" s="4" t="s">
        <v>1077</v>
      </c>
      <c r="G419" s="9"/>
    </row>
    <row r="420" spans="1:7" x14ac:dyDescent="0.2">
      <c r="A420" s="2">
        <v>45597</v>
      </c>
      <c r="B420" s="1">
        <v>201</v>
      </c>
      <c r="C420" s="1" t="s">
        <v>1985</v>
      </c>
      <c r="D420" s="79" t="s">
        <v>1075</v>
      </c>
      <c r="E420" s="9" t="s">
        <v>1076</v>
      </c>
      <c r="F420" s="4" t="s">
        <v>1078</v>
      </c>
      <c r="G420" s="9"/>
    </row>
    <row r="421" spans="1:7" x14ac:dyDescent="0.2">
      <c r="A421" s="2">
        <v>45597</v>
      </c>
      <c r="B421" s="1">
        <v>201</v>
      </c>
      <c r="C421" s="1" t="s">
        <v>1985</v>
      </c>
      <c r="D421" s="79" t="s">
        <v>1079</v>
      </c>
      <c r="E421" s="9" t="s">
        <v>1080</v>
      </c>
      <c r="F421" s="4" t="s">
        <v>1077</v>
      </c>
      <c r="G421" s="9"/>
    </row>
    <row r="422" spans="1:7" x14ac:dyDescent="0.2">
      <c r="A422" s="2">
        <v>45597</v>
      </c>
      <c r="B422" s="1">
        <v>201</v>
      </c>
      <c r="C422" s="1" t="s">
        <v>1985</v>
      </c>
      <c r="D422" s="79" t="s">
        <v>1081</v>
      </c>
      <c r="E422" s="9" t="s">
        <v>1082</v>
      </c>
      <c r="F422" s="4" t="s">
        <v>1078</v>
      </c>
      <c r="G422" s="9"/>
    </row>
    <row r="423" spans="1:7" x14ac:dyDescent="0.2">
      <c r="A423" s="2">
        <v>45597</v>
      </c>
      <c r="B423" s="1">
        <v>201</v>
      </c>
      <c r="C423" s="1" t="s">
        <v>1985</v>
      </c>
      <c r="D423" s="79" t="s">
        <v>1083</v>
      </c>
      <c r="E423" s="9" t="s">
        <v>1084</v>
      </c>
      <c r="F423" s="4" t="s">
        <v>1077</v>
      </c>
      <c r="G423" s="9"/>
    </row>
    <row r="424" spans="1:7" x14ac:dyDescent="0.2">
      <c r="A424" s="2">
        <v>45597</v>
      </c>
      <c r="B424" s="1">
        <v>201</v>
      </c>
      <c r="C424" s="1" t="s">
        <v>1985</v>
      </c>
      <c r="D424" s="79" t="s">
        <v>1085</v>
      </c>
      <c r="E424" s="9" t="s">
        <v>1086</v>
      </c>
      <c r="F424" s="4" t="s">
        <v>1077</v>
      </c>
      <c r="G424" s="9"/>
    </row>
    <row r="425" spans="1:7" x14ac:dyDescent="0.2">
      <c r="A425" s="2">
        <v>45597</v>
      </c>
      <c r="B425" s="1">
        <v>201</v>
      </c>
      <c r="C425" s="1" t="s">
        <v>1985</v>
      </c>
      <c r="D425" s="79" t="s">
        <v>1087</v>
      </c>
      <c r="E425" s="9" t="s">
        <v>1088</v>
      </c>
      <c r="F425" s="4" t="s">
        <v>1078</v>
      </c>
      <c r="G425" s="9"/>
    </row>
    <row r="426" spans="1:7" x14ac:dyDescent="0.2">
      <c r="A426" s="2">
        <v>45600</v>
      </c>
      <c r="B426" s="1">
        <v>65</v>
      </c>
      <c r="C426" s="1" t="s">
        <v>890</v>
      </c>
      <c r="D426" s="79">
        <v>14</v>
      </c>
      <c r="E426" s="1" t="s">
        <v>1106</v>
      </c>
      <c r="F426" s="9" t="s">
        <v>1107</v>
      </c>
      <c r="G426" s="9"/>
    </row>
    <row r="427" spans="1:7" x14ac:dyDescent="0.2">
      <c r="A427" s="2">
        <v>45600</v>
      </c>
      <c r="B427" s="1">
        <v>170</v>
      </c>
      <c r="C427" s="1" t="s">
        <v>289</v>
      </c>
      <c r="D427" s="79"/>
      <c r="E427" s="1" t="s">
        <v>1065</v>
      </c>
      <c r="F427" s="9" t="s">
        <v>1064</v>
      </c>
      <c r="G427" s="9"/>
    </row>
    <row r="428" spans="1:7" x14ac:dyDescent="0.2">
      <c r="A428" s="2">
        <v>45600</v>
      </c>
      <c r="B428" s="1">
        <v>184</v>
      </c>
      <c r="C428" s="1" t="s">
        <v>159</v>
      </c>
      <c r="D428" s="79"/>
      <c r="E428" s="1" t="s">
        <v>1100</v>
      </c>
      <c r="F428" s="9" t="s">
        <v>1099</v>
      </c>
      <c r="G428" s="9"/>
    </row>
    <row r="429" spans="1:7" ht="16" x14ac:dyDescent="0.2">
      <c r="A429" s="2">
        <v>45600</v>
      </c>
      <c r="B429" s="1">
        <v>56</v>
      </c>
      <c r="C429" s="1" t="s">
        <v>1946</v>
      </c>
      <c r="D429" s="79"/>
      <c r="E429" s="21" t="s">
        <v>181</v>
      </c>
      <c r="F429" s="1" t="s">
        <v>1057</v>
      </c>
      <c r="G429" s="9"/>
    </row>
    <row r="430" spans="1:7" x14ac:dyDescent="0.2">
      <c r="A430" s="2">
        <v>45600</v>
      </c>
      <c r="B430" s="1">
        <v>65</v>
      </c>
      <c r="C430" s="1" t="s">
        <v>890</v>
      </c>
      <c r="D430" s="79">
        <v>74</v>
      </c>
      <c r="E430" s="1" t="s">
        <v>151</v>
      </c>
      <c r="F430" s="9" t="s">
        <v>1061</v>
      </c>
      <c r="G430" s="9"/>
    </row>
    <row r="431" spans="1:7" ht="16" x14ac:dyDescent="0.2">
      <c r="A431" s="2">
        <v>45600</v>
      </c>
      <c r="B431" s="1">
        <v>96</v>
      </c>
      <c r="C431" s="1" t="s">
        <v>1963</v>
      </c>
      <c r="D431" s="79"/>
      <c r="E431" s="21" t="s">
        <v>1068</v>
      </c>
      <c r="F431" s="1" t="s">
        <v>1103</v>
      </c>
      <c r="G431" s="9"/>
    </row>
    <row r="432" spans="1:7" x14ac:dyDescent="0.2">
      <c r="A432" s="2">
        <v>45602</v>
      </c>
      <c r="B432" s="1">
        <v>67</v>
      </c>
      <c r="C432" s="1" t="s">
        <v>1947</v>
      </c>
      <c r="D432" s="79"/>
      <c r="E432" s="1" t="s">
        <v>167</v>
      </c>
      <c r="F432" s="9" t="s">
        <v>1125</v>
      </c>
      <c r="G432" s="9"/>
    </row>
    <row r="433" spans="1:7" x14ac:dyDescent="0.2">
      <c r="A433" s="2">
        <v>45602</v>
      </c>
      <c r="B433" s="1">
        <v>65</v>
      </c>
      <c r="C433" s="1" t="s">
        <v>890</v>
      </c>
      <c r="D433" s="79">
        <v>27</v>
      </c>
      <c r="E433" s="1" t="s">
        <v>1115</v>
      </c>
      <c r="F433" s="9" t="s">
        <v>1117</v>
      </c>
      <c r="G433" s="9"/>
    </row>
    <row r="434" spans="1:7" ht="16" x14ac:dyDescent="0.2">
      <c r="A434" s="2">
        <v>45602</v>
      </c>
      <c r="B434" s="1">
        <v>75</v>
      </c>
      <c r="C434" s="1" t="s">
        <v>1986</v>
      </c>
      <c r="D434" s="79"/>
      <c r="E434" s="21" t="s">
        <v>1118</v>
      </c>
      <c r="F434" s="1" t="s">
        <v>1122</v>
      </c>
      <c r="G434" s="9"/>
    </row>
    <row r="435" spans="1:7" ht="16" x14ac:dyDescent="0.2">
      <c r="A435" s="2">
        <v>45602</v>
      </c>
      <c r="B435" s="1">
        <v>65</v>
      </c>
      <c r="C435" s="1" t="s">
        <v>890</v>
      </c>
      <c r="D435" s="79">
        <v>62</v>
      </c>
      <c r="E435" s="21" t="s">
        <v>996</v>
      </c>
      <c r="F435" s="1" t="s">
        <v>1123</v>
      </c>
      <c r="G435" s="9"/>
    </row>
    <row r="436" spans="1:7" x14ac:dyDescent="0.2">
      <c r="A436" s="2">
        <v>45602</v>
      </c>
      <c r="B436" s="1">
        <v>176</v>
      </c>
      <c r="C436" s="1" t="s">
        <v>1955</v>
      </c>
      <c r="D436" s="79"/>
      <c r="E436" s="9" t="s">
        <v>1093</v>
      </c>
      <c r="F436" s="1" t="s">
        <v>1094</v>
      </c>
      <c r="G436" s="9"/>
    </row>
    <row r="437" spans="1:7" x14ac:dyDescent="0.2">
      <c r="A437" s="2">
        <v>45602</v>
      </c>
      <c r="B437" s="1">
        <v>167</v>
      </c>
      <c r="C437" s="1" t="s">
        <v>1406</v>
      </c>
      <c r="D437" s="79"/>
      <c r="E437" s="9" t="s">
        <v>6</v>
      </c>
      <c r="F437" s="1" t="s">
        <v>1126</v>
      </c>
      <c r="G437" s="9"/>
    </row>
    <row r="438" spans="1:7" ht="16" x14ac:dyDescent="0.2">
      <c r="A438" s="2">
        <v>45604</v>
      </c>
      <c r="B438" s="1">
        <v>89</v>
      </c>
      <c r="C438" s="1" t="s">
        <v>1984</v>
      </c>
      <c r="D438" s="79"/>
      <c r="E438" s="21" t="s">
        <v>989</v>
      </c>
      <c r="F438" s="1" t="s">
        <v>1177</v>
      </c>
      <c r="G438" s="9"/>
    </row>
    <row r="439" spans="1:7" x14ac:dyDescent="0.2">
      <c r="A439" s="2">
        <v>45607</v>
      </c>
      <c r="B439" s="1">
        <v>149</v>
      </c>
      <c r="C439" s="1" t="s">
        <v>1140</v>
      </c>
      <c r="D439" s="79"/>
      <c r="E439" s="79" t="s">
        <v>1141</v>
      </c>
      <c r="F439" s="9" t="s">
        <v>1147</v>
      </c>
      <c r="G439" s="9"/>
    </row>
    <row r="440" spans="1:7" x14ac:dyDescent="0.2">
      <c r="A440" s="2">
        <v>45607</v>
      </c>
      <c r="B440" s="1">
        <v>94</v>
      </c>
      <c r="C440" s="1" t="s">
        <v>157</v>
      </c>
      <c r="D440" s="79"/>
      <c r="E440" s="79" t="s">
        <v>1133</v>
      </c>
      <c r="F440" s="9" t="s">
        <v>1135</v>
      </c>
      <c r="G440" s="9"/>
    </row>
    <row r="441" spans="1:7" x14ac:dyDescent="0.2">
      <c r="A441" s="2">
        <v>45607</v>
      </c>
      <c r="B441" s="1">
        <v>176</v>
      </c>
      <c r="C441" s="1" t="s">
        <v>1955</v>
      </c>
      <c r="D441" s="79"/>
      <c r="E441" s="79" t="s">
        <v>1093</v>
      </c>
      <c r="F441" s="9" t="s">
        <v>1146</v>
      </c>
      <c r="G441" s="9"/>
    </row>
    <row r="442" spans="1:7" x14ac:dyDescent="0.2">
      <c r="A442" s="2">
        <v>45607</v>
      </c>
      <c r="B442" s="1">
        <v>176</v>
      </c>
      <c r="C442" s="1" t="s">
        <v>1955</v>
      </c>
      <c r="D442" s="79"/>
      <c r="E442" s="79" t="s">
        <v>1158</v>
      </c>
      <c r="F442" s="1" t="s">
        <v>1159</v>
      </c>
      <c r="G442" s="9"/>
    </row>
    <row r="443" spans="1:7" ht="32" x14ac:dyDescent="0.2">
      <c r="A443" s="2">
        <v>45607</v>
      </c>
      <c r="B443" s="1">
        <v>144</v>
      </c>
      <c r="C443" s="1" t="s">
        <v>1143</v>
      </c>
      <c r="D443" s="79"/>
      <c r="E443" s="81" t="s">
        <v>1166</v>
      </c>
      <c r="F443" s="1" t="s">
        <v>1144</v>
      </c>
      <c r="G443" s="9"/>
    </row>
    <row r="444" spans="1:7" ht="18" x14ac:dyDescent="0.25">
      <c r="A444" s="2">
        <v>45607</v>
      </c>
      <c r="B444" s="1">
        <v>69</v>
      </c>
      <c r="C444" s="1" t="s">
        <v>71</v>
      </c>
      <c r="D444" s="79"/>
      <c r="E444" s="82" t="s">
        <v>1164</v>
      </c>
      <c r="F444" s="1" t="s">
        <v>1163</v>
      </c>
      <c r="G444" s="9"/>
    </row>
    <row r="445" spans="1:7" x14ac:dyDescent="0.2">
      <c r="A445" s="2">
        <v>45607</v>
      </c>
      <c r="B445" s="1">
        <v>122</v>
      </c>
      <c r="C445" s="1" t="s">
        <v>1160</v>
      </c>
      <c r="D445" s="79"/>
      <c r="E445" s="79" t="s">
        <v>1161</v>
      </c>
      <c r="F445" s="9" t="s">
        <v>1165</v>
      </c>
      <c r="G445" s="9"/>
    </row>
    <row r="446" spans="1:7" ht="16" x14ac:dyDescent="0.2">
      <c r="A446" s="2">
        <v>45610</v>
      </c>
      <c r="B446" s="1">
        <v>65</v>
      </c>
      <c r="C446" s="1" t="s">
        <v>890</v>
      </c>
      <c r="D446" s="79">
        <v>124</v>
      </c>
      <c r="E446" s="21" t="s">
        <v>1112</v>
      </c>
      <c r="F446" s="26" t="s">
        <v>1189</v>
      </c>
      <c r="G446" s="9"/>
    </row>
    <row r="447" spans="1:7" x14ac:dyDescent="0.2">
      <c r="A447" s="2">
        <v>45610</v>
      </c>
      <c r="B447" s="1">
        <v>176</v>
      </c>
      <c r="C447" s="1" t="s">
        <v>1955</v>
      </c>
      <c r="D447" s="79"/>
      <c r="E447" s="9" t="s">
        <v>1158</v>
      </c>
      <c r="F447" s="9" t="s">
        <v>1187</v>
      </c>
      <c r="G447" s="9"/>
    </row>
    <row r="448" spans="1:7" x14ac:dyDescent="0.2">
      <c r="A448" s="2">
        <v>45610</v>
      </c>
      <c r="B448" s="1">
        <v>52</v>
      </c>
      <c r="C448" s="1" t="s">
        <v>1953</v>
      </c>
      <c r="D448" s="79"/>
      <c r="E448" s="9" t="s">
        <v>1919</v>
      </c>
      <c r="F448" s="9" t="s">
        <v>1193</v>
      </c>
      <c r="G448" s="9"/>
    </row>
    <row r="449" spans="1:7" x14ac:dyDescent="0.2">
      <c r="A449" s="2">
        <v>45610</v>
      </c>
      <c r="B449" s="1">
        <v>202</v>
      </c>
      <c r="C449" s="1" t="s">
        <v>1987</v>
      </c>
      <c r="D449" s="79"/>
      <c r="E449" s="9" t="s">
        <v>1191</v>
      </c>
      <c r="F449" s="1" t="s">
        <v>1198</v>
      </c>
      <c r="G449" s="9"/>
    </row>
    <row r="450" spans="1:7" x14ac:dyDescent="0.2">
      <c r="A450" s="2">
        <v>45610</v>
      </c>
      <c r="B450" s="1">
        <v>76</v>
      </c>
      <c r="C450" s="1" t="s">
        <v>1136</v>
      </c>
      <c r="D450" s="79"/>
      <c r="E450" s="9" t="s">
        <v>1137</v>
      </c>
      <c r="F450" s="1" t="s">
        <v>1188</v>
      </c>
      <c r="G450" s="9"/>
    </row>
    <row r="451" spans="1:7" x14ac:dyDescent="0.2">
      <c r="A451" s="2">
        <v>45610</v>
      </c>
      <c r="B451" s="1">
        <v>65</v>
      </c>
      <c r="C451" s="1" t="s">
        <v>890</v>
      </c>
      <c r="D451" s="79">
        <v>93</v>
      </c>
      <c r="E451" s="9" t="s">
        <v>1182</v>
      </c>
      <c r="F451" s="1" t="s">
        <v>1183</v>
      </c>
      <c r="G451" s="9"/>
    </row>
    <row r="452" spans="1:7" ht="16" x14ac:dyDescent="0.2">
      <c r="A452" s="2">
        <v>45612</v>
      </c>
      <c r="B452" s="1">
        <v>65</v>
      </c>
      <c r="C452" s="1" t="s">
        <v>890</v>
      </c>
      <c r="D452" s="79">
        <v>124</v>
      </c>
      <c r="E452" s="21" t="s">
        <v>1112</v>
      </c>
      <c r="F452" s="1" t="s">
        <v>1178</v>
      </c>
      <c r="G452" s="9"/>
    </row>
    <row r="453" spans="1:7" ht="32" x14ac:dyDescent="0.2">
      <c r="A453" s="2">
        <v>45612</v>
      </c>
      <c r="B453" s="1">
        <v>65</v>
      </c>
      <c r="C453" s="1" t="s">
        <v>890</v>
      </c>
      <c r="D453" s="79">
        <v>123</v>
      </c>
      <c r="E453" s="21" t="s">
        <v>1200</v>
      </c>
      <c r="F453" s="1" t="s">
        <v>1202</v>
      </c>
      <c r="G453" s="9"/>
    </row>
    <row r="454" spans="1:7" x14ac:dyDescent="0.2">
      <c r="A454" s="2">
        <v>45612</v>
      </c>
      <c r="B454" s="1">
        <v>65</v>
      </c>
      <c r="C454" s="1" t="s">
        <v>890</v>
      </c>
      <c r="D454" s="79">
        <v>12</v>
      </c>
      <c r="E454" s="111" t="s">
        <v>897</v>
      </c>
      <c r="F454" s="1" t="s">
        <v>1266</v>
      </c>
      <c r="G454" s="9"/>
    </row>
    <row r="455" spans="1:7" x14ac:dyDescent="0.2">
      <c r="A455" s="2">
        <v>45612</v>
      </c>
      <c r="B455" s="1">
        <v>65</v>
      </c>
      <c r="C455" s="1" t="s">
        <v>890</v>
      </c>
      <c r="D455" s="79" t="s">
        <v>1909</v>
      </c>
      <c r="E455" s="9" t="s">
        <v>709</v>
      </c>
      <c r="F455" s="1" t="s">
        <v>1267</v>
      </c>
      <c r="G455" s="9"/>
    </row>
    <row r="456" spans="1:7" x14ac:dyDescent="0.2">
      <c r="A456" s="2">
        <v>45614</v>
      </c>
      <c r="B456" s="1">
        <v>161</v>
      </c>
      <c r="C456" s="1" t="s">
        <v>285</v>
      </c>
      <c r="D456" s="79"/>
      <c r="E456" s="1" t="s">
        <v>287</v>
      </c>
      <c r="F456" s="9" t="s">
        <v>10</v>
      </c>
      <c r="G456" s="9"/>
    </row>
    <row r="457" spans="1:7" x14ac:dyDescent="0.2">
      <c r="A457" s="2">
        <v>45614</v>
      </c>
      <c r="B457" s="1">
        <v>50</v>
      </c>
      <c r="C457" s="1" t="s">
        <v>1678</v>
      </c>
      <c r="D457" s="79">
        <v>2</v>
      </c>
      <c r="E457" s="9" t="s">
        <v>1206</v>
      </c>
      <c r="F457" s="9" t="s">
        <v>1207</v>
      </c>
      <c r="G457" s="9"/>
    </row>
    <row r="458" spans="1:7" x14ac:dyDescent="0.2">
      <c r="A458" s="2">
        <v>45614</v>
      </c>
      <c r="B458" s="1">
        <v>130</v>
      </c>
      <c r="C458" s="1" t="s">
        <v>481</v>
      </c>
      <c r="D458" s="79"/>
      <c r="E458" s="9" t="s">
        <v>490</v>
      </c>
      <c r="F458" s="9" t="s">
        <v>1228</v>
      </c>
      <c r="G458" s="9"/>
    </row>
    <row r="459" spans="1:7" x14ac:dyDescent="0.2">
      <c r="A459" s="2">
        <v>45614</v>
      </c>
      <c r="B459" s="1">
        <v>112</v>
      </c>
      <c r="C459" s="1" t="s">
        <v>1222</v>
      </c>
      <c r="D459" s="79"/>
      <c r="E459" s="9" t="s">
        <v>1224</v>
      </c>
      <c r="F459" s="9" t="s">
        <v>1227</v>
      </c>
      <c r="G459" s="9"/>
    </row>
    <row r="460" spans="1:7" x14ac:dyDescent="0.2">
      <c r="A460" s="2">
        <v>45614</v>
      </c>
      <c r="B460" s="1">
        <v>5</v>
      </c>
      <c r="C460" s="1" t="s">
        <v>1218</v>
      </c>
      <c r="D460" s="79"/>
      <c r="E460" s="9" t="s">
        <v>1217</v>
      </c>
      <c r="F460" s="9" t="s">
        <v>1220</v>
      </c>
      <c r="G460" s="9"/>
    </row>
    <row r="461" spans="1:7" x14ac:dyDescent="0.2">
      <c r="A461" s="2">
        <v>45614</v>
      </c>
      <c r="B461" s="1">
        <v>186</v>
      </c>
      <c r="C461" s="1" t="s">
        <v>1229</v>
      </c>
      <c r="D461" s="79"/>
      <c r="E461" s="9" t="s">
        <v>1230</v>
      </c>
      <c r="F461" s="9" t="s">
        <v>1234</v>
      </c>
      <c r="G461" s="9"/>
    </row>
    <row r="462" spans="1:7" x14ac:dyDescent="0.2">
      <c r="A462" s="2">
        <v>45614</v>
      </c>
      <c r="B462" s="1">
        <v>65</v>
      </c>
      <c r="C462" s="1" t="s">
        <v>890</v>
      </c>
      <c r="D462" s="79">
        <v>93</v>
      </c>
      <c r="E462" s="9" t="s">
        <v>1182</v>
      </c>
      <c r="F462" s="79" t="s">
        <v>1205</v>
      </c>
      <c r="G462" s="9"/>
    </row>
    <row r="463" spans="1:7" x14ac:dyDescent="0.2">
      <c r="A463" s="2">
        <v>45616</v>
      </c>
      <c r="B463" s="1">
        <v>203</v>
      </c>
      <c r="C463" s="1" t="s">
        <v>1208</v>
      </c>
      <c r="D463" s="79"/>
      <c r="E463" s="9" t="s">
        <v>1209</v>
      </c>
      <c r="F463" s="9" t="s">
        <v>1210</v>
      </c>
      <c r="G463" s="9"/>
    </row>
    <row r="464" spans="1:7" ht="32" x14ac:dyDescent="0.2">
      <c r="A464" s="2">
        <v>45616</v>
      </c>
      <c r="B464" s="1">
        <v>106</v>
      </c>
      <c r="C464" s="1" t="s">
        <v>409</v>
      </c>
      <c r="D464" s="79"/>
      <c r="E464" s="110" t="s">
        <v>1237</v>
      </c>
      <c r="F464" s="101" t="s">
        <v>1238</v>
      </c>
      <c r="G464" s="9"/>
    </row>
    <row r="465" spans="1:7" x14ac:dyDescent="0.2">
      <c r="A465" s="2">
        <v>45616</v>
      </c>
      <c r="B465" s="1">
        <v>20</v>
      </c>
      <c r="C465" s="1" t="s">
        <v>1939</v>
      </c>
      <c r="D465" s="79"/>
      <c r="E465" s="9" t="s">
        <v>1239</v>
      </c>
      <c r="F465" s="9" t="s">
        <v>1241</v>
      </c>
      <c r="G465" s="9"/>
    </row>
    <row r="466" spans="1:7" x14ac:dyDescent="0.2">
      <c r="A466" s="2">
        <v>45616</v>
      </c>
      <c r="B466" s="1">
        <v>20</v>
      </c>
      <c r="C466" s="1" t="s">
        <v>1939</v>
      </c>
      <c r="D466" s="79"/>
      <c r="E466" s="9" t="s">
        <v>1240</v>
      </c>
      <c r="F466" s="9" t="s">
        <v>1241</v>
      </c>
      <c r="G466" s="9"/>
    </row>
    <row r="467" spans="1:7" x14ac:dyDescent="0.2">
      <c r="A467" s="2">
        <v>45616</v>
      </c>
      <c r="B467" s="1">
        <v>198</v>
      </c>
      <c r="C467" s="1" t="s">
        <v>1943</v>
      </c>
      <c r="D467" s="79"/>
      <c r="E467" s="9" t="s">
        <v>1212</v>
      </c>
      <c r="F467" s="1" t="s">
        <v>1213</v>
      </c>
      <c r="G467" s="9"/>
    </row>
    <row r="468" spans="1:7" x14ac:dyDescent="0.2">
      <c r="A468" s="2">
        <v>45616</v>
      </c>
      <c r="B468" s="1">
        <v>50</v>
      </c>
      <c r="C468" s="1" t="s">
        <v>1678</v>
      </c>
      <c r="D468" s="79">
        <v>2</v>
      </c>
      <c r="E468" s="9" t="s">
        <v>1206</v>
      </c>
      <c r="F468" s="9" t="s">
        <v>1236</v>
      </c>
      <c r="G468" s="9"/>
    </row>
    <row r="469" spans="1:7" x14ac:dyDescent="0.2">
      <c r="A469" s="2">
        <v>45616</v>
      </c>
      <c r="B469" s="1">
        <v>65</v>
      </c>
      <c r="C469" s="1" t="s">
        <v>890</v>
      </c>
      <c r="D469" s="79">
        <v>77</v>
      </c>
      <c r="E469" s="9" t="s">
        <v>488</v>
      </c>
      <c r="F469" s="9" t="s">
        <v>1244</v>
      </c>
      <c r="G469" s="9"/>
    </row>
    <row r="470" spans="1:7" x14ac:dyDescent="0.2">
      <c r="A470" s="2">
        <v>45616</v>
      </c>
      <c r="B470" s="1">
        <v>65</v>
      </c>
      <c r="C470" s="1" t="s">
        <v>890</v>
      </c>
      <c r="D470" s="79">
        <v>117</v>
      </c>
      <c r="E470" s="9" t="s">
        <v>1246</v>
      </c>
      <c r="F470" s="9" t="s">
        <v>1248</v>
      </c>
      <c r="G470" s="9"/>
    </row>
    <row r="471" spans="1:7" x14ac:dyDescent="0.2">
      <c r="A471" s="2">
        <v>45616</v>
      </c>
      <c r="B471" s="1">
        <v>65</v>
      </c>
      <c r="C471" s="1" t="s">
        <v>890</v>
      </c>
      <c r="D471" s="79">
        <v>13</v>
      </c>
      <c r="E471" s="9" t="s">
        <v>1249</v>
      </c>
      <c r="F471" s="9" t="s">
        <v>1251</v>
      </c>
      <c r="G471" s="9"/>
    </row>
    <row r="472" spans="1:7" x14ac:dyDescent="0.2">
      <c r="A472" s="2">
        <v>45621</v>
      </c>
      <c r="B472" s="1">
        <v>96</v>
      </c>
      <c r="C472" s="1" t="s">
        <v>1963</v>
      </c>
      <c r="D472" s="79"/>
      <c r="E472" s="9" t="s">
        <v>1068</v>
      </c>
      <c r="F472" s="9" t="s">
        <v>1287</v>
      </c>
      <c r="G472" s="9"/>
    </row>
    <row r="473" spans="1:7" x14ac:dyDescent="0.2">
      <c r="A473" s="2">
        <v>45621</v>
      </c>
      <c r="B473" s="1">
        <v>65</v>
      </c>
      <c r="C473" s="1" t="s">
        <v>890</v>
      </c>
      <c r="D473" s="79">
        <v>25</v>
      </c>
      <c r="E473" s="9" t="s">
        <v>1270</v>
      </c>
      <c r="F473" s="9" t="s">
        <v>1271</v>
      </c>
      <c r="G473" s="9"/>
    </row>
    <row r="474" spans="1:7" x14ac:dyDescent="0.2">
      <c r="A474" s="2">
        <v>45621</v>
      </c>
      <c r="B474" s="1">
        <v>65</v>
      </c>
      <c r="C474" s="1" t="s">
        <v>890</v>
      </c>
      <c r="D474" s="79" t="s">
        <v>1934</v>
      </c>
      <c r="E474" s="9" t="s">
        <v>1279</v>
      </c>
      <c r="F474" s="9" t="s">
        <v>1280</v>
      </c>
      <c r="G474" s="9"/>
    </row>
    <row r="475" spans="1:7" x14ac:dyDescent="0.2">
      <c r="A475" s="2">
        <v>45621</v>
      </c>
      <c r="B475" s="1">
        <v>176</v>
      </c>
      <c r="C475" s="1" t="s">
        <v>1955</v>
      </c>
      <c r="D475" s="79"/>
      <c r="E475" s="9" t="s">
        <v>852</v>
      </c>
      <c r="F475" s="9" t="s">
        <v>1284</v>
      </c>
      <c r="G475" s="9"/>
    </row>
    <row r="476" spans="1:7" x14ac:dyDescent="0.2">
      <c r="A476" s="2">
        <v>45621</v>
      </c>
      <c r="B476" s="1">
        <v>176</v>
      </c>
      <c r="C476" s="1" t="s">
        <v>1955</v>
      </c>
      <c r="D476" s="79"/>
      <c r="E476" s="9" t="s">
        <v>852</v>
      </c>
      <c r="F476" s="9" t="s">
        <v>1284</v>
      </c>
      <c r="G476" s="9"/>
    </row>
    <row r="477" spans="1:7" x14ac:dyDescent="0.2">
      <c r="A477" s="2">
        <v>45621</v>
      </c>
      <c r="B477" s="1">
        <v>50</v>
      </c>
      <c r="C477" s="1" t="s">
        <v>1678</v>
      </c>
      <c r="D477" s="79">
        <v>2</v>
      </c>
      <c r="E477" s="9" t="s">
        <v>1206</v>
      </c>
      <c r="F477" s="9" t="s">
        <v>1290</v>
      </c>
      <c r="G477" s="9"/>
    </row>
    <row r="478" spans="1:7" x14ac:dyDescent="0.2">
      <c r="A478" s="2">
        <v>45621</v>
      </c>
      <c r="B478" s="1">
        <v>65</v>
      </c>
      <c r="C478" s="1" t="s">
        <v>890</v>
      </c>
      <c r="D478" s="79">
        <v>35</v>
      </c>
      <c r="E478" s="9" t="s">
        <v>1273</v>
      </c>
      <c r="F478" s="9" t="s">
        <v>1271</v>
      </c>
      <c r="G478" s="9"/>
    </row>
    <row r="479" spans="1:7" x14ac:dyDescent="0.2">
      <c r="A479" s="2">
        <v>45621</v>
      </c>
      <c r="B479" s="1">
        <v>154</v>
      </c>
      <c r="C479" s="1" t="s">
        <v>617</v>
      </c>
      <c r="D479" s="79"/>
      <c r="E479" s="9" t="s">
        <v>618</v>
      </c>
      <c r="F479" s="9" t="s">
        <v>1281</v>
      </c>
      <c r="G479" s="9"/>
    </row>
    <row r="480" spans="1:7" x14ac:dyDescent="0.2">
      <c r="A480" s="2">
        <v>45623</v>
      </c>
      <c r="B480" s="1">
        <v>117</v>
      </c>
      <c r="C480" s="1" t="s">
        <v>1300</v>
      </c>
      <c r="D480" s="79"/>
      <c r="E480" s="9" t="s">
        <v>1301</v>
      </c>
      <c r="F480" s="9" t="s">
        <v>1305</v>
      </c>
      <c r="G480" s="9"/>
    </row>
    <row r="481" spans="1:7" x14ac:dyDescent="0.2">
      <c r="A481" s="2">
        <v>45623</v>
      </c>
      <c r="B481" s="1">
        <v>190</v>
      </c>
      <c r="C481" s="1" t="s">
        <v>1302</v>
      </c>
      <c r="D481" s="79"/>
      <c r="E481" s="9" t="s">
        <v>1303</v>
      </c>
      <c r="F481" s="9" t="s">
        <v>1304</v>
      </c>
      <c r="G481" s="9"/>
    </row>
    <row r="482" spans="1:7" x14ac:dyDescent="0.2">
      <c r="A482" s="2">
        <v>45623</v>
      </c>
      <c r="B482" s="1">
        <v>176</v>
      </c>
      <c r="C482" s="1" t="s">
        <v>1955</v>
      </c>
      <c r="D482" s="79"/>
      <c r="E482" s="9" t="s">
        <v>852</v>
      </c>
      <c r="F482" s="9" t="s">
        <v>1306</v>
      </c>
      <c r="G482" s="9"/>
    </row>
    <row r="483" spans="1:7" x14ac:dyDescent="0.2">
      <c r="A483" s="2">
        <v>45623</v>
      </c>
      <c r="B483" s="1">
        <v>176</v>
      </c>
      <c r="C483" s="1" t="s">
        <v>1955</v>
      </c>
      <c r="D483" s="79"/>
      <c r="E483" s="9" t="s">
        <v>1296</v>
      </c>
      <c r="F483" s="9" t="s">
        <v>1297</v>
      </c>
      <c r="G483" s="9"/>
    </row>
    <row r="484" spans="1:7" x14ac:dyDescent="0.2">
      <c r="A484" s="2">
        <v>45623</v>
      </c>
      <c r="B484" s="1">
        <v>198</v>
      </c>
      <c r="C484" s="1" t="s">
        <v>1943</v>
      </c>
      <c r="D484" s="79" t="s">
        <v>1516</v>
      </c>
      <c r="E484" s="9" t="s">
        <v>1298</v>
      </c>
      <c r="F484" s="9" t="s">
        <v>1299</v>
      </c>
      <c r="G484" s="9"/>
    </row>
    <row r="485" spans="1:7" x14ac:dyDescent="0.2">
      <c r="A485" s="2">
        <v>45635</v>
      </c>
      <c r="B485" s="1">
        <v>201</v>
      </c>
      <c r="C485" s="1" t="s">
        <v>1985</v>
      </c>
      <c r="D485" s="79" t="s">
        <v>1081</v>
      </c>
      <c r="E485" s="9" t="s">
        <v>1082</v>
      </c>
      <c r="F485" s="9" t="s">
        <v>1308</v>
      </c>
      <c r="G485" s="9"/>
    </row>
    <row r="486" spans="1:7" x14ac:dyDescent="0.2">
      <c r="A486" s="2">
        <v>45635</v>
      </c>
      <c r="B486" s="1">
        <v>65</v>
      </c>
      <c r="C486" s="1" t="s">
        <v>890</v>
      </c>
      <c r="D486" s="79">
        <v>47</v>
      </c>
      <c r="E486" s="9" t="s">
        <v>453</v>
      </c>
      <c r="F486" s="9" t="s">
        <v>1310</v>
      </c>
      <c r="G486" s="9"/>
    </row>
    <row r="487" spans="1:7" x14ac:dyDescent="0.2">
      <c r="A487" s="2">
        <v>45635</v>
      </c>
      <c r="B487" s="1">
        <v>65</v>
      </c>
      <c r="C487" s="1" t="s">
        <v>890</v>
      </c>
      <c r="D487" s="79">
        <v>104</v>
      </c>
      <c r="E487" s="9" t="s">
        <v>323</v>
      </c>
      <c r="F487" s="9" t="s">
        <v>10</v>
      </c>
      <c r="G487" s="9"/>
    </row>
    <row r="488" spans="1:7" x14ac:dyDescent="0.2">
      <c r="A488" s="2">
        <v>45635</v>
      </c>
      <c r="B488" s="1">
        <v>170</v>
      </c>
      <c r="C488" s="1" t="s">
        <v>289</v>
      </c>
      <c r="D488" s="79"/>
      <c r="E488" s="9" t="s">
        <v>1065</v>
      </c>
      <c r="F488" s="9" t="s">
        <v>1313</v>
      </c>
      <c r="G488" s="9"/>
    </row>
    <row r="489" spans="1:7" x14ac:dyDescent="0.2">
      <c r="A489" s="2" t="s">
        <v>926</v>
      </c>
      <c r="B489" s="1">
        <v>65</v>
      </c>
      <c r="C489" s="1" t="s">
        <v>890</v>
      </c>
      <c r="D489" s="79">
        <v>106</v>
      </c>
      <c r="E489" s="1" t="s">
        <v>1066</v>
      </c>
      <c r="F489" s="9" t="s">
        <v>10</v>
      </c>
      <c r="G489" s="9"/>
    </row>
    <row r="490" spans="1:7" ht="16" x14ac:dyDescent="0.2">
      <c r="A490" s="2" t="s">
        <v>926</v>
      </c>
      <c r="B490" s="1">
        <v>88</v>
      </c>
      <c r="C490" s="1" t="s">
        <v>913</v>
      </c>
      <c r="D490" s="79"/>
      <c r="E490" s="21" t="s">
        <v>1214</v>
      </c>
      <c r="F490" s="1" t="s">
        <v>1216</v>
      </c>
      <c r="G490" s="9"/>
    </row>
    <row r="491" spans="1:7" x14ac:dyDescent="0.2">
      <c r="A491" s="2" t="s">
        <v>926</v>
      </c>
      <c r="B491" s="1">
        <v>65</v>
      </c>
      <c r="C491" s="1" t="s">
        <v>890</v>
      </c>
      <c r="D491" s="79">
        <v>66</v>
      </c>
      <c r="E491" s="9" t="s">
        <v>1275</v>
      </c>
      <c r="F491" s="9" t="s">
        <v>1277</v>
      </c>
      <c r="G491" s="9"/>
    </row>
    <row r="492" spans="1:7" x14ac:dyDescent="0.2">
      <c r="A492" s="2">
        <v>45638</v>
      </c>
      <c r="B492" s="1">
        <v>201</v>
      </c>
      <c r="C492" s="1" t="s">
        <v>1985</v>
      </c>
      <c r="D492" s="79" t="s">
        <v>1081</v>
      </c>
      <c r="E492" s="9" t="s">
        <v>1082</v>
      </c>
      <c r="F492" s="9" t="s">
        <v>1326</v>
      </c>
      <c r="G492" s="9"/>
    </row>
    <row r="493" spans="1:7" x14ac:dyDescent="0.2">
      <c r="A493" s="2">
        <v>45638</v>
      </c>
      <c r="B493" s="1">
        <v>176</v>
      </c>
      <c r="C493" s="1" t="s">
        <v>1955</v>
      </c>
      <c r="D493" s="79"/>
      <c r="E493" s="9" t="s">
        <v>1327</v>
      </c>
      <c r="F493" s="9" t="s">
        <v>1328</v>
      </c>
      <c r="G493" s="9"/>
    </row>
    <row r="494" spans="1:7" x14ac:dyDescent="0.2">
      <c r="A494" s="2">
        <v>45638</v>
      </c>
      <c r="B494" s="1">
        <v>50</v>
      </c>
      <c r="C494" s="1" t="s">
        <v>1678</v>
      </c>
      <c r="D494" s="79">
        <v>2</v>
      </c>
      <c r="E494" s="9" t="s">
        <v>1333</v>
      </c>
      <c r="F494" s="9" t="s">
        <v>1334</v>
      </c>
      <c r="G494" s="9"/>
    </row>
    <row r="495" spans="1:7" x14ac:dyDescent="0.2">
      <c r="A495" s="2">
        <v>45638</v>
      </c>
      <c r="B495" s="1">
        <v>115</v>
      </c>
      <c r="C495" s="1" t="s">
        <v>1329</v>
      </c>
      <c r="D495" s="79"/>
      <c r="E495" s="9" t="s">
        <v>1330</v>
      </c>
      <c r="F495" s="9" t="s">
        <v>1331</v>
      </c>
      <c r="G495" s="9"/>
    </row>
    <row r="496" spans="1:7" x14ac:dyDescent="0.2">
      <c r="A496" s="2">
        <v>45638</v>
      </c>
      <c r="B496" s="1">
        <v>93</v>
      </c>
      <c r="C496" s="1" t="s">
        <v>1322</v>
      </c>
      <c r="D496" s="79"/>
      <c r="E496" s="9" t="s">
        <v>1323</v>
      </c>
      <c r="F496" s="9" t="s">
        <v>1324</v>
      </c>
      <c r="G496" s="9"/>
    </row>
    <row r="497" spans="1:7" x14ac:dyDescent="0.2">
      <c r="A497" s="2">
        <v>45642</v>
      </c>
      <c r="B497" s="1">
        <v>69</v>
      </c>
      <c r="C497" s="1" t="s">
        <v>71</v>
      </c>
      <c r="D497" s="79"/>
      <c r="E497" s="9" t="s">
        <v>1338</v>
      </c>
      <c r="F497" s="9" t="s">
        <v>1341</v>
      </c>
      <c r="G497" s="9"/>
    </row>
    <row r="498" spans="1:7" x14ac:dyDescent="0.2">
      <c r="A498" s="2">
        <v>45642</v>
      </c>
      <c r="B498" s="1">
        <v>69</v>
      </c>
      <c r="C498" s="1" t="s">
        <v>71</v>
      </c>
      <c r="D498" s="79"/>
      <c r="E498" s="9" t="s">
        <v>1339</v>
      </c>
      <c r="F498" s="9" t="s">
        <v>1342</v>
      </c>
      <c r="G498" s="9"/>
    </row>
    <row r="499" spans="1:7" x14ac:dyDescent="0.2">
      <c r="A499" s="2">
        <v>45642</v>
      </c>
      <c r="B499" s="1">
        <v>69</v>
      </c>
      <c r="C499" s="1" t="s">
        <v>71</v>
      </c>
      <c r="D499" s="79"/>
      <c r="E499" s="9" t="s">
        <v>1340</v>
      </c>
      <c r="F499" s="9" t="s">
        <v>1342</v>
      </c>
      <c r="G499" s="9"/>
    </row>
    <row r="500" spans="1:7" x14ac:dyDescent="0.2">
      <c r="A500" s="2">
        <v>45642</v>
      </c>
      <c r="B500" s="1">
        <v>115</v>
      </c>
      <c r="C500" s="1" t="s">
        <v>1329</v>
      </c>
      <c r="D500" s="79"/>
      <c r="E500" s="9" t="s">
        <v>1330</v>
      </c>
      <c r="F500" s="9" t="s">
        <v>1369</v>
      </c>
      <c r="G500" s="9"/>
    </row>
    <row r="501" spans="1:7" x14ac:dyDescent="0.2">
      <c r="A501" s="2">
        <v>45642</v>
      </c>
      <c r="B501" s="1">
        <v>204</v>
      </c>
      <c r="C501" s="1" t="s">
        <v>1988</v>
      </c>
      <c r="D501" s="79"/>
      <c r="E501" s="9" t="s">
        <v>1345</v>
      </c>
      <c r="F501" s="9" t="s">
        <v>1346</v>
      </c>
      <c r="G501" s="9"/>
    </row>
    <row r="502" spans="1:7" x14ac:dyDescent="0.2">
      <c r="A502" s="2">
        <v>45642</v>
      </c>
      <c r="B502" s="1">
        <v>28</v>
      </c>
      <c r="C502" s="1" t="s">
        <v>1989</v>
      </c>
      <c r="D502" s="79"/>
      <c r="E502" s="9" t="s">
        <v>1372</v>
      </c>
      <c r="F502" s="9" t="s">
        <v>1374</v>
      </c>
      <c r="G502" s="9"/>
    </row>
    <row r="503" spans="1:7" x14ac:dyDescent="0.2">
      <c r="A503" s="2">
        <v>45643</v>
      </c>
      <c r="B503" s="1">
        <v>110</v>
      </c>
      <c r="C503" s="1" t="s">
        <v>1376</v>
      </c>
      <c r="D503" s="79"/>
      <c r="E503" s="9" t="s">
        <v>1390</v>
      </c>
      <c r="F503" s="9" t="s">
        <v>1374</v>
      </c>
      <c r="G503" s="9"/>
    </row>
    <row r="504" spans="1:7" x14ac:dyDescent="0.2">
      <c r="A504" s="2">
        <v>45643</v>
      </c>
      <c r="B504" s="1">
        <v>113</v>
      </c>
      <c r="C504" s="1" t="s">
        <v>1377</v>
      </c>
      <c r="D504" s="79"/>
      <c r="E504" s="9" t="s">
        <v>1378</v>
      </c>
      <c r="F504" s="9" t="s">
        <v>1379</v>
      </c>
      <c r="G504" s="9"/>
    </row>
    <row r="505" spans="1:7" x14ac:dyDescent="0.2">
      <c r="A505" s="2">
        <v>45643</v>
      </c>
      <c r="B505" s="1">
        <v>104</v>
      </c>
      <c r="C505" s="1" t="s">
        <v>1381</v>
      </c>
      <c r="D505" s="79"/>
      <c r="E505" s="9" t="s">
        <v>1382</v>
      </c>
      <c r="F505" s="9" t="s">
        <v>1383</v>
      </c>
      <c r="G505" s="9"/>
    </row>
    <row r="506" spans="1:7" x14ac:dyDescent="0.2">
      <c r="A506" s="2">
        <v>45643</v>
      </c>
      <c r="B506" s="1">
        <v>100</v>
      </c>
      <c r="C506" s="1" t="s">
        <v>1384</v>
      </c>
      <c r="D506" s="79"/>
      <c r="E506" s="9" t="s">
        <v>1385</v>
      </c>
      <c r="F506" s="9" t="s">
        <v>10</v>
      </c>
      <c r="G506" s="9"/>
    </row>
    <row r="507" spans="1:7" x14ac:dyDescent="0.2">
      <c r="A507" s="2">
        <v>45643</v>
      </c>
      <c r="B507" s="1">
        <v>65</v>
      </c>
      <c r="C507" s="1" t="s">
        <v>890</v>
      </c>
      <c r="D507" s="79">
        <v>125</v>
      </c>
      <c r="E507" s="1" t="s">
        <v>1036</v>
      </c>
      <c r="F507" s="1" t="s">
        <v>10</v>
      </c>
      <c r="G507" s="9"/>
    </row>
    <row r="508" spans="1:7" x14ac:dyDescent="0.2">
      <c r="A508" s="2">
        <v>45643</v>
      </c>
      <c r="B508" s="1">
        <v>206</v>
      </c>
      <c r="C508" s="1" t="s">
        <v>1990</v>
      </c>
      <c r="D508" s="79"/>
      <c r="E508" s="9" t="s">
        <v>1388</v>
      </c>
      <c r="F508" s="9" t="s">
        <v>1389</v>
      </c>
      <c r="G508" s="9"/>
    </row>
    <row r="509" spans="1:7" x14ac:dyDescent="0.2">
      <c r="A509" s="2">
        <v>45643</v>
      </c>
      <c r="B509" s="1">
        <v>65</v>
      </c>
      <c r="C509" s="1" t="s">
        <v>890</v>
      </c>
      <c r="D509" s="79">
        <v>100</v>
      </c>
      <c r="E509" s="9" t="s">
        <v>1319</v>
      </c>
      <c r="F509" s="9" t="s">
        <v>10</v>
      </c>
      <c r="G509" s="9"/>
    </row>
    <row r="510" spans="1:7" x14ac:dyDescent="0.2">
      <c r="A510" s="2">
        <v>45644</v>
      </c>
      <c r="B510" s="1">
        <v>201</v>
      </c>
      <c r="C510" s="1" t="s">
        <v>1985</v>
      </c>
      <c r="D510" s="79" t="s">
        <v>1081</v>
      </c>
      <c r="E510" s="9" t="s">
        <v>1082</v>
      </c>
      <c r="F510" s="4" t="s">
        <v>1396</v>
      </c>
      <c r="G510" s="9"/>
    </row>
    <row r="511" spans="1:7" x14ac:dyDescent="0.2">
      <c r="A511" s="2">
        <v>45644</v>
      </c>
      <c r="B511" s="1">
        <v>167</v>
      </c>
      <c r="C511" s="1" t="s">
        <v>1406</v>
      </c>
      <c r="D511" s="79"/>
      <c r="E511" s="9" t="s">
        <v>6</v>
      </c>
      <c r="F511" s="1" t="s">
        <v>1407</v>
      </c>
      <c r="G511" s="9"/>
    </row>
    <row r="512" spans="1:7" x14ac:dyDescent="0.2">
      <c r="A512" s="2">
        <v>45644</v>
      </c>
      <c r="B512" s="1">
        <v>207</v>
      </c>
      <c r="C512" s="1" t="s">
        <v>1991</v>
      </c>
      <c r="D512" s="79"/>
      <c r="E512" s="9" t="s">
        <v>1359</v>
      </c>
      <c r="F512" s="9" t="s">
        <v>1361</v>
      </c>
      <c r="G512" s="9"/>
    </row>
    <row r="513" spans="1:7" x14ac:dyDescent="0.2">
      <c r="A513" s="2">
        <v>45644</v>
      </c>
      <c r="B513" s="1">
        <v>207</v>
      </c>
      <c r="C513" s="1" t="s">
        <v>1991</v>
      </c>
      <c r="D513" s="79"/>
      <c r="E513" s="9" t="s">
        <v>1353</v>
      </c>
      <c r="F513" s="9" t="s">
        <v>1354</v>
      </c>
      <c r="G513" s="9"/>
    </row>
    <row r="514" spans="1:7" x14ac:dyDescent="0.2">
      <c r="A514" s="2">
        <v>45644</v>
      </c>
      <c r="B514" s="1">
        <v>65</v>
      </c>
      <c r="C514" s="1" t="s">
        <v>890</v>
      </c>
      <c r="D514" s="79" t="s">
        <v>1910</v>
      </c>
      <c r="E514" s="9" t="s">
        <v>1398</v>
      </c>
      <c r="F514" s="9" t="s">
        <v>1399</v>
      </c>
      <c r="G514" s="9"/>
    </row>
    <row r="515" spans="1:7" x14ac:dyDescent="0.2">
      <c r="A515" s="2">
        <v>45644</v>
      </c>
      <c r="B515" s="1">
        <v>205</v>
      </c>
      <c r="C515" s="1" t="s">
        <v>1992</v>
      </c>
      <c r="D515" s="79"/>
      <c r="E515" s="9" t="s">
        <v>1363</v>
      </c>
      <c r="F515" s="9" t="s">
        <v>1365</v>
      </c>
      <c r="G515" s="9"/>
    </row>
    <row r="516" spans="1:7" x14ac:dyDescent="0.2">
      <c r="A516" s="2">
        <v>45644</v>
      </c>
      <c r="B516" s="1">
        <v>65</v>
      </c>
      <c r="C516" s="1" t="s">
        <v>890</v>
      </c>
      <c r="D516" s="79">
        <v>141</v>
      </c>
      <c r="E516" s="9" t="s">
        <v>1367</v>
      </c>
      <c r="F516" s="9" t="s">
        <v>1365</v>
      </c>
      <c r="G516" s="9"/>
    </row>
    <row r="517" spans="1:7" x14ac:dyDescent="0.2">
      <c r="A517" s="2">
        <v>45644</v>
      </c>
      <c r="B517" s="1">
        <v>207</v>
      </c>
      <c r="C517" s="1" t="s">
        <v>1991</v>
      </c>
      <c r="D517" s="79"/>
      <c r="E517" s="9" t="s">
        <v>1356</v>
      </c>
      <c r="F517" s="9" t="s">
        <v>1357</v>
      </c>
      <c r="G517" s="9"/>
    </row>
    <row r="518" spans="1:7" x14ac:dyDescent="0.2">
      <c r="A518" s="2">
        <v>45645</v>
      </c>
      <c r="B518" s="1">
        <v>69</v>
      </c>
      <c r="C518" s="1" t="s">
        <v>71</v>
      </c>
      <c r="D518" s="79"/>
      <c r="E518" s="9" t="s">
        <v>1419</v>
      </c>
      <c r="F518" s="9" t="s">
        <v>10</v>
      </c>
      <c r="G518" s="9"/>
    </row>
    <row r="519" spans="1:7" x14ac:dyDescent="0.2">
      <c r="A519" s="2">
        <v>45645</v>
      </c>
      <c r="B519" s="1">
        <v>69</v>
      </c>
      <c r="C519" s="1" t="s">
        <v>71</v>
      </c>
      <c r="D519" s="79"/>
      <c r="E519" s="9" t="s">
        <v>1420</v>
      </c>
      <c r="F519" s="9" t="s">
        <v>10</v>
      </c>
      <c r="G519" s="9"/>
    </row>
    <row r="520" spans="1:7" x14ac:dyDescent="0.2">
      <c r="A520" s="2">
        <v>45645</v>
      </c>
      <c r="B520" s="1">
        <v>69</v>
      </c>
      <c r="C520" s="1" t="s">
        <v>71</v>
      </c>
      <c r="D520" s="79"/>
      <c r="E520" s="9" t="s">
        <v>1420</v>
      </c>
      <c r="F520" s="9" t="s">
        <v>10</v>
      </c>
      <c r="G520" s="9"/>
    </row>
    <row r="521" spans="1:7" x14ac:dyDescent="0.2">
      <c r="A521" s="2">
        <v>45646</v>
      </c>
      <c r="B521" s="1">
        <v>65</v>
      </c>
      <c r="C521" s="1" t="s">
        <v>890</v>
      </c>
      <c r="D521" s="79">
        <v>86</v>
      </c>
      <c r="E521" s="9" t="s">
        <v>1317</v>
      </c>
      <c r="F521" s="9" t="s">
        <v>1421</v>
      </c>
      <c r="G521" s="9"/>
    </row>
    <row r="522" spans="1:7" x14ac:dyDescent="0.2">
      <c r="A522" s="2">
        <v>45646</v>
      </c>
      <c r="B522" s="1">
        <v>65</v>
      </c>
      <c r="C522" s="1" t="s">
        <v>890</v>
      </c>
      <c r="D522" s="79">
        <v>87</v>
      </c>
      <c r="E522" s="9" t="s">
        <v>1422</v>
      </c>
      <c r="F522" s="9" t="s">
        <v>10</v>
      </c>
      <c r="G522" s="9"/>
    </row>
    <row r="523" spans="1:7" x14ac:dyDescent="0.2">
      <c r="A523" s="2">
        <v>45649</v>
      </c>
      <c r="B523" s="1">
        <v>69</v>
      </c>
      <c r="C523" s="1" t="s">
        <v>71</v>
      </c>
      <c r="D523" s="79"/>
      <c r="E523" s="9" t="s">
        <v>1410</v>
      </c>
      <c r="F523" s="9" t="s">
        <v>10</v>
      </c>
      <c r="G523" s="9"/>
    </row>
    <row r="524" spans="1:7" x14ac:dyDescent="0.2">
      <c r="A524" s="2">
        <v>45649</v>
      </c>
      <c r="B524" s="1">
        <v>69</v>
      </c>
      <c r="C524" s="1" t="s">
        <v>71</v>
      </c>
      <c r="D524" s="79"/>
      <c r="E524" s="9" t="s">
        <v>1413</v>
      </c>
      <c r="F524" s="9" t="s">
        <v>10</v>
      </c>
      <c r="G524" s="9"/>
    </row>
    <row r="525" spans="1:7" x14ac:dyDescent="0.2">
      <c r="A525" s="2">
        <v>45649</v>
      </c>
      <c r="B525" s="1">
        <v>69</v>
      </c>
      <c r="C525" s="1" t="s">
        <v>71</v>
      </c>
      <c r="D525" s="79"/>
      <c r="E525" s="9" t="s">
        <v>1414</v>
      </c>
      <c r="F525" s="9" t="s">
        <v>10</v>
      </c>
      <c r="G525" s="9"/>
    </row>
    <row r="526" spans="1:7" x14ac:dyDescent="0.2">
      <c r="A526" s="2">
        <v>45649</v>
      </c>
      <c r="B526" s="1">
        <v>69</v>
      </c>
      <c r="C526" s="1" t="s">
        <v>71</v>
      </c>
      <c r="D526" s="79"/>
      <c r="E526" s="9" t="s">
        <v>1417</v>
      </c>
      <c r="F526" s="9" t="s">
        <v>10</v>
      </c>
      <c r="G526" s="9"/>
    </row>
    <row r="527" spans="1:7" x14ac:dyDescent="0.2">
      <c r="A527" s="2">
        <v>45649</v>
      </c>
      <c r="B527" s="1">
        <v>28</v>
      </c>
      <c r="C527" s="1" t="s">
        <v>1989</v>
      </c>
      <c r="D527" s="79"/>
      <c r="E527" s="9" t="s">
        <v>1372</v>
      </c>
      <c r="F527" s="9" t="s">
        <v>1241</v>
      </c>
      <c r="G527" s="9"/>
    </row>
    <row r="528" spans="1:7" x14ac:dyDescent="0.2">
      <c r="A528" s="2">
        <v>45649</v>
      </c>
      <c r="B528" s="1">
        <v>65</v>
      </c>
      <c r="C528" s="1" t="s">
        <v>890</v>
      </c>
      <c r="D528" s="79">
        <v>127</v>
      </c>
      <c r="E528" s="9" t="s">
        <v>1185</v>
      </c>
      <c r="F528" s="1" t="s">
        <v>1442</v>
      </c>
      <c r="G528" s="9"/>
    </row>
    <row r="529" spans="1:7" x14ac:dyDescent="0.2">
      <c r="A529" s="2">
        <v>45656</v>
      </c>
      <c r="B529" s="1">
        <v>207</v>
      </c>
      <c r="C529" s="1" t="s">
        <v>1991</v>
      </c>
      <c r="D529" s="79"/>
      <c r="E529" s="9" t="s">
        <v>1348</v>
      </c>
      <c r="F529" s="9" t="s">
        <v>1351</v>
      </c>
      <c r="G529" s="9"/>
    </row>
    <row r="530" spans="1:7" x14ac:dyDescent="0.2">
      <c r="A530" s="2">
        <v>45656</v>
      </c>
      <c r="B530" s="1">
        <v>65</v>
      </c>
      <c r="C530" s="1" t="s">
        <v>890</v>
      </c>
      <c r="D530" s="79">
        <v>59</v>
      </c>
      <c r="E530" s="9" t="s">
        <v>102</v>
      </c>
      <c r="F530" s="9" t="s">
        <v>1427</v>
      </c>
      <c r="G530" s="9"/>
    </row>
    <row r="531" spans="1:7" x14ac:dyDescent="0.2">
      <c r="A531" s="2">
        <v>45656</v>
      </c>
      <c r="B531" s="1">
        <v>65</v>
      </c>
      <c r="C531" s="1" t="s">
        <v>890</v>
      </c>
      <c r="D531" s="79">
        <v>33</v>
      </c>
      <c r="E531" s="9" t="s">
        <v>1428</v>
      </c>
      <c r="F531" s="9" t="s">
        <v>1431</v>
      </c>
      <c r="G531" s="9"/>
    </row>
    <row r="532" spans="1:7" x14ac:dyDescent="0.2">
      <c r="A532" s="2">
        <v>45656</v>
      </c>
      <c r="B532" s="1">
        <v>68</v>
      </c>
      <c r="C532" s="1" t="s">
        <v>147</v>
      </c>
      <c r="D532" s="79" t="s">
        <v>249</v>
      </c>
      <c r="E532" s="9" t="s">
        <v>1436</v>
      </c>
      <c r="F532" s="9" t="s">
        <v>1443</v>
      </c>
      <c r="G532" s="9"/>
    </row>
    <row r="533" spans="1:7" x14ac:dyDescent="0.2">
      <c r="A533" s="2">
        <v>45656</v>
      </c>
      <c r="B533" s="1">
        <v>64</v>
      </c>
      <c r="C533" s="1" t="s">
        <v>256</v>
      </c>
      <c r="D533" s="79"/>
      <c r="E533" s="9" t="s">
        <v>1437</v>
      </c>
      <c r="F533" s="9" t="s">
        <v>1438</v>
      </c>
      <c r="G533" s="9"/>
    </row>
    <row r="534" spans="1:7" x14ac:dyDescent="0.2">
      <c r="A534" s="2">
        <v>45656</v>
      </c>
      <c r="B534" s="1">
        <v>65</v>
      </c>
      <c r="C534" s="1" t="s">
        <v>890</v>
      </c>
      <c r="D534" s="79">
        <v>74</v>
      </c>
      <c r="E534" s="9" t="s">
        <v>151</v>
      </c>
      <c r="F534" s="9" t="s">
        <v>1440</v>
      </c>
      <c r="G534" s="9"/>
    </row>
    <row r="535" spans="1:7" x14ac:dyDescent="0.2">
      <c r="A535" s="2">
        <v>45661</v>
      </c>
      <c r="B535" s="1">
        <v>65</v>
      </c>
      <c r="C535" s="1" t="s">
        <v>890</v>
      </c>
      <c r="D535" s="79">
        <v>106</v>
      </c>
      <c r="E535" s="1" t="s">
        <v>1066</v>
      </c>
      <c r="F535" s="9" t="s">
        <v>10</v>
      </c>
      <c r="G535" s="9"/>
    </row>
    <row r="536" spans="1:7" ht="16" x14ac:dyDescent="0.2">
      <c r="A536" s="2">
        <v>45661</v>
      </c>
      <c r="B536" s="1">
        <v>88</v>
      </c>
      <c r="C536" s="1" t="s">
        <v>913</v>
      </c>
      <c r="D536" s="79"/>
      <c r="E536" s="21" t="s">
        <v>1214</v>
      </c>
      <c r="F536" s="1" t="s">
        <v>1216</v>
      </c>
      <c r="G536" s="9"/>
    </row>
    <row r="537" spans="1:7" x14ac:dyDescent="0.2">
      <c r="A537" s="2">
        <v>45661</v>
      </c>
      <c r="B537" s="1">
        <v>65</v>
      </c>
      <c r="C537" s="1" t="s">
        <v>890</v>
      </c>
      <c r="D537" s="79">
        <v>66</v>
      </c>
      <c r="E537" s="9" t="s">
        <v>1275</v>
      </c>
      <c r="F537" s="9" t="s">
        <v>1277</v>
      </c>
      <c r="G537" s="9"/>
    </row>
    <row r="538" spans="1:7" x14ac:dyDescent="0.2">
      <c r="A538" s="2">
        <v>45660</v>
      </c>
      <c r="B538" s="1">
        <v>65</v>
      </c>
      <c r="C538" s="1" t="s">
        <v>890</v>
      </c>
      <c r="D538" s="79">
        <v>83</v>
      </c>
      <c r="E538" s="9" t="s">
        <v>1449</v>
      </c>
      <c r="F538" s="9" t="s">
        <v>1450</v>
      </c>
      <c r="G538" s="9"/>
    </row>
    <row r="539" spans="1:7" x14ac:dyDescent="0.2">
      <c r="A539" s="2">
        <v>45660</v>
      </c>
      <c r="B539" s="1">
        <v>65</v>
      </c>
      <c r="C539" s="1" t="s">
        <v>890</v>
      </c>
      <c r="D539" s="79">
        <v>33</v>
      </c>
      <c r="E539" s="9" t="s">
        <v>1428</v>
      </c>
      <c r="F539" s="9" t="s">
        <v>1452</v>
      </c>
      <c r="G539" s="9"/>
    </row>
    <row r="540" spans="1:7" x14ac:dyDescent="0.2">
      <c r="A540" s="2">
        <v>45665</v>
      </c>
      <c r="B540" s="1">
        <v>19</v>
      </c>
      <c r="C540" s="1" t="s">
        <v>1465</v>
      </c>
      <c r="D540" s="79"/>
      <c r="E540" s="9" t="s">
        <v>861</v>
      </c>
      <c r="F540" s="9" t="s">
        <v>1467</v>
      </c>
      <c r="G540" s="9"/>
    </row>
    <row r="541" spans="1:7" x14ac:dyDescent="0.2">
      <c r="A541" s="2">
        <v>45665</v>
      </c>
      <c r="B541" s="1">
        <v>136</v>
      </c>
      <c r="C541" s="1" t="s">
        <v>1455</v>
      </c>
      <c r="D541" s="79"/>
      <c r="E541" s="9" t="s">
        <v>1456</v>
      </c>
      <c r="F541" s="9" t="s">
        <v>1458</v>
      </c>
      <c r="G541" s="9"/>
    </row>
    <row r="542" spans="1:7" x14ac:dyDescent="0.2">
      <c r="A542" s="2">
        <v>45665</v>
      </c>
      <c r="B542" s="1">
        <v>65</v>
      </c>
      <c r="C542" s="1" t="s">
        <v>890</v>
      </c>
      <c r="D542" s="79">
        <v>69</v>
      </c>
      <c r="E542" s="9" t="s">
        <v>1445</v>
      </c>
      <c r="F542" s="9" t="s">
        <v>1447</v>
      </c>
      <c r="G542" s="9"/>
    </row>
    <row r="543" spans="1:7" x14ac:dyDescent="0.2">
      <c r="A543" s="2">
        <v>45665</v>
      </c>
      <c r="B543" s="1">
        <v>65</v>
      </c>
      <c r="C543" s="1" t="s">
        <v>890</v>
      </c>
      <c r="D543" s="79">
        <v>21</v>
      </c>
      <c r="E543" s="9" t="s">
        <v>789</v>
      </c>
      <c r="F543" s="9" t="s">
        <v>1241</v>
      </c>
      <c r="G543" s="9"/>
    </row>
    <row r="544" spans="1:7" x14ac:dyDescent="0.2">
      <c r="A544" s="2">
        <v>45665</v>
      </c>
      <c r="B544" s="1">
        <v>194</v>
      </c>
      <c r="C544" s="1" t="s">
        <v>1459</v>
      </c>
      <c r="D544" s="79"/>
      <c r="E544" s="9" t="s">
        <v>1460</v>
      </c>
      <c r="F544" s="9" t="s">
        <v>1462</v>
      </c>
      <c r="G544" s="9"/>
    </row>
    <row r="545" spans="1:7" x14ac:dyDescent="0.2">
      <c r="A545" s="2">
        <v>45667</v>
      </c>
      <c r="B545" s="1">
        <v>79</v>
      </c>
      <c r="C545" s="1" t="s">
        <v>1474</v>
      </c>
      <c r="D545" s="79"/>
      <c r="E545" s="9" t="s">
        <v>423</v>
      </c>
      <c r="F545" s="9" t="s">
        <v>1475</v>
      </c>
      <c r="G545" s="9"/>
    </row>
    <row r="546" spans="1:7" x14ac:dyDescent="0.2">
      <c r="A546" s="2">
        <v>45667</v>
      </c>
      <c r="B546" s="1">
        <v>65</v>
      </c>
      <c r="C546" s="1" t="s">
        <v>890</v>
      </c>
      <c r="D546" s="79" t="s">
        <v>1911</v>
      </c>
      <c r="E546" s="9" t="s">
        <v>1477</v>
      </c>
      <c r="F546" s="9" t="s">
        <v>1478</v>
      </c>
      <c r="G546" s="9"/>
    </row>
    <row r="547" spans="1:7" x14ac:dyDescent="0.2">
      <c r="A547" s="2">
        <v>45668</v>
      </c>
      <c r="B547" s="1">
        <v>164</v>
      </c>
      <c r="C547" s="1" t="s">
        <v>1471</v>
      </c>
      <c r="D547" s="79"/>
      <c r="E547" s="9" t="s">
        <v>1472</v>
      </c>
      <c r="F547" s="9" t="s">
        <v>1473</v>
      </c>
      <c r="G547" s="9"/>
    </row>
    <row r="548" spans="1:7" x14ac:dyDescent="0.2">
      <c r="A548" s="2">
        <v>45670</v>
      </c>
      <c r="B548" s="1">
        <v>6</v>
      </c>
      <c r="C548" s="1" t="s">
        <v>1945</v>
      </c>
      <c r="D548" s="79"/>
      <c r="E548" s="9" t="s">
        <v>209</v>
      </c>
      <c r="F548" s="9" t="s">
        <v>1425</v>
      </c>
      <c r="G548" s="9"/>
    </row>
    <row r="549" spans="1:7" x14ac:dyDescent="0.2">
      <c r="A549" s="2">
        <v>45670</v>
      </c>
      <c r="B549" s="1">
        <v>176</v>
      </c>
      <c r="C549" s="1" t="s">
        <v>1955</v>
      </c>
      <c r="D549" s="79"/>
      <c r="E549" s="9" t="s">
        <v>852</v>
      </c>
      <c r="F549" s="9" t="s">
        <v>1487</v>
      </c>
      <c r="G549" s="9"/>
    </row>
    <row r="550" spans="1:7" x14ac:dyDescent="0.2">
      <c r="A550" s="2">
        <v>45670</v>
      </c>
      <c r="B550" s="1">
        <v>176</v>
      </c>
      <c r="C550" s="1" t="s">
        <v>1955</v>
      </c>
      <c r="D550" s="79"/>
      <c r="E550" s="9" t="s">
        <v>1488</v>
      </c>
      <c r="F550" s="9" t="s">
        <v>1489</v>
      </c>
      <c r="G550" s="9"/>
    </row>
    <row r="551" spans="1:7" x14ac:dyDescent="0.2">
      <c r="A551" s="2">
        <v>45670</v>
      </c>
      <c r="B551" s="1">
        <v>184</v>
      </c>
      <c r="C551" s="1" t="s">
        <v>159</v>
      </c>
      <c r="D551" s="79"/>
      <c r="E551" s="9" t="s">
        <v>507</v>
      </c>
      <c r="F551" s="9" t="s">
        <v>1490</v>
      </c>
      <c r="G551" s="9"/>
    </row>
    <row r="552" spans="1:7" x14ac:dyDescent="0.2">
      <c r="A552" s="2">
        <v>45670</v>
      </c>
      <c r="B552" s="1">
        <v>166</v>
      </c>
      <c r="C552" s="1" t="s">
        <v>395</v>
      </c>
      <c r="D552" s="79"/>
      <c r="E552" s="9" t="s">
        <v>1493</v>
      </c>
      <c r="F552" s="9" t="s">
        <v>1494</v>
      </c>
      <c r="G552" s="9"/>
    </row>
    <row r="553" spans="1:7" x14ac:dyDescent="0.2">
      <c r="A553" s="2">
        <v>45670</v>
      </c>
      <c r="B553" s="1">
        <v>69</v>
      </c>
      <c r="C553" s="1" t="s">
        <v>71</v>
      </c>
      <c r="D553" s="79"/>
      <c r="E553" s="9" t="s">
        <v>1338</v>
      </c>
      <c r="F553" s="9" t="s">
        <v>1496</v>
      </c>
      <c r="G553" s="9"/>
    </row>
    <row r="554" spans="1:7" x14ac:dyDescent="0.2">
      <c r="A554" s="2">
        <v>45670</v>
      </c>
      <c r="B554" s="1">
        <v>69</v>
      </c>
      <c r="C554" s="1" t="s">
        <v>71</v>
      </c>
      <c r="D554" s="79"/>
      <c r="E554" s="9" t="s">
        <v>1497</v>
      </c>
      <c r="F554" s="9" t="s">
        <v>1498</v>
      </c>
      <c r="G554" s="9"/>
    </row>
    <row r="555" spans="1:7" x14ac:dyDescent="0.2">
      <c r="A555" s="2">
        <v>45672</v>
      </c>
      <c r="B555" s="1">
        <v>20</v>
      </c>
      <c r="C555" s="1" t="s">
        <v>1939</v>
      </c>
      <c r="D555" s="79"/>
      <c r="E555" s="9" t="s">
        <v>1507</v>
      </c>
      <c r="F555" s="9" t="s">
        <v>1508</v>
      </c>
      <c r="G555" s="9"/>
    </row>
    <row r="556" spans="1:7" x14ac:dyDescent="0.2">
      <c r="A556" s="2">
        <v>45673</v>
      </c>
      <c r="B556" s="1">
        <v>195</v>
      </c>
      <c r="C556" s="1" t="s">
        <v>1510</v>
      </c>
      <c r="D556" s="79"/>
      <c r="E556" s="9"/>
      <c r="F556" s="9" t="s">
        <v>1511</v>
      </c>
      <c r="G556" s="9"/>
    </row>
    <row r="557" spans="1:7" x14ac:dyDescent="0.2">
      <c r="A557" s="2">
        <v>45674</v>
      </c>
      <c r="B557" s="1">
        <v>168</v>
      </c>
      <c r="C557" s="1" t="s">
        <v>439</v>
      </c>
      <c r="D557" s="79" t="s">
        <v>318</v>
      </c>
      <c r="E557" s="9" t="s">
        <v>1512</v>
      </c>
      <c r="F557" s="9" t="s">
        <v>1513</v>
      </c>
      <c r="G557" s="9"/>
    </row>
    <row r="558" spans="1:7" x14ac:dyDescent="0.2">
      <c r="A558" s="2">
        <v>45674</v>
      </c>
      <c r="B558" s="1">
        <v>169</v>
      </c>
      <c r="C558" s="1" t="s">
        <v>1951</v>
      </c>
      <c r="D558" s="79" t="s">
        <v>1243</v>
      </c>
      <c r="E558" s="9" t="s">
        <v>1502</v>
      </c>
      <c r="F558" s="9" t="s">
        <v>206</v>
      </c>
      <c r="G558" s="9"/>
    </row>
    <row r="559" spans="1:7" x14ac:dyDescent="0.2">
      <c r="A559" s="2">
        <v>45674</v>
      </c>
      <c r="B559" s="1">
        <v>169</v>
      </c>
      <c r="C559" s="1" t="s">
        <v>1951</v>
      </c>
      <c r="D559" s="79" t="s">
        <v>1134</v>
      </c>
      <c r="E559" s="9" t="s">
        <v>1500</v>
      </c>
      <c r="F559" s="9" t="s">
        <v>206</v>
      </c>
      <c r="G559" s="9"/>
    </row>
    <row r="560" spans="1:7" x14ac:dyDescent="0.2">
      <c r="A560" s="2">
        <v>45674</v>
      </c>
      <c r="B560" s="1">
        <v>169</v>
      </c>
      <c r="C560" s="1" t="s">
        <v>1951</v>
      </c>
      <c r="D560" s="79" t="s">
        <v>1134</v>
      </c>
      <c r="E560" s="9" t="s">
        <v>1924</v>
      </c>
      <c r="F560" s="9" t="s">
        <v>206</v>
      </c>
      <c r="G560" s="9"/>
    </row>
    <row r="561" spans="1:7" x14ac:dyDescent="0.2">
      <c r="A561" s="2">
        <v>45676</v>
      </c>
      <c r="B561" s="1">
        <v>65</v>
      </c>
      <c r="C561" s="1" t="s">
        <v>890</v>
      </c>
      <c r="D561" s="79">
        <v>95</v>
      </c>
      <c r="E561" s="9" t="s">
        <v>1433</v>
      </c>
      <c r="F561" s="9" t="s">
        <v>1546</v>
      </c>
      <c r="G561" s="9"/>
    </row>
    <row r="562" spans="1:7" x14ac:dyDescent="0.2">
      <c r="A562" s="2">
        <v>45676</v>
      </c>
      <c r="B562" s="1">
        <v>65</v>
      </c>
      <c r="C562" s="1" t="s">
        <v>890</v>
      </c>
      <c r="D562" s="79">
        <v>101</v>
      </c>
      <c r="E562" s="9" t="s">
        <v>1544</v>
      </c>
      <c r="F562" s="9" t="s">
        <v>1547</v>
      </c>
      <c r="G562" s="9"/>
    </row>
    <row r="563" spans="1:7" x14ac:dyDescent="0.2">
      <c r="A563" s="2">
        <v>45677</v>
      </c>
      <c r="B563" s="1">
        <v>198</v>
      </c>
      <c r="C563" s="1" t="s">
        <v>1943</v>
      </c>
      <c r="D563" s="79" t="s">
        <v>1514</v>
      </c>
      <c r="E563" s="9" t="s">
        <v>1514</v>
      </c>
      <c r="F563" s="9" t="s">
        <v>1538</v>
      </c>
      <c r="G563" s="9"/>
    </row>
    <row r="564" spans="1:7" x14ac:dyDescent="0.2">
      <c r="A564" s="2">
        <v>45677</v>
      </c>
      <c r="B564" s="1">
        <v>198</v>
      </c>
      <c r="C564" s="1" t="s">
        <v>1943</v>
      </c>
      <c r="D564" s="79" t="s">
        <v>1515</v>
      </c>
      <c r="E564" s="9" t="s">
        <v>1515</v>
      </c>
      <c r="F564" s="9" t="s">
        <v>1538</v>
      </c>
      <c r="G564" s="9"/>
    </row>
    <row r="565" spans="1:7" x14ac:dyDescent="0.2">
      <c r="A565" s="2">
        <v>45677</v>
      </c>
      <c r="B565" s="1">
        <v>198</v>
      </c>
      <c r="C565" s="1" t="s">
        <v>1943</v>
      </c>
      <c r="D565" s="79" t="s">
        <v>1516</v>
      </c>
      <c r="E565" s="9" t="s">
        <v>1516</v>
      </c>
      <c r="F565" s="9" t="s">
        <v>1538</v>
      </c>
      <c r="G565" s="9"/>
    </row>
    <row r="566" spans="1:7" x14ac:dyDescent="0.2">
      <c r="A566" s="2">
        <v>45677</v>
      </c>
      <c r="B566" s="1">
        <v>198</v>
      </c>
      <c r="C566" s="1" t="s">
        <v>1943</v>
      </c>
      <c r="D566" s="79" t="s">
        <v>1517</v>
      </c>
      <c r="E566" s="9" t="s">
        <v>1517</v>
      </c>
      <c r="F566" s="9" t="s">
        <v>1538</v>
      </c>
      <c r="G566" s="9"/>
    </row>
    <row r="567" spans="1:7" x14ac:dyDescent="0.2">
      <c r="A567" s="2">
        <v>45677</v>
      </c>
      <c r="B567" s="1">
        <v>198</v>
      </c>
      <c r="C567" s="1" t="s">
        <v>1943</v>
      </c>
      <c r="D567" s="79" t="s">
        <v>1518</v>
      </c>
      <c r="E567" s="9" t="s">
        <v>1518</v>
      </c>
      <c r="F567" s="9" t="s">
        <v>1538</v>
      </c>
      <c r="G567" s="9"/>
    </row>
    <row r="568" spans="1:7" x14ac:dyDescent="0.2">
      <c r="A568" s="2">
        <v>45677</v>
      </c>
      <c r="B568" s="1">
        <v>198</v>
      </c>
      <c r="C568" s="1" t="s">
        <v>1943</v>
      </c>
      <c r="D568" s="79" t="s">
        <v>1519</v>
      </c>
      <c r="E568" s="9" t="s">
        <v>1519</v>
      </c>
      <c r="F568" s="9" t="s">
        <v>1538</v>
      </c>
      <c r="G568" s="9"/>
    </row>
    <row r="569" spans="1:7" x14ac:dyDescent="0.2">
      <c r="A569" s="2">
        <v>45677</v>
      </c>
      <c r="B569" s="1">
        <v>198</v>
      </c>
      <c r="C569" s="1" t="s">
        <v>1943</v>
      </c>
      <c r="D569" s="79" t="s">
        <v>1520</v>
      </c>
      <c r="E569" s="9" t="s">
        <v>1520</v>
      </c>
      <c r="F569" s="9" t="s">
        <v>1538</v>
      </c>
      <c r="G569" s="9"/>
    </row>
    <row r="570" spans="1:7" x14ac:dyDescent="0.2">
      <c r="A570" s="2">
        <v>45677</v>
      </c>
      <c r="B570" s="1">
        <v>198</v>
      </c>
      <c r="C570" s="1" t="s">
        <v>1943</v>
      </c>
      <c r="D570" s="79" t="s">
        <v>1521</v>
      </c>
      <c r="E570" s="9" t="s">
        <v>1521</v>
      </c>
      <c r="F570" s="9" t="s">
        <v>1538</v>
      </c>
      <c r="G570" s="9"/>
    </row>
    <row r="571" spans="1:7" x14ac:dyDescent="0.2">
      <c r="A571" s="2">
        <v>45677</v>
      </c>
      <c r="B571" s="1">
        <v>198</v>
      </c>
      <c r="C571" s="1" t="s">
        <v>1943</v>
      </c>
      <c r="D571" s="79" t="s">
        <v>1522</v>
      </c>
      <c r="E571" s="9" t="s">
        <v>1522</v>
      </c>
      <c r="F571" s="9" t="s">
        <v>1538</v>
      </c>
      <c r="G571" s="9"/>
    </row>
    <row r="572" spans="1:7" x14ac:dyDescent="0.2">
      <c r="A572" s="2">
        <v>45677</v>
      </c>
      <c r="B572" s="1">
        <v>198</v>
      </c>
      <c r="C572" s="1" t="s">
        <v>1943</v>
      </c>
      <c r="D572" s="79" t="s">
        <v>1523</v>
      </c>
      <c r="E572" s="9" t="s">
        <v>1523</v>
      </c>
      <c r="F572" s="9" t="s">
        <v>1538</v>
      </c>
      <c r="G572" s="9"/>
    </row>
    <row r="573" spans="1:7" x14ac:dyDescent="0.2">
      <c r="A573" s="2">
        <v>45677</v>
      </c>
      <c r="B573" s="1">
        <v>198</v>
      </c>
      <c r="C573" s="1" t="s">
        <v>1943</v>
      </c>
      <c r="D573" s="79" t="s">
        <v>1524</v>
      </c>
      <c r="E573" s="9" t="s">
        <v>1524</v>
      </c>
      <c r="F573" s="9" t="s">
        <v>1538</v>
      </c>
      <c r="G573" s="9"/>
    </row>
    <row r="574" spans="1:7" x14ac:dyDescent="0.2">
      <c r="A574" s="2">
        <v>45677</v>
      </c>
      <c r="B574" s="1">
        <v>198</v>
      </c>
      <c r="C574" s="1" t="s">
        <v>1943</v>
      </c>
      <c r="D574" s="79" t="s">
        <v>1525</v>
      </c>
      <c r="E574" s="9" t="s">
        <v>1525</v>
      </c>
      <c r="F574" s="9" t="s">
        <v>1538</v>
      </c>
      <c r="G574" s="9"/>
    </row>
    <row r="575" spans="1:7" x14ac:dyDescent="0.2">
      <c r="A575" s="2">
        <v>45677</v>
      </c>
      <c r="B575" s="1">
        <v>198</v>
      </c>
      <c r="C575" s="1" t="s">
        <v>1943</v>
      </c>
      <c r="D575" s="79" t="s">
        <v>1526</v>
      </c>
      <c r="E575" s="9" t="s">
        <v>1526</v>
      </c>
      <c r="F575" s="9" t="s">
        <v>1538</v>
      </c>
      <c r="G575" s="9"/>
    </row>
    <row r="576" spans="1:7" x14ac:dyDescent="0.2">
      <c r="A576" s="2">
        <v>45677</v>
      </c>
      <c r="B576" s="1">
        <v>198</v>
      </c>
      <c r="C576" s="1" t="s">
        <v>1943</v>
      </c>
      <c r="D576" s="79" t="s">
        <v>1527</v>
      </c>
      <c r="E576" s="9" t="s">
        <v>1527</v>
      </c>
      <c r="F576" s="9" t="s">
        <v>1538</v>
      </c>
      <c r="G576" s="9"/>
    </row>
    <row r="577" spans="1:7" x14ac:dyDescent="0.2">
      <c r="A577" s="2">
        <v>45677</v>
      </c>
      <c r="B577" s="1">
        <v>198</v>
      </c>
      <c r="C577" s="1" t="s">
        <v>1943</v>
      </c>
      <c r="D577" s="79" t="s">
        <v>1528</v>
      </c>
      <c r="E577" s="9" t="s">
        <v>1528</v>
      </c>
      <c r="F577" s="9" t="s">
        <v>1538</v>
      </c>
      <c r="G577" s="9"/>
    </row>
    <row r="578" spans="1:7" x14ac:dyDescent="0.2">
      <c r="A578" s="2">
        <v>45677</v>
      </c>
      <c r="B578" s="1">
        <v>198</v>
      </c>
      <c r="C578" s="1" t="s">
        <v>1943</v>
      </c>
      <c r="D578" s="79" t="s">
        <v>1529</v>
      </c>
      <c r="E578" s="9" t="s">
        <v>1529</v>
      </c>
      <c r="F578" s="9" t="s">
        <v>1538</v>
      </c>
      <c r="G578" s="9"/>
    </row>
    <row r="579" spans="1:7" x14ac:dyDescent="0.2">
      <c r="A579" s="2">
        <v>45677</v>
      </c>
      <c r="B579" s="1">
        <v>198</v>
      </c>
      <c r="C579" s="1" t="s">
        <v>1943</v>
      </c>
      <c r="D579" s="79" t="s">
        <v>1530</v>
      </c>
      <c r="E579" s="9" t="s">
        <v>1530</v>
      </c>
      <c r="F579" s="9" t="s">
        <v>1538</v>
      </c>
      <c r="G579" s="9"/>
    </row>
    <row r="580" spans="1:7" x14ac:dyDescent="0.2">
      <c r="A580" s="2">
        <v>45677</v>
      </c>
      <c r="B580" s="1">
        <v>198</v>
      </c>
      <c r="C580" s="1" t="s">
        <v>1943</v>
      </c>
      <c r="D580" s="79" t="s">
        <v>1531</v>
      </c>
      <c r="E580" s="9" t="s">
        <v>1531</v>
      </c>
      <c r="F580" s="9" t="s">
        <v>1538</v>
      </c>
      <c r="G580" s="9"/>
    </row>
    <row r="581" spans="1:7" x14ac:dyDescent="0.2">
      <c r="A581" s="2">
        <v>45677</v>
      </c>
      <c r="B581" s="1">
        <v>198</v>
      </c>
      <c r="C581" s="1" t="s">
        <v>1943</v>
      </c>
      <c r="D581" s="79" t="s">
        <v>1532</v>
      </c>
      <c r="E581" s="9" t="s">
        <v>1532</v>
      </c>
      <c r="F581" s="9" t="s">
        <v>1538</v>
      </c>
      <c r="G581" s="9"/>
    </row>
    <row r="582" spans="1:7" x14ac:dyDescent="0.2">
      <c r="A582" s="2">
        <v>45677</v>
      </c>
      <c r="B582" s="1">
        <v>198</v>
      </c>
      <c r="C582" s="1" t="s">
        <v>1943</v>
      </c>
      <c r="D582" s="79" t="s">
        <v>1533</v>
      </c>
      <c r="E582" s="9" t="s">
        <v>1533</v>
      </c>
      <c r="F582" s="9" t="s">
        <v>1538</v>
      </c>
      <c r="G582" s="9"/>
    </row>
    <row r="583" spans="1:7" x14ac:dyDescent="0.2">
      <c r="A583" s="2">
        <v>45677</v>
      </c>
      <c r="B583" s="1">
        <v>198</v>
      </c>
      <c r="C583" s="1" t="s">
        <v>1943</v>
      </c>
      <c r="D583" s="79" t="s">
        <v>1534</v>
      </c>
      <c r="E583" s="9" t="s">
        <v>1534</v>
      </c>
      <c r="F583" s="9" t="s">
        <v>1538</v>
      </c>
      <c r="G583" s="9"/>
    </row>
    <row r="584" spans="1:7" x14ac:dyDescent="0.2">
      <c r="A584" s="2">
        <v>45677</v>
      </c>
      <c r="B584" s="1">
        <v>198</v>
      </c>
      <c r="C584" s="1" t="s">
        <v>1943</v>
      </c>
      <c r="D584" s="79" t="s">
        <v>1535</v>
      </c>
      <c r="E584" s="9" t="s">
        <v>1535</v>
      </c>
      <c r="F584" s="9" t="s">
        <v>1538</v>
      </c>
      <c r="G584" s="9"/>
    </row>
    <row r="585" spans="1:7" x14ac:dyDescent="0.2">
      <c r="A585" s="2">
        <v>45677</v>
      </c>
      <c r="B585" s="1">
        <v>198</v>
      </c>
      <c r="C585" s="1" t="s">
        <v>1943</v>
      </c>
      <c r="D585" s="79" t="s">
        <v>1536</v>
      </c>
      <c r="E585" s="9" t="s">
        <v>1536</v>
      </c>
      <c r="F585" s="9" t="s">
        <v>1538</v>
      </c>
      <c r="G585" s="9"/>
    </row>
    <row r="586" spans="1:7" x14ac:dyDescent="0.2">
      <c r="A586" s="2">
        <v>45677</v>
      </c>
      <c r="B586" s="1">
        <v>198</v>
      </c>
      <c r="C586" s="1" t="s">
        <v>1943</v>
      </c>
      <c r="D586" s="79" t="s">
        <v>1537</v>
      </c>
      <c r="E586" s="9" t="s">
        <v>1537</v>
      </c>
      <c r="F586" s="9" t="s">
        <v>1538</v>
      </c>
      <c r="G586" s="9"/>
    </row>
    <row r="587" spans="1:7" x14ac:dyDescent="0.2">
      <c r="A587" s="2">
        <v>45677</v>
      </c>
      <c r="B587" s="1">
        <v>198</v>
      </c>
      <c r="C587" s="1" t="s">
        <v>1943</v>
      </c>
      <c r="D587" s="79" t="s">
        <v>1539</v>
      </c>
      <c r="E587" s="9" t="s">
        <v>1539</v>
      </c>
      <c r="F587" s="9" t="s">
        <v>1538</v>
      </c>
      <c r="G587" s="9"/>
    </row>
    <row r="588" spans="1:7" x14ac:dyDescent="0.2">
      <c r="A588" s="2">
        <v>45678</v>
      </c>
      <c r="B588" s="1">
        <v>69</v>
      </c>
      <c r="C588" s="1" t="s">
        <v>71</v>
      </c>
      <c r="D588" s="79"/>
      <c r="E588" s="9" t="s">
        <v>1548</v>
      </c>
      <c r="F588" s="9" t="s">
        <v>1549</v>
      </c>
      <c r="G588" s="9"/>
    </row>
    <row r="589" spans="1:7" x14ac:dyDescent="0.2">
      <c r="A589" s="2">
        <v>45678</v>
      </c>
      <c r="B589" s="1">
        <v>171</v>
      </c>
      <c r="C589" s="1" t="s">
        <v>1956</v>
      </c>
      <c r="D589" s="79"/>
      <c r="E589" s="9" t="s">
        <v>1550</v>
      </c>
      <c r="F589" s="9" t="s">
        <v>1551</v>
      </c>
      <c r="G589" s="9"/>
    </row>
    <row r="590" spans="1:7" x14ac:dyDescent="0.2">
      <c r="A590" s="2">
        <v>45678</v>
      </c>
      <c r="B590" s="1">
        <v>65</v>
      </c>
      <c r="C590" s="1" t="s">
        <v>890</v>
      </c>
      <c r="D590" s="79">
        <v>64</v>
      </c>
      <c r="E590" s="9" t="s">
        <v>1555</v>
      </c>
      <c r="F590" s="9" t="s">
        <v>1399</v>
      </c>
      <c r="G590" s="9"/>
    </row>
    <row r="591" spans="1:7" x14ac:dyDescent="0.2">
      <c r="A591" s="2">
        <v>45679</v>
      </c>
      <c r="B591" s="1">
        <v>168</v>
      </c>
      <c r="C591" s="1" t="s">
        <v>439</v>
      </c>
      <c r="D591" s="79" t="s">
        <v>1019</v>
      </c>
      <c r="E591" s="9" t="s">
        <v>1558</v>
      </c>
      <c r="F591" s="9" t="s">
        <v>1559</v>
      </c>
      <c r="G591" s="9"/>
    </row>
    <row r="592" spans="1:7" x14ac:dyDescent="0.2">
      <c r="A592" s="2">
        <v>45679</v>
      </c>
      <c r="B592" s="1">
        <v>168</v>
      </c>
      <c r="C592" s="1" t="s">
        <v>439</v>
      </c>
      <c r="D592" s="79" t="s">
        <v>1019</v>
      </c>
      <c r="E592" s="9" t="s">
        <v>1558</v>
      </c>
      <c r="F592" s="9" t="s">
        <v>1560</v>
      </c>
      <c r="G592" s="9"/>
    </row>
    <row r="593" spans="1:7" x14ac:dyDescent="0.2">
      <c r="A593" s="2">
        <v>45679</v>
      </c>
      <c r="B593" s="1">
        <v>6</v>
      </c>
      <c r="C593" s="1" t="s">
        <v>1945</v>
      </c>
      <c r="D593" s="79"/>
      <c r="E593" s="9" t="s">
        <v>209</v>
      </c>
      <c r="F593" s="9" t="s">
        <v>1569</v>
      </c>
      <c r="G593" s="9"/>
    </row>
    <row r="594" spans="1:7" x14ac:dyDescent="0.2">
      <c r="A594" s="2">
        <v>45679</v>
      </c>
      <c r="B594" s="1">
        <v>155</v>
      </c>
      <c r="C594" s="1" t="s">
        <v>55</v>
      </c>
      <c r="D594" s="79"/>
      <c r="E594" s="9" t="s">
        <v>1567</v>
      </c>
      <c r="F594" s="9" t="s">
        <v>1569</v>
      </c>
      <c r="G594" s="9"/>
    </row>
    <row r="595" spans="1:7" x14ac:dyDescent="0.2">
      <c r="A595" s="2">
        <v>45680</v>
      </c>
      <c r="B595" s="1">
        <v>96</v>
      </c>
      <c r="C595" s="1" t="s">
        <v>1963</v>
      </c>
      <c r="D595" s="79"/>
      <c r="E595" s="9" t="s">
        <v>1463</v>
      </c>
      <c r="F595" s="9" t="s">
        <v>1464</v>
      </c>
      <c r="G595" s="9"/>
    </row>
    <row r="596" spans="1:7" x14ac:dyDescent="0.2">
      <c r="A596" s="2">
        <v>45680</v>
      </c>
      <c r="B596" s="1">
        <v>65</v>
      </c>
      <c r="C596" s="1" t="s">
        <v>890</v>
      </c>
      <c r="D596" s="79">
        <v>49</v>
      </c>
      <c r="E596" s="9" t="s">
        <v>1574</v>
      </c>
      <c r="F596" s="9" t="s">
        <v>1576</v>
      </c>
      <c r="G596" s="9"/>
    </row>
    <row r="597" spans="1:7" x14ac:dyDescent="0.2">
      <c r="A597" s="2">
        <v>45681</v>
      </c>
      <c r="B597" s="1">
        <v>65</v>
      </c>
      <c r="C597" s="1" t="s">
        <v>890</v>
      </c>
      <c r="D597" s="79">
        <v>70</v>
      </c>
      <c r="E597" s="9" t="s">
        <v>768</v>
      </c>
      <c r="F597" s="9" t="s">
        <v>1563</v>
      </c>
      <c r="G597" s="9"/>
    </row>
    <row r="598" spans="1:7" x14ac:dyDescent="0.2">
      <c r="A598" s="2">
        <v>45681</v>
      </c>
      <c r="B598" s="1">
        <v>65</v>
      </c>
      <c r="C598" s="1" t="s">
        <v>890</v>
      </c>
      <c r="D598" s="79">
        <v>23</v>
      </c>
      <c r="E598" s="9" t="s">
        <v>1562</v>
      </c>
      <c r="F598" s="9" t="s">
        <v>1563</v>
      </c>
      <c r="G598" s="9"/>
    </row>
    <row r="599" spans="1:7" x14ac:dyDescent="0.2">
      <c r="A599" s="2">
        <v>45681</v>
      </c>
      <c r="B599" s="1">
        <v>65</v>
      </c>
      <c r="C599" s="1" t="s">
        <v>890</v>
      </c>
      <c r="D599" s="79">
        <v>132</v>
      </c>
      <c r="E599" s="9" t="s">
        <v>1540</v>
      </c>
      <c r="F599" s="9" t="s">
        <v>1542</v>
      </c>
      <c r="G599" s="9"/>
    </row>
    <row r="600" spans="1:7" x14ac:dyDescent="0.2">
      <c r="A600" s="2">
        <v>45684</v>
      </c>
      <c r="B600" s="1">
        <v>65</v>
      </c>
      <c r="C600" s="1" t="s">
        <v>890</v>
      </c>
      <c r="D600" s="79">
        <v>59</v>
      </c>
      <c r="E600" s="9" t="s">
        <v>102</v>
      </c>
      <c r="F600" s="9" t="s">
        <v>1587</v>
      </c>
      <c r="G600" s="9"/>
    </row>
    <row r="601" spans="1:7" x14ac:dyDescent="0.2">
      <c r="A601" s="2">
        <v>45684</v>
      </c>
      <c r="B601" s="1">
        <v>38</v>
      </c>
      <c r="C601" s="1" t="s">
        <v>1552</v>
      </c>
      <c r="D601" s="79"/>
      <c r="E601" s="9" t="s">
        <v>1578</v>
      </c>
      <c r="F601" s="9" t="s">
        <v>1553</v>
      </c>
      <c r="G601" s="9"/>
    </row>
    <row r="602" spans="1:7" x14ac:dyDescent="0.2">
      <c r="A602" s="2">
        <v>45684</v>
      </c>
      <c r="B602" s="1">
        <v>8</v>
      </c>
      <c r="C602" s="1" t="s">
        <v>1936</v>
      </c>
      <c r="D602" s="79"/>
      <c r="E602" s="9" t="s">
        <v>1580</v>
      </c>
      <c r="F602" s="9" t="s">
        <v>1581</v>
      </c>
      <c r="G602" s="9"/>
    </row>
    <row r="603" spans="1:7" x14ac:dyDescent="0.2">
      <c r="A603" s="2">
        <v>45684</v>
      </c>
      <c r="B603" s="1">
        <v>153</v>
      </c>
      <c r="C603" s="1" t="s">
        <v>1965</v>
      </c>
      <c r="D603" s="79"/>
      <c r="E603" s="9" t="s">
        <v>977</v>
      </c>
      <c r="F603" s="9" t="s">
        <v>1583</v>
      </c>
      <c r="G603" s="9"/>
    </row>
    <row r="604" spans="1:7" x14ac:dyDescent="0.2">
      <c r="A604" s="2">
        <v>45684</v>
      </c>
      <c r="B604" s="1">
        <v>20</v>
      </c>
      <c r="C604" s="1" t="s">
        <v>1939</v>
      </c>
      <c r="D604" s="79"/>
      <c r="E604" s="9"/>
      <c r="F604" s="9" t="s">
        <v>1584</v>
      </c>
      <c r="G604" s="9"/>
    </row>
    <row r="605" spans="1:7" x14ac:dyDescent="0.2">
      <c r="A605" s="2">
        <v>45684</v>
      </c>
      <c r="B605" s="1">
        <v>65</v>
      </c>
      <c r="C605" s="1" t="s">
        <v>890</v>
      </c>
      <c r="D605" s="79" t="s">
        <v>1908</v>
      </c>
      <c r="E605" s="9" t="s">
        <v>1589</v>
      </c>
      <c r="F605" s="9" t="s">
        <v>1591</v>
      </c>
      <c r="G605" s="9"/>
    </row>
    <row r="606" spans="1:7" x14ac:dyDescent="0.2">
      <c r="A606" s="2">
        <v>45685</v>
      </c>
      <c r="B606" s="1">
        <v>66</v>
      </c>
      <c r="C606" s="1" t="s">
        <v>1577</v>
      </c>
      <c r="D606" s="79"/>
      <c r="E606" s="9" t="s">
        <v>1579</v>
      </c>
      <c r="F606" s="9" t="s">
        <v>1538</v>
      </c>
      <c r="G606" s="9"/>
    </row>
    <row r="607" spans="1:7" x14ac:dyDescent="0.2">
      <c r="A607" s="2">
        <v>45686</v>
      </c>
      <c r="B607" s="1">
        <v>65</v>
      </c>
      <c r="C607" s="1" t="s">
        <v>890</v>
      </c>
      <c r="D607" s="79">
        <v>143</v>
      </c>
      <c r="E607" s="9"/>
      <c r="F607" s="9" t="s">
        <v>1586</v>
      </c>
      <c r="G607" s="9"/>
    </row>
    <row r="608" spans="1:7" x14ac:dyDescent="0.2">
      <c r="A608" s="2">
        <v>45691</v>
      </c>
      <c r="B608" s="1">
        <v>201</v>
      </c>
      <c r="C608" s="1" t="s">
        <v>1985</v>
      </c>
      <c r="D608" s="79" t="s">
        <v>1074</v>
      </c>
      <c r="E608" s="9" t="s">
        <v>1605</v>
      </c>
      <c r="F608" s="9" t="s">
        <v>1606</v>
      </c>
      <c r="G608" s="9"/>
    </row>
    <row r="609" spans="1:7" x14ac:dyDescent="0.2">
      <c r="A609" s="2">
        <v>45691</v>
      </c>
      <c r="B609" s="1">
        <v>161</v>
      </c>
      <c r="C609" s="1" t="s">
        <v>285</v>
      </c>
      <c r="D609" s="79"/>
      <c r="E609" s="9" t="s">
        <v>287</v>
      </c>
      <c r="F609" s="9" t="s">
        <v>1598</v>
      </c>
      <c r="G609" s="9"/>
    </row>
    <row r="610" spans="1:7" x14ac:dyDescent="0.2">
      <c r="A610" s="2">
        <v>45691</v>
      </c>
      <c r="B610" s="1">
        <v>23</v>
      </c>
      <c r="C610" s="1" t="s">
        <v>1993</v>
      </c>
      <c r="D610" s="79"/>
      <c r="E610" s="9" t="s">
        <v>1599</v>
      </c>
      <c r="F610" s="9" t="s">
        <v>1594</v>
      </c>
      <c r="G610" s="9"/>
    </row>
    <row r="611" spans="1:7" x14ac:dyDescent="0.2">
      <c r="A611" s="2">
        <v>45691</v>
      </c>
      <c r="B611" s="1">
        <v>177</v>
      </c>
      <c r="C611" s="1" t="s">
        <v>1954</v>
      </c>
      <c r="D611" s="79"/>
      <c r="E611" s="9" t="s">
        <v>605</v>
      </c>
      <c r="F611" s="9" t="s">
        <v>1600</v>
      </c>
      <c r="G611" s="9"/>
    </row>
    <row r="612" spans="1:7" x14ac:dyDescent="0.2">
      <c r="A612" s="2">
        <v>45691</v>
      </c>
      <c r="B612" s="1">
        <v>50</v>
      </c>
      <c r="C612" s="1" t="s">
        <v>1678</v>
      </c>
      <c r="D612" s="79">
        <v>4</v>
      </c>
      <c r="E612" s="9" t="s">
        <v>1610</v>
      </c>
      <c r="F612" s="9" t="s">
        <v>1611</v>
      </c>
      <c r="G612" s="9"/>
    </row>
    <row r="613" spans="1:7" x14ac:dyDescent="0.2">
      <c r="A613" s="2">
        <v>45691</v>
      </c>
      <c r="B613" s="1">
        <v>65</v>
      </c>
      <c r="C613" s="1" t="s">
        <v>890</v>
      </c>
      <c r="D613" s="79">
        <v>133</v>
      </c>
      <c r="E613" s="9"/>
      <c r="F613" s="9"/>
      <c r="G613" s="9"/>
    </row>
    <row r="614" spans="1:7" x14ac:dyDescent="0.2">
      <c r="A614" s="2">
        <v>45693</v>
      </c>
      <c r="B614" s="1">
        <v>170</v>
      </c>
      <c r="C614" s="1" t="s">
        <v>289</v>
      </c>
      <c r="D614" s="79"/>
      <c r="E614" s="9" t="s">
        <v>1065</v>
      </c>
      <c r="F614" s="9" t="s">
        <v>1597</v>
      </c>
      <c r="G614" s="9"/>
    </row>
    <row r="615" spans="1:7" x14ac:dyDescent="0.2">
      <c r="A615" s="2">
        <v>45693</v>
      </c>
      <c r="B615" s="1">
        <v>66</v>
      </c>
      <c r="C615" s="1" t="s">
        <v>1577</v>
      </c>
      <c r="D615" s="79"/>
      <c r="E615" s="9" t="s">
        <v>1601</v>
      </c>
      <c r="F615" s="9" t="s">
        <v>1603</v>
      </c>
      <c r="G615" s="9"/>
    </row>
    <row r="616" spans="1:7" x14ac:dyDescent="0.2">
      <c r="A616" s="2">
        <v>45693</v>
      </c>
      <c r="B616" s="1">
        <v>69</v>
      </c>
      <c r="C616" s="1" t="s">
        <v>71</v>
      </c>
      <c r="D616" s="79"/>
      <c r="E616" s="9" t="s">
        <v>1630</v>
      </c>
      <c r="F616" s="9" t="s">
        <v>1608</v>
      </c>
      <c r="G616" s="9"/>
    </row>
    <row r="617" spans="1:7" x14ac:dyDescent="0.2">
      <c r="A617" s="2">
        <v>45693</v>
      </c>
      <c r="B617" s="1">
        <v>69</v>
      </c>
      <c r="C617" s="1" t="s">
        <v>71</v>
      </c>
      <c r="D617" s="79"/>
      <c r="E617" s="9" t="s">
        <v>1627</v>
      </c>
      <c r="F617" s="9" t="s">
        <v>1622</v>
      </c>
      <c r="G617" s="9"/>
    </row>
    <row r="618" spans="1:7" x14ac:dyDescent="0.2">
      <c r="A618" s="2">
        <v>45693</v>
      </c>
      <c r="B618" s="1">
        <v>69</v>
      </c>
      <c r="C618" s="1" t="s">
        <v>71</v>
      </c>
      <c r="D618" s="79"/>
      <c r="E618" s="9" t="s">
        <v>1631</v>
      </c>
      <c r="F618" s="9" t="s">
        <v>411</v>
      </c>
      <c r="G618" s="9"/>
    </row>
    <row r="619" spans="1:7" x14ac:dyDescent="0.2">
      <c r="A619" s="2">
        <v>45693</v>
      </c>
      <c r="B619" s="1">
        <v>69</v>
      </c>
      <c r="C619" s="1" t="s">
        <v>71</v>
      </c>
      <c r="D619" s="79"/>
      <c r="E619" s="9" t="s">
        <v>1632</v>
      </c>
      <c r="F619" s="9" t="s">
        <v>411</v>
      </c>
      <c r="G619" s="9"/>
    </row>
    <row r="620" spans="1:7" x14ac:dyDescent="0.2">
      <c r="A620" s="2">
        <v>45693</v>
      </c>
      <c r="B620" s="1">
        <v>8</v>
      </c>
      <c r="C620" s="1" t="s">
        <v>1936</v>
      </c>
      <c r="D620" s="79"/>
      <c r="E620" s="9" t="s">
        <v>1580</v>
      </c>
      <c r="F620" s="9" t="s">
        <v>1625</v>
      </c>
      <c r="G620" s="9"/>
    </row>
    <row r="621" spans="1:7" x14ac:dyDescent="0.2">
      <c r="A621" s="2">
        <v>45693</v>
      </c>
      <c r="B621" s="1">
        <v>210</v>
      </c>
      <c r="C621" s="1" t="s">
        <v>1994</v>
      </c>
      <c r="D621" s="79"/>
      <c r="E621" s="9" t="s">
        <v>1618</v>
      </c>
      <c r="F621" s="9" t="s">
        <v>1626</v>
      </c>
      <c r="G621" s="9"/>
    </row>
    <row r="622" spans="1:7" x14ac:dyDescent="0.2">
      <c r="A622" s="2">
        <v>45698</v>
      </c>
      <c r="B622" s="1">
        <v>22</v>
      </c>
      <c r="C622" s="1" t="s">
        <v>1995</v>
      </c>
      <c r="D622" s="79"/>
      <c r="E622" s="9" t="s">
        <v>1644</v>
      </c>
      <c r="F622" s="9" t="s">
        <v>1639</v>
      </c>
      <c r="G622" s="9"/>
    </row>
    <row r="623" spans="1:7" x14ac:dyDescent="0.2">
      <c r="A623" s="2">
        <v>45698</v>
      </c>
      <c r="B623" s="1">
        <v>65</v>
      </c>
      <c r="C623" s="1" t="s">
        <v>890</v>
      </c>
      <c r="D623" s="79">
        <v>133</v>
      </c>
      <c r="E623" s="9" t="s">
        <v>1640</v>
      </c>
      <c r="F623" s="9" t="s">
        <v>1004</v>
      </c>
      <c r="G623" s="9"/>
    </row>
    <row r="624" spans="1:7" x14ac:dyDescent="0.2">
      <c r="A624" s="2">
        <v>45698</v>
      </c>
      <c r="B624" s="1">
        <v>161</v>
      </c>
      <c r="C624" s="1" t="s">
        <v>285</v>
      </c>
      <c r="D624" s="79"/>
      <c r="E624" s="9" t="s">
        <v>287</v>
      </c>
      <c r="F624" s="9" t="s">
        <v>1598</v>
      </c>
      <c r="G624" s="9"/>
    </row>
    <row r="625" spans="1:7" x14ac:dyDescent="0.2">
      <c r="A625" s="2">
        <v>45698</v>
      </c>
      <c r="B625" s="1">
        <v>201</v>
      </c>
      <c r="C625" s="1" t="s">
        <v>1985</v>
      </c>
      <c r="D625" s="79" t="s">
        <v>1074</v>
      </c>
      <c r="E625" s="9" t="s">
        <v>1605</v>
      </c>
      <c r="F625" s="9" t="s">
        <v>1606</v>
      </c>
      <c r="G625" s="9"/>
    </row>
    <row r="626" spans="1:7" x14ac:dyDescent="0.2">
      <c r="A626" s="2">
        <v>45698</v>
      </c>
      <c r="B626" s="1">
        <v>65</v>
      </c>
      <c r="C626" s="1" t="s">
        <v>890</v>
      </c>
      <c r="D626" s="79">
        <v>16</v>
      </c>
      <c r="E626" s="9" t="s">
        <v>1641</v>
      </c>
      <c r="F626" s="9" t="s">
        <v>1642</v>
      </c>
      <c r="G626" s="9"/>
    </row>
    <row r="627" spans="1:7" x14ac:dyDescent="0.2">
      <c r="A627" s="2">
        <v>45698</v>
      </c>
      <c r="B627" s="1">
        <v>65</v>
      </c>
      <c r="C627" s="1" t="s">
        <v>890</v>
      </c>
      <c r="D627" s="79">
        <v>3</v>
      </c>
      <c r="E627" s="9" t="s">
        <v>472</v>
      </c>
      <c r="F627" s="9" t="s">
        <v>1657</v>
      </c>
      <c r="G627" s="9"/>
    </row>
    <row r="628" spans="1:7" x14ac:dyDescent="0.2">
      <c r="A628" s="2">
        <v>45700</v>
      </c>
      <c r="B628" s="1">
        <v>66</v>
      </c>
      <c r="C628" s="1" t="s">
        <v>1577</v>
      </c>
      <c r="D628" s="79"/>
      <c r="E628" s="9" t="s">
        <v>1601</v>
      </c>
      <c r="F628" s="9" t="s">
        <v>1647</v>
      </c>
      <c r="G628" s="9"/>
    </row>
    <row r="629" spans="1:7" x14ac:dyDescent="0.2">
      <c r="A629" s="2">
        <v>45700</v>
      </c>
      <c r="B629" s="1">
        <v>65</v>
      </c>
      <c r="C629" s="1" t="s">
        <v>890</v>
      </c>
      <c r="D629" s="79">
        <v>25</v>
      </c>
      <c r="E629" s="9" t="s">
        <v>1270</v>
      </c>
      <c r="F629" s="9" t="s">
        <v>117</v>
      </c>
      <c r="G629" s="9"/>
    </row>
    <row r="630" spans="1:7" x14ac:dyDescent="0.2">
      <c r="A630" s="2">
        <v>45700</v>
      </c>
      <c r="B630" s="1">
        <v>65</v>
      </c>
      <c r="C630" s="1" t="s">
        <v>890</v>
      </c>
      <c r="D630" s="79">
        <v>68</v>
      </c>
      <c r="E630" s="9" t="s">
        <v>1649</v>
      </c>
      <c r="F630" s="9" t="s">
        <v>25</v>
      </c>
      <c r="G630" s="9"/>
    </row>
    <row r="631" spans="1:7" x14ac:dyDescent="0.2">
      <c r="A631" s="2">
        <v>45700</v>
      </c>
      <c r="B631" s="1">
        <v>65</v>
      </c>
      <c r="C631" s="1" t="s">
        <v>890</v>
      </c>
      <c r="D631" s="79">
        <v>47</v>
      </c>
      <c r="E631" s="9" t="s">
        <v>1650</v>
      </c>
      <c r="F631" s="9" t="s">
        <v>1651</v>
      </c>
      <c r="G631" s="9"/>
    </row>
    <row r="632" spans="1:7" x14ac:dyDescent="0.2">
      <c r="A632" s="2">
        <v>45700</v>
      </c>
      <c r="B632" s="1">
        <v>65</v>
      </c>
      <c r="C632" s="1" t="s">
        <v>890</v>
      </c>
      <c r="D632" s="79">
        <v>143</v>
      </c>
      <c r="E632" s="9" t="s">
        <v>1653</v>
      </c>
      <c r="F632" s="9" t="s">
        <v>1654</v>
      </c>
      <c r="G632" s="9"/>
    </row>
    <row r="633" spans="1:7" x14ac:dyDescent="0.2">
      <c r="A633" s="2">
        <v>45705</v>
      </c>
      <c r="B633" s="1">
        <v>170</v>
      </c>
      <c r="C633" s="1" t="s">
        <v>289</v>
      </c>
      <c r="D633" s="79"/>
      <c r="E633" s="9" t="s">
        <v>1065</v>
      </c>
      <c r="F633" s="9" t="s">
        <v>1597</v>
      </c>
      <c r="G633" s="9"/>
    </row>
    <row r="634" spans="1:7" x14ac:dyDescent="0.2">
      <c r="A634" s="2">
        <v>45705</v>
      </c>
      <c r="B634" s="1">
        <v>159</v>
      </c>
      <c r="C634" s="1" t="s">
        <v>479</v>
      </c>
      <c r="D634" s="79"/>
      <c r="E634" s="9" t="s">
        <v>491</v>
      </c>
      <c r="F634" s="9" t="s">
        <v>10</v>
      </c>
      <c r="G634" s="9"/>
    </row>
    <row r="635" spans="1:7" x14ac:dyDescent="0.2">
      <c r="A635" s="2">
        <v>45705</v>
      </c>
      <c r="B635" s="1">
        <v>65</v>
      </c>
      <c r="C635" s="1" t="s">
        <v>890</v>
      </c>
      <c r="D635" s="79">
        <v>12</v>
      </c>
      <c r="E635" s="9" t="s">
        <v>897</v>
      </c>
      <c r="F635" s="9" t="s">
        <v>1655</v>
      </c>
      <c r="G635" s="9"/>
    </row>
    <row r="636" spans="1:7" x14ac:dyDescent="0.2">
      <c r="A636" s="2">
        <v>45705</v>
      </c>
      <c r="B636" s="1">
        <v>65</v>
      </c>
      <c r="C636" s="1" t="s">
        <v>890</v>
      </c>
      <c r="D636" s="79">
        <v>14</v>
      </c>
      <c r="E636" s="9" t="s">
        <v>1106</v>
      </c>
      <c r="F636" s="9" t="s">
        <v>1651</v>
      </c>
      <c r="G636" s="9"/>
    </row>
    <row r="637" spans="1:7" x14ac:dyDescent="0.2">
      <c r="A637" s="2">
        <v>45705</v>
      </c>
      <c r="B637" s="1">
        <v>65</v>
      </c>
      <c r="C637" s="1" t="s">
        <v>890</v>
      </c>
      <c r="D637" s="79">
        <v>59</v>
      </c>
      <c r="E637" s="9" t="s">
        <v>102</v>
      </c>
      <c r="F637" s="9" t="s">
        <v>1663</v>
      </c>
      <c r="G637" s="9"/>
    </row>
    <row r="638" spans="1:7" x14ac:dyDescent="0.2">
      <c r="A638" s="2">
        <v>45706</v>
      </c>
      <c r="B638" s="1">
        <v>8</v>
      </c>
      <c r="C638" s="1" t="s">
        <v>1936</v>
      </c>
      <c r="D638" s="79"/>
      <c r="E638" s="9" t="s">
        <v>1580</v>
      </c>
      <c r="F638" s="9" t="s">
        <v>1667</v>
      </c>
      <c r="G638" s="9"/>
    </row>
    <row r="639" spans="1:7" x14ac:dyDescent="0.2">
      <c r="A639" s="2">
        <v>45703</v>
      </c>
      <c r="B639" s="1">
        <v>65</v>
      </c>
      <c r="C639" s="1" t="s">
        <v>890</v>
      </c>
      <c r="D639" s="79" t="s">
        <v>1908</v>
      </c>
      <c r="E639" s="9" t="s">
        <v>1589</v>
      </c>
      <c r="F639" s="9" t="s">
        <v>1645</v>
      </c>
      <c r="G639" s="9"/>
    </row>
    <row r="640" spans="1:7" x14ac:dyDescent="0.2">
      <c r="A640" s="2">
        <v>45707</v>
      </c>
      <c r="B640" s="1">
        <v>69</v>
      </c>
      <c r="C640" s="1" t="s">
        <v>71</v>
      </c>
      <c r="D640" s="79"/>
      <c r="E640" s="9" t="s">
        <v>1668</v>
      </c>
      <c r="F640" s="9" t="s">
        <v>411</v>
      </c>
      <c r="G640" s="9"/>
    </row>
    <row r="641" spans="1:7" x14ac:dyDescent="0.2">
      <c r="A641" s="2">
        <v>45707</v>
      </c>
      <c r="B641" s="1">
        <v>69</v>
      </c>
      <c r="C641" s="1" t="s">
        <v>71</v>
      </c>
      <c r="D641" s="79"/>
      <c r="E641" s="9" t="s">
        <v>1669</v>
      </c>
      <c r="F641" s="9" t="s">
        <v>411</v>
      </c>
      <c r="G641" s="9"/>
    </row>
    <row r="642" spans="1:7" x14ac:dyDescent="0.2">
      <c r="A642" s="2">
        <v>45707</v>
      </c>
      <c r="B642" s="1">
        <v>69</v>
      </c>
      <c r="C642" s="1" t="s">
        <v>71</v>
      </c>
      <c r="D642" s="79"/>
      <c r="E642" s="9" t="s">
        <v>1670</v>
      </c>
      <c r="F642" s="9" t="s">
        <v>1666</v>
      </c>
      <c r="G642" s="9"/>
    </row>
    <row r="643" spans="1:7" x14ac:dyDescent="0.2">
      <c r="A643" s="2">
        <v>45707</v>
      </c>
      <c r="B643" s="1">
        <v>69</v>
      </c>
      <c r="C643" s="1" t="s">
        <v>71</v>
      </c>
      <c r="D643" s="79"/>
      <c r="E643" s="9" t="s">
        <v>1673</v>
      </c>
      <c r="F643" s="9" t="s">
        <v>1674</v>
      </c>
      <c r="G643" s="9"/>
    </row>
    <row r="644" spans="1:7" x14ac:dyDescent="0.2">
      <c r="A644" s="2">
        <v>45707</v>
      </c>
      <c r="B644" s="1">
        <v>81</v>
      </c>
      <c r="C644" s="1" t="s">
        <v>1664</v>
      </c>
      <c r="D644" s="79"/>
      <c r="E644" s="9" t="s">
        <v>1665</v>
      </c>
      <c r="F644" s="9" t="s">
        <v>1676</v>
      </c>
      <c r="G644" s="9"/>
    </row>
    <row r="645" spans="1:7" x14ac:dyDescent="0.2">
      <c r="A645" s="2">
        <v>45707</v>
      </c>
      <c r="B645" s="1">
        <v>50</v>
      </c>
      <c r="C645" s="1" t="s">
        <v>1678</v>
      </c>
      <c r="D645" s="79">
        <v>1</v>
      </c>
      <c r="E645" s="9" t="s">
        <v>1679</v>
      </c>
      <c r="F645" s="9" t="s">
        <v>1680</v>
      </c>
      <c r="G645" s="9"/>
    </row>
    <row r="646" spans="1:7" x14ac:dyDescent="0.2">
      <c r="A646" s="2">
        <v>45707</v>
      </c>
      <c r="B646" s="1">
        <v>188</v>
      </c>
      <c r="C646" s="1" t="s">
        <v>514</v>
      </c>
      <c r="D646" s="79"/>
      <c r="E646" s="9" t="s">
        <v>1671</v>
      </c>
      <c r="F646" s="9" t="s">
        <v>1672</v>
      </c>
      <c r="G646" s="9"/>
    </row>
    <row r="647" spans="1:7" x14ac:dyDescent="0.2">
      <c r="A647" s="2">
        <v>45707</v>
      </c>
      <c r="B647" s="1">
        <v>8</v>
      </c>
      <c r="C647" s="1" t="s">
        <v>1936</v>
      </c>
      <c r="D647" s="79"/>
      <c r="E647" s="9" t="s">
        <v>1580</v>
      </c>
      <c r="F647" s="9" t="s">
        <v>1675</v>
      </c>
      <c r="G647" s="9"/>
    </row>
    <row r="648" spans="1:7" x14ac:dyDescent="0.2">
      <c r="A648" s="2">
        <v>45707</v>
      </c>
      <c r="B648" s="1">
        <v>65</v>
      </c>
      <c r="C648" s="1" t="s">
        <v>890</v>
      </c>
      <c r="D648" s="79">
        <v>79</v>
      </c>
      <c r="E648" s="9" t="s">
        <v>1659</v>
      </c>
      <c r="F648" s="9" t="s">
        <v>624</v>
      </c>
      <c r="G648" s="9"/>
    </row>
    <row r="649" spans="1:7" x14ac:dyDescent="0.2">
      <c r="A649" s="2">
        <v>45712</v>
      </c>
      <c r="B649" s="1">
        <v>65</v>
      </c>
      <c r="C649" s="1" t="s">
        <v>890</v>
      </c>
      <c r="D649" s="79">
        <v>110</v>
      </c>
      <c r="E649" s="9" t="s">
        <v>1661</v>
      </c>
      <c r="F649" s="9" t="s">
        <v>624</v>
      </c>
      <c r="G649" s="9"/>
    </row>
    <row r="650" spans="1:7" x14ac:dyDescent="0.2">
      <c r="A650" s="2">
        <v>45712</v>
      </c>
      <c r="B650" s="1">
        <v>50</v>
      </c>
      <c r="C650" s="1" t="s">
        <v>1678</v>
      </c>
      <c r="D650" s="79">
        <v>1</v>
      </c>
      <c r="E650" s="9" t="s">
        <v>1679</v>
      </c>
      <c r="F650" s="9" t="s">
        <v>1680</v>
      </c>
      <c r="G650" s="9"/>
    </row>
    <row r="651" spans="1:7" x14ac:dyDescent="0.2">
      <c r="A651" s="2">
        <v>45712</v>
      </c>
      <c r="B651" s="1">
        <v>65</v>
      </c>
      <c r="C651" s="1" t="s">
        <v>890</v>
      </c>
      <c r="D651" s="79">
        <v>108</v>
      </c>
      <c r="E651" s="9" t="s">
        <v>1684</v>
      </c>
      <c r="F651" s="9" t="s">
        <v>1685</v>
      </c>
      <c r="G651" s="9"/>
    </row>
    <row r="652" spans="1:7" x14ac:dyDescent="0.2">
      <c r="A652" s="2">
        <v>45712</v>
      </c>
      <c r="B652" s="1">
        <v>65</v>
      </c>
      <c r="C652" s="1" t="s">
        <v>890</v>
      </c>
      <c r="D652" s="79">
        <v>90</v>
      </c>
      <c r="E652" s="9" t="s">
        <v>1688</v>
      </c>
      <c r="F652" s="9" t="s">
        <v>624</v>
      </c>
      <c r="G652" s="9"/>
    </row>
    <row r="653" spans="1:7" x14ac:dyDescent="0.2">
      <c r="A653" s="2">
        <v>45714</v>
      </c>
      <c r="B653" s="1">
        <v>69</v>
      </c>
      <c r="C653" s="1" t="s">
        <v>71</v>
      </c>
      <c r="D653" s="79"/>
      <c r="E653" s="9" t="s">
        <v>1690</v>
      </c>
      <c r="F653" s="9" t="s">
        <v>1608</v>
      </c>
      <c r="G653" s="9"/>
    </row>
    <row r="654" spans="1:7" x14ac:dyDescent="0.2">
      <c r="A654" s="2">
        <v>45714</v>
      </c>
      <c r="B654" s="1">
        <v>176</v>
      </c>
      <c r="C654" s="1" t="s">
        <v>1955</v>
      </c>
      <c r="D654" s="79"/>
      <c r="E654" s="9" t="s">
        <v>1691</v>
      </c>
      <c r="F654" s="9" t="s">
        <v>1692</v>
      </c>
      <c r="G654" s="9"/>
    </row>
    <row r="655" spans="1:7" x14ac:dyDescent="0.2">
      <c r="A655" s="2">
        <v>45714</v>
      </c>
      <c r="B655" s="1">
        <v>188</v>
      </c>
      <c r="C655" s="1" t="s">
        <v>514</v>
      </c>
      <c r="D655" s="79"/>
      <c r="E655" s="9" t="s">
        <v>1671</v>
      </c>
      <c r="F655" s="9" t="s">
        <v>1693</v>
      </c>
      <c r="G655" s="9"/>
    </row>
    <row r="656" spans="1:7" x14ac:dyDescent="0.2">
      <c r="A656" s="2">
        <v>45714</v>
      </c>
      <c r="B656" s="1">
        <v>65</v>
      </c>
      <c r="C656" s="1" t="s">
        <v>890</v>
      </c>
      <c r="D656" s="79">
        <v>140</v>
      </c>
      <c r="E656" s="9" t="s">
        <v>1695</v>
      </c>
      <c r="F656" s="9" t="s">
        <v>1697</v>
      </c>
      <c r="G656" s="9"/>
    </row>
    <row r="657" spans="1:7" x14ac:dyDescent="0.2">
      <c r="A657" s="2">
        <v>45719</v>
      </c>
      <c r="B657" s="1">
        <v>169</v>
      </c>
      <c r="C657" s="1" t="s">
        <v>1951</v>
      </c>
      <c r="D657" s="79" t="s">
        <v>1243</v>
      </c>
      <c r="E657" s="9" t="s">
        <v>475</v>
      </c>
      <c r="F657" s="9" t="s">
        <v>1702</v>
      </c>
      <c r="G657" s="9"/>
    </row>
    <row r="658" spans="1:7" x14ac:dyDescent="0.2">
      <c r="A658" s="2">
        <v>45719</v>
      </c>
      <c r="B658" s="1">
        <v>170</v>
      </c>
      <c r="C658" s="1" t="s">
        <v>289</v>
      </c>
      <c r="D658" s="79"/>
      <c r="E658" s="9" t="s">
        <v>1065</v>
      </c>
      <c r="F658" s="9" t="s">
        <v>1705</v>
      </c>
      <c r="G658" s="9"/>
    </row>
    <row r="659" spans="1:7" x14ac:dyDescent="0.2">
      <c r="A659" s="2">
        <v>45719</v>
      </c>
      <c r="B659" s="1">
        <v>171</v>
      </c>
      <c r="C659" s="1" t="s">
        <v>1956</v>
      </c>
      <c r="D659" s="79"/>
      <c r="E659" s="9" t="s">
        <v>381</v>
      </c>
      <c r="F659" s="9" t="s">
        <v>1706</v>
      </c>
      <c r="G659" s="9"/>
    </row>
    <row r="660" spans="1:7" x14ac:dyDescent="0.2">
      <c r="A660" s="2">
        <v>45721</v>
      </c>
      <c r="B660" s="1">
        <v>186</v>
      </c>
      <c r="C660" s="1" t="s">
        <v>1229</v>
      </c>
      <c r="D660" s="79"/>
      <c r="E660" s="9"/>
      <c r="F660" s="9" t="s">
        <v>1711</v>
      </c>
      <c r="G660" s="9"/>
    </row>
    <row r="661" spans="1:7" x14ac:dyDescent="0.2">
      <c r="A661" s="2">
        <v>45722</v>
      </c>
      <c r="B661" s="1">
        <v>65</v>
      </c>
      <c r="C661" s="1" t="s">
        <v>890</v>
      </c>
      <c r="D661" s="79">
        <v>140</v>
      </c>
      <c r="E661" s="9" t="s">
        <v>1695</v>
      </c>
      <c r="F661" s="9" t="s">
        <v>1697</v>
      </c>
      <c r="G661" s="9"/>
    </row>
    <row r="662" spans="1:7" x14ac:dyDescent="0.2">
      <c r="A662" s="2">
        <v>45722</v>
      </c>
      <c r="B662" s="1">
        <v>65</v>
      </c>
      <c r="C662" s="1" t="s">
        <v>890</v>
      </c>
      <c r="D662" s="79">
        <v>79</v>
      </c>
      <c r="E662" s="9" t="s">
        <v>1659</v>
      </c>
      <c r="F662" s="9" t="s">
        <v>1714</v>
      </c>
      <c r="G662" s="9"/>
    </row>
    <row r="663" spans="1:7" x14ac:dyDescent="0.2">
      <c r="A663" s="2">
        <v>45726</v>
      </c>
      <c r="B663" s="1">
        <v>65</v>
      </c>
      <c r="C663" s="1" t="s">
        <v>890</v>
      </c>
      <c r="D663" s="79" t="s">
        <v>1932</v>
      </c>
      <c r="E663" s="153" t="s">
        <v>234</v>
      </c>
      <c r="F663" s="9" t="s">
        <v>1701</v>
      </c>
      <c r="G663" s="9"/>
    </row>
    <row r="664" spans="1:7" x14ac:dyDescent="0.2">
      <c r="A664" s="2">
        <v>45726</v>
      </c>
      <c r="B664" s="1">
        <v>65</v>
      </c>
      <c r="C664" s="1" t="s">
        <v>890</v>
      </c>
      <c r="D664" s="79" t="s">
        <v>1930</v>
      </c>
      <c r="E664" s="9" t="s">
        <v>892</v>
      </c>
      <c r="F664" s="9" t="s">
        <v>1718</v>
      </c>
      <c r="G664" s="9"/>
    </row>
    <row r="665" spans="1:7" x14ac:dyDescent="0.2">
      <c r="A665" s="2">
        <v>45726</v>
      </c>
      <c r="B665" s="1">
        <v>171</v>
      </c>
      <c r="C665" s="1" t="s">
        <v>1956</v>
      </c>
      <c r="D665" s="79"/>
      <c r="E665" s="9" t="s">
        <v>381</v>
      </c>
      <c r="F665" s="9" t="s">
        <v>1706</v>
      </c>
      <c r="G665" s="9"/>
    </row>
    <row r="666" spans="1:7" x14ac:dyDescent="0.2">
      <c r="A666" s="2">
        <v>45726</v>
      </c>
      <c r="B666" s="1">
        <v>50</v>
      </c>
      <c r="C666" s="1" t="s">
        <v>1678</v>
      </c>
      <c r="D666" s="79">
        <v>1</v>
      </c>
      <c r="E666" s="9" t="s">
        <v>1679</v>
      </c>
      <c r="F666" s="9" t="s">
        <v>1680</v>
      </c>
      <c r="G666" s="9"/>
    </row>
    <row r="667" spans="1:7" x14ac:dyDescent="0.2">
      <c r="A667" s="2">
        <v>45726</v>
      </c>
      <c r="B667" s="1">
        <v>171</v>
      </c>
      <c r="C667" s="1" t="s">
        <v>1956</v>
      </c>
      <c r="D667" s="79"/>
      <c r="E667" s="9" t="s">
        <v>1723</v>
      </c>
      <c r="F667" s="9" t="s">
        <v>1724</v>
      </c>
      <c r="G667" s="9"/>
    </row>
    <row r="668" spans="1:7" x14ac:dyDescent="0.2">
      <c r="A668" s="2">
        <v>45728</v>
      </c>
      <c r="B668" s="1">
        <v>222</v>
      </c>
      <c r="C668" s="1" t="s">
        <v>1996</v>
      </c>
      <c r="D668" s="79"/>
      <c r="E668" s="9" t="s">
        <v>1721</v>
      </c>
      <c r="F668" s="9" t="s">
        <v>1740</v>
      </c>
      <c r="G668" s="9"/>
    </row>
    <row r="669" spans="1:7" x14ac:dyDescent="0.2">
      <c r="A669" s="2">
        <v>45728</v>
      </c>
      <c r="B669" s="1"/>
      <c r="C669" s="9" t="s">
        <v>1738</v>
      </c>
      <c r="D669" s="79"/>
      <c r="E669" s="9" t="s">
        <v>1739</v>
      </c>
      <c r="F669" s="9" t="s">
        <v>1737</v>
      </c>
      <c r="G669" s="9"/>
    </row>
    <row r="670" spans="1:7" x14ac:dyDescent="0.2">
      <c r="A670" s="2">
        <v>45728</v>
      </c>
      <c r="B670" s="1">
        <v>65</v>
      </c>
      <c r="C670" s="1" t="s">
        <v>890</v>
      </c>
      <c r="D670" s="79">
        <v>2</v>
      </c>
      <c r="E670" s="9" t="s">
        <v>1030</v>
      </c>
      <c r="F670" s="9" t="s">
        <v>1707</v>
      </c>
      <c r="G670" s="9"/>
    </row>
    <row r="671" spans="1:7" x14ac:dyDescent="0.2">
      <c r="A671" s="2">
        <v>45728</v>
      </c>
      <c r="B671" s="1">
        <v>32</v>
      </c>
      <c r="C671" s="1" t="s">
        <v>1041</v>
      </c>
      <c r="D671" s="79"/>
      <c r="E671" s="9" t="s">
        <v>1042</v>
      </c>
      <c r="F671" s="9" t="s">
        <v>1719</v>
      </c>
      <c r="G671" s="9"/>
    </row>
    <row r="672" spans="1:7" x14ac:dyDescent="0.2">
      <c r="A672" s="2">
        <v>45728</v>
      </c>
      <c r="B672" s="1">
        <v>50</v>
      </c>
      <c r="C672" s="1" t="s">
        <v>1678</v>
      </c>
      <c r="D672" s="79">
        <v>1</v>
      </c>
      <c r="E672" s="9" t="s">
        <v>1731</v>
      </c>
      <c r="F672" s="9" t="s">
        <v>1732</v>
      </c>
      <c r="G672" s="9"/>
    </row>
    <row r="673" spans="1:7" x14ac:dyDescent="0.2">
      <c r="A673" s="2">
        <v>45728</v>
      </c>
      <c r="B673" s="1">
        <v>50</v>
      </c>
      <c r="C673" s="1" t="s">
        <v>1678</v>
      </c>
      <c r="D673" s="79">
        <v>3</v>
      </c>
      <c r="E673" s="9" t="s">
        <v>1734</v>
      </c>
      <c r="F673" s="9" t="s">
        <v>1732</v>
      </c>
      <c r="G673" s="9"/>
    </row>
    <row r="674" spans="1:7" x14ac:dyDescent="0.2">
      <c r="A674" s="2">
        <v>45728</v>
      </c>
      <c r="B674" s="1">
        <v>187</v>
      </c>
      <c r="C674" s="1" t="s">
        <v>1960</v>
      </c>
      <c r="D674" s="79"/>
      <c r="E674" s="9" t="s">
        <v>448</v>
      </c>
      <c r="F674" s="9" t="s">
        <v>1733</v>
      </c>
      <c r="G674" s="9"/>
    </row>
    <row r="675" spans="1:7" x14ac:dyDescent="0.2">
      <c r="A675" s="2">
        <v>45728</v>
      </c>
      <c r="B675" s="1">
        <v>201</v>
      </c>
      <c r="C675" s="1" t="s">
        <v>1985</v>
      </c>
      <c r="D675" s="79" t="s">
        <v>1079</v>
      </c>
      <c r="E675" s="9" t="s">
        <v>1746</v>
      </c>
      <c r="F675" s="9" t="s">
        <v>1747</v>
      </c>
      <c r="G675" s="9"/>
    </row>
    <row r="676" spans="1:7" x14ac:dyDescent="0.2">
      <c r="A676" s="2">
        <v>45728</v>
      </c>
      <c r="B676" s="1">
        <v>65</v>
      </c>
      <c r="C676" s="1" t="s">
        <v>890</v>
      </c>
      <c r="D676" s="79">
        <v>79</v>
      </c>
      <c r="E676" s="9" t="s">
        <v>1659</v>
      </c>
      <c r="F676" s="9" t="s">
        <v>1757</v>
      </c>
      <c r="G676" s="9"/>
    </row>
    <row r="677" spans="1:7" x14ac:dyDescent="0.2">
      <c r="A677" s="2">
        <v>45728</v>
      </c>
      <c r="B677" s="1">
        <v>65</v>
      </c>
      <c r="C677" s="1" t="s">
        <v>890</v>
      </c>
      <c r="D677" s="79">
        <v>80</v>
      </c>
      <c r="E677" s="9" t="s">
        <v>1755</v>
      </c>
      <c r="F677" s="9" t="s">
        <v>1538</v>
      </c>
      <c r="G677" s="9"/>
    </row>
    <row r="678" spans="1:7" x14ac:dyDescent="0.2">
      <c r="A678" s="2">
        <v>45728</v>
      </c>
      <c r="B678" s="1">
        <v>65</v>
      </c>
      <c r="C678" s="1" t="s">
        <v>890</v>
      </c>
      <c r="D678" s="79">
        <v>81</v>
      </c>
      <c r="E678" s="9" t="s">
        <v>1756</v>
      </c>
      <c r="F678" s="9" t="s">
        <v>1538</v>
      </c>
      <c r="G678" s="9"/>
    </row>
    <row r="679" spans="1:7" x14ac:dyDescent="0.2">
      <c r="A679" s="2">
        <v>45733</v>
      </c>
      <c r="B679" s="1">
        <v>219</v>
      </c>
      <c r="C679" s="1" t="s">
        <v>1760</v>
      </c>
      <c r="D679" s="79"/>
      <c r="E679" s="9" t="s">
        <v>1761</v>
      </c>
      <c r="F679" s="9" t="s">
        <v>1763</v>
      </c>
      <c r="G679" s="9"/>
    </row>
    <row r="680" spans="1:7" x14ac:dyDescent="0.2">
      <c r="A680" s="2">
        <v>45733</v>
      </c>
      <c r="B680" s="1">
        <v>220</v>
      </c>
      <c r="C680" s="1" t="s">
        <v>1766</v>
      </c>
      <c r="D680" s="79"/>
      <c r="E680" s="9" t="s">
        <v>1767</v>
      </c>
      <c r="F680" s="9" t="s">
        <v>1763</v>
      </c>
      <c r="G680" s="9"/>
    </row>
    <row r="681" spans="1:7" x14ac:dyDescent="0.2">
      <c r="A681" s="2">
        <v>45733</v>
      </c>
      <c r="B681" s="1">
        <v>31</v>
      </c>
      <c r="C681" s="1" t="s">
        <v>114</v>
      </c>
      <c r="D681" s="79"/>
      <c r="E681" s="9" t="s">
        <v>763</v>
      </c>
      <c r="F681" s="9" t="s">
        <v>1538</v>
      </c>
      <c r="G681" s="9"/>
    </row>
    <row r="682" spans="1:7" x14ac:dyDescent="0.2">
      <c r="A682" s="2">
        <v>45733</v>
      </c>
      <c r="B682" s="1">
        <v>161</v>
      </c>
      <c r="C682" s="1" t="s">
        <v>285</v>
      </c>
      <c r="D682" s="79"/>
      <c r="E682" s="9" t="s">
        <v>287</v>
      </c>
      <c r="F682" s="9" t="s">
        <v>1759</v>
      </c>
      <c r="G682" s="9"/>
    </row>
    <row r="683" spans="1:7" x14ac:dyDescent="0.2">
      <c r="A683" s="2">
        <v>45733</v>
      </c>
      <c r="B683" s="1">
        <v>121</v>
      </c>
      <c r="C683" s="1" t="s">
        <v>1982</v>
      </c>
      <c r="D683" s="79"/>
      <c r="E683" s="9" t="s">
        <v>961</v>
      </c>
      <c r="F683" s="9" t="s">
        <v>1772</v>
      </c>
      <c r="G683" s="9"/>
    </row>
    <row r="684" spans="1:7" x14ac:dyDescent="0.2">
      <c r="A684" s="2">
        <v>45735</v>
      </c>
      <c r="B684" s="1">
        <v>121</v>
      </c>
      <c r="C684" s="1" t="s">
        <v>1982</v>
      </c>
      <c r="D684" s="79"/>
      <c r="E684" s="9" t="s">
        <v>961</v>
      </c>
      <c r="F684" s="9" t="s">
        <v>1773</v>
      </c>
      <c r="G684" s="9"/>
    </row>
    <row r="685" spans="1:7" x14ac:dyDescent="0.2">
      <c r="A685" s="2">
        <v>45735</v>
      </c>
      <c r="B685" s="1">
        <v>50</v>
      </c>
      <c r="C685" s="1" t="s">
        <v>1678</v>
      </c>
      <c r="D685" s="79">
        <v>3</v>
      </c>
      <c r="E685" s="9" t="s">
        <v>1734</v>
      </c>
      <c r="F685" s="9" t="s">
        <v>1776</v>
      </c>
      <c r="G685" s="9"/>
    </row>
    <row r="686" spans="1:7" x14ac:dyDescent="0.2">
      <c r="A686" s="2">
        <v>45735</v>
      </c>
      <c r="B686" s="1">
        <v>221</v>
      </c>
      <c r="C686" s="1" t="s">
        <v>1997</v>
      </c>
      <c r="D686" s="79"/>
      <c r="E686" s="9" t="s">
        <v>1780</v>
      </c>
      <c r="F686" s="9" t="s">
        <v>1781</v>
      </c>
      <c r="G686" s="9"/>
    </row>
    <row r="687" spans="1:7" x14ac:dyDescent="0.2">
      <c r="A687" s="2">
        <v>45735</v>
      </c>
      <c r="B687" s="1">
        <v>8</v>
      </c>
      <c r="C687" s="1" t="s">
        <v>1936</v>
      </c>
      <c r="D687" s="79"/>
      <c r="E687" s="9" t="s">
        <v>1580</v>
      </c>
      <c r="F687" s="9" t="s">
        <v>1783</v>
      </c>
      <c r="G687" s="9"/>
    </row>
    <row r="688" spans="1:7" x14ac:dyDescent="0.2">
      <c r="A688" s="2">
        <v>45735</v>
      </c>
      <c r="B688" s="1">
        <v>65</v>
      </c>
      <c r="C688" s="1" t="s">
        <v>890</v>
      </c>
      <c r="D688" s="79">
        <v>30</v>
      </c>
      <c r="E688" s="9" t="s">
        <v>1778</v>
      </c>
      <c r="F688" s="9" t="s">
        <v>117</v>
      </c>
      <c r="G688" s="9"/>
    </row>
    <row r="689" spans="1:7" x14ac:dyDescent="0.2">
      <c r="A689" s="2">
        <v>45737</v>
      </c>
      <c r="B689" s="1">
        <v>201</v>
      </c>
      <c r="C689" s="1" t="s">
        <v>1985</v>
      </c>
      <c r="D689" s="79" t="s">
        <v>1075</v>
      </c>
      <c r="E689" s="153" t="s">
        <v>1791</v>
      </c>
      <c r="F689" s="9" t="s">
        <v>1800</v>
      </c>
      <c r="G689" s="9"/>
    </row>
    <row r="690" spans="1:7" x14ac:dyDescent="0.2">
      <c r="A690" s="2">
        <v>45737</v>
      </c>
      <c r="B690" s="1">
        <v>176</v>
      </c>
      <c r="C690" s="1" t="s">
        <v>1955</v>
      </c>
      <c r="D690" s="79"/>
      <c r="E690" s="9" t="s">
        <v>1794</v>
      </c>
      <c r="F690" s="9" t="s">
        <v>1795</v>
      </c>
      <c r="G690" s="9"/>
    </row>
    <row r="691" spans="1:7" x14ac:dyDescent="0.2">
      <c r="A691" s="2">
        <v>45737</v>
      </c>
      <c r="B691" s="1">
        <v>198</v>
      </c>
      <c r="C691" s="1" t="s">
        <v>1943</v>
      </c>
      <c r="D691" s="79" t="s">
        <v>1517</v>
      </c>
      <c r="E691" s="9"/>
      <c r="F691" s="9" t="s">
        <v>1799</v>
      </c>
      <c r="G691" s="9"/>
    </row>
    <row r="692" spans="1:7" x14ac:dyDescent="0.2">
      <c r="A692" s="2">
        <v>45740</v>
      </c>
      <c r="B692" s="1">
        <v>97</v>
      </c>
      <c r="C692" s="1" t="s">
        <v>1796</v>
      </c>
      <c r="D692" s="79"/>
      <c r="E692" s="9" t="s">
        <v>497</v>
      </c>
      <c r="F692" s="9" t="s">
        <v>1797</v>
      </c>
      <c r="G692" s="9"/>
    </row>
    <row r="693" spans="1:7" x14ac:dyDescent="0.2">
      <c r="A693" s="2">
        <v>45740</v>
      </c>
      <c r="B693" s="1">
        <v>201</v>
      </c>
      <c r="C693" s="1" t="s">
        <v>1985</v>
      </c>
      <c r="D693" s="79" t="s">
        <v>1079</v>
      </c>
      <c r="E693" s="9" t="s">
        <v>1746</v>
      </c>
      <c r="F693" s="9" t="s">
        <v>1805</v>
      </c>
      <c r="G693" s="9"/>
    </row>
    <row r="694" spans="1:7" x14ac:dyDescent="0.2">
      <c r="A694" s="2">
        <v>45740</v>
      </c>
      <c r="B694" s="1">
        <v>67</v>
      </c>
      <c r="C694" s="1" t="s">
        <v>1947</v>
      </c>
      <c r="D694" s="79"/>
      <c r="E694" s="9" t="s">
        <v>167</v>
      </c>
      <c r="F694" s="9" t="s">
        <v>1806</v>
      </c>
      <c r="G694" s="9"/>
    </row>
    <row r="695" spans="1:7" x14ac:dyDescent="0.2">
      <c r="A695" s="2">
        <v>45742</v>
      </c>
      <c r="B695" s="1">
        <v>178</v>
      </c>
      <c r="C695" s="1" t="s">
        <v>1944</v>
      </c>
      <c r="D695" s="79"/>
      <c r="E695" s="9" t="s">
        <v>1820</v>
      </c>
      <c r="F695" s="9" t="s">
        <v>1538</v>
      </c>
      <c r="G695" s="9"/>
    </row>
    <row r="696" spans="1:7" x14ac:dyDescent="0.2">
      <c r="A696" s="2">
        <v>45742</v>
      </c>
      <c r="B696" s="1">
        <v>191</v>
      </c>
      <c r="C696" s="1" t="s">
        <v>1998</v>
      </c>
      <c r="D696" s="79"/>
      <c r="E696" s="9" t="s">
        <v>1811</v>
      </c>
      <c r="F696" s="9" t="s">
        <v>1812</v>
      </c>
      <c r="G696" s="9"/>
    </row>
    <row r="697" spans="1:7" x14ac:dyDescent="0.2">
      <c r="A697" s="2">
        <v>45742</v>
      </c>
      <c r="B697" s="1">
        <v>65</v>
      </c>
      <c r="C697" s="1" t="s">
        <v>890</v>
      </c>
      <c r="D697" s="79">
        <v>142</v>
      </c>
      <c r="E697" s="9" t="s">
        <v>1819</v>
      </c>
      <c r="F697" s="9" t="s">
        <v>534</v>
      </c>
      <c r="G697" s="9"/>
    </row>
    <row r="698" spans="1:7" x14ac:dyDescent="0.2">
      <c r="A698" s="2">
        <v>45742</v>
      </c>
      <c r="B698" s="1">
        <v>127</v>
      </c>
      <c r="C698" s="1" t="s">
        <v>156</v>
      </c>
      <c r="D698" s="79"/>
      <c r="E698" s="9" t="s">
        <v>158</v>
      </c>
      <c r="F698" s="9" t="s">
        <v>1774</v>
      </c>
      <c r="G698" s="9"/>
    </row>
    <row r="699" spans="1:7" x14ac:dyDescent="0.2">
      <c r="A699" s="2">
        <v>45742</v>
      </c>
      <c r="B699" s="1">
        <v>65</v>
      </c>
      <c r="C699" s="1" t="s">
        <v>890</v>
      </c>
      <c r="D699" s="79">
        <v>46</v>
      </c>
      <c r="E699" s="9" t="s">
        <v>1816</v>
      </c>
      <c r="F699" s="9" t="s">
        <v>117</v>
      </c>
      <c r="G699" s="9"/>
    </row>
    <row r="700" spans="1:7" x14ac:dyDescent="0.2">
      <c r="A700" s="2">
        <v>45747</v>
      </c>
      <c r="B700" s="1">
        <v>27</v>
      </c>
      <c r="C700" s="1" t="s">
        <v>1950</v>
      </c>
      <c r="D700" s="79"/>
      <c r="E700" s="79" t="s">
        <v>281</v>
      </c>
      <c r="F700" s="9" t="s">
        <v>1594</v>
      </c>
      <c r="G700" s="9"/>
    </row>
    <row r="701" spans="1:7" x14ac:dyDescent="0.2">
      <c r="A701" s="2">
        <v>45747</v>
      </c>
      <c r="B701" s="1">
        <v>168</v>
      </c>
      <c r="C701" s="1" t="s">
        <v>439</v>
      </c>
      <c r="D701" s="79" t="s">
        <v>1019</v>
      </c>
      <c r="E701" s="9" t="s">
        <v>1722</v>
      </c>
      <c r="F701" s="9" t="s">
        <v>1807</v>
      </c>
      <c r="G701" s="9"/>
    </row>
    <row r="702" spans="1:7" x14ac:dyDescent="0.2">
      <c r="A702" s="2">
        <v>45747</v>
      </c>
      <c r="B702" s="1">
        <v>65</v>
      </c>
      <c r="C702" s="1" t="s">
        <v>890</v>
      </c>
      <c r="D702" s="79">
        <v>8</v>
      </c>
      <c r="E702" s="9" t="s">
        <v>1814</v>
      </c>
      <c r="F702" s="9" t="s">
        <v>117</v>
      </c>
      <c r="G702" s="9"/>
    </row>
    <row r="703" spans="1:7" x14ac:dyDescent="0.2">
      <c r="A703" s="2">
        <v>45747</v>
      </c>
      <c r="B703" s="1">
        <v>65</v>
      </c>
      <c r="C703" s="1" t="s">
        <v>890</v>
      </c>
      <c r="D703" s="79">
        <v>12</v>
      </c>
      <c r="E703" s="9" t="s">
        <v>897</v>
      </c>
      <c r="F703" s="9" t="s">
        <v>1823</v>
      </c>
      <c r="G703" s="9"/>
    </row>
    <row r="704" spans="1:7" x14ac:dyDescent="0.2">
      <c r="A704" s="2">
        <v>45748</v>
      </c>
      <c r="B704" s="1">
        <v>169</v>
      </c>
      <c r="C704" s="1" t="s">
        <v>1951</v>
      </c>
      <c r="D704" s="79" t="s">
        <v>1243</v>
      </c>
      <c r="E704" s="9"/>
      <c r="F704" s="9" t="s">
        <v>1826</v>
      </c>
      <c r="G704" s="9"/>
    </row>
    <row r="705" spans="1:7" x14ac:dyDescent="0.2">
      <c r="A705" s="2">
        <v>45749</v>
      </c>
      <c r="B705" s="1">
        <v>65</v>
      </c>
      <c r="C705" s="1" t="s">
        <v>890</v>
      </c>
      <c r="D705" s="79">
        <v>24</v>
      </c>
      <c r="E705" s="9" t="s">
        <v>1829</v>
      </c>
      <c r="F705" s="9" t="s">
        <v>1680</v>
      </c>
      <c r="G705" s="9"/>
    </row>
    <row r="706" spans="1:7" x14ac:dyDescent="0.2">
      <c r="A706" s="2">
        <v>45749</v>
      </c>
      <c r="B706" s="1">
        <v>65</v>
      </c>
      <c r="C706" s="1" t="s">
        <v>890</v>
      </c>
      <c r="D706" s="79" t="s">
        <v>1912</v>
      </c>
      <c r="E706" t="s">
        <v>1917</v>
      </c>
      <c r="F706" s="9" t="s">
        <v>1825</v>
      </c>
      <c r="G706" s="9"/>
    </row>
    <row r="707" spans="1:7" x14ac:dyDescent="0.2">
      <c r="A707" s="2">
        <v>45749</v>
      </c>
      <c r="B707" s="1">
        <v>171</v>
      </c>
      <c r="C707" s="1" t="s">
        <v>1956</v>
      </c>
      <c r="D707" s="79"/>
      <c r="E707" s="9" t="s">
        <v>1827</v>
      </c>
      <c r="F707" s="9" t="s">
        <v>1828</v>
      </c>
      <c r="G707" s="9"/>
    </row>
    <row r="708" spans="1:7" x14ac:dyDescent="0.2">
      <c r="A708" s="2">
        <v>45749</v>
      </c>
      <c r="B708" s="1">
        <v>69</v>
      </c>
      <c r="C708" s="1" t="s">
        <v>71</v>
      </c>
      <c r="D708" s="79"/>
      <c r="E708" s="9" t="s">
        <v>1785</v>
      </c>
      <c r="F708" s="9" t="s">
        <v>1786</v>
      </c>
      <c r="G708" s="9"/>
    </row>
    <row r="709" spans="1:7" x14ac:dyDescent="0.2">
      <c r="A709" s="2">
        <v>45749</v>
      </c>
      <c r="B709" s="1">
        <v>65</v>
      </c>
      <c r="C709" s="1" t="s">
        <v>890</v>
      </c>
      <c r="D709" s="79" t="s">
        <v>1923</v>
      </c>
      <c r="E709" s="9" t="s">
        <v>1831</v>
      </c>
      <c r="F709" s="9" t="s">
        <v>1680</v>
      </c>
      <c r="G709" s="9"/>
    </row>
    <row r="710" spans="1:7" x14ac:dyDescent="0.2">
      <c r="A710" s="2">
        <v>45754</v>
      </c>
      <c r="B710" s="1">
        <v>52</v>
      </c>
      <c r="C710" s="1" t="s">
        <v>1953</v>
      </c>
      <c r="D710" s="79"/>
      <c r="E710" s="9" t="s">
        <v>1919</v>
      </c>
      <c r="F710" s="9" t="s">
        <v>1822</v>
      </c>
      <c r="G710" s="9"/>
    </row>
    <row r="711" spans="1:7" x14ac:dyDescent="0.2">
      <c r="A711" s="147">
        <v>45754</v>
      </c>
      <c r="B711" s="1">
        <v>65</v>
      </c>
      <c r="C711" s="1" t="s">
        <v>890</v>
      </c>
      <c r="D711" s="79">
        <v>24</v>
      </c>
      <c r="E711" s="9" t="s">
        <v>1829</v>
      </c>
      <c r="F711" s="9" t="s">
        <v>1840</v>
      </c>
      <c r="G711" s="9"/>
    </row>
    <row r="712" spans="1:7" x14ac:dyDescent="0.2">
      <c r="A712" s="147">
        <v>45754</v>
      </c>
      <c r="B712" s="1">
        <v>207</v>
      </c>
      <c r="C712" s="1" t="s">
        <v>1991</v>
      </c>
      <c r="D712" s="79"/>
      <c r="E712" s="9" t="s">
        <v>1843</v>
      </c>
      <c r="F712" s="9" t="s">
        <v>1847</v>
      </c>
      <c r="G712" s="9"/>
    </row>
    <row r="713" spans="1:7" x14ac:dyDescent="0.2">
      <c r="A713" s="147">
        <v>45754</v>
      </c>
      <c r="B713" s="1">
        <v>225</v>
      </c>
      <c r="C713" s="1" t="s">
        <v>1842</v>
      </c>
      <c r="D713" s="79"/>
      <c r="E713" s="9" t="s">
        <v>1844</v>
      </c>
      <c r="F713" s="9" t="s">
        <v>1845</v>
      </c>
      <c r="G713" s="9"/>
    </row>
    <row r="714" spans="1:7" x14ac:dyDescent="0.2">
      <c r="A714" s="147">
        <v>45754</v>
      </c>
      <c r="B714" s="1">
        <v>225</v>
      </c>
      <c r="C714" s="1" t="s">
        <v>1842</v>
      </c>
      <c r="D714" s="79"/>
      <c r="E714" s="9" t="s">
        <v>1844</v>
      </c>
      <c r="F714" s="9" t="s">
        <v>1846</v>
      </c>
      <c r="G714" s="9"/>
    </row>
    <row r="715" spans="1:7" x14ac:dyDescent="0.2">
      <c r="A715" s="147">
        <v>45754</v>
      </c>
      <c r="B715" s="1">
        <v>65</v>
      </c>
      <c r="C715" s="1" t="s">
        <v>890</v>
      </c>
      <c r="D715" s="79" t="s">
        <v>1913</v>
      </c>
      <c r="E715" t="s">
        <v>1918</v>
      </c>
      <c r="F715" s="9" t="s">
        <v>1839</v>
      </c>
      <c r="G715" s="9"/>
    </row>
    <row r="716" spans="1:7" x14ac:dyDescent="0.2">
      <c r="A716" s="147">
        <v>45756</v>
      </c>
      <c r="B716" s="1">
        <v>21</v>
      </c>
      <c r="C716" s="1" t="s">
        <v>321</v>
      </c>
      <c r="D716" s="79"/>
      <c r="E716" s="9" t="s">
        <v>1860</v>
      </c>
      <c r="F716" s="9" t="s">
        <v>1865</v>
      </c>
      <c r="G716" s="9"/>
    </row>
    <row r="717" spans="1:7" x14ac:dyDescent="0.2">
      <c r="A717" s="147">
        <v>45756</v>
      </c>
      <c r="B717" s="1">
        <v>21</v>
      </c>
      <c r="C717" s="1" t="s">
        <v>321</v>
      </c>
      <c r="D717" s="79"/>
      <c r="E717" s="9" t="s">
        <v>1861</v>
      </c>
      <c r="F717" s="9" t="s">
        <v>1865</v>
      </c>
      <c r="G717" s="9"/>
    </row>
    <row r="718" spans="1:7" x14ac:dyDescent="0.2">
      <c r="A718" s="147">
        <v>45756</v>
      </c>
      <c r="B718" s="1">
        <v>21</v>
      </c>
      <c r="C718" s="1" t="s">
        <v>321</v>
      </c>
      <c r="D718" s="79"/>
      <c r="E718" s="9" t="s">
        <v>1862</v>
      </c>
      <c r="F718" s="9" t="s">
        <v>1865</v>
      </c>
      <c r="G718" s="9"/>
    </row>
    <row r="719" spans="1:7" x14ac:dyDescent="0.2">
      <c r="A719" s="147">
        <v>45756</v>
      </c>
      <c r="B719" s="1">
        <v>21</v>
      </c>
      <c r="C719" s="1" t="s">
        <v>321</v>
      </c>
      <c r="D719" s="79"/>
      <c r="E719" s="9" t="s">
        <v>1863</v>
      </c>
      <c r="F719" s="9" t="s">
        <v>1865</v>
      </c>
      <c r="G719" s="9"/>
    </row>
    <row r="720" spans="1:7" x14ac:dyDescent="0.2">
      <c r="A720" s="147">
        <v>45756</v>
      </c>
      <c r="B720" s="1">
        <v>21</v>
      </c>
      <c r="C720" s="1" t="s">
        <v>321</v>
      </c>
      <c r="D720" s="79"/>
      <c r="E720" s="9" t="s">
        <v>1864</v>
      </c>
      <c r="F720" s="9" t="s">
        <v>1865</v>
      </c>
      <c r="G720" s="9"/>
    </row>
    <row r="721" spans="1:7" x14ac:dyDescent="0.2">
      <c r="A721" s="147">
        <v>45756</v>
      </c>
      <c r="B721" s="1">
        <v>63</v>
      </c>
      <c r="C721" s="1" t="s">
        <v>1999</v>
      </c>
      <c r="D721" s="79"/>
      <c r="E721" s="9" t="s">
        <v>1856</v>
      </c>
      <c r="F721" s="9" t="s">
        <v>1857</v>
      </c>
      <c r="G721" s="9">
        <v>357481</v>
      </c>
    </row>
    <row r="722" spans="1:7" x14ac:dyDescent="0.2">
      <c r="A722" s="147">
        <v>45757</v>
      </c>
      <c r="B722" s="1">
        <v>227</v>
      </c>
      <c r="C722" s="1" t="s">
        <v>2000</v>
      </c>
      <c r="D722" s="79"/>
      <c r="E722" s="9" t="s">
        <v>1855</v>
      </c>
      <c r="F722" s="9" t="s">
        <v>1849</v>
      </c>
      <c r="G722" s="9"/>
    </row>
    <row r="723" spans="1:7" x14ac:dyDescent="0.2">
      <c r="A723" s="147">
        <v>45758</v>
      </c>
      <c r="B723" s="1">
        <v>97</v>
      </c>
      <c r="C723" s="1" t="s">
        <v>1796</v>
      </c>
      <c r="D723" s="79"/>
      <c r="E723" s="9" t="s">
        <v>497</v>
      </c>
      <c r="F723" s="9" t="s">
        <v>1834</v>
      </c>
      <c r="G723" s="9"/>
    </row>
    <row r="724" spans="1:7" x14ac:dyDescent="0.2">
      <c r="A724" s="147">
        <v>45758</v>
      </c>
      <c r="B724" s="1">
        <v>65</v>
      </c>
      <c r="C724" s="1" t="s">
        <v>890</v>
      </c>
      <c r="D724" s="79">
        <v>26</v>
      </c>
      <c r="E724" s="9" t="s">
        <v>1880</v>
      </c>
      <c r="F724" s="9" t="s">
        <v>1881</v>
      </c>
      <c r="G724" s="9"/>
    </row>
    <row r="725" spans="1:7" x14ac:dyDescent="0.2">
      <c r="A725" s="147">
        <v>45758</v>
      </c>
      <c r="B725" s="1">
        <v>225</v>
      </c>
      <c r="C725" s="1" t="s">
        <v>1842</v>
      </c>
      <c r="D725" s="79"/>
      <c r="E725" s="9" t="s">
        <v>1844</v>
      </c>
      <c r="F725" s="9" t="s">
        <v>1883</v>
      </c>
      <c r="G725" s="9"/>
    </row>
    <row r="726" spans="1:7" x14ac:dyDescent="0.2">
      <c r="A726" s="147">
        <v>45758</v>
      </c>
      <c r="B726" s="1">
        <v>65</v>
      </c>
      <c r="C726" s="1" t="s">
        <v>890</v>
      </c>
      <c r="D726" s="79">
        <v>46</v>
      </c>
      <c r="E726" s="9" t="s">
        <v>1816</v>
      </c>
      <c r="F726" s="9" t="s">
        <v>117</v>
      </c>
      <c r="G726" s="9"/>
    </row>
    <row r="727" spans="1:7" x14ac:dyDescent="0.2">
      <c r="A727" s="147">
        <v>45761</v>
      </c>
      <c r="B727" s="1">
        <v>65</v>
      </c>
      <c r="C727" s="1" t="s">
        <v>890</v>
      </c>
      <c r="D727" s="79">
        <v>141</v>
      </c>
      <c r="E727" s="9" t="s">
        <v>1367</v>
      </c>
      <c r="F727" s="9" t="s">
        <v>1858</v>
      </c>
      <c r="G727" s="9"/>
    </row>
    <row r="728" spans="1:7" x14ac:dyDescent="0.2">
      <c r="A728" s="147">
        <v>45761</v>
      </c>
      <c r="B728" s="1">
        <v>65</v>
      </c>
      <c r="C728" s="1" t="s">
        <v>890</v>
      </c>
      <c r="D728" s="79">
        <v>142</v>
      </c>
      <c r="E728" s="9" t="s">
        <v>1819</v>
      </c>
      <c r="F728" s="9" t="s">
        <v>1889</v>
      </c>
      <c r="G728" s="9"/>
    </row>
    <row r="729" spans="1:7" x14ac:dyDescent="0.2">
      <c r="A729" s="147">
        <v>45761</v>
      </c>
      <c r="B729" s="1">
        <v>65</v>
      </c>
      <c r="C729" s="1" t="s">
        <v>890</v>
      </c>
      <c r="D729" s="79">
        <v>133</v>
      </c>
      <c r="E729" s="9" t="s">
        <v>1640</v>
      </c>
      <c r="F729" s="9" t="s">
        <v>1878</v>
      </c>
      <c r="G729" s="9"/>
    </row>
    <row r="730" spans="1:7" x14ac:dyDescent="0.2">
      <c r="A730" s="147">
        <v>45761</v>
      </c>
      <c r="B730" s="1">
        <v>207</v>
      </c>
      <c r="C730" s="1" t="s">
        <v>1991</v>
      </c>
      <c r="D730" s="79"/>
      <c r="E730" s="9" t="s">
        <v>1359</v>
      </c>
      <c r="F730" s="9" t="s">
        <v>1890</v>
      </c>
      <c r="G730" s="9"/>
    </row>
    <row r="731" spans="1:7" x14ac:dyDescent="0.2">
      <c r="A731" s="147">
        <v>45761</v>
      </c>
      <c r="B731" s="1">
        <v>168</v>
      </c>
      <c r="C731" s="1" t="s">
        <v>439</v>
      </c>
      <c r="D731" s="79" t="s">
        <v>1019</v>
      </c>
      <c r="E731" s="9" t="s">
        <v>1558</v>
      </c>
      <c r="F731" s="9" t="s">
        <v>1859</v>
      </c>
      <c r="G731" s="9"/>
    </row>
    <row r="732" spans="1:7" x14ac:dyDescent="0.2">
      <c r="A732" s="147">
        <v>45763</v>
      </c>
      <c r="B732" s="1">
        <v>67</v>
      </c>
      <c r="C732" s="1" t="s">
        <v>1947</v>
      </c>
      <c r="D732" s="79"/>
      <c r="E732" s="9"/>
      <c r="F732" s="9" t="s">
        <v>1882</v>
      </c>
      <c r="G732" s="9"/>
    </row>
    <row r="733" spans="1:7" x14ac:dyDescent="0.2">
      <c r="A733" s="147">
        <v>45763</v>
      </c>
      <c r="B733" s="1">
        <v>227</v>
      </c>
      <c r="C733" s="1" t="s">
        <v>2000</v>
      </c>
      <c r="D733" s="79"/>
      <c r="E733" s="9" t="s">
        <v>1855</v>
      </c>
      <c r="F733" s="9" t="s">
        <v>1896</v>
      </c>
      <c r="G733" s="9"/>
    </row>
    <row r="734" spans="1:7" x14ac:dyDescent="0.2">
      <c r="A734" s="147">
        <v>45763</v>
      </c>
      <c r="B734" s="1">
        <v>65</v>
      </c>
      <c r="C734" s="1" t="s">
        <v>890</v>
      </c>
      <c r="D734" s="79">
        <v>133</v>
      </c>
      <c r="E734" s="9" t="s">
        <v>1640</v>
      </c>
      <c r="F734" s="9" t="s">
        <v>1878</v>
      </c>
      <c r="G734" s="9"/>
    </row>
    <row r="735" spans="1:7" x14ac:dyDescent="0.2">
      <c r="A735" s="147">
        <v>45763</v>
      </c>
      <c r="B735" s="1">
        <v>65</v>
      </c>
      <c r="C735" s="1" t="s">
        <v>890</v>
      </c>
      <c r="D735" s="79" t="s">
        <v>1914</v>
      </c>
      <c r="E735" t="s">
        <v>1899</v>
      </c>
      <c r="F735" s="9" t="s">
        <v>1900</v>
      </c>
      <c r="G735" s="9"/>
    </row>
    <row r="736" spans="1:7" x14ac:dyDescent="0.2">
      <c r="B736" s="9"/>
    </row>
  </sheetData>
  <autoFilter ref="B1:G735" xr:uid="{F93256CB-EF81-B24A-A3C4-07B7893E0C10}"/>
  <hyperlinks>
    <hyperlink ref="E367" r:id="rId1" display="http://maps.google.com/maps?q=WATERLO%20874" xr:uid="{4DFC2237-0429-5045-BCAE-076707BAC16B}"/>
    <hyperlink ref="E365" r:id="rId2" display="http://maps.google.com/maps?q=HEctor%20Guti%C3%A9rrez%20Ruiz%201279" xr:uid="{BAD60535-632B-9745-8F18-A6F8C068776C}"/>
    <hyperlink ref="E364" r:id="rId3" display="http://maps.google.com/maps?q=MERCEDES%201867" xr:uid="{D6D0F7ED-DFCF-5543-858D-D67CF65D17A3}"/>
    <hyperlink ref="E384" r:id="rId4" display="http://maps.google.com/maps?q=PILCOMAYO%204927" xr:uid="{8D0B8D64-68FF-B14A-A4C5-D6090C392374}"/>
    <hyperlink ref="E375" r:id="rId5" display="http://maps.google.com/maps?q=PEDRO%20ROSA%20GIFFUNI%20328%20ESQ.%20ROD%C3%93" xr:uid="{E917C59C-64DF-8A4D-94C5-3EFB74430708}"/>
    <hyperlink ref="E434" r:id="rId6" display="http://maps.google.com/maps?q=Camino%20Maldonado%205267" xr:uid="{86A5B32A-4DF2-7545-A06D-C58D9814454D}"/>
  </hyperlinks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7AF6-31DE-BF4F-9A3A-4F430B7CFEEB}">
  <dimension ref="A1:H4"/>
  <sheetViews>
    <sheetView workbookViewId="0">
      <selection activeCell="D16" sqref="D16"/>
    </sheetView>
  </sheetViews>
  <sheetFormatPr baseColWidth="10" defaultRowHeight="15" x14ac:dyDescent="0.2"/>
  <cols>
    <col min="3" max="3" width="30" customWidth="1"/>
    <col min="4" max="4" width="45" bestFit="1" customWidth="1"/>
    <col min="5" max="6" width="16.6640625" customWidth="1"/>
    <col min="7" max="7" width="70" bestFit="1" customWidth="1"/>
    <col min="8" max="8" width="16.6640625" customWidth="1"/>
  </cols>
  <sheetData>
    <row r="1" spans="1:8" x14ac:dyDescent="0.2">
      <c r="A1" s="39" t="s">
        <v>761</v>
      </c>
      <c r="B1" s="39" t="s">
        <v>1109</v>
      </c>
      <c r="C1" s="39" t="s">
        <v>2</v>
      </c>
      <c r="D1" s="39" t="s">
        <v>3</v>
      </c>
      <c r="E1" s="39" t="s">
        <v>938</v>
      </c>
      <c r="F1" s="39" t="s">
        <v>1153</v>
      </c>
      <c r="G1" s="39" t="s">
        <v>762</v>
      </c>
      <c r="H1" s="39" t="s">
        <v>937</v>
      </c>
    </row>
    <row r="2" spans="1:8" ht="16" x14ac:dyDescent="0.2">
      <c r="A2" s="2"/>
      <c r="B2" s="2"/>
      <c r="C2" s="141" t="s">
        <v>1148</v>
      </c>
      <c r="D2" s="142" t="s">
        <v>1149</v>
      </c>
      <c r="E2" s="77" t="s">
        <v>1150</v>
      </c>
      <c r="F2" s="77">
        <v>95871522</v>
      </c>
      <c r="G2" s="77" t="s">
        <v>1151</v>
      </c>
      <c r="H2" s="9"/>
    </row>
    <row r="3" spans="1:8" x14ac:dyDescent="0.2">
      <c r="A3" s="9"/>
      <c r="B3" s="9"/>
      <c r="C3" s="55" t="s">
        <v>58</v>
      </c>
      <c r="D3" s="55" t="s">
        <v>1152</v>
      </c>
      <c r="E3" s="77" t="s">
        <v>1150</v>
      </c>
      <c r="F3" s="77">
        <v>95752753</v>
      </c>
      <c r="G3" s="143" t="s">
        <v>1175</v>
      </c>
      <c r="H3" s="9"/>
    </row>
    <row r="4" spans="1:8" x14ac:dyDescent="0.2">
      <c r="A4" s="9"/>
      <c r="B4" s="9"/>
      <c r="C4" s="9" t="s">
        <v>1154</v>
      </c>
      <c r="D4" s="9" t="s">
        <v>1155</v>
      </c>
      <c r="E4" s="73" t="s">
        <v>969</v>
      </c>
      <c r="F4" s="73" t="s">
        <v>1156</v>
      </c>
      <c r="G4" s="9" t="s">
        <v>1157</v>
      </c>
      <c r="H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51C1-6495-4392-9204-2B2A663F2390}">
  <dimension ref="A1:J46"/>
  <sheetViews>
    <sheetView showGridLines="0" topLeftCell="A23" workbookViewId="0">
      <selection activeCell="H2" sqref="H2:I46"/>
    </sheetView>
  </sheetViews>
  <sheetFormatPr baseColWidth="10" defaultRowHeight="15" x14ac:dyDescent="0.2"/>
  <cols>
    <col min="1" max="1" width="13.1640625" style="17" bestFit="1" customWidth="1"/>
    <col min="2" max="2" width="15.33203125" style="17" bestFit="1" customWidth="1"/>
    <col min="3" max="3" width="12.83203125" style="17" bestFit="1" customWidth="1"/>
    <col min="4" max="4" width="29.1640625" bestFit="1" customWidth="1"/>
    <col min="5" max="5" width="47.5" bestFit="1" customWidth="1"/>
    <col min="6" max="6" width="35.83203125" bestFit="1" customWidth="1"/>
    <col min="7" max="7" width="34" bestFit="1" customWidth="1"/>
    <col min="8" max="8" width="11.5" style="17"/>
  </cols>
  <sheetData>
    <row r="1" spans="1:9" s="7" customFormat="1" x14ac:dyDescent="0.2">
      <c r="A1" s="4" t="s">
        <v>0</v>
      </c>
      <c r="B1" s="4" t="s">
        <v>21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41</v>
      </c>
      <c r="H1" s="4" t="s">
        <v>165</v>
      </c>
      <c r="I1" s="111"/>
    </row>
    <row r="2" spans="1:9" x14ac:dyDescent="0.2">
      <c r="A2" s="1" t="s">
        <v>13</v>
      </c>
      <c r="B2" s="2">
        <v>45323</v>
      </c>
      <c r="C2" s="2">
        <v>45328</v>
      </c>
      <c r="D2" s="1" t="s">
        <v>159</v>
      </c>
      <c r="E2" s="1" t="s">
        <v>160</v>
      </c>
      <c r="F2" s="1" t="s">
        <v>161</v>
      </c>
      <c r="G2" s="1" t="s">
        <v>190</v>
      </c>
      <c r="H2" s="11">
        <v>45336</v>
      </c>
      <c r="I2" s="9">
        <v>350</v>
      </c>
    </row>
    <row r="3" spans="1:9" x14ac:dyDescent="0.2">
      <c r="A3" s="1" t="s">
        <v>13</v>
      </c>
      <c r="B3" s="2">
        <v>45327</v>
      </c>
      <c r="C3" s="2">
        <v>45328</v>
      </c>
      <c r="D3" s="1" t="s">
        <v>174</v>
      </c>
      <c r="E3" s="1" t="s">
        <v>92</v>
      </c>
      <c r="F3" s="1" t="s">
        <v>95</v>
      </c>
      <c r="G3" s="1" t="s">
        <v>191</v>
      </c>
      <c r="H3" s="11">
        <v>45336</v>
      </c>
      <c r="I3" s="9">
        <v>350</v>
      </c>
    </row>
    <row r="4" spans="1:9" ht="32" x14ac:dyDescent="0.2">
      <c r="A4" s="12" t="s">
        <v>13</v>
      </c>
      <c r="B4" s="13">
        <v>45323</v>
      </c>
      <c r="C4" s="13">
        <v>45328</v>
      </c>
      <c r="D4" s="12" t="s">
        <v>149</v>
      </c>
      <c r="E4" s="12" t="s">
        <v>151</v>
      </c>
      <c r="F4" s="12" t="s">
        <v>150</v>
      </c>
      <c r="G4" s="14" t="s">
        <v>192</v>
      </c>
      <c r="H4" s="11">
        <v>45336</v>
      </c>
      <c r="I4" s="9">
        <v>350</v>
      </c>
    </row>
    <row r="5" spans="1:9" x14ac:dyDescent="0.2">
      <c r="A5" s="1" t="s">
        <v>13</v>
      </c>
      <c r="B5" s="2">
        <v>45322</v>
      </c>
      <c r="C5" s="2">
        <v>45329</v>
      </c>
      <c r="D5" s="1" t="s">
        <v>147</v>
      </c>
      <c r="E5" s="1" t="s">
        <v>148</v>
      </c>
      <c r="F5" s="1" t="s">
        <v>10</v>
      </c>
      <c r="G5" s="1" t="s">
        <v>193</v>
      </c>
      <c r="H5" s="11">
        <v>45336</v>
      </c>
      <c r="I5" s="9">
        <v>350</v>
      </c>
    </row>
    <row r="6" spans="1:9" x14ac:dyDescent="0.2">
      <c r="A6" s="1" t="s">
        <v>13</v>
      </c>
      <c r="B6" s="2">
        <v>45323</v>
      </c>
      <c r="C6" s="2">
        <v>45329</v>
      </c>
      <c r="D6" s="1" t="s">
        <v>152</v>
      </c>
      <c r="E6" s="1" t="s">
        <v>176</v>
      </c>
      <c r="F6" s="1" t="s">
        <v>10</v>
      </c>
      <c r="G6" s="1" t="s">
        <v>193</v>
      </c>
      <c r="H6" s="11">
        <v>45336</v>
      </c>
      <c r="I6" s="9">
        <v>350</v>
      </c>
    </row>
    <row r="7" spans="1:9" x14ac:dyDescent="0.2">
      <c r="A7" s="1" t="s">
        <v>13</v>
      </c>
      <c r="B7" s="2">
        <v>45327</v>
      </c>
      <c r="C7" s="2">
        <v>45330</v>
      </c>
      <c r="D7" s="1" t="s">
        <v>177</v>
      </c>
      <c r="E7" s="1" t="s">
        <v>179</v>
      </c>
      <c r="F7" s="1" t="s">
        <v>178</v>
      </c>
      <c r="G7" s="1" t="s">
        <v>194</v>
      </c>
      <c r="H7" s="11">
        <v>45336</v>
      </c>
      <c r="I7" s="9">
        <v>350</v>
      </c>
    </row>
    <row r="8" spans="1:9" x14ac:dyDescent="0.2">
      <c r="A8" s="1" t="s">
        <v>13</v>
      </c>
      <c r="B8" s="2">
        <v>45320</v>
      </c>
      <c r="C8" s="2">
        <v>45330</v>
      </c>
      <c r="D8" s="1" t="s">
        <v>144</v>
      </c>
      <c r="E8" s="1" t="s">
        <v>143</v>
      </c>
      <c r="F8" s="1" t="s">
        <v>10</v>
      </c>
      <c r="G8" s="1" t="s">
        <v>171</v>
      </c>
      <c r="H8" s="11">
        <v>45336</v>
      </c>
      <c r="I8" s="9">
        <v>350</v>
      </c>
    </row>
    <row r="9" spans="1:9" ht="16" x14ac:dyDescent="0.2">
      <c r="A9" s="1" t="s">
        <v>13</v>
      </c>
      <c r="B9" s="2">
        <v>45327</v>
      </c>
      <c r="C9" s="2">
        <v>45330</v>
      </c>
      <c r="D9" s="1" t="s">
        <v>169</v>
      </c>
      <c r="E9" s="1" t="s">
        <v>173</v>
      </c>
      <c r="F9" s="21" t="s">
        <v>196</v>
      </c>
      <c r="G9" s="1" t="s">
        <v>195</v>
      </c>
      <c r="H9" s="11">
        <v>45336</v>
      </c>
      <c r="I9" s="9">
        <v>350</v>
      </c>
    </row>
    <row r="10" spans="1:9" ht="16" x14ac:dyDescent="0.2">
      <c r="A10" s="1" t="s">
        <v>13</v>
      </c>
      <c r="B10" s="2"/>
      <c r="C10" s="2">
        <v>45330</v>
      </c>
      <c r="D10" s="1" t="s">
        <v>197</v>
      </c>
      <c r="E10" s="1" t="s">
        <v>198</v>
      </c>
      <c r="F10" s="21" t="s">
        <v>199</v>
      </c>
      <c r="G10" s="1"/>
      <c r="H10" s="11">
        <v>45336</v>
      </c>
      <c r="I10" s="9">
        <v>200</v>
      </c>
    </row>
    <row r="11" spans="1:9" ht="32" x14ac:dyDescent="0.2">
      <c r="A11" s="1" t="s">
        <v>13</v>
      </c>
      <c r="B11" s="2"/>
      <c r="C11" s="2">
        <v>45330</v>
      </c>
      <c r="D11" s="1" t="s">
        <v>200</v>
      </c>
      <c r="E11" s="1" t="s">
        <v>201</v>
      </c>
      <c r="F11" s="21" t="s">
        <v>261</v>
      </c>
      <c r="G11" s="21" t="s">
        <v>207</v>
      </c>
      <c r="H11" s="11">
        <v>45336</v>
      </c>
      <c r="I11" s="9">
        <v>350</v>
      </c>
    </row>
    <row r="12" spans="1:9" x14ac:dyDescent="0.2">
      <c r="A12" s="1"/>
      <c r="B12" s="2"/>
      <c r="C12" s="2"/>
      <c r="D12" s="1" t="s">
        <v>208</v>
      </c>
      <c r="E12" s="1"/>
      <c r="F12" s="21"/>
      <c r="G12" s="1"/>
      <c r="H12" s="11">
        <v>45336</v>
      </c>
      <c r="I12" s="9">
        <v>3550</v>
      </c>
    </row>
    <row r="13" spans="1:9" x14ac:dyDescent="0.2">
      <c r="A13" s="1" t="s">
        <v>127</v>
      </c>
      <c r="B13" s="2">
        <v>45315</v>
      </c>
      <c r="C13" s="2">
        <v>45332</v>
      </c>
      <c r="D13" s="1" t="s">
        <v>120</v>
      </c>
      <c r="E13" s="1" t="s">
        <v>122</v>
      </c>
      <c r="F13" s="1" t="s">
        <v>111</v>
      </c>
      <c r="G13" s="9"/>
      <c r="H13" s="11">
        <v>45337</v>
      </c>
      <c r="I13" s="9"/>
    </row>
    <row r="14" spans="1:9" x14ac:dyDescent="0.2">
      <c r="A14" s="1" t="s">
        <v>127</v>
      </c>
      <c r="B14" s="2">
        <v>45315</v>
      </c>
      <c r="C14" s="2">
        <v>45332</v>
      </c>
      <c r="D14" s="1" t="s">
        <v>121</v>
      </c>
      <c r="E14" s="1" t="s">
        <v>123</v>
      </c>
      <c r="F14" s="1" t="s">
        <v>155</v>
      </c>
      <c r="G14" s="1"/>
      <c r="H14" s="11">
        <v>45337</v>
      </c>
      <c r="I14" s="9"/>
    </row>
    <row r="15" spans="1:9" x14ac:dyDescent="0.2">
      <c r="A15" s="1" t="s">
        <v>127</v>
      </c>
      <c r="B15" s="2">
        <v>45314</v>
      </c>
      <c r="C15" s="2">
        <v>45332</v>
      </c>
      <c r="D15" s="1" t="s">
        <v>116</v>
      </c>
      <c r="E15" s="1" t="s">
        <v>118</v>
      </c>
      <c r="F15" s="1" t="s">
        <v>117</v>
      </c>
      <c r="G15" s="1"/>
      <c r="H15" s="11">
        <v>45337</v>
      </c>
      <c r="I15" s="9"/>
    </row>
    <row r="16" spans="1:9" x14ac:dyDescent="0.2">
      <c r="A16" s="1" t="s">
        <v>13</v>
      </c>
      <c r="B16" s="2">
        <v>45328</v>
      </c>
      <c r="C16" s="2" t="s">
        <v>187</v>
      </c>
      <c r="D16" s="1" t="s">
        <v>185</v>
      </c>
      <c r="E16" s="1"/>
      <c r="F16" s="1" t="s">
        <v>186</v>
      </c>
      <c r="G16" s="1"/>
      <c r="H16" s="1"/>
      <c r="I16" s="9"/>
    </row>
    <row r="17" spans="1:10" x14ac:dyDescent="0.2">
      <c r="A17" s="1" t="s">
        <v>220</v>
      </c>
      <c r="B17" s="2">
        <v>45327</v>
      </c>
      <c r="C17" s="1" t="s">
        <v>188</v>
      </c>
      <c r="D17" s="1" t="s">
        <v>170</v>
      </c>
      <c r="E17" s="1" t="s">
        <v>172</v>
      </c>
      <c r="F17" s="1" t="s">
        <v>171</v>
      </c>
      <c r="G17" s="1"/>
      <c r="H17" s="11">
        <v>45337</v>
      </c>
      <c r="I17" s="9"/>
    </row>
    <row r="18" spans="1:10" x14ac:dyDescent="0.2">
      <c r="A18" s="1" t="s">
        <v>217</v>
      </c>
      <c r="B18" s="1"/>
      <c r="C18" s="2">
        <v>45336</v>
      </c>
      <c r="D18" s="1" t="s">
        <v>210</v>
      </c>
      <c r="E18" s="1" t="s">
        <v>211</v>
      </c>
      <c r="F18" s="1" t="s">
        <v>101</v>
      </c>
      <c r="G18" s="9"/>
      <c r="H18" s="1"/>
      <c r="I18" s="9"/>
    </row>
    <row r="19" spans="1:10" x14ac:dyDescent="0.2">
      <c r="A19" s="1" t="s">
        <v>13</v>
      </c>
      <c r="B19" s="2">
        <v>45315</v>
      </c>
      <c r="C19" s="2">
        <v>45336</v>
      </c>
      <c r="D19" s="1" t="s">
        <v>157</v>
      </c>
      <c r="E19" s="1" t="s">
        <v>175</v>
      </c>
      <c r="F19" s="1" t="s">
        <v>189</v>
      </c>
      <c r="G19" s="1" t="s">
        <v>218</v>
      </c>
      <c r="H19" s="11">
        <v>45349</v>
      </c>
      <c r="I19" s="9">
        <v>350</v>
      </c>
    </row>
    <row r="20" spans="1:10" x14ac:dyDescent="0.2">
      <c r="A20" s="1" t="s">
        <v>13</v>
      </c>
      <c r="B20" s="2">
        <v>45323</v>
      </c>
      <c r="C20" s="2">
        <v>45336</v>
      </c>
      <c r="D20" s="1" t="s">
        <v>153</v>
      </c>
      <c r="E20" s="1" t="s">
        <v>154</v>
      </c>
      <c r="F20" s="1" t="s">
        <v>10</v>
      </c>
      <c r="G20" s="1" t="s">
        <v>218</v>
      </c>
      <c r="H20" s="11">
        <v>45349</v>
      </c>
      <c r="I20" s="9">
        <v>350</v>
      </c>
    </row>
    <row r="21" spans="1:10" x14ac:dyDescent="0.2">
      <c r="A21" s="1" t="s">
        <v>13</v>
      </c>
      <c r="B21" s="2">
        <v>45313</v>
      </c>
      <c r="C21" s="2">
        <v>45336</v>
      </c>
      <c r="D21" s="1" t="s">
        <v>156</v>
      </c>
      <c r="E21" s="1" t="s">
        <v>158</v>
      </c>
      <c r="F21" s="1" t="s">
        <v>189</v>
      </c>
      <c r="G21" s="1" t="s">
        <v>218</v>
      </c>
      <c r="H21" s="11">
        <v>45349</v>
      </c>
      <c r="I21" s="9">
        <v>350</v>
      </c>
    </row>
    <row r="22" spans="1:10" x14ac:dyDescent="0.2">
      <c r="A22" s="1" t="s">
        <v>13</v>
      </c>
      <c r="B22" s="1"/>
      <c r="C22" s="2">
        <v>45336</v>
      </c>
      <c r="D22" s="1" t="s">
        <v>202</v>
      </c>
      <c r="E22" s="1" t="s">
        <v>209</v>
      </c>
      <c r="F22" s="1" t="s">
        <v>203</v>
      </c>
      <c r="G22" s="1" t="s">
        <v>218</v>
      </c>
      <c r="H22" s="11">
        <v>45349</v>
      </c>
      <c r="I22" s="9">
        <v>350</v>
      </c>
    </row>
    <row r="23" spans="1:10" ht="16" x14ac:dyDescent="0.2">
      <c r="A23" s="1" t="s">
        <v>13</v>
      </c>
      <c r="B23" s="2">
        <v>45327</v>
      </c>
      <c r="C23" s="2">
        <v>45337</v>
      </c>
      <c r="D23" s="1" t="s">
        <v>162</v>
      </c>
      <c r="E23" s="1" t="s">
        <v>163</v>
      </c>
      <c r="F23" s="1" t="s">
        <v>24</v>
      </c>
      <c r="G23" s="21" t="s">
        <v>224</v>
      </c>
      <c r="H23" s="11">
        <v>45349</v>
      </c>
      <c r="I23" s="9">
        <v>350</v>
      </c>
    </row>
    <row r="24" spans="1:10" x14ac:dyDescent="0.2">
      <c r="A24" s="1" t="s">
        <v>13</v>
      </c>
      <c r="B24" s="2">
        <v>45327</v>
      </c>
      <c r="C24" s="2">
        <v>45337</v>
      </c>
      <c r="D24" s="1" t="s">
        <v>180</v>
      </c>
      <c r="E24" s="1" t="s">
        <v>181</v>
      </c>
      <c r="F24" s="1" t="s">
        <v>95</v>
      </c>
      <c r="G24" s="1" t="s">
        <v>190</v>
      </c>
      <c r="H24" s="11">
        <v>45349</v>
      </c>
      <c r="I24" s="9">
        <v>350</v>
      </c>
    </row>
    <row r="25" spans="1:10" x14ac:dyDescent="0.2">
      <c r="A25" s="1" t="s">
        <v>13</v>
      </c>
      <c r="B25" s="2">
        <v>44971</v>
      </c>
      <c r="C25" s="1"/>
      <c r="D25" s="1" t="s">
        <v>215</v>
      </c>
      <c r="E25" s="1" t="s">
        <v>216</v>
      </c>
      <c r="F25" s="1" t="s">
        <v>111</v>
      </c>
      <c r="G25" s="9" t="s">
        <v>227</v>
      </c>
      <c r="H25" s="11">
        <v>45349</v>
      </c>
      <c r="I25" s="9">
        <v>350</v>
      </c>
    </row>
    <row r="26" spans="1:10" x14ac:dyDescent="0.2">
      <c r="A26" s="1" t="s">
        <v>13</v>
      </c>
      <c r="B26" s="1"/>
      <c r="C26" s="1"/>
      <c r="D26" s="1" t="s">
        <v>204</v>
      </c>
      <c r="E26" s="1" t="s">
        <v>219</v>
      </c>
      <c r="F26" s="1" t="s">
        <v>203</v>
      </c>
      <c r="G26" s="1" t="s">
        <v>218</v>
      </c>
      <c r="H26" s="11">
        <v>45349</v>
      </c>
      <c r="I26" s="9">
        <v>350</v>
      </c>
    </row>
    <row r="27" spans="1:10" x14ac:dyDescent="0.2">
      <c r="A27" s="1" t="s">
        <v>225</v>
      </c>
      <c r="B27" s="2">
        <v>45327</v>
      </c>
      <c r="C27" s="2">
        <v>45341</v>
      </c>
      <c r="D27" s="1" t="s">
        <v>164</v>
      </c>
      <c r="E27" s="1" t="s">
        <v>1256</v>
      </c>
      <c r="F27" s="1" t="s">
        <v>10</v>
      </c>
      <c r="G27" s="1" t="s">
        <v>10</v>
      </c>
      <c r="H27" s="11">
        <v>45341</v>
      </c>
      <c r="I27" s="9">
        <v>2100</v>
      </c>
      <c r="J27" s="17" t="s">
        <v>225</v>
      </c>
    </row>
    <row r="28" spans="1:10" x14ac:dyDescent="0.2">
      <c r="A28" s="1"/>
      <c r="B28" s="2"/>
      <c r="C28" s="2">
        <v>45341</v>
      </c>
      <c r="D28" s="1" t="s">
        <v>164</v>
      </c>
      <c r="E28" s="1" t="s">
        <v>1257</v>
      </c>
      <c r="F28" s="1" t="s">
        <v>10</v>
      </c>
      <c r="G28" s="1" t="s">
        <v>10</v>
      </c>
      <c r="H28" s="11">
        <v>45341</v>
      </c>
      <c r="I28" s="9"/>
      <c r="J28" s="17"/>
    </row>
    <row r="29" spans="1:10" x14ac:dyDescent="0.2">
      <c r="A29" s="1"/>
      <c r="B29" s="2"/>
      <c r="C29" s="2">
        <v>45341</v>
      </c>
      <c r="D29" s="1" t="s">
        <v>164</v>
      </c>
      <c r="E29" s="1" t="s">
        <v>1258</v>
      </c>
      <c r="F29" s="1" t="s">
        <v>10</v>
      </c>
      <c r="G29" s="1" t="s">
        <v>10</v>
      </c>
      <c r="H29" s="11">
        <v>45341</v>
      </c>
      <c r="I29" s="9"/>
      <c r="J29" s="17"/>
    </row>
    <row r="30" spans="1:10" x14ac:dyDescent="0.2">
      <c r="A30" s="1"/>
      <c r="B30" s="2"/>
      <c r="C30" s="2">
        <v>45341</v>
      </c>
      <c r="D30" s="1" t="s">
        <v>164</v>
      </c>
      <c r="E30" s="1" t="s">
        <v>248</v>
      </c>
      <c r="F30" s="1" t="s">
        <v>10</v>
      </c>
      <c r="G30" s="1" t="s">
        <v>10</v>
      </c>
      <c r="H30" s="11">
        <v>45341</v>
      </c>
      <c r="I30" s="9"/>
      <c r="J30" s="17"/>
    </row>
    <row r="31" spans="1:10" x14ac:dyDescent="0.2">
      <c r="A31" s="1"/>
      <c r="B31" s="2"/>
      <c r="C31" s="2">
        <v>45341</v>
      </c>
      <c r="D31" s="1" t="s">
        <v>164</v>
      </c>
      <c r="E31" s="1" t="s">
        <v>1259</v>
      </c>
      <c r="F31" s="1" t="s">
        <v>10</v>
      </c>
      <c r="G31" s="1" t="s">
        <v>10</v>
      </c>
      <c r="H31" s="11">
        <v>45341</v>
      </c>
      <c r="I31" s="9"/>
      <c r="J31" s="17"/>
    </row>
    <row r="32" spans="1:10" x14ac:dyDescent="0.2">
      <c r="A32" s="1"/>
      <c r="B32" s="2"/>
      <c r="C32" s="2">
        <v>45341</v>
      </c>
      <c r="D32" s="1" t="s">
        <v>164</v>
      </c>
      <c r="E32" s="1" t="s">
        <v>1260</v>
      </c>
      <c r="F32" s="1" t="s">
        <v>10</v>
      </c>
      <c r="G32" s="1" t="s">
        <v>10</v>
      </c>
      <c r="H32" s="11">
        <v>45341</v>
      </c>
      <c r="I32" s="9"/>
      <c r="J32" s="17"/>
    </row>
    <row r="33" spans="1:10" x14ac:dyDescent="0.2">
      <c r="A33" s="1" t="s">
        <v>13</v>
      </c>
      <c r="B33" s="1"/>
      <c r="C33" s="1"/>
      <c r="D33" s="1" t="s">
        <v>205</v>
      </c>
      <c r="E33" s="9"/>
      <c r="F33" s="1" t="s">
        <v>206</v>
      </c>
      <c r="G33" s="1" t="s">
        <v>226</v>
      </c>
      <c r="H33" s="11">
        <v>45349</v>
      </c>
      <c r="I33" s="9">
        <v>4550</v>
      </c>
      <c r="J33" t="s">
        <v>228</v>
      </c>
    </row>
    <row r="34" spans="1:10" x14ac:dyDescent="0.2">
      <c r="A34" s="1" t="s">
        <v>13</v>
      </c>
      <c r="B34" s="2">
        <v>45324</v>
      </c>
      <c r="C34" s="2">
        <v>45331</v>
      </c>
      <c r="D34" s="1" t="s">
        <v>168</v>
      </c>
      <c r="E34" s="1" t="s">
        <v>167</v>
      </c>
      <c r="F34" s="1" t="s">
        <v>10</v>
      </c>
      <c r="G34" s="1" t="s">
        <v>242</v>
      </c>
      <c r="H34" s="11">
        <v>45349</v>
      </c>
      <c r="I34" s="9">
        <v>350</v>
      </c>
      <c r="J34" t="s">
        <v>243</v>
      </c>
    </row>
    <row r="35" spans="1:10" x14ac:dyDescent="0.2">
      <c r="A35" s="1" t="s">
        <v>13</v>
      </c>
      <c r="B35" s="2">
        <v>45344</v>
      </c>
      <c r="C35" s="2">
        <v>45345</v>
      </c>
      <c r="D35" s="1" t="s">
        <v>159</v>
      </c>
      <c r="E35" s="1" t="s">
        <v>251</v>
      </c>
      <c r="F35" s="1" t="s">
        <v>231</v>
      </c>
      <c r="G35" s="9"/>
      <c r="H35" s="1"/>
      <c r="I35" s="9">
        <v>350</v>
      </c>
    </row>
    <row r="36" spans="1:10" ht="48" x14ac:dyDescent="0.2">
      <c r="A36" s="12" t="s">
        <v>13</v>
      </c>
      <c r="B36" s="13">
        <v>45341</v>
      </c>
      <c r="C36" s="13">
        <v>45342</v>
      </c>
      <c r="D36" s="12" t="s">
        <v>248</v>
      </c>
      <c r="E36" s="12" t="s">
        <v>249</v>
      </c>
      <c r="F36" s="12" t="s">
        <v>14</v>
      </c>
      <c r="G36" s="14" t="s">
        <v>250</v>
      </c>
      <c r="H36" s="12"/>
      <c r="I36" s="9">
        <v>350</v>
      </c>
      <c r="J36" t="s">
        <v>258</v>
      </c>
    </row>
    <row r="37" spans="1:10" x14ac:dyDescent="0.2">
      <c r="A37" s="1" t="s">
        <v>13</v>
      </c>
      <c r="B37" s="2">
        <v>45343</v>
      </c>
      <c r="C37" s="2"/>
      <c r="D37" s="1" t="s">
        <v>244</v>
      </c>
      <c r="E37" s="1"/>
      <c r="F37" s="1" t="s">
        <v>252</v>
      </c>
      <c r="G37" s="9"/>
      <c r="H37" s="1"/>
      <c r="I37" s="9">
        <v>10500</v>
      </c>
      <c r="J37" t="s">
        <v>259</v>
      </c>
    </row>
    <row r="38" spans="1:10" x14ac:dyDescent="0.2">
      <c r="A38" s="1" t="s">
        <v>265</v>
      </c>
      <c r="B38" s="2">
        <v>45345</v>
      </c>
      <c r="C38" s="2">
        <v>45350</v>
      </c>
      <c r="D38" s="1" t="s">
        <v>235</v>
      </c>
      <c r="E38" s="1" t="s">
        <v>241</v>
      </c>
      <c r="F38" s="1" t="s">
        <v>237</v>
      </c>
      <c r="G38" s="1" t="s">
        <v>277</v>
      </c>
      <c r="H38" s="11">
        <v>45355</v>
      </c>
      <c r="I38" s="9"/>
    </row>
    <row r="39" spans="1:10" x14ac:dyDescent="0.2">
      <c r="A39" s="1" t="s">
        <v>265</v>
      </c>
      <c r="B39" s="2">
        <v>45338</v>
      </c>
      <c r="C39" s="2">
        <v>45350</v>
      </c>
      <c r="D39" s="1" t="s">
        <v>147</v>
      </c>
      <c r="E39" s="1" t="s">
        <v>148</v>
      </c>
      <c r="F39" s="1" t="s">
        <v>232</v>
      </c>
      <c r="G39" s="1" t="s">
        <v>278</v>
      </c>
      <c r="H39" s="11">
        <v>45355</v>
      </c>
      <c r="I39" s="9"/>
    </row>
    <row r="40" spans="1:10" x14ac:dyDescent="0.2">
      <c r="A40" s="1" t="s">
        <v>265</v>
      </c>
      <c r="B40" s="2"/>
      <c r="C40" s="2"/>
      <c r="D40" s="1" t="s">
        <v>276</v>
      </c>
      <c r="E40" s="1"/>
      <c r="F40" s="1" t="s">
        <v>10</v>
      </c>
      <c r="G40" s="1" t="s">
        <v>279</v>
      </c>
      <c r="H40" s="11">
        <v>45355</v>
      </c>
      <c r="I40" s="9"/>
    </row>
    <row r="41" spans="1:10" x14ac:dyDescent="0.2">
      <c r="A41" s="1" t="s">
        <v>265</v>
      </c>
      <c r="B41" s="2"/>
      <c r="C41" s="2"/>
      <c r="D41" s="1" t="s">
        <v>297</v>
      </c>
      <c r="E41" s="1"/>
      <c r="F41" s="1"/>
      <c r="G41" s="1"/>
      <c r="H41" s="11">
        <v>45355</v>
      </c>
      <c r="I41" s="9"/>
    </row>
    <row r="42" spans="1:10" x14ac:dyDescent="0.2">
      <c r="A42" s="1" t="s">
        <v>265</v>
      </c>
      <c r="B42" s="2"/>
      <c r="C42" s="2"/>
      <c r="D42" s="1" t="s">
        <v>298</v>
      </c>
      <c r="E42" s="1" t="s">
        <v>222</v>
      </c>
      <c r="F42" s="1" t="s">
        <v>299</v>
      </c>
      <c r="G42" s="1"/>
      <c r="H42" s="11">
        <v>45355</v>
      </c>
      <c r="I42" s="9"/>
    </row>
    <row r="43" spans="1:10" x14ac:dyDescent="0.2">
      <c r="A43" s="1" t="s">
        <v>288</v>
      </c>
      <c r="B43" s="1"/>
      <c r="C43" s="2">
        <v>45355</v>
      </c>
      <c r="D43" s="1" t="s">
        <v>272</v>
      </c>
      <c r="E43" s="1" t="s">
        <v>274</v>
      </c>
      <c r="F43" s="1" t="s">
        <v>273</v>
      </c>
      <c r="G43" s="1" t="s">
        <v>275</v>
      </c>
      <c r="H43" s="11">
        <v>45355</v>
      </c>
      <c r="I43" s="1" t="s">
        <v>300</v>
      </c>
    </row>
    <row r="44" spans="1:10" x14ac:dyDescent="0.2">
      <c r="A44" s="1" t="s">
        <v>220</v>
      </c>
      <c r="B44" s="2">
        <v>45295</v>
      </c>
      <c r="C44" s="2">
        <v>45350</v>
      </c>
      <c r="D44" s="1" t="s">
        <v>256</v>
      </c>
      <c r="E44" s="1" t="s">
        <v>257</v>
      </c>
      <c r="F44" s="1" t="s">
        <v>10</v>
      </c>
      <c r="G44" s="1"/>
      <c r="H44" s="1"/>
      <c r="I44" s="9"/>
    </row>
    <row r="45" spans="1:10" x14ac:dyDescent="0.2">
      <c r="A45" s="1" t="s">
        <v>217</v>
      </c>
      <c r="B45" s="2">
        <v>45330</v>
      </c>
      <c r="C45" s="2">
        <v>45350</v>
      </c>
      <c r="D45" s="1" t="s">
        <v>169</v>
      </c>
      <c r="E45" s="1" t="s">
        <v>173</v>
      </c>
      <c r="F45" s="1" t="s">
        <v>266</v>
      </c>
      <c r="G45" s="9"/>
      <c r="H45" s="1"/>
      <c r="I45" s="9"/>
    </row>
    <row r="46" spans="1:10" x14ac:dyDescent="0.2">
      <c r="A46" s="1" t="s">
        <v>127</v>
      </c>
      <c r="B46" s="2">
        <v>45349</v>
      </c>
      <c r="C46" s="2">
        <v>45350</v>
      </c>
      <c r="D46" s="1" t="s">
        <v>247</v>
      </c>
      <c r="E46" s="1" t="s">
        <v>253</v>
      </c>
      <c r="F46" s="1" t="s">
        <v>246</v>
      </c>
      <c r="G46" s="1"/>
      <c r="H46" s="1"/>
      <c r="I46" s="9"/>
    </row>
  </sheetData>
  <autoFilter ref="A1:J46" xr:uid="{B5EE51C1-6495-4392-9204-2B2A663F2390}"/>
  <pageMargins left="0.31496062992125984" right="0.11811023622047245" top="0.74803149606299213" bottom="0.74803149606299213" header="0" footer="0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CFA3-ADA6-4964-A935-0D0B751BD7E7}">
  <dimension ref="A1:K49"/>
  <sheetViews>
    <sheetView showGridLines="0" topLeftCell="B1" workbookViewId="0">
      <selection activeCell="I2" sqref="I2:I49"/>
    </sheetView>
  </sheetViews>
  <sheetFormatPr baseColWidth="10" defaultRowHeight="15" x14ac:dyDescent="0.2"/>
  <cols>
    <col min="2" max="2" width="15.33203125" bestFit="1" customWidth="1"/>
    <col min="3" max="3" width="9.83203125" bestFit="1" customWidth="1"/>
    <col min="4" max="4" width="29.1640625" bestFit="1" customWidth="1"/>
    <col min="5" max="5" width="60.33203125" bestFit="1" customWidth="1"/>
    <col min="6" max="6" width="37.5" bestFit="1" customWidth="1"/>
    <col min="7" max="7" width="8.5" bestFit="1" customWidth="1"/>
    <col min="8" max="8" width="37.1640625" bestFit="1" customWidth="1"/>
    <col min="9" max="9" width="8.83203125" customWidth="1"/>
  </cols>
  <sheetData>
    <row r="1" spans="1:11" s="7" customFormat="1" x14ac:dyDescent="0.2">
      <c r="A1" s="4" t="s">
        <v>0</v>
      </c>
      <c r="B1" s="4" t="s">
        <v>21</v>
      </c>
      <c r="C1" s="5" t="s">
        <v>1</v>
      </c>
      <c r="D1" s="4" t="s">
        <v>2</v>
      </c>
      <c r="E1" s="4" t="s">
        <v>3</v>
      </c>
      <c r="F1" s="4" t="s">
        <v>4</v>
      </c>
      <c r="G1" s="4"/>
      <c r="H1" s="4" t="s">
        <v>41</v>
      </c>
      <c r="I1" s="6"/>
    </row>
    <row r="2" spans="1:11" x14ac:dyDescent="0.2">
      <c r="A2" s="1" t="s">
        <v>311</v>
      </c>
      <c r="B2" s="2">
        <v>45349</v>
      </c>
      <c r="C2" s="2">
        <v>45352</v>
      </c>
      <c r="D2" s="1" t="s">
        <v>159</v>
      </c>
      <c r="E2" s="1" t="s">
        <v>251</v>
      </c>
      <c r="F2" s="1" t="s">
        <v>255</v>
      </c>
      <c r="G2" s="1"/>
      <c r="H2" s="1" t="s">
        <v>282</v>
      </c>
      <c r="I2" s="1"/>
    </row>
    <row r="3" spans="1:11" ht="15" customHeight="1" x14ac:dyDescent="0.2">
      <c r="A3" s="1" t="s">
        <v>217</v>
      </c>
      <c r="B3" s="2">
        <v>45352</v>
      </c>
      <c r="C3" s="2">
        <v>45355</v>
      </c>
      <c r="D3" s="1" t="s">
        <v>285</v>
      </c>
      <c r="E3" s="1" t="s">
        <v>287</v>
      </c>
      <c r="F3" s="1" t="s">
        <v>286</v>
      </c>
      <c r="G3" s="1"/>
      <c r="H3" s="9"/>
      <c r="I3" s="1">
        <v>350</v>
      </c>
    </row>
    <row r="4" spans="1:11" x14ac:dyDescent="0.2">
      <c r="A4" s="1" t="s">
        <v>217</v>
      </c>
      <c r="B4" s="2">
        <v>45351</v>
      </c>
      <c r="C4" s="2">
        <v>45356</v>
      </c>
      <c r="D4" s="1" t="s">
        <v>267</v>
      </c>
      <c r="E4" s="1" t="s">
        <v>270</v>
      </c>
      <c r="F4" s="1" t="s">
        <v>10</v>
      </c>
      <c r="G4" s="1"/>
      <c r="H4" s="1"/>
      <c r="I4" s="1">
        <v>350</v>
      </c>
    </row>
    <row r="5" spans="1:11" x14ac:dyDescent="0.2">
      <c r="A5" s="1" t="s">
        <v>217</v>
      </c>
      <c r="B5" s="2">
        <v>45352</v>
      </c>
      <c r="C5" s="2">
        <v>45356</v>
      </c>
      <c r="D5" s="1" t="s">
        <v>289</v>
      </c>
      <c r="E5" s="1" t="s">
        <v>301</v>
      </c>
      <c r="F5" s="9" t="s">
        <v>290</v>
      </c>
      <c r="G5" s="9"/>
      <c r="H5" s="9"/>
      <c r="I5" s="1">
        <v>350</v>
      </c>
      <c r="J5">
        <v>1050</v>
      </c>
    </row>
    <row r="6" spans="1:11" x14ac:dyDescent="0.2">
      <c r="A6" s="1" t="s">
        <v>265</v>
      </c>
      <c r="B6" s="2">
        <v>45344</v>
      </c>
      <c r="C6" s="2">
        <v>45356</v>
      </c>
      <c r="D6" s="1" t="s">
        <v>229</v>
      </c>
      <c r="E6" s="1" t="s">
        <v>234</v>
      </c>
      <c r="F6" s="1" t="s">
        <v>230</v>
      </c>
      <c r="G6" s="1"/>
      <c r="H6" s="9"/>
      <c r="I6" s="1">
        <v>350</v>
      </c>
    </row>
    <row r="7" spans="1:11" x14ac:dyDescent="0.2">
      <c r="A7" s="1" t="s">
        <v>265</v>
      </c>
      <c r="B7" s="2">
        <v>45343</v>
      </c>
      <c r="C7" s="2">
        <v>45356</v>
      </c>
      <c r="D7" s="1" t="s">
        <v>204</v>
      </c>
      <c r="E7" s="1" t="s">
        <v>219</v>
      </c>
      <c r="F7" s="1" t="s">
        <v>233</v>
      </c>
      <c r="G7" s="1"/>
      <c r="H7" s="9"/>
      <c r="I7" s="1">
        <v>350</v>
      </c>
    </row>
    <row r="8" spans="1:11" x14ac:dyDescent="0.2">
      <c r="A8" s="1" t="s">
        <v>265</v>
      </c>
      <c r="B8" s="2">
        <v>45349</v>
      </c>
      <c r="C8" s="2">
        <v>45356</v>
      </c>
      <c r="D8" s="1" t="s">
        <v>280</v>
      </c>
      <c r="E8" s="1" t="s">
        <v>281</v>
      </c>
      <c r="F8" s="1" t="s">
        <v>10</v>
      </c>
      <c r="G8" s="1"/>
      <c r="H8" s="1"/>
      <c r="I8" s="1">
        <v>350</v>
      </c>
    </row>
    <row r="9" spans="1:11" x14ac:dyDescent="0.2">
      <c r="A9" s="1" t="s">
        <v>265</v>
      </c>
      <c r="B9" s="2">
        <v>45349</v>
      </c>
      <c r="C9" s="2">
        <v>45356</v>
      </c>
      <c r="D9" s="1" t="s">
        <v>262</v>
      </c>
      <c r="E9" s="1" t="s">
        <v>264</v>
      </c>
      <c r="F9" s="1" t="s">
        <v>263</v>
      </c>
      <c r="G9" s="1"/>
      <c r="H9" s="1"/>
      <c r="I9" s="1">
        <v>350</v>
      </c>
    </row>
    <row r="10" spans="1:11" x14ac:dyDescent="0.2">
      <c r="A10" s="1" t="s">
        <v>265</v>
      </c>
      <c r="B10" s="2">
        <v>45345</v>
      </c>
      <c r="C10" s="2">
        <v>45357</v>
      </c>
      <c r="D10" s="1" t="s">
        <v>236</v>
      </c>
      <c r="E10" s="1" t="s">
        <v>240</v>
      </c>
      <c r="F10" s="1" t="s">
        <v>238</v>
      </c>
      <c r="G10" s="1"/>
      <c r="H10" s="1"/>
      <c r="I10" s="1">
        <v>350</v>
      </c>
    </row>
    <row r="11" spans="1:11" ht="80" x14ac:dyDescent="0.2">
      <c r="A11" s="12" t="s">
        <v>265</v>
      </c>
      <c r="B11" s="13"/>
      <c r="C11" s="13">
        <v>45357</v>
      </c>
      <c r="D11" s="12" t="s">
        <v>147</v>
      </c>
      <c r="E11" s="12" t="s">
        <v>307</v>
      </c>
      <c r="F11" s="12" t="s">
        <v>60</v>
      </c>
      <c r="G11" s="12"/>
      <c r="H11" s="14" t="s">
        <v>308</v>
      </c>
      <c r="I11" s="1">
        <v>350</v>
      </c>
      <c r="J11" s="12" t="s">
        <v>309</v>
      </c>
      <c r="K11" s="14" t="s">
        <v>313</v>
      </c>
    </row>
    <row r="12" spans="1:11" s="25" customFormat="1" ht="64" x14ac:dyDescent="0.2">
      <c r="A12" s="22" t="s">
        <v>310</v>
      </c>
      <c r="B12" s="23">
        <v>45324</v>
      </c>
      <c r="C12" s="23">
        <v>45357</v>
      </c>
      <c r="D12" s="22" t="s">
        <v>168</v>
      </c>
      <c r="E12" s="22" t="s">
        <v>167</v>
      </c>
      <c r="F12" s="22" t="s">
        <v>10</v>
      </c>
      <c r="G12" s="22"/>
      <c r="H12" s="24" t="s">
        <v>269</v>
      </c>
      <c r="I12" s="22"/>
    </row>
    <row r="13" spans="1:11" x14ac:dyDescent="0.2">
      <c r="A13" s="1" t="s">
        <v>265</v>
      </c>
      <c r="B13" s="2">
        <v>45348</v>
      </c>
      <c r="C13" s="2">
        <v>45358</v>
      </c>
      <c r="D13" s="1" t="s">
        <v>239</v>
      </c>
      <c r="E13" s="1" t="s">
        <v>314</v>
      </c>
      <c r="F13" s="1" t="s">
        <v>60</v>
      </c>
      <c r="G13" s="1"/>
      <c r="H13" s="1" t="s">
        <v>10</v>
      </c>
      <c r="I13" s="1">
        <v>350</v>
      </c>
    </row>
    <row r="14" spans="1:11" x14ac:dyDescent="0.2">
      <c r="A14" s="1" t="s">
        <v>265</v>
      </c>
      <c r="B14" s="2">
        <v>45352</v>
      </c>
      <c r="C14" s="2">
        <v>45358</v>
      </c>
      <c r="D14" s="1" t="s">
        <v>283</v>
      </c>
      <c r="E14" s="1" t="s">
        <v>284</v>
      </c>
      <c r="F14" s="1" t="s">
        <v>117</v>
      </c>
      <c r="G14" s="1"/>
      <c r="H14" s="1" t="s">
        <v>10</v>
      </c>
      <c r="I14" s="1">
        <v>350</v>
      </c>
    </row>
    <row r="15" spans="1:11" x14ac:dyDescent="0.2">
      <c r="A15" s="1" t="s">
        <v>265</v>
      </c>
      <c r="B15" s="2">
        <v>45356</v>
      </c>
      <c r="C15" s="2">
        <v>45357</v>
      </c>
      <c r="D15" s="1" t="s">
        <v>304</v>
      </c>
      <c r="E15" s="1" t="s">
        <v>306</v>
      </c>
      <c r="F15" s="1" t="s">
        <v>305</v>
      </c>
      <c r="G15" s="1"/>
      <c r="H15" s="1" t="s">
        <v>315</v>
      </c>
      <c r="I15" s="1">
        <v>350</v>
      </c>
    </row>
    <row r="16" spans="1:11" x14ac:dyDescent="0.2">
      <c r="A16" s="1"/>
      <c r="B16" s="2">
        <v>45356</v>
      </c>
      <c r="C16" s="2">
        <v>45357</v>
      </c>
      <c r="D16" s="1" t="s">
        <v>71</v>
      </c>
      <c r="E16" s="1"/>
      <c r="F16" s="1" t="s">
        <v>294</v>
      </c>
      <c r="G16" s="1"/>
      <c r="H16" s="9"/>
      <c r="I16" s="1"/>
    </row>
    <row r="17" spans="1:10" x14ac:dyDescent="0.2">
      <c r="A17" s="1" t="s">
        <v>265</v>
      </c>
      <c r="B17" s="2">
        <v>45356</v>
      </c>
      <c r="C17" s="2">
        <v>45357</v>
      </c>
      <c r="D17" s="1" t="s">
        <v>291</v>
      </c>
      <c r="E17" s="1" t="s">
        <v>293</v>
      </c>
      <c r="F17" s="1" t="s">
        <v>292</v>
      </c>
      <c r="G17" s="1"/>
      <c r="H17" s="1" t="s">
        <v>354</v>
      </c>
      <c r="I17" s="1">
        <v>350</v>
      </c>
    </row>
    <row r="18" spans="1:10" x14ac:dyDescent="0.2">
      <c r="A18" s="1" t="s">
        <v>265</v>
      </c>
      <c r="B18" s="2">
        <v>45352</v>
      </c>
      <c r="C18" s="2">
        <v>45363</v>
      </c>
      <c r="D18" s="1" t="s">
        <v>302</v>
      </c>
      <c r="E18" s="1" t="s">
        <v>327</v>
      </c>
      <c r="F18" s="1" t="s">
        <v>303</v>
      </c>
      <c r="G18" s="1"/>
      <c r="H18" s="9"/>
      <c r="I18" s="1">
        <v>350</v>
      </c>
    </row>
    <row r="19" spans="1:10" x14ac:dyDescent="0.2">
      <c r="A19" s="1" t="s">
        <v>325</v>
      </c>
      <c r="B19" s="2">
        <v>45359</v>
      </c>
      <c r="C19" s="2">
        <v>45363</v>
      </c>
      <c r="D19" s="1" t="s">
        <v>317</v>
      </c>
      <c r="E19" s="1" t="s">
        <v>318</v>
      </c>
      <c r="F19" s="1" t="s">
        <v>319</v>
      </c>
      <c r="G19" s="1"/>
      <c r="H19" s="9"/>
      <c r="I19" s="1">
        <v>350</v>
      </c>
    </row>
    <row r="20" spans="1:10" x14ac:dyDescent="0.2">
      <c r="A20" s="1" t="s">
        <v>265</v>
      </c>
      <c r="B20" s="2">
        <v>45356</v>
      </c>
      <c r="C20" s="2">
        <v>45363</v>
      </c>
      <c r="D20" s="1" t="s">
        <v>320</v>
      </c>
      <c r="E20" s="1" t="s">
        <v>323</v>
      </c>
      <c r="F20" s="1" t="s">
        <v>10</v>
      </c>
      <c r="G20" s="1"/>
      <c r="H20" s="9"/>
      <c r="I20" s="1">
        <v>350</v>
      </c>
    </row>
    <row r="21" spans="1:10" x14ac:dyDescent="0.2">
      <c r="A21" s="1" t="s">
        <v>265</v>
      </c>
      <c r="B21" s="2">
        <v>45356</v>
      </c>
      <c r="C21" s="2">
        <v>45370</v>
      </c>
      <c r="D21" s="1" t="s">
        <v>321</v>
      </c>
      <c r="E21" s="1" t="s">
        <v>357</v>
      </c>
      <c r="F21" s="1" t="s">
        <v>322</v>
      </c>
      <c r="G21" s="1"/>
      <c r="H21" s="1" t="s">
        <v>362</v>
      </c>
      <c r="I21" s="1">
        <v>350</v>
      </c>
    </row>
    <row r="22" spans="1:10" x14ac:dyDescent="0.2">
      <c r="A22" s="1" t="s">
        <v>265</v>
      </c>
      <c r="B22" s="2">
        <v>45369</v>
      </c>
      <c r="C22" s="2">
        <v>45370</v>
      </c>
      <c r="D22" s="1" t="s">
        <v>344</v>
      </c>
      <c r="E22" s="1" t="s">
        <v>371</v>
      </c>
      <c r="F22" s="1" t="s">
        <v>25</v>
      </c>
      <c r="G22" s="1"/>
      <c r="H22" s="1" t="s">
        <v>363</v>
      </c>
      <c r="I22" s="1">
        <v>350</v>
      </c>
    </row>
    <row r="23" spans="1:10" x14ac:dyDescent="0.2">
      <c r="A23" s="1" t="s">
        <v>265</v>
      </c>
      <c r="B23" s="2">
        <v>45369</v>
      </c>
      <c r="C23" s="2">
        <v>45370</v>
      </c>
      <c r="D23" s="1" t="s">
        <v>346</v>
      </c>
      <c r="E23" s="1" t="s">
        <v>270</v>
      </c>
      <c r="F23" s="1" t="s">
        <v>101</v>
      </c>
      <c r="G23" s="1"/>
      <c r="H23" s="1" t="s">
        <v>364</v>
      </c>
      <c r="I23" s="1">
        <v>350</v>
      </c>
    </row>
    <row r="24" spans="1:10" x14ac:dyDescent="0.2">
      <c r="A24" s="1" t="s">
        <v>265</v>
      </c>
      <c r="B24" s="2">
        <v>45369</v>
      </c>
      <c r="C24" s="2">
        <v>45370</v>
      </c>
      <c r="D24" s="1" t="s">
        <v>239</v>
      </c>
      <c r="E24" s="1" t="s">
        <v>349</v>
      </c>
      <c r="F24" s="1" t="s">
        <v>101</v>
      </c>
      <c r="G24" s="1"/>
      <c r="H24" s="1" t="s">
        <v>365</v>
      </c>
      <c r="I24" s="1">
        <v>350</v>
      </c>
    </row>
    <row r="25" spans="1:10" x14ac:dyDescent="0.2">
      <c r="A25" s="1" t="s">
        <v>265</v>
      </c>
      <c r="B25" s="2">
        <v>45370</v>
      </c>
      <c r="C25" s="2">
        <v>45370</v>
      </c>
      <c r="D25" s="1" t="s">
        <v>350</v>
      </c>
      <c r="E25" s="1" t="s">
        <v>351</v>
      </c>
      <c r="F25" s="1" t="s">
        <v>10</v>
      </c>
      <c r="G25" s="1"/>
      <c r="H25" s="1" t="s">
        <v>193</v>
      </c>
      <c r="I25" s="1">
        <v>350</v>
      </c>
      <c r="J25" t="s">
        <v>356</v>
      </c>
    </row>
    <row r="26" spans="1:10" x14ac:dyDescent="0.2">
      <c r="A26" s="1" t="s">
        <v>217</v>
      </c>
      <c r="B26" s="2">
        <v>45362</v>
      </c>
      <c r="C26" s="2">
        <v>45363</v>
      </c>
      <c r="D26" s="1" t="s">
        <v>326</v>
      </c>
      <c r="E26" s="1" t="s">
        <v>331</v>
      </c>
      <c r="F26" s="1" t="s">
        <v>101</v>
      </c>
      <c r="G26" s="9"/>
      <c r="H26" s="9" t="s">
        <v>332</v>
      </c>
      <c r="I26" s="1"/>
    </row>
    <row r="27" spans="1:10" x14ac:dyDescent="0.2">
      <c r="A27" s="1" t="s">
        <v>217</v>
      </c>
      <c r="B27" s="2">
        <v>45363</v>
      </c>
      <c r="C27" s="2">
        <v>45363</v>
      </c>
      <c r="D27" s="1" t="s">
        <v>328</v>
      </c>
      <c r="E27" s="1" t="s">
        <v>329</v>
      </c>
      <c r="F27" s="1" t="s">
        <v>330</v>
      </c>
      <c r="G27" s="1"/>
      <c r="H27" s="9"/>
      <c r="I27" s="1"/>
    </row>
    <row r="28" spans="1:10" x14ac:dyDescent="0.2">
      <c r="A28" s="1"/>
      <c r="B28" s="2">
        <v>45351</v>
      </c>
      <c r="C28" s="1"/>
      <c r="D28" s="1" t="s">
        <v>68</v>
      </c>
      <c r="E28" s="1" t="s">
        <v>271</v>
      </c>
      <c r="F28" s="1" t="s">
        <v>268</v>
      </c>
      <c r="G28" s="1"/>
      <c r="H28" s="1"/>
      <c r="I28" s="1"/>
    </row>
    <row r="29" spans="1:10" x14ac:dyDescent="0.2">
      <c r="A29" s="1" t="s">
        <v>370</v>
      </c>
      <c r="B29" s="2">
        <v>45355</v>
      </c>
      <c r="C29" s="2">
        <v>45372</v>
      </c>
      <c r="D29" s="1" t="s">
        <v>295</v>
      </c>
      <c r="E29" s="1" t="s">
        <v>345</v>
      </c>
      <c r="F29" s="1" t="s">
        <v>296</v>
      </c>
      <c r="G29" s="1" t="s">
        <v>359</v>
      </c>
      <c r="H29" s="1"/>
      <c r="I29" s="1"/>
    </row>
    <row r="30" spans="1:10" x14ac:dyDescent="0.2">
      <c r="A30" s="1" t="s">
        <v>369</v>
      </c>
      <c r="B30" s="2">
        <v>45370</v>
      </c>
      <c r="C30" s="2">
        <v>45371</v>
      </c>
      <c r="D30" s="1" t="s">
        <v>358</v>
      </c>
      <c r="E30" s="1" t="s">
        <v>361</v>
      </c>
      <c r="F30" s="1" t="s">
        <v>10</v>
      </c>
      <c r="G30" s="1" t="s">
        <v>359</v>
      </c>
      <c r="H30" s="1" t="s">
        <v>360</v>
      </c>
      <c r="I30" s="1"/>
    </row>
    <row r="31" spans="1:10" x14ac:dyDescent="0.2">
      <c r="A31" s="1" t="s">
        <v>369</v>
      </c>
      <c r="B31" s="2">
        <v>45370</v>
      </c>
      <c r="C31" s="2">
        <v>45371</v>
      </c>
      <c r="D31" s="1" t="s">
        <v>352</v>
      </c>
      <c r="E31" s="1" t="s">
        <v>353</v>
      </c>
      <c r="F31" s="1" t="s">
        <v>95</v>
      </c>
      <c r="G31" s="1" t="s">
        <v>347</v>
      </c>
      <c r="H31" s="1"/>
      <c r="I31" s="1"/>
    </row>
    <row r="32" spans="1:10" x14ac:dyDescent="0.2">
      <c r="A32" s="1" t="s">
        <v>369</v>
      </c>
      <c r="B32" s="2">
        <v>45366</v>
      </c>
      <c r="C32" s="2">
        <v>45371</v>
      </c>
      <c r="D32" s="1" t="s">
        <v>339</v>
      </c>
      <c r="E32" s="1" t="s">
        <v>340</v>
      </c>
      <c r="F32" s="1" t="s">
        <v>341</v>
      </c>
      <c r="G32" s="1" t="s">
        <v>347</v>
      </c>
      <c r="H32" s="1"/>
      <c r="I32" s="1"/>
    </row>
    <row r="33" spans="1:9" x14ac:dyDescent="0.2">
      <c r="A33" s="1" t="s">
        <v>369</v>
      </c>
      <c r="B33" s="2">
        <v>45365</v>
      </c>
      <c r="C33" s="2">
        <v>45371</v>
      </c>
      <c r="D33" s="1" t="s">
        <v>333</v>
      </c>
      <c r="E33" s="1" t="s">
        <v>338</v>
      </c>
      <c r="F33" s="1" t="s">
        <v>334</v>
      </c>
      <c r="G33" s="1" t="s">
        <v>359</v>
      </c>
      <c r="H33" s="1"/>
      <c r="I33" s="1"/>
    </row>
    <row r="34" spans="1:9" x14ac:dyDescent="0.2">
      <c r="A34" s="1" t="s">
        <v>369</v>
      </c>
      <c r="B34" s="1"/>
      <c r="C34" s="2">
        <v>45371</v>
      </c>
      <c r="D34" s="1" t="s">
        <v>15</v>
      </c>
      <c r="E34" s="1" t="s">
        <v>367</v>
      </c>
      <c r="F34" s="1" t="s">
        <v>368</v>
      </c>
      <c r="G34" s="1" t="s">
        <v>359</v>
      </c>
      <c r="H34" s="1"/>
      <c r="I34" s="1"/>
    </row>
    <row r="35" spans="1:9" x14ac:dyDescent="0.2">
      <c r="A35" s="1" t="s">
        <v>369</v>
      </c>
      <c r="B35" s="2">
        <v>45365</v>
      </c>
      <c r="C35" s="2">
        <v>45371</v>
      </c>
      <c r="D35" s="1" t="s">
        <v>335</v>
      </c>
      <c r="E35" s="1" t="s">
        <v>337</v>
      </c>
      <c r="F35" s="1" t="s">
        <v>336</v>
      </c>
      <c r="G35" s="1" t="s">
        <v>359</v>
      </c>
      <c r="H35" s="1"/>
      <c r="I35" s="1"/>
    </row>
    <row r="36" spans="1:9" s="17" customFormat="1" x14ac:dyDescent="0.2">
      <c r="A36" s="1" t="s">
        <v>382</v>
      </c>
      <c r="B36" s="1" t="s">
        <v>379</v>
      </c>
      <c r="C36" s="2">
        <v>45372</v>
      </c>
      <c r="D36" s="1" t="s">
        <v>377</v>
      </c>
      <c r="E36" s="1" t="s">
        <v>378</v>
      </c>
      <c r="F36" s="1" t="s">
        <v>101</v>
      </c>
      <c r="G36" s="1"/>
      <c r="H36" s="1"/>
    </row>
    <row r="37" spans="1:9" x14ac:dyDescent="0.2">
      <c r="A37" s="1" t="s">
        <v>265</v>
      </c>
      <c r="B37" s="2"/>
      <c r="C37" s="2">
        <v>45372</v>
      </c>
      <c r="D37" s="1" t="s">
        <v>312</v>
      </c>
      <c r="E37" s="1" t="s">
        <v>316</v>
      </c>
      <c r="F37" s="1" t="s">
        <v>324</v>
      </c>
      <c r="G37" s="1"/>
      <c r="H37" s="9" t="s">
        <v>366</v>
      </c>
      <c r="I37" s="1">
        <v>350</v>
      </c>
    </row>
    <row r="38" spans="1:9" x14ac:dyDescent="0.2">
      <c r="A38" s="1" t="s">
        <v>265</v>
      </c>
      <c r="B38" s="2">
        <v>45369</v>
      </c>
      <c r="C38" s="2">
        <v>45373</v>
      </c>
      <c r="D38" s="1" t="s">
        <v>342</v>
      </c>
      <c r="E38" s="1" t="s">
        <v>348</v>
      </c>
      <c r="F38" s="1" t="s">
        <v>343</v>
      </c>
      <c r="G38" s="1" t="s">
        <v>359</v>
      </c>
      <c r="H38" s="1" t="s">
        <v>43</v>
      </c>
      <c r="I38" s="1">
        <v>350</v>
      </c>
    </row>
    <row r="39" spans="1:9" ht="15.5" customHeight="1" x14ac:dyDescent="0.2">
      <c r="A39" s="1"/>
      <c r="B39" s="2"/>
      <c r="C39" s="2">
        <v>45370</v>
      </c>
      <c r="D39" s="1" t="s">
        <v>208</v>
      </c>
      <c r="E39" s="1" t="s">
        <v>76</v>
      </c>
      <c r="F39" s="1" t="s">
        <v>355</v>
      </c>
      <c r="G39" s="1"/>
      <c r="H39" s="9"/>
      <c r="I39" s="1">
        <v>270</v>
      </c>
    </row>
    <row r="40" spans="1:9" s="17" customFormat="1" x14ac:dyDescent="0.2">
      <c r="A40" s="1" t="s">
        <v>369</v>
      </c>
      <c r="B40" s="2">
        <v>45372</v>
      </c>
      <c r="C40" s="11">
        <v>45373</v>
      </c>
      <c r="D40" s="1" t="s">
        <v>380</v>
      </c>
      <c r="E40" s="1" t="s">
        <v>388</v>
      </c>
      <c r="F40" s="1" t="s">
        <v>387</v>
      </c>
      <c r="G40" s="1" t="s">
        <v>347</v>
      </c>
      <c r="H40" s="1" t="s">
        <v>194</v>
      </c>
    </row>
    <row r="41" spans="1:9" x14ac:dyDescent="0.2">
      <c r="A41" s="1" t="s">
        <v>369</v>
      </c>
      <c r="B41" s="2">
        <v>45371</v>
      </c>
      <c r="C41" s="2">
        <v>45373</v>
      </c>
      <c r="D41" s="1" t="s">
        <v>380</v>
      </c>
      <c r="E41" s="1" t="s">
        <v>381</v>
      </c>
      <c r="F41" s="1" t="s">
        <v>383</v>
      </c>
      <c r="G41" s="1" t="s">
        <v>347</v>
      </c>
      <c r="H41" s="26" t="s">
        <v>391</v>
      </c>
    </row>
    <row r="42" spans="1:9" s="17" customFormat="1" x14ac:dyDescent="0.2">
      <c r="A42" s="1" t="s">
        <v>369</v>
      </c>
      <c r="B42" s="2">
        <v>45371</v>
      </c>
      <c r="C42" s="2">
        <v>45373</v>
      </c>
      <c r="D42" s="1" t="s">
        <v>372</v>
      </c>
      <c r="E42" s="1" t="s">
        <v>374</v>
      </c>
      <c r="F42" s="1" t="s">
        <v>24</v>
      </c>
      <c r="G42" s="1" t="s">
        <v>347</v>
      </c>
      <c r="H42" s="26" t="s">
        <v>392</v>
      </c>
    </row>
    <row r="43" spans="1:9" x14ac:dyDescent="0.2">
      <c r="A43" s="1" t="s">
        <v>369</v>
      </c>
      <c r="B43" s="2">
        <v>45372</v>
      </c>
      <c r="C43" s="8">
        <v>45373</v>
      </c>
      <c r="D43" s="1" t="s">
        <v>384</v>
      </c>
      <c r="E43" s="1" t="s">
        <v>385</v>
      </c>
      <c r="F43" s="1" t="s">
        <v>386</v>
      </c>
      <c r="G43" s="1" t="s">
        <v>359</v>
      </c>
      <c r="H43" s="1" t="s">
        <v>389</v>
      </c>
    </row>
    <row r="44" spans="1:9" s="17" customFormat="1" x14ac:dyDescent="0.2">
      <c r="A44" s="1" t="s">
        <v>369</v>
      </c>
      <c r="B44" s="2">
        <v>45371</v>
      </c>
      <c r="C44" s="2">
        <v>45373</v>
      </c>
      <c r="D44" s="1" t="s">
        <v>109</v>
      </c>
      <c r="E44" s="1" t="s">
        <v>376</v>
      </c>
      <c r="F44" s="1" t="s">
        <v>24</v>
      </c>
      <c r="G44" s="1" t="s">
        <v>347</v>
      </c>
      <c r="H44" s="1"/>
    </row>
    <row r="45" spans="1:9" s="17" customFormat="1" x14ac:dyDescent="0.2">
      <c r="A45" s="1" t="s">
        <v>369</v>
      </c>
      <c r="B45" s="2">
        <v>45371</v>
      </c>
      <c r="C45" s="2">
        <v>45373</v>
      </c>
      <c r="D45" s="1" t="s">
        <v>373</v>
      </c>
      <c r="E45" s="1" t="s">
        <v>375</v>
      </c>
      <c r="F45" s="1" t="s">
        <v>24</v>
      </c>
      <c r="G45" s="1" t="s">
        <v>359</v>
      </c>
      <c r="H45" s="1" t="s">
        <v>390</v>
      </c>
    </row>
    <row r="46" spans="1:9" s="17" customFormat="1" x14ac:dyDescent="0.2">
      <c r="A46" s="1" t="s">
        <v>369</v>
      </c>
      <c r="B46" s="2">
        <v>45373</v>
      </c>
      <c r="C46" s="2">
        <v>45373</v>
      </c>
      <c r="D46" s="1" t="s">
        <v>393</v>
      </c>
      <c r="E46" s="1" t="s">
        <v>394</v>
      </c>
      <c r="F46" s="1"/>
      <c r="G46" s="1" t="s">
        <v>359</v>
      </c>
      <c r="H46" s="1" t="s">
        <v>103</v>
      </c>
    </row>
    <row r="47" spans="1:9" x14ac:dyDescent="0.2">
      <c r="A47" s="1"/>
      <c r="B47" s="1"/>
      <c r="C47" s="2">
        <v>45350</v>
      </c>
      <c r="D47" s="1" t="s">
        <v>221</v>
      </c>
      <c r="E47" s="1" t="s">
        <v>222</v>
      </c>
      <c r="F47" s="1" t="s">
        <v>223</v>
      </c>
      <c r="G47" s="1"/>
      <c r="H47" s="1"/>
      <c r="I47" s="1"/>
    </row>
    <row r="48" spans="1:9" x14ac:dyDescent="0.2">
      <c r="A48" s="1"/>
      <c r="B48" s="2">
        <v>45327</v>
      </c>
      <c r="C48" s="2">
        <v>45352</v>
      </c>
      <c r="D48" s="1" t="s">
        <v>184</v>
      </c>
      <c r="E48" s="1" t="s">
        <v>182</v>
      </c>
      <c r="F48" s="1" t="s">
        <v>183</v>
      </c>
      <c r="G48" s="1"/>
      <c r="H48" s="1" t="s">
        <v>260</v>
      </c>
      <c r="I48" s="1"/>
    </row>
    <row r="49" spans="1:9" x14ac:dyDescent="0.2">
      <c r="A49" s="1" t="s">
        <v>217</v>
      </c>
      <c r="B49" s="2">
        <v>45349</v>
      </c>
      <c r="C49" s="2">
        <v>45376</v>
      </c>
      <c r="D49" s="1" t="s">
        <v>245</v>
      </c>
      <c r="E49" s="1" t="s">
        <v>254</v>
      </c>
      <c r="F49" s="1" t="s">
        <v>101</v>
      </c>
      <c r="G49" s="1" t="s">
        <v>359</v>
      </c>
      <c r="H49" s="1" t="s">
        <v>260</v>
      </c>
      <c r="I49" s="1"/>
    </row>
  </sheetData>
  <autoFilter ref="A1:K49" xr:uid="{8D6CCFA3-ADA6-4964-A935-0D0B751BD7E7}"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20E1-3C3B-4684-87B8-0667EB79C121}">
  <dimension ref="A1:E48"/>
  <sheetViews>
    <sheetView showGridLines="0" topLeftCell="A22" workbookViewId="0">
      <selection activeCell="C46" sqref="C46"/>
    </sheetView>
  </sheetViews>
  <sheetFormatPr baseColWidth="10" defaultRowHeight="15" x14ac:dyDescent="0.2"/>
  <cols>
    <col min="1" max="1" width="12.6640625" customWidth="1"/>
    <col min="2" max="2" width="26.5" bestFit="1" customWidth="1"/>
    <col min="3" max="3" width="22.5" bestFit="1" customWidth="1"/>
    <col min="4" max="4" width="47.6640625" bestFit="1" customWidth="1"/>
    <col min="5" max="5" width="57" bestFit="1" customWidth="1"/>
  </cols>
  <sheetData>
    <row r="1" spans="1:5" s="7" customFormat="1" x14ac:dyDescent="0.2">
      <c r="A1" s="4" t="s">
        <v>21</v>
      </c>
      <c r="B1" s="5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1"/>
      <c r="B2" s="1"/>
      <c r="C2" s="1" t="s">
        <v>212</v>
      </c>
      <c r="D2" s="1" t="s">
        <v>214</v>
      </c>
      <c r="E2" s="1" t="s">
        <v>213</v>
      </c>
    </row>
    <row r="3" spans="1:5" x14ac:dyDescent="0.2">
      <c r="A3" s="1"/>
      <c r="B3" s="1"/>
      <c r="C3" s="1" t="s">
        <v>397</v>
      </c>
      <c r="D3" s="1" t="s">
        <v>398</v>
      </c>
      <c r="E3" s="1" t="s">
        <v>399</v>
      </c>
    </row>
    <row r="4" spans="1:5" x14ac:dyDescent="0.2">
      <c r="A4" s="2">
        <v>45383</v>
      </c>
      <c r="B4" s="2">
        <v>45385</v>
      </c>
      <c r="C4" s="1" t="s">
        <v>395</v>
      </c>
      <c r="D4" s="1" t="s">
        <v>396</v>
      </c>
      <c r="E4" s="1" t="s">
        <v>95</v>
      </c>
    </row>
    <row r="5" spans="1:5" x14ac:dyDescent="0.2">
      <c r="A5" s="2">
        <v>45383</v>
      </c>
      <c r="B5" s="2">
        <v>45385</v>
      </c>
      <c r="C5" s="1" t="s">
        <v>400</v>
      </c>
      <c r="D5" s="1" t="s">
        <v>401</v>
      </c>
      <c r="E5" s="1" t="s">
        <v>402</v>
      </c>
    </row>
    <row r="6" spans="1:5" x14ac:dyDescent="0.2">
      <c r="A6" s="2">
        <v>45383</v>
      </c>
      <c r="B6" s="2">
        <v>45385</v>
      </c>
      <c r="C6" s="1" t="s">
        <v>403</v>
      </c>
      <c r="D6" s="1" t="s">
        <v>404</v>
      </c>
      <c r="E6" s="1" t="s">
        <v>399</v>
      </c>
    </row>
    <row r="7" spans="1:5" x14ac:dyDescent="0.2">
      <c r="A7" s="2">
        <v>45385</v>
      </c>
      <c r="B7" s="2">
        <v>45385</v>
      </c>
      <c r="C7" s="1" t="s">
        <v>405</v>
      </c>
      <c r="D7" s="1" t="s">
        <v>406</v>
      </c>
      <c r="E7" s="1" t="s">
        <v>407</v>
      </c>
    </row>
    <row r="8" spans="1:5" x14ac:dyDescent="0.2">
      <c r="A8" s="2">
        <v>45385</v>
      </c>
      <c r="B8" s="2">
        <v>45385</v>
      </c>
      <c r="C8" s="1" t="s">
        <v>159</v>
      </c>
      <c r="D8" s="1" t="s">
        <v>408</v>
      </c>
      <c r="E8" s="1" t="s">
        <v>101</v>
      </c>
    </row>
    <row r="9" spans="1:5" x14ac:dyDescent="0.2">
      <c r="A9" s="2">
        <v>45385</v>
      </c>
      <c r="B9" t="s">
        <v>427</v>
      </c>
      <c r="C9" s="1" t="s">
        <v>409</v>
      </c>
      <c r="D9" s="1"/>
      <c r="E9" s="1" t="s">
        <v>411</v>
      </c>
    </row>
    <row r="10" spans="1:5" x14ac:dyDescent="0.2">
      <c r="A10" s="2">
        <v>45385</v>
      </c>
      <c r="B10" s="1" t="s">
        <v>425</v>
      </c>
      <c r="C10" s="1" t="s">
        <v>410</v>
      </c>
      <c r="D10" s="1" t="s">
        <v>426</v>
      </c>
      <c r="E10" s="1" t="s">
        <v>412</v>
      </c>
    </row>
    <row r="11" spans="1:5" x14ac:dyDescent="0.2">
      <c r="A11" s="2">
        <v>45386</v>
      </c>
      <c r="B11" s="1" t="s">
        <v>420</v>
      </c>
      <c r="C11" s="1" t="s">
        <v>413</v>
      </c>
      <c r="D11" s="1" t="s">
        <v>421</v>
      </c>
      <c r="E11" s="1" t="s">
        <v>414</v>
      </c>
    </row>
    <row r="12" spans="1:5" x14ac:dyDescent="0.2">
      <c r="A12" s="2">
        <v>45386</v>
      </c>
      <c r="B12" s="2">
        <v>45392</v>
      </c>
      <c r="C12" s="1" t="s">
        <v>380</v>
      </c>
      <c r="D12" s="1" t="s">
        <v>424</v>
      </c>
      <c r="E12" s="1" t="s">
        <v>415</v>
      </c>
    </row>
    <row r="13" spans="1:5" x14ac:dyDescent="0.2">
      <c r="A13" s="2">
        <v>45386</v>
      </c>
      <c r="B13" s="1" t="s">
        <v>422</v>
      </c>
      <c r="C13" s="1" t="s">
        <v>416</v>
      </c>
      <c r="D13" s="1" t="s">
        <v>423</v>
      </c>
      <c r="E13" s="1" t="s">
        <v>417</v>
      </c>
    </row>
    <row r="14" spans="1:5" x14ac:dyDescent="0.2">
      <c r="A14" s="2"/>
      <c r="B14" s="2" t="s">
        <v>431</v>
      </c>
      <c r="C14" s="1" t="s">
        <v>428</v>
      </c>
      <c r="D14" s="1" t="s">
        <v>429</v>
      </c>
      <c r="E14" s="1" t="s">
        <v>430</v>
      </c>
    </row>
    <row r="15" spans="1:5" x14ac:dyDescent="0.2">
      <c r="A15" s="2">
        <v>45390</v>
      </c>
      <c r="B15" s="2">
        <v>45392</v>
      </c>
      <c r="C15" s="1" t="s">
        <v>395</v>
      </c>
      <c r="D15" s="1" t="s">
        <v>396</v>
      </c>
      <c r="E15" s="1" t="s">
        <v>101</v>
      </c>
    </row>
    <row r="16" spans="1:5" x14ac:dyDescent="0.2">
      <c r="A16" s="2">
        <v>45390</v>
      </c>
      <c r="B16" s="2">
        <v>45390</v>
      </c>
      <c r="C16" s="1" t="s">
        <v>418</v>
      </c>
      <c r="D16" s="1" t="s">
        <v>361</v>
      </c>
      <c r="E16" s="1" t="s">
        <v>419</v>
      </c>
    </row>
    <row r="17" spans="1:5" s="17" customFormat="1" x14ac:dyDescent="0.2">
      <c r="A17" s="2">
        <v>45371</v>
      </c>
      <c r="B17" s="2">
        <v>45394</v>
      </c>
      <c r="C17" s="1" t="s">
        <v>372</v>
      </c>
      <c r="D17" s="1" t="s">
        <v>374</v>
      </c>
      <c r="E17" s="1" t="s">
        <v>435</v>
      </c>
    </row>
    <row r="18" spans="1:5" x14ac:dyDescent="0.2">
      <c r="A18" s="2">
        <v>45394</v>
      </c>
      <c r="B18" s="2">
        <v>45394</v>
      </c>
      <c r="C18" s="1" t="s">
        <v>432</v>
      </c>
      <c r="D18" s="1" t="s">
        <v>433</v>
      </c>
      <c r="E18" s="1" t="s">
        <v>434</v>
      </c>
    </row>
    <row r="19" spans="1:5" x14ac:dyDescent="0.2">
      <c r="A19" s="1"/>
      <c r="B19" s="1"/>
      <c r="C19" s="1" t="s">
        <v>395</v>
      </c>
      <c r="D19" s="1" t="s">
        <v>396</v>
      </c>
      <c r="E19" s="1" t="s">
        <v>103</v>
      </c>
    </row>
    <row r="20" spans="1:5" x14ac:dyDescent="0.2">
      <c r="A20" s="1"/>
      <c r="B20" s="1"/>
      <c r="C20" s="1" t="s">
        <v>437</v>
      </c>
      <c r="D20" s="1" t="s">
        <v>436</v>
      </c>
      <c r="E20" s="1" t="s">
        <v>438</v>
      </c>
    </row>
    <row r="21" spans="1:5" x14ac:dyDescent="0.2">
      <c r="A21" s="2">
        <v>45398</v>
      </c>
      <c r="B21" s="1" t="s">
        <v>459</v>
      </c>
      <c r="C21" s="1" t="s">
        <v>377</v>
      </c>
      <c r="D21" s="1" t="s">
        <v>458</v>
      </c>
      <c r="E21" s="1" t="s">
        <v>111</v>
      </c>
    </row>
    <row r="22" spans="1:5" x14ac:dyDescent="0.2">
      <c r="A22" s="2">
        <v>45397</v>
      </c>
      <c r="B22" s="1"/>
      <c r="C22" s="1" t="s">
        <v>439</v>
      </c>
      <c r="D22" s="1" t="s">
        <v>450</v>
      </c>
      <c r="E22" s="1" t="s">
        <v>24</v>
      </c>
    </row>
    <row r="23" spans="1:5" s="17" customFormat="1" x14ac:dyDescent="0.2">
      <c r="A23" s="2">
        <v>45397</v>
      </c>
      <c r="B23" s="1"/>
      <c r="C23" s="1" t="s">
        <v>440</v>
      </c>
      <c r="D23" s="1" t="s">
        <v>447</v>
      </c>
      <c r="E23" s="1" t="s">
        <v>449</v>
      </c>
    </row>
    <row r="24" spans="1:5" x14ac:dyDescent="0.2">
      <c r="A24" s="2">
        <v>45397</v>
      </c>
      <c r="B24" s="1" t="s">
        <v>457</v>
      </c>
      <c r="C24" s="1" t="s">
        <v>441</v>
      </c>
      <c r="D24" s="1" t="s">
        <v>451</v>
      </c>
      <c r="E24" s="1" t="s">
        <v>10</v>
      </c>
    </row>
    <row r="25" spans="1:5" x14ac:dyDescent="0.2">
      <c r="A25" s="2">
        <v>45397</v>
      </c>
      <c r="B25" s="1" t="s">
        <v>456</v>
      </c>
      <c r="C25" s="1" t="s">
        <v>205</v>
      </c>
      <c r="D25" s="1" t="s">
        <v>442</v>
      </c>
      <c r="E25" s="1" t="s">
        <v>443</v>
      </c>
    </row>
    <row r="26" spans="1:5" x14ac:dyDescent="0.2">
      <c r="A26" s="2">
        <v>45397</v>
      </c>
      <c r="B26" s="1"/>
      <c r="C26" s="1" t="s">
        <v>444</v>
      </c>
      <c r="D26" s="1" t="s">
        <v>454</v>
      </c>
      <c r="E26" s="1" t="s">
        <v>445</v>
      </c>
    </row>
    <row r="27" spans="1:5" s="17" customFormat="1" x14ac:dyDescent="0.2">
      <c r="A27" s="2">
        <v>45398</v>
      </c>
      <c r="B27" s="1"/>
      <c r="C27" s="1" t="s">
        <v>452</v>
      </c>
      <c r="D27" s="1" t="s">
        <v>453</v>
      </c>
      <c r="E27" s="1" t="s">
        <v>10</v>
      </c>
    </row>
    <row r="28" spans="1:5" s="17" customFormat="1" x14ac:dyDescent="0.2">
      <c r="A28" s="2">
        <v>45397</v>
      </c>
      <c r="B28" s="1" t="s">
        <v>455</v>
      </c>
      <c r="C28" s="1" t="s">
        <v>446</v>
      </c>
      <c r="D28" s="1" t="s">
        <v>448</v>
      </c>
      <c r="E28" s="1" t="s">
        <v>10</v>
      </c>
    </row>
    <row r="29" spans="1:5" x14ac:dyDescent="0.2">
      <c r="A29" s="9"/>
      <c r="B29" s="9"/>
      <c r="C29" s="9" t="s">
        <v>460</v>
      </c>
      <c r="D29" s="1" t="s">
        <v>461</v>
      </c>
      <c r="E29" s="9" t="s">
        <v>438</v>
      </c>
    </row>
    <row r="30" spans="1:5" x14ac:dyDescent="0.2">
      <c r="A30" s="9"/>
      <c r="B30" s="9"/>
      <c r="C30" s="1" t="s">
        <v>380</v>
      </c>
      <c r="D30" s="1" t="s">
        <v>467</v>
      </c>
      <c r="E30" s="1" t="s">
        <v>462</v>
      </c>
    </row>
    <row r="31" spans="1:5" x14ac:dyDescent="0.2">
      <c r="A31" s="9"/>
      <c r="B31" s="9"/>
      <c r="C31" s="1" t="s">
        <v>134</v>
      </c>
      <c r="D31" s="1" t="s">
        <v>466</v>
      </c>
      <c r="E31" s="1" t="s">
        <v>464</v>
      </c>
    </row>
    <row r="32" spans="1:5" x14ac:dyDescent="0.2">
      <c r="A32" s="9"/>
      <c r="B32" s="9"/>
      <c r="C32" s="1" t="s">
        <v>463</v>
      </c>
      <c r="D32" s="1" t="s">
        <v>465</v>
      </c>
      <c r="E32" s="1" t="s">
        <v>101</v>
      </c>
    </row>
    <row r="33" spans="1:5" x14ac:dyDescent="0.2">
      <c r="A33" s="9"/>
      <c r="B33" s="9"/>
      <c r="C33" s="1" t="s">
        <v>5</v>
      </c>
      <c r="D33" s="1" t="s">
        <v>6</v>
      </c>
      <c r="E33" s="1" t="s">
        <v>468</v>
      </c>
    </row>
    <row r="34" spans="1:5" x14ac:dyDescent="0.2">
      <c r="A34" s="9"/>
      <c r="B34" s="9"/>
      <c r="C34" s="1" t="s">
        <v>473</v>
      </c>
      <c r="D34" s="1" t="s">
        <v>472</v>
      </c>
      <c r="E34" s="1" t="s">
        <v>101</v>
      </c>
    </row>
    <row r="35" spans="1:5" x14ac:dyDescent="0.2">
      <c r="A35" s="9"/>
      <c r="B35" s="9"/>
      <c r="C35" s="1" t="s">
        <v>469</v>
      </c>
      <c r="D35" s="1" t="s">
        <v>470</v>
      </c>
      <c r="E35" s="1" t="s">
        <v>471</v>
      </c>
    </row>
    <row r="36" spans="1:5" x14ac:dyDescent="0.2">
      <c r="A36" s="9"/>
      <c r="B36" s="9"/>
      <c r="C36" s="1" t="s">
        <v>487</v>
      </c>
      <c r="D36" s="1" t="s">
        <v>488</v>
      </c>
      <c r="E36" s="1" t="s">
        <v>489</v>
      </c>
    </row>
    <row r="37" spans="1:5" x14ac:dyDescent="0.2">
      <c r="A37" s="9"/>
      <c r="B37" s="9"/>
      <c r="C37" s="1" t="s">
        <v>372</v>
      </c>
      <c r="D37" s="1" t="s">
        <v>475</v>
      </c>
      <c r="E37" s="1" t="s">
        <v>474</v>
      </c>
    </row>
    <row r="38" spans="1:5" x14ac:dyDescent="0.2">
      <c r="A38" s="9"/>
      <c r="B38" s="9"/>
      <c r="C38" s="1" t="s">
        <v>372</v>
      </c>
      <c r="D38" s="1" t="s">
        <v>493</v>
      </c>
      <c r="E38" s="1" t="s">
        <v>474</v>
      </c>
    </row>
    <row r="39" spans="1:5" x14ac:dyDescent="0.2">
      <c r="A39" s="9"/>
      <c r="B39" s="9" t="s">
        <v>483</v>
      </c>
      <c r="C39" s="1" t="s">
        <v>476</v>
      </c>
      <c r="D39" s="1" t="s">
        <v>477</v>
      </c>
      <c r="E39" s="1" t="s">
        <v>478</v>
      </c>
    </row>
    <row r="40" spans="1:5" x14ac:dyDescent="0.2">
      <c r="A40" s="9"/>
      <c r="B40" s="9"/>
      <c r="C40" s="1" t="s">
        <v>276</v>
      </c>
      <c r="D40" s="1" t="s">
        <v>167</v>
      </c>
      <c r="E40" s="1" t="s">
        <v>485</v>
      </c>
    </row>
    <row r="41" spans="1:5" x14ac:dyDescent="0.2">
      <c r="A41" s="9"/>
      <c r="B41" s="1" t="s">
        <v>480</v>
      </c>
      <c r="C41" s="1" t="s">
        <v>479</v>
      </c>
      <c r="D41" s="1" t="s">
        <v>491</v>
      </c>
      <c r="E41" s="1" t="s">
        <v>486</v>
      </c>
    </row>
    <row r="42" spans="1:5" x14ac:dyDescent="0.2">
      <c r="A42" s="9"/>
      <c r="B42" s="1" t="s">
        <v>480</v>
      </c>
      <c r="C42" s="1" t="s">
        <v>481</v>
      </c>
      <c r="D42" s="1" t="s">
        <v>490</v>
      </c>
      <c r="E42" s="1" t="s">
        <v>482</v>
      </c>
    </row>
    <row r="43" spans="1:5" x14ac:dyDescent="0.2">
      <c r="A43" s="9"/>
      <c r="B43" s="1" t="s">
        <v>496</v>
      </c>
      <c r="C43" s="1" t="s">
        <v>494</v>
      </c>
      <c r="D43" s="1" t="s">
        <v>497</v>
      </c>
      <c r="E43" s="1" t="s">
        <v>495</v>
      </c>
    </row>
    <row r="44" spans="1:5" x14ac:dyDescent="0.2">
      <c r="A44" s="9"/>
      <c r="B44" s="9"/>
      <c r="C44" s="9" t="s">
        <v>509</v>
      </c>
      <c r="D44" s="9" t="s">
        <v>508</v>
      </c>
      <c r="E44" s="9" t="s">
        <v>510</v>
      </c>
    </row>
    <row r="45" spans="1:5" x14ac:dyDescent="0.2">
      <c r="A45" s="9"/>
      <c r="B45" s="9"/>
      <c r="C45" s="9" t="s">
        <v>511</v>
      </c>
      <c r="D45" s="9" t="s">
        <v>512</v>
      </c>
      <c r="E45" s="9" t="s">
        <v>513</v>
      </c>
    </row>
    <row r="46" spans="1:5" x14ac:dyDescent="0.2">
      <c r="A46" s="9"/>
      <c r="B46" s="9"/>
      <c r="C46" s="9" t="s">
        <v>514</v>
      </c>
      <c r="D46" s="9" t="s">
        <v>24</v>
      </c>
      <c r="E46" s="9" t="s">
        <v>510</v>
      </c>
    </row>
    <row r="47" spans="1:5" x14ac:dyDescent="0.2">
      <c r="A47" s="9"/>
      <c r="B47" s="9"/>
      <c r="C47" s="9"/>
      <c r="D47" s="9"/>
      <c r="E47" s="9"/>
    </row>
    <row r="48" spans="1:5" x14ac:dyDescent="0.2">
      <c r="A48" s="9"/>
      <c r="B48" s="9"/>
      <c r="C48" s="9"/>
      <c r="D48" s="9"/>
      <c r="E48" s="9"/>
    </row>
  </sheetData>
  <autoFilter ref="A1:E46" xr:uid="{ED9820E1-3C3B-4684-87B8-0667EB79C121}"/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45A1-6015-4961-9854-9025A1B24180}">
  <dimension ref="A1:E47"/>
  <sheetViews>
    <sheetView topLeftCell="A13" workbookViewId="0">
      <selection activeCell="D2" sqref="D2:D47"/>
    </sheetView>
  </sheetViews>
  <sheetFormatPr baseColWidth="10" defaultRowHeight="15" x14ac:dyDescent="0.2"/>
  <cols>
    <col min="2" max="2" width="28.5" bestFit="1" customWidth="1"/>
    <col min="3" max="3" width="67.1640625" bestFit="1" customWidth="1"/>
    <col min="4" max="4" width="45.1640625" bestFit="1" customWidth="1"/>
  </cols>
  <sheetData>
    <row r="1" spans="1:5" s="7" customFormat="1" x14ac:dyDescent="0.2">
      <c r="A1" s="5" t="s">
        <v>1</v>
      </c>
      <c r="B1" s="4" t="s">
        <v>2</v>
      </c>
      <c r="C1" s="4" t="s">
        <v>3</v>
      </c>
      <c r="D1" s="4" t="s">
        <v>4</v>
      </c>
      <c r="E1" s="35"/>
    </row>
    <row r="2" spans="1:5" x14ac:dyDescent="0.2">
      <c r="A2" s="2">
        <v>45420</v>
      </c>
      <c r="B2" s="1" t="s">
        <v>504</v>
      </c>
      <c r="C2" s="1" t="s">
        <v>506</v>
      </c>
      <c r="D2" s="1" t="s">
        <v>95</v>
      </c>
    </row>
    <row r="3" spans="1:5" x14ac:dyDescent="0.2">
      <c r="A3" s="2">
        <v>45420</v>
      </c>
      <c r="B3" s="1" t="s">
        <v>502</v>
      </c>
      <c r="C3" s="1" t="s">
        <v>503</v>
      </c>
      <c r="D3" s="1" t="s">
        <v>14</v>
      </c>
    </row>
    <row r="4" spans="1:5" x14ac:dyDescent="0.2">
      <c r="A4" s="2">
        <v>45420</v>
      </c>
      <c r="B4" s="1" t="s">
        <v>505</v>
      </c>
      <c r="C4" s="1" t="s">
        <v>167</v>
      </c>
      <c r="D4" s="1" t="s">
        <v>14</v>
      </c>
    </row>
    <row r="5" spans="1:5" x14ac:dyDescent="0.2">
      <c r="A5" s="2">
        <v>45420</v>
      </c>
      <c r="B5" s="1" t="s">
        <v>283</v>
      </c>
      <c r="C5" s="1" t="s">
        <v>284</v>
      </c>
      <c r="D5" s="1" t="s">
        <v>24</v>
      </c>
    </row>
    <row r="6" spans="1:5" x14ac:dyDescent="0.2">
      <c r="A6" s="2">
        <v>45420</v>
      </c>
      <c r="B6" s="1" t="s">
        <v>64</v>
      </c>
      <c r="C6" s="1" t="s">
        <v>498</v>
      </c>
      <c r="D6" s="1" t="s">
        <v>499</v>
      </c>
    </row>
    <row r="7" spans="1:5" x14ac:dyDescent="0.2">
      <c r="A7" s="2">
        <v>45422</v>
      </c>
      <c r="B7" s="1" t="s">
        <v>500</v>
      </c>
      <c r="C7" s="1" t="s">
        <v>507</v>
      </c>
      <c r="D7" s="1" t="s">
        <v>501</v>
      </c>
    </row>
    <row r="8" spans="1:5" x14ac:dyDescent="0.2">
      <c r="A8" s="2">
        <v>45422</v>
      </c>
      <c r="B8" s="1" t="s">
        <v>380</v>
      </c>
      <c r="C8" s="1" t="s">
        <v>381</v>
      </c>
      <c r="D8" s="1" t="s">
        <v>525</v>
      </c>
    </row>
    <row r="9" spans="1:5" x14ac:dyDescent="0.2">
      <c r="A9" s="2">
        <v>45422</v>
      </c>
      <c r="B9" s="1" t="s">
        <v>516</v>
      </c>
      <c r="C9" s="1" t="s">
        <v>522</v>
      </c>
      <c r="D9" s="1" t="s">
        <v>517</v>
      </c>
    </row>
    <row r="10" spans="1:5" x14ac:dyDescent="0.2">
      <c r="A10" s="2">
        <v>45422</v>
      </c>
      <c r="B10" s="1" t="s">
        <v>205</v>
      </c>
      <c r="C10" s="1" t="s">
        <v>526</v>
      </c>
      <c r="D10" s="1" t="s">
        <v>524</v>
      </c>
    </row>
    <row r="11" spans="1:5" x14ac:dyDescent="0.2">
      <c r="A11" s="2">
        <v>45422</v>
      </c>
      <c r="B11" s="1" t="s">
        <v>518</v>
      </c>
      <c r="C11" s="1" t="s">
        <v>520</v>
      </c>
      <c r="D11" s="1" t="s">
        <v>521</v>
      </c>
    </row>
    <row r="12" spans="1:5" x14ac:dyDescent="0.2">
      <c r="A12" s="1"/>
      <c r="B12" s="1" t="s">
        <v>515</v>
      </c>
      <c r="C12" s="1" t="s">
        <v>523</v>
      </c>
      <c r="D12" s="1" t="s">
        <v>101</v>
      </c>
    </row>
    <row r="13" spans="1:5" x14ac:dyDescent="0.2">
      <c r="A13" s="1"/>
      <c r="B13" s="1" t="s">
        <v>494</v>
      </c>
      <c r="C13" s="1" t="s">
        <v>497</v>
      </c>
      <c r="D13" s="1" t="s">
        <v>495</v>
      </c>
    </row>
    <row r="14" spans="1:5" x14ac:dyDescent="0.2">
      <c r="A14" s="1"/>
      <c r="B14" s="1" t="s">
        <v>484</v>
      </c>
      <c r="C14" s="1" t="s">
        <v>492</v>
      </c>
      <c r="D14" s="1" t="s">
        <v>292</v>
      </c>
    </row>
    <row r="15" spans="1:5" x14ac:dyDescent="0.2">
      <c r="A15" s="1"/>
      <c r="B15" s="1" t="s">
        <v>515</v>
      </c>
      <c r="C15" s="1" t="s">
        <v>523</v>
      </c>
      <c r="D15" s="1" t="s">
        <v>101</v>
      </c>
    </row>
    <row r="16" spans="1:5" x14ac:dyDescent="0.2">
      <c r="A16" s="1"/>
      <c r="B16" s="1" t="s">
        <v>532</v>
      </c>
      <c r="C16" s="1" t="s">
        <v>533</v>
      </c>
      <c r="D16" s="1" t="s">
        <v>534</v>
      </c>
    </row>
    <row r="17" spans="1:4" x14ac:dyDescent="0.2">
      <c r="A17" s="1"/>
      <c r="B17" s="1" t="s">
        <v>529</v>
      </c>
      <c r="C17" s="1" t="s">
        <v>540</v>
      </c>
      <c r="D17" s="1" t="s">
        <v>292</v>
      </c>
    </row>
    <row r="18" spans="1:4" x14ac:dyDescent="0.2">
      <c r="A18" s="9"/>
      <c r="B18" s="1" t="s">
        <v>535</v>
      </c>
      <c r="C18" s="1" t="s">
        <v>536</v>
      </c>
      <c r="D18" s="1" t="s">
        <v>537</v>
      </c>
    </row>
    <row r="19" spans="1:4" x14ac:dyDescent="0.2">
      <c r="A19" s="9"/>
      <c r="B19" s="1" t="s">
        <v>23</v>
      </c>
      <c r="C19" s="1" t="s">
        <v>538</v>
      </c>
      <c r="D19" s="1" t="s">
        <v>341</v>
      </c>
    </row>
    <row r="20" spans="1:4" x14ac:dyDescent="0.2">
      <c r="A20" s="1"/>
      <c r="B20" s="1" t="s">
        <v>519</v>
      </c>
      <c r="C20" s="1" t="s">
        <v>531</v>
      </c>
      <c r="D20" s="1" t="s">
        <v>171</v>
      </c>
    </row>
    <row r="21" spans="1:4" x14ac:dyDescent="0.2">
      <c r="A21" s="1"/>
      <c r="B21" s="1" t="s">
        <v>519</v>
      </c>
      <c r="C21" s="1" t="s">
        <v>530</v>
      </c>
      <c r="D21" s="1" t="s">
        <v>411</v>
      </c>
    </row>
    <row r="22" spans="1:4" x14ac:dyDescent="0.2">
      <c r="A22" s="9"/>
      <c r="B22" s="1" t="s">
        <v>545</v>
      </c>
      <c r="C22" s="1" t="s">
        <v>546</v>
      </c>
      <c r="D22" s="1" t="s">
        <v>547</v>
      </c>
    </row>
    <row r="23" spans="1:4" x14ac:dyDescent="0.2">
      <c r="A23" s="9"/>
      <c r="B23" s="1" t="s">
        <v>548</v>
      </c>
      <c r="C23" s="1" t="s">
        <v>553</v>
      </c>
      <c r="D23" s="1"/>
    </row>
    <row r="24" spans="1:4" x14ac:dyDescent="0.2">
      <c r="A24" s="9"/>
      <c r="B24" s="1" t="s">
        <v>31</v>
      </c>
      <c r="C24" s="1" t="s">
        <v>526</v>
      </c>
      <c r="D24" s="1" t="s">
        <v>541</v>
      </c>
    </row>
    <row r="25" spans="1:4" x14ac:dyDescent="0.2">
      <c r="A25" s="9"/>
      <c r="B25" s="1" t="s">
        <v>542</v>
      </c>
      <c r="C25" s="1" t="s">
        <v>543</v>
      </c>
      <c r="D25" s="1" t="s">
        <v>544</v>
      </c>
    </row>
    <row r="26" spans="1:4" x14ac:dyDescent="0.2">
      <c r="A26" s="1"/>
      <c r="B26" s="1" t="s">
        <v>527</v>
      </c>
      <c r="C26" s="1" t="s">
        <v>539</v>
      </c>
      <c r="D26" s="1" t="s">
        <v>528</v>
      </c>
    </row>
    <row r="27" spans="1:4" x14ac:dyDescent="0.2">
      <c r="A27" s="9"/>
      <c r="B27" s="1" t="s">
        <v>535</v>
      </c>
      <c r="C27" s="1" t="s">
        <v>536</v>
      </c>
      <c r="D27" s="1" t="s">
        <v>537</v>
      </c>
    </row>
    <row r="28" spans="1:4" x14ac:dyDescent="0.2">
      <c r="A28" s="2">
        <v>45433</v>
      </c>
      <c r="B28" s="1" t="s">
        <v>551</v>
      </c>
      <c r="C28" s="1" t="s">
        <v>557</v>
      </c>
      <c r="D28" s="1" t="s">
        <v>558</v>
      </c>
    </row>
    <row r="29" spans="1:4" x14ac:dyDescent="0.2">
      <c r="A29" s="2">
        <v>45433</v>
      </c>
      <c r="B29" s="1" t="s">
        <v>545</v>
      </c>
      <c r="C29" s="1" t="s">
        <v>546</v>
      </c>
      <c r="D29" s="1" t="s">
        <v>552</v>
      </c>
    </row>
    <row r="30" spans="1:4" x14ac:dyDescent="0.2">
      <c r="A30" s="2">
        <v>45434</v>
      </c>
      <c r="B30" s="1" t="s">
        <v>549</v>
      </c>
      <c r="C30" s="1" t="s">
        <v>284</v>
      </c>
      <c r="D30" s="1" t="s">
        <v>550</v>
      </c>
    </row>
    <row r="31" spans="1:4" x14ac:dyDescent="0.2">
      <c r="A31" s="2">
        <v>45434</v>
      </c>
      <c r="B31" s="1" t="s">
        <v>479</v>
      </c>
      <c r="C31" s="1" t="s">
        <v>491</v>
      </c>
      <c r="D31" s="1" t="s">
        <v>554</v>
      </c>
    </row>
    <row r="32" spans="1:4" x14ac:dyDescent="0.2">
      <c r="A32" s="2">
        <v>45434</v>
      </c>
      <c r="B32" s="1" t="s">
        <v>518</v>
      </c>
      <c r="C32" s="1" t="s">
        <v>520</v>
      </c>
      <c r="D32" s="1" t="s">
        <v>24</v>
      </c>
    </row>
    <row r="33" spans="1:4" x14ac:dyDescent="0.2">
      <c r="A33" s="2">
        <v>45434</v>
      </c>
      <c r="B33" s="1" t="s">
        <v>527</v>
      </c>
      <c r="C33" s="1" t="s">
        <v>539</v>
      </c>
      <c r="D33" s="1" t="s">
        <v>402</v>
      </c>
    </row>
    <row r="34" spans="1:4" x14ac:dyDescent="0.2">
      <c r="A34" s="2"/>
      <c r="B34" s="1" t="s">
        <v>555</v>
      </c>
      <c r="C34" s="1" t="s">
        <v>559</v>
      </c>
      <c r="D34" s="1" t="s">
        <v>556</v>
      </c>
    </row>
    <row r="35" spans="1:4" x14ac:dyDescent="0.2">
      <c r="A35" s="2">
        <v>45436</v>
      </c>
      <c r="B35" s="1" t="s">
        <v>159</v>
      </c>
      <c r="C35" s="1" t="s">
        <v>868</v>
      </c>
      <c r="D35" s="1" t="s">
        <v>24</v>
      </c>
    </row>
    <row r="36" spans="1:4" x14ac:dyDescent="0.2">
      <c r="A36" s="2">
        <v>45436</v>
      </c>
      <c r="B36" s="1" t="s">
        <v>239</v>
      </c>
      <c r="C36" s="1" t="s">
        <v>560</v>
      </c>
      <c r="D36" s="1" t="s">
        <v>341</v>
      </c>
    </row>
    <row r="37" spans="1:4" x14ac:dyDescent="0.2">
      <c r="A37" s="2">
        <v>45436</v>
      </c>
      <c r="B37" s="1" t="s">
        <v>518</v>
      </c>
      <c r="C37" s="1" t="s">
        <v>520</v>
      </c>
      <c r="D37" s="1" t="s">
        <v>561</v>
      </c>
    </row>
    <row r="38" spans="1:4" x14ac:dyDescent="0.2">
      <c r="A38" s="2" t="s">
        <v>562</v>
      </c>
      <c r="B38" s="1" t="s">
        <v>527</v>
      </c>
      <c r="C38" s="1" t="s">
        <v>563</v>
      </c>
      <c r="D38" s="1" t="s">
        <v>402</v>
      </c>
    </row>
    <row r="39" spans="1:4" x14ac:dyDescent="0.2">
      <c r="A39" s="2">
        <v>45436</v>
      </c>
      <c r="B39" s="1" t="s">
        <v>565</v>
      </c>
      <c r="C39" s="1" t="s">
        <v>564</v>
      </c>
      <c r="D39" s="1" t="s">
        <v>566</v>
      </c>
    </row>
    <row r="40" spans="1:4" x14ac:dyDescent="0.2">
      <c r="A40" s="2">
        <v>45440</v>
      </c>
      <c r="B40" s="1" t="s">
        <v>377</v>
      </c>
      <c r="C40" s="1" t="s">
        <v>567</v>
      </c>
      <c r="D40" s="1" t="s">
        <v>568</v>
      </c>
    </row>
    <row r="41" spans="1:4" x14ac:dyDescent="0.2">
      <c r="A41" s="2">
        <v>45440</v>
      </c>
      <c r="B41" s="1" t="s">
        <v>569</v>
      </c>
      <c r="C41" s="1" t="s">
        <v>576</v>
      </c>
      <c r="D41" s="1" t="s">
        <v>411</v>
      </c>
    </row>
    <row r="42" spans="1:4" x14ac:dyDescent="0.2">
      <c r="A42" s="2">
        <v>45440</v>
      </c>
      <c r="B42" s="1" t="s">
        <v>570</v>
      </c>
      <c r="C42" s="1" t="s">
        <v>575</v>
      </c>
      <c r="D42" s="1" t="s">
        <v>411</v>
      </c>
    </row>
    <row r="43" spans="1:4" x14ac:dyDescent="0.2">
      <c r="A43" s="2">
        <v>45440</v>
      </c>
      <c r="B43" s="1" t="s">
        <v>571</v>
      </c>
      <c r="C43" s="1" t="s">
        <v>572</v>
      </c>
      <c r="D43" s="1" t="s">
        <v>411</v>
      </c>
    </row>
    <row r="44" spans="1:4" x14ac:dyDescent="0.2">
      <c r="A44" s="8">
        <v>45441</v>
      </c>
      <c r="B44" s="1" t="s">
        <v>573</v>
      </c>
      <c r="C44" s="9"/>
      <c r="D44" s="1" t="s">
        <v>574</v>
      </c>
    </row>
    <row r="45" spans="1:4" x14ac:dyDescent="0.2">
      <c r="A45" s="8">
        <v>45443</v>
      </c>
      <c r="B45" s="9" t="s">
        <v>476</v>
      </c>
      <c r="C45" s="9"/>
      <c r="D45" s="9" t="s">
        <v>438</v>
      </c>
    </row>
    <row r="46" spans="1:4" x14ac:dyDescent="0.2">
      <c r="A46" s="8">
        <v>45442</v>
      </c>
      <c r="B46" s="9" t="s">
        <v>460</v>
      </c>
      <c r="C46" s="9"/>
      <c r="D46" s="9" t="s">
        <v>438</v>
      </c>
    </row>
    <row r="47" spans="1:4" x14ac:dyDescent="0.2">
      <c r="A47" s="9"/>
      <c r="B47" s="9" t="s">
        <v>580</v>
      </c>
      <c r="C47" s="9"/>
      <c r="D47" s="9" t="s">
        <v>438</v>
      </c>
    </row>
  </sheetData>
  <autoFilter ref="A1:E47" xr:uid="{B6CA45A1-6015-4961-9854-9025A1B24180}"/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51F6-5B34-49EE-B198-FC1DDF465A1A}">
  <dimension ref="A1:E41"/>
  <sheetViews>
    <sheetView showGridLines="0" workbookViewId="0">
      <selection activeCell="D2" sqref="D2:D31"/>
    </sheetView>
  </sheetViews>
  <sheetFormatPr baseColWidth="10" defaultRowHeight="15" x14ac:dyDescent="0.2"/>
  <cols>
    <col min="2" max="2" width="34.83203125" bestFit="1" customWidth="1"/>
    <col min="3" max="3" width="49" bestFit="1" customWidth="1"/>
    <col min="4" max="4" width="52.6640625" bestFit="1" customWidth="1"/>
  </cols>
  <sheetData>
    <row r="1" spans="1:5" s="7" customFormat="1" x14ac:dyDescent="0.2">
      <c r="A1" s="5" t="s">
        <v>1</v>
      </c>
      <c r="B1" s="4" t="s">
        <v>2</v>
      </c>
      <c r="C1" s="4" t="s">
        <v>3</v>
      </c>
      <c r="D1" s="4" t="s">
        <v>4</v>
      </c>
      <c r="E1" s="6"/>
    </row>
    <row r="2" spans="1:5" x14ac:dyDescent="0.2">
      <c r="A2" s="2">
        <v>45448</v>
      </c>
      <c r="B2" s="1" t="s">
        <v>159</v>
      </c>
      <c r="C2" s="1" t="s">
        <v>586</v>
      </c>
      <c r="D2" s="1" t="s">
        <v>585</v>
      </c>
    </row>
    <row r="3" spans="1:5" x14ac:dyDescent="0.2">
      <c r="A3" s="2">
        <v>45448</v>
      </c>
      <c r="B3" s="1" t="s">
        <v>535</v>
      </c>
      <c r="C3" s="1" t="s">
        <v>498</v>
      </c>
      <c r="D3" s="1" t="s">
        <v>584</v>
      </c>
    </row>
    <row r="4" spans="1:5" x14ac:dyDescent="0.2">
      <c r="A4" s="2">
        <v>45448</v>
      </c>
      <c r="B4" s="1" t="s">
        <v>583</v>
      </c>
      <c r="C4" s="1" t="s">
        <v>271</v>
      </c>
      <c r="D4" s="1" t="s">
        <v>24</v>
      </c>
    </row>
    <row r="5" spans="1:5" x14ac:dyDescent="0.2">
      <c r="A5" s="2">
        <v>45448</v>
      </c>
      <c r="B5" s="1" t="s">
        <v>579</v>
      </c>
      <c r="C5" s="1" t="s">
        <v>590</v>
      </c>
      <c r="D5" s="1" t="s">
        <v>591</v>
      </c>
    </row>
    <row r="6" spans="1:5" x14ac:dyDescent="0.2">
      <c r="A6" s="2">
        <v>45448</v>
      </c>
      <c r="B6" s="1" t="s">
        <v>577</v>
      </c>
      <c r="C6" s="1" t="s">
        <v>582</v>
      </c>
      <c r="D6" s="1" t="s">
        <v>578</v>
      </c>
    </row>
    <row r="7" spans="1:5" x14ac:dyDescent="0.2">
      <c r="A7" s="2">
        <v>45450</v>
      </c>
      <c r="B7" s="1" t="s">
        <v>587</v>
      </c>
      <c r="C7" s="1" t="s">
        <v>589</v>
      </c>
      <c r="D7" s="4" t="s">
        <v>635</v>
      </c>
    </row>
    <row r="8" spans="1:5" x14ac:dyDescent="0.2">
      <c r="A8" s="2">
        <v>45450</v>
      </c>
      <c r="B8" s="1" t="s">
        <v>594</v>
      </c>
      <c r="C8" s="1" t="s">
        <v>581</v>
      </c>
      <c r="D8" s="1" t="s">
        <v>10</v>
      </c>
    </row>
    <row r="9" spans="1:5" x14ac:dyDescent="0.2">
      <c r="A9" s="2">
        <v>45450</v>
      </c>
      <c r="B9" s="1" t="s">
        <v>595</v>
      </c>
      <c r="C9" s="1" t="s">
        <v>588</v>
      </c>
      <c r="D9" s="1" t="s">
        <v>435</v>
      </c>
    </row>
    <row r="10" spans="1:5" x14ac:dyDescent="0.2">
      <c r="A10" s="2">
        <v>45450</v>
      </c>
      <c r="B10" s="1" t="s">
        <v>592</v>
      </c>
      <c r="C10" s="1" t="s">
        <v>593</v>
      </c>
      <c r="D10" s="1" t="s">
        <v>101</v>
      </c>
    </row>
    <row r="11" spans="1:5" x14ac:dyDescent="0.2">
      <c r="A11" s="2">
        <v>45455</v>
      </c>
      <c r="B11" s="1" t="s">
        <v>602</v>
      </c>
      <c r="C11" s="1" t="s">
        <v>605</v>
      </c>
      <c r="D11" s="1" t="s">
        <v>609</v>
      </c>
    </row>
    <row r="12" spans="1:5" x14ac:dyDescent="0.2">
      <c r="A12" s="2">
        <v>45455</v>
      </c>
      <c r="B12" s="1" t="s">
        <v>596</v>
      </c>
      <c r="C12" s="1" t="s">
        <v>604</v>
      </c>
      <c r="D12" s="1" t="s">
        <v>597</v>
      </c>
    </row>
    <row r="13" spans="1:5" x14ac:dyDescent="0.2">
      <c r="A13" s="2">
        <v>45455</v>
      </c>
      <c r="B13" s="1" t="s">
        <v>373</v>
      </c>
      <c r="C13" s="1" t="s">
        <v>375</v>
      </c>
      <c r="D13" s="1" t="s">
        <v>606</v>
      </c>
    </row>
    <row r="14" spans="1:5" x14ac:dyDescent="0.2">
      <c r="A14" s="2">
        <v>45455</v>
      </c>
      <c r="B14" s="1" t="s">
        <v>372</v>
      </c>
      <c r="C14" s="1" t="s">
        <v>374</v>
      </c>
      <c r="D14" s="1" t="s">
        <v>608</v>
      </c>
    </row>
    <row r="15" spans="1:5" x14ac:dyDescent="0.2">
      <c r="A15" s="2">
        <v>45455</v>
      </c>
      <c r="B15" s="1" t="s">
        <v>599</v>
      </c>
      <c r="C15" s="1" t="s">
        <v>600</v>
      </c>
      <c r="D15" s="1" t="s">
        <v>598</v>
      </c>
    </row>
    <row r="16" spans="1:5" x14ac:dyDescent="0.2">
      <c r="A16" s="1"/>
      <c r="B16" s="4" t="s">
        <v>603</v>
      </c>
      <c r="C16" s="4" t="s">
        <v>526</v>
      </c>
      <c r="D16" s="4" t="s">
        <v>607</v>
      </c>
    </row>
    <row r="17" spans="1:4" x14ac:dyDescent="0.2">
      <c r="A17" s="2">
        <v>45457</v>
      </c>
      <c r="B17" s="1" t="s">
        <v>610</v>
      </c>
      <c r="C17" s="1" t="s">
        <v>620</v>
      </c>
      <c r="D17" s="1" t="s">
        <v>611</v>
      </c>
    </row>
    <row r="18" spans="1:4" x14ac:dyDescent="0.2">
      <c r="A18" s="2">
        <v>45457</v>
      </c>
      <c r="B18" s="1" t="s">
        <v>612</v>
      </c>
      <c r="C18" s="1" t="s">
        <v>615</v>
      </c>
      <c r="D18" s="1" t="s">
        <v>613</v>
      </c>
    </row>
    <row r="19" spans="1:4" x14ac:dyDescent="0.2">
      <c r="A19" s="2">
        <v>45457</v>
      </c>
      <c r="B19" s="1" t="s">
        <v>614</v>
      </c>
      <c r="C19" s="1" t="s">
        <v>616</v>
      </c>
      <c r="D19" s="1" t="s">
        <v>10</v>
      </c>
    </row>
    <row r="20" spans="1:4" x14ac:dyDescent="0.2">
      <c r="A20" s="2">
        <v>45457</v>
      </c>
      <c r="B20" s="1" t="s">
        <v>617</v>
      </c>
      <c r="C20" s="1" t="s">
        <v>618</v>
      </c>
      <c r="D20" s="1" t="s">
        <v>101</v>
      </c>
    </row>
    <row r="21" spans="1:4" x14ac:dyDescent="0.2">
      <c r="A21" s="2">
        <v>45457</v>
      </c>
      <c r="B21" s="1" t="s">
        <v>619</v>
      </c>
      <c r="C21" s="1" t="s">
        <v>337</v>
      </c>
      <c r="D21" s="1" t="s">
        <v>613</v>
      </c>
    </row>
    <row r="22" spans="1:4" x14ac:dyDescent="0.2">
      <c r="A22" s="2">
        <v>45464</v>
      </c>
      <c r="B22" s="1" t="s">
        <v>631</v>
      </c>
      <c r="C22" s="1" t="s">
        <v>634</v>
      </c>
      <c r="D22" s="1" t="s">
        <v>633</v>
      </c>
    </row>
    <row r="23" spans="1:4" x14ac:dyDescent="0.2">
      <c r="A23" s="2">
        <v>45464</v>
      </c>
      <c r="B23" s="1" t="s">
        <v>621</v>
      </c>
      <c r="C23" s="1" t="s">
        <v>626</v>
      </c>
      <c r="D23" s="1" t="s">
        <v>632</v>
      </c>
    </row>
    <row r="24" spans="1:4" x14ac:dyDescent="0.2">
      <c r="A24" s="2">
        <v>45464</v>
      </c>
      <c r="B24" s="1" t="s">
        <v>622</v>
      </c>
      <c r="C24" s="1" t="s">
        <v>627</v>
      </c>
      <c r="D24" s="1" t="s">
        <v>474</v>
      </c>
    </row>
    <row r="25" spans="1:4" x14ac:dyDescent="0.2">
      <c r="A25" s="2">
        <v>45464</v>
      </c>
      <c r="B25" s="1" t="s">
        <v>623</v>
      </c>
      <c r="C25" s="1" t="s">
        <v>625</v>
      </c>
      <c r="D25" s="1" t="s">
        <v>624</v>
      </c>
    </row>
    <row r="26" spans="1:4" x14ac:dyDescent="0.2">
      <c r="A26" s="2">
        <v>45464</v>
      </c>
      <c r="B26" s="1" t="s">
        <v>628</v>
      </c>
      <c r="C26" s="1" t="s">
        <v>629</v>
      </c>
      <c r="D26" s="1" t="s">
        <v>630</v>
      </c>
    </row>
    <row r="27" spans="1:4" x14ac:dyDescent="0.2">
      <c r="A27" s="2">
        <v>45469</v>
      </c>
      <c r="B27" s="1" t="s">
        <v>641</v>
      </c>
      <c r="C27" s="1" t="s">
        <v>642</v>
      </c>
      <c r="D27" s="1" t="s">
        <v>10</v>
      </c>
    </row>
    <row r="28" spans="1:4" x14ac:dyDescent="0.2">
      <c r="A28" s="2">
        <v>45469</v>
      </c>
      <c r="B28" s="1" t="s">
        <v>640</v>
      </c>
      <c r="C28" s="1" t="s">
        <v>643</v>
      </c>
      <c r="D28" s="1" t="s">
        <v>645</v>
      </c>
    </row>
    <row r="29" spans="1:4" x14ac:dyDescent="0.2">
      <c r="A29" s="2">
        <v>45469</v>
      </c>
      <c r="B29" s="1" t="s">
        <v>640</v>
      </c>
      <c r="C29" s="1" t="s">
        <v>644</v>
      </c>
      <c r="D29" s="1" t="s">
        <v>646</v>
      </c>
    </row>
    <row r="30" spans="1:4" x14ac:dyDescent="0.2">
      <c r="A30" s="2">
        <v>45469</v>
      </c>
      <c r="B30" s="1" t="s">
        <v>639</v>
      </c>
      <c r="C30" s="1" t="s">
        <v>559</v>
      </c>
      <c r="D30" s="1" t="s">
        <v>601</v>
      </c>
    </row>
    <row r="31" spans="1:4" x14ac:dyDescent="0.2">
      <c r="A31" s="2">
        <v>45469</v>
      </c>
      <c r="B31" s="1" t="s">
        <v>636</v>
      </c>
      <c r="C31" s="1" t="s">
        <v>637</v>
      </c>
      <c r="D31" s="1" t="s">
        <v>638</v>
      </c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</sheetData>
  <autoFilter ref="A1:E31" xr:uid="{76C751F6-5B34-49EE-B198-FC1DDF465A1A}"/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2D05-D72E-4910-9F7C-9DB24F9453BA}">
  <dimension ref="A1:D35"/>
  <sheetViews>
    <sheetView showGridLines="0" workbookViewId="0">
      <selection activeCell="D2" sqref="D2:D35"/>
    </sheetView>
  </sheetViews>
  <sheetFormatPr baseColWidth="10" defaultRowHeight="15" x14ac:dyDescent="0.2"/>
  <cols>
    <col min="1" max="1" width="11.5" style="17"/>
    <col min="2" max="2" width="18.5" style="17" customWidth="1"/>
    <col min="3" max="3" width="47.6640625" style="17" bestFit="1" customWidth="1"/>
    <col min="4" max="4" width="85" style="17" bestFit="1" customWidth="1"/>
  </cols>
  <sheetData>
    <row r="1" spans="1:4" x14ac:dyDescent="0.2">
      <c r="A1" s="5" t="s">
        <v>1</v>
      </c>
      <c r="B1" s="4" t="s">
        <v>2</v>
      </c>
      <c r="C1" s="4" t="s">
        <v>3</v>
      </c>
      <c r="D1" s="4" t="s">
        <v>4</v>
      </c>
    </row>
    <row r="2" spans="1:4" x14ac:dyDescent="0.2">
      <c r="A2" s="2">
        <v>45476</v>
      </c>
      <c r="B2" s="1" t="s">
        <v>647</v>
      </c>
      <c r="C2" s="1"/>
      <c r="D2" s="1" t="s">
        <v>648</v>
      </c>
    </row>
    <row r="3" spans="1:4" x14ac:dyDescent="0.2">
      <c r="A3" s="1" t="s">
        <v>662</v>
      </c>
      <c r="B3" s="1" t="s">
        <v>649</v>
      </c>
      <c r="C3" s="1" t="s">
        <v>167</v>
      </c>
      <c r="D3" s="1" t="s">
        <v>656</v>
      </c>
    </row>
    <row r="4" spans="1:4" x14ac:dyDescent="0.2">
      <c r="A4" s="1" t="s">
        <v>663</v>
      </c>
      <c r="B4" s="1" t="s">
        <v>651</v>
      </c>
      <c r="C4" s="1" t="s">
        <v>650</v>
      </c>
      <c r="D4" s="1" t="s">
        <v>652</v>
      </c>
    </row>
    <row r="5" spans="1:4" x14ac:dyDescent="0.2">
      <c r="A5" s="1" t="s">
        <v>664</v>
      </c>
      <c r="B5" s="1" t="s">
        <v>659</v>
      </c>
      <c r="C5" s="1" t="s">
        <v>629</v>
      </c>
      <c r="D5" s="1" t="s">
        <v>660</v>
      </c>
    </row>
    <row r="6" spans="1:4" x14ac:dyDescent="0.2">
      <c r="A6" s="2">
        <v>45490</v>
      </c>
      <c r="B6" s="1" t="s">
        <v>657</v>
      </c>
      <c r="C6" s="1" t="s">
        <v>661</v>
      </c>
      <c r="D6" s="1" t="s">
        <v>658</v>
      </c>
    </row>
    <row r="7" spans="1:4" x14ac:dyDescent="0.2">
      <c r="A7" s="1" t="s">
        <v>684</v>
      </c>
      <c r="B7" s="1" t="s">
        <v>653</v>
      </c>
      <c r="C7" s="1" t="s">
        <v>654</v>
      </c>
      <c r="D7" s="1" t="s">
        <v>655</v>
      </c>
    </row>
    <row r="8" spans="1:4" x14ac:dyDescent="0.2">
      <c r="A8" s="2">
        <v>45490</v>
      </c>
      <c r="B8" s="1" t="s">
        <v>665</v>
      </c>
      <c r="C8" s="1" t="s">
        <v>264</v>
      </c>
      <c r="D8" s="1" t="s">
        <v>43</v>
      </c>
    </row>
    <row r="9" spans="1:4" x14ac:dyDescent="0.2">
      <c r="A9" s="2">
        <v>45490</v>
      </c>
      <c r="B9" s="1" t="s">
        <v>666</v>
      </c>
      <c r="C9" s="1" t="s">
        <v>671</v>
      </c>
      <c r="D9" s="1" t="s">
        <v>43</v>
      </c>
    </row>
    <row r="10" spans="1:4" x14ac:dyDescent="0.2">
      <c r="A10" s="2">
        <v>45490</v>
      </c>
      <c r="B10" s="1" t="s">
        <v>667</v>
      </c>
      <c r="C10" s="1" t="s">
        <v>672</v>
      </c>
      <c r="D10" s="1" t="s">
        <v>43</v>
      </c>
    </row>
    <row r="11" spans="1:4" x14ac:dyDescent="0.2">
      <c r="A11" s="2">
        <v>45490</v>
      </c>
      <c r="B11" s="1" t="s">
        <v>669</v>
      </c>
      <c r="C11" s="1" t="s">
        <v>668</v>
      </c>
      <c r="D11" s="1" t="s">
        <v>670</v>
      </c>
    </row>
    <row r="12" spans="1:4" x14ac:dyDescent="0.2">
      <c r="A12" s="2">
        <v>45492</v>
      </c>
      <c r="B12" s="1" t="s">
        <v>681</v>
      </c>
      <c r="C12" s="1" t="s">
        <v>682</v>
      </c>
      <c r="D12" s="1" t="s">
        <v>683</v>
      </c>
    </row>
    <row r="13" spans="1:4" x14ac:dyDescent="0.2">
      <c r="A13" s="2">
        <v>45492</v>
      </c>
      <c r="B13" s="1" t="s">
        <v>657</v>
      </c>
      <c r="C13" s="1" t="s">
        <v>661</v>
      </c>
      <c r="D13" s="1" t="s">
        <v>656</v>
      </c>
    </row>
    <row r="14" spans="1:4" x14ac:dyDescent="0.2">
      <c r="A14" s="2">
        <v>45492</v>
      </c>
      <c r="B14" s="1" t="s">
        <v>673</v>
      </c>
      <c r="C14" s="1" t="s">
        <v>679</v>
      </c>
      <c r="D14" s="1" t="s">
        <v>674</v>
      </c>
    </row>
    <row r="15" spans="1:4" x14ac:dyDescent="0.2">
      <c r="A15" s="2">
        <v>45492</v>
      </c>
      <c r="B15" s="1" t="s">
        <v>673</v>
      </c>
      <c r="C15" s="1" t="s">
        <v>679</v>
      </c>
      <c r="D15" s="1" t="s">
        <v>675</v>
      </c>
    </row>
    <row r="16" spans="1:4" x14ac:dyDescent="0.2">
      <c r="A16" s="2">
        <v>45492</v>
      </c>
      <c r="B16" s="1" t="s">
        <v>673</v>
      </c>
      <c r="C16" s="1" t="s">
        <v>679</v>
      </c>
      <c r="D16" s="1" t="s">
        <v>676</v>
      </c>
    </row>
    <row r="17" spans="1:4" x14ac:dyDescent="0.2">
      <c r="A17" s="2">
        <v>45497</v>
      </c>
      <c r="B17" s="1" t="s">
        <v>687</v>
      </c>
      <c r="C17" s="1" t="s">
        <v>688</v>
      </c>
      <c r="D17" s="1" t="s">
        <v>656</v>
      </c>
    </row>
    <row r="18" spans="1:4" x14ac:dyDescent="0.2">
      <c r="A18" s="2">
        <v>45497</v>
      </c>
      <c r="B18" s="1" t="s">
        <v>693</v>
      </c>
      <c r="C18" s="1" t="s">
        <v>695</v>
      </c>
      <c r="D18" s="1" t="s">
        <v>694</v>
      </c>
    </row>
    <row r="19" spans="1:4" x14ac:dyDescent="0.2">
      <c r="A19" s="2">
        <v>45497</v>
      </c>
      <c r="B19" s="1" t="s">
        <v>690</v>
      </c>
      <c r="C19" s="1" t="s">
        <v>691</v>
      </c>
      <c r="D19" s="1" t="s">
        <v>656</v>
      </c>
    </row>
    <row r="20" spans="1:4" x14ac:dyDescent="0.2">
      <c r="A20" s="2">
        <v>45497</v>
      </c>
      <c r="B20" s="1" t="s">
        <v>669</v>
      </c>
      <c r="C20" s="1" t="s">
        <v>668</v>
      </c>
      <c r="D20" s="1" t="s">
        <v>692</v>
      </c>
    </row>
    <row r="21" spans="1:4" x14ac:dyDescent="0.2">
      <c r="A21" s="2">
        <v>45497</v>
      </c>
      <c r="B21" s="1" t="s">
        <v>685</v>
      </c>
      <c r="C21" s="1" t="s">
        <v>686</v>
      </c>
      <c r="D21" s="1" t="s">
        <v>700</v>
      </c>
    </row>
    <row r="22" spans="1:4" x14ac:dyDescent="0.2">
      <c r="A22" s="2">
        <v>45497</v>
      </c>
      <c r="B22" s="1" t="s">
        <v>696</v>
      </c>
      <c r="C22" s="1" t="s">
        <v>698</v>
      </c>
      <c r="D22" s="1" t="s">
        <v>697</v>
      </c>
    </row>
    <row r="23" spans="1:4" x14ac:dyDescent="0.2">
      <c r="A23" s="2">
        <v>45499</v>
      </c>
      <c r="B23" s="1" t="s">
        <v>701</v>
      </c>
      <c r="C23" s="1" t="s">
        <v>702</v>
      </c>
      <c r="D23" s="1" t="s">
        <v>703</v>
      </c>
    </row>
    <row r="24" spans="1:4" x14ac:dyDescent="0.2">
      <c r="A24" s="2">
        <v>45499</v>
      </c>
      <c r="B24" s="1" t="s">
        <v>673</v>
      </c>
      <c r="C24" s="1" t="s">
        <v>680</v>
      </c>
      <c r="D24" s="1" t="s">
        <v>677</v>
      </c>
    </row>
    <row r="25" spans="1:4" x14ac:dyDescent="0.2">
      <c r="A25" s="2">
        <v>45499</v>
      </c>
      <c r="B25" s="1" t="s">
        <v>673</v>
      </c>
      <c r="C25" s="1" t="s">
        <v>680</v>
      </c>
      <c r="D25" s="1" t="s">
        <v>699</v>
      </c>
    </row>
    <row r="26" spans="1:4" x14ac:dyDescent="0.2">
      <c r="A26" s="2">
        <v>45499</v>
      </c>
      <c r="B26" s="1" t="s">
        <v>673</v>
      </c>
      <c r="C26" s="1" t="s">
        <v>680</v>
      </c>
      <c r="D26" s="1" t="s">
        <v>678</v>
      </c>
    </row>
    <row r="27" spans="1:4" x14ac:dyDescent="0.2">
      <c r="A27" s="2">
        <v>45499</v>
      </c>
      <c r="B27" s="1" t="s">
        <v>707</v>
      </c>
      <c r="C27" s="1" t="s">
        <v>709</v>
      </c>
      <c r="D27" s="1" t="s">
        <v>706</v>
      </c>
    </row>
    <row r="28" spans="1:4" x14ac:dyDescent="0.2">
      <c r="A28" s="2">
        <v>45499</v>
      </c>
      <c r="B28" s="1" t="s">
        <v>704</v>
      </c>
      <c r="C28" s="1" t="s">
        <v>708</v>
      </c>
      <c r="D28" s="1" t="s">
        <v>705</v>
      </c>
    </row>
    <row r="29" spans="1:4" x14ac:dyDescent="0.2">
      <c r="A29" s="2">
        <v>45499</v>
      </c>
      <c r="B29" s="1" t="s">
        <v>377</v>
      </c>
      <c r="C29" s="1" t="s">
        <v>710</v>
      </c>
      <c r="D29" s="1" t="s">
        <v>711</v>
      </c>
    </row>
    <row r="30" spans="1:4" x14ac:dyDescent="0.2">
      <c r="A30" s="2">
        <v>45499</v>
      </c>
      <c r="B30" s="1" t="s">
        <v>712</v>
      </c>
      <c r="C30" s="1" t="s">
        <v>714</v>
      </c>
      <c r="D30" s="1" t="s">
        <v>713</v>
      </c>
    </row>
    <row r="31" spans="1:4" x14ac:dyDescent="0.2">
      <c r="A31" s="2">
        <v>45504</v>
      </c>
      <c r="B31" s="1" t="s">
        <v>715</v>
      </c>
      <c r="C31" s="1" t="s">
        <v>716</v>
      </c>
      <c r="D31" s="1" t="s">
        <v>717</v>
      </c>
    </row>
    <row r="32" spans="1:4" x14ac:dyDescent="0.2">
      <c r="A32" s="2">
        <v>45504</v>
      </c>
      <c r="B32" s="1" t="s">
        <v>669</v>
      </c>
      <c r="C32" s="1" t="s">
        <v>668</v>
      </c>
      <c r="D32" s="1" t="s">
        <v>718</v>
      </c>
    </row>
    <row r="33" spans="1:4" x14ac:dyDescent="0.2">
      <c r="A33" s="2">
        <v>45504</v>
      </c>
      <c r="B33" s="1" t="s">
        <v>719</v>
      </c>
      <c r="C33" s="1" t="s">
        <v>720</v>
      </c>
      <c r="D33" s="1" t="s">
        <v>721</v>
      </c>
    </row>
    <row r="34" spans="1:4" x14ac:dyDescent="0.2">
      <c r="A34" s="2">
        <v>45504</v>
      </c>
      <c r="B34" s="1" t="s">
        <v>722</v>
      </c>
      <c r="C34" s="1" t="s">
        <v>723</v>
      </c>
      <c r="D34" s="1" t="s">
        <v>725</v>
      </c>
    </row>
    <row r="35" spans="1:4" x14ac:dyDescent="0.2">
      <c r="A35" s="2">
        <v>45504</v>
      </c>
      <c r="B35" s="1" t="s">
        <v>722</v>
      </c>
      <c r="C35" s="1" t="s">
        <v>724</v>
      </c>
      <c r="D35" s="1" t="s">
        <v>726</v>
      </c>
    </row>
  </sheetData>
  <autoFilter ref="A1:D35" xr:uid="{BB222D05-D72E-4910-9F7C-9DB24F9453BA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3452-525C-474C-A825-0E50F4D3EE44}">
  <dimension ref="A1:D44"/>
  <sheetViews>
    <sheetView showGridLines="0" zoomScaleNormal="100" workbookViewId="0">
      <selection activeCell="D2" sqref="D2:D42"/>
    </sheetView>
  </sheetViews>
  <sheetFormatPr baseColWidth="10" defaultRowHeight="15" x14ac:dyDescent="0.2"/>
  <cols>
    <col min="1" max="1" width="9.5" bestFit="1" customWidth="1"/>
    <col min="2" max="2" width="18.6640625" bestFit="1" customWidth="1"/>
    <col min="3" max="3" width="50.33203125" bestFit="1" customWidth="1"/>
    <col min="4" max="4" width="88.83203125" bestFit="1" customWidth="1"/>
  </cols>
  <sheetData>
    <row r="1" spans="1:4" s="17" customFormat="1" x14ac:dyDescent="0.2">
      <c r="A1" s="1" t="s">
        <v>761</v>
      </c>
      <c r="B1" s="1" t="s">
        <v>2</v>
      </c>
      <c r="C1" s="1" t="s">
        <v>3</v>
      </c>
      <c r="D1" s="1" t="s">
        <v>762</v>
      </c>
    </row>
    <row r="2" spans="1:4" x14ac:dyDescent="0.2">
      <c r="A2" s="2">
        <v>45506</v>
      </c>
      <c r="B2" s="1" t="s">
        <v>732</v>
      </c>
      <c r="C2" s="1" t="s">
        <v>734</v>
      </c>
      <c r="D2" s="1" t="s">
        <v>735</v>
      </c>
    </row>
    <row r="3" spans="1:4" x14ac:dyDescent="0.2">
      <c r="A3" s="2">
        <v>45506</v>
      </c>
      <c r="B3" s="1" t="s">
        <v>760</v>
      </c>
      <c r="C3" s="1" t="s">
        <v>731</v>
      </c>
      <c r="D3" s="1" t="s">
        <v>729</v>
      </c>
    </row>
    <row r="4" spans="1:4" x14ac:dyDescent="0.2">
      <c r="A4" s="2">
        <v>45506</v>
      </c>
      <c r="B4" s="1" t="s">
        <v>727</v>
      </c>
      <c r="C4" s="1" t="s">
        <v>730</v>
      </c>
      <c r="D4" s="1" t="s">
        <v>728</v>
      </c>
    </row>
    <row r="5" spans="1:4" x14ac:dyDescent="0.2">
      <c r="A5" s="2">
        <v>45506</v>
      </c>
      <c r="B5" s="1" t="s">
        <v>739</v>
      </c>
      <c r="C5" s="1" t="s">
        <v>738</v>
      </c>
      <c r="D5" s="1" t="s">
        <v>733</v>
      </c>
    </row>
    <row r="6" spans="1:4" x14ac:dyDescent="0.2">
      <c r="A6" s="2">
        <v>45506</v>
      </c>
      <c r="B6" s="1" t="s">
        <v>736</v>
      </c>
      <c r="C6" s="1" t="s">
        <v>45</v>
      </c>
      <c r="D6" s="1" t="s">
        <v>737</v>
      </c>
    </row>
    <row r="7" spans="1:4" x14ac:dyDescent="0.2">
      <c r="A7" s="8">
        <v>45511</v>
      </c>
      <c r="B7" s="1" t="s">
        <v>741</v>
      </c>
      <c r="C7" s="1" t="s">
        <v>742</v>
      </c>
      <c r="D7" s="1" t="s">
        <v>758</v>
      </c>
    </row>
    <row r="8" spans="1:4" x14ac:dyDescent="0.2">
      <c r="A8" s="8">
        <v>45511</v>
      </c>
      <c r="B8" s="1" t="s">
        <v>757</v>
      </c>
      <c r="C8" s="1" t="s">
        <v>743</v>
      </c>
      <c r="D8" s="1" t="s">
        <v>759</v>
      </c>
    </row>
    <row r="9" spans="1:4" x14ac:dyDescent="0.2">
      <c r="A9" s="8">
        <v>45511</v>
      </c>
      <c r="B9" s="1" t="s">
        <v>740</v>
      </c>
      <c r="C9" s="1" t="s">
        <v>745</v>
      </c>
      <c r="D9" s="1" t="s">
        <v>756</v>
      </c>
    </row>
    <row r="10" spans="1:4" x14ac:dyDescent="0.2">
      <c r="A10" s="8">
        <v>45511</v>
      </c>
      <c r="B10" s="1" t="s">
        <v>657</v>
      </c>
      <c r="C10" s="1" t="s">
        <v>661</v>
      </c>
      <c r="D10" s="1" t="s">
        <v>744</v>
      </c>
    </row>
    <row r="11" spans="1:4" x14ac:dyDescent="0.2">
      <c r="A11" s="8">
        <v>45511</v>
      </c>
      <c r="B11" s="1" t="s">
        <v>749</v>
      </c>
      <c r="C11" s="1" t="s">
        <v>752</v>
      </c>
      <c r="D11" s="1" t="s">
        <v>753</v>
      </c>
    </row>
    <row r="12" spans="1:4" x14ac:dyDescent="0.2">
      <c r="A12" s="8">
        <v>45511</v>
      </c>
      <c r="B12" s="1" t="s">
        <v>747</v>
      </c>
      <c r="C12" s="1" t="s">
        <v>746</v>
      </c>
      <c r="D12" s="1" t="s">
        <v>43</v>
      </c>
    </row>
    <row r="13" spans="1:4" x14ac:dyDescent="0.2">
      <c r="A13" s="8">
        <v>45511</v>
      </c>
      <c r="B13" s="1" t="s">
        <v>748</v>
      </c>
      <c r="C13" s="27" t="s">
        <v>708</v>
      </c>
      <c r="D13" s="1" t="s">
        <v>656</v>
      </c>
    </row>
    <row r="14" spans="1:4" x14ac:dyDescent="0.2">
      <c r="A14" s="28">
        <v>45513</v>
      </c>
      <c r="B14" s="1" t="s">
        <v>750</v>
      </c>
      <c r="C14" s="1" t="s">
        <v>765</v>
      </c>
      <c r="D14" s="1" t="s">
        <v>751</v>
      </c>
    </row>
    <row r="15" spans="1:4" x14ac:dyDescent="0.2">
      <c r="A15" s="28">
        <v>45513</v>
      </c>
      <c r="B15" s="1" t="s">
        <v>114</v>
      </c>
      <c r="C15" s="1" t="s">
        <v>763</v>
      </c>
      <c r="D15" s="1" t="s">
        <v>766</v>
      </c>
    </row>
    <row r="16" spans="1:4" x14ac:dyDescent="0.2">
      <c r="A16" s="28">
        <v>45513</v>
      </c>
      <c r="B16" s="1" t="s">
        <v>764</v>
      </c>
      <c r="C16" s="1" t="s">
        <v>575</v>
      </c>
      <c r="D16" s="1" t="s">
        <v>43</v>
      </c>
    </row>
    <row r="17" spans="1:4" s="17" customFormat="1" x14ac:dyDescent="0.2">
      <c r="A17" s="28">
        <v>45513</v>
      </c>
      <c r="B17" s="1" t="s">
        <v>767</v>
      </c>
      <c r="C17" s="1" t="s">
        <v>768</v>
      </c>
      <c r="D17" s="1" t="s">
        <v>43</v>
      </c>
    </row>
    <row r="18" spans="1:4" x14ac:dyDescent="0.2">
      <c r="A18" s="2">
        <v>45518</v>
      </c>
      <c r="B18" s="1" t="s">
        <v>760</v>
      </c>
      <c r="C18" s="1" t="s">
        <v>773</v>
      </c>
      <c r="D18" s="1" t="s">
        <v>101</v>
      </c>
    </row>
    <row r="19" spans="1:4" x14ac:dyDescent="0.2">
      <c r="A19" s="2">
        <v>45518</v>
      </c>
      <c r="B19" s="1" t="s">
        <v>774</v>
      </c>
      <c r="C19" s="1" t="s">
        <v>248</v>
      </c>
      <c r="D19" s="1" t="s">
        <v>1264</v>
      </c>
    </row>
    <row r="20" spans="1:4" x14ac:dyDescent="0.2">
      <c r="A20" s="2">
        <v>45518</v>
      </c>
      <c r="B20" s="1" t="s">
        <v>769</v>
      </c>
      <c r="C20" s="1" t="s">
        <v>1256</v>
      </c>
      <c r="D20" s="1" t="s">
        <v>1264</v>
      </c>
    </row>
    <row r="21" spans="1:4" x14ac:dyDescent="0.2">
      <c r="A21" s="2">
        <v>45518</v>
      </c>
      <c r="B21" s="1" t="s">
        <v>769</v>
      </c>
      <c r="C21" s="1" t="s">
        <v>1261</v>
      </c>
      <c r="D21" s="1" t="s">
        <v>1264</v>
      </c>
    </row>
    <row r="22" spans="1:4" x14ac:dyDescent="0.2">
      <c r="A22" s="2">
        <v>45518</v>
      </c>
      <c r="B22" s="1" t="s">
        <v>769</v>
      </c>
      <c r="C22" s="1" t="s">
        <v>1258</v>
      </c>
      <c r="D22" s="1" t="s">
        <v>1264</v>
      </c>
    </row>
    <row r="23" spans="1:4" x14ac:dyDescent="0.2">
      <c r="A23" s="2">
        <v>45518</v>
      </c>
      <c r="B23" s="1" t="s">
        <v>690</v>
      </c>
      <c r="C23" s="1" t="s">
        <v>775</v>
      </c>
      <c r="D23" s="1" t="s">
        <v>776</v>
      </c>
    </row>
    <row r="24" spans="1:4" x14ac:dyDescent="0.2">
      <c r="A24" s="9"/>
      <c r="B24" s="4" t="s">
        <v>770</v>
      </c>
      <c r="C24" s="4" t="s">
        <v>771</v>
      </c>
      <c r="D24" s="4" t="s">
        <v>772</v>
      </c>
    </row>
    <row r="25" spans="1:4" x14ac:dyDescent="0.2">
      <c r="A25" s="2">
        <v>45520</v>
      </c>
      <c r="B25" s="1" t="s">
        <v>754</v>
      </c>
      <c r="C25" s="1" t="s">
        <v>782</v>
      </c>
      <c r="D25" s="1" t="s">
        <v>755</v>
      </c>
    </row>
    <row r="26" spans="1:4" x14ac:dyDescent="0.2">
      <c r="A26" s="2">
        <v>45520</v>
      </c>
      <c r="B26" s="1" t="s">
        <v>774</v>
      </c>
      <c r="C26" s="1" t="s">
        <v>1262</v>
      </c>
      <c r="D26" s="1" t="s">
        <v>1263</v>
      </c>
    </row>
    <row r="27" spans="1:4" x14ac:dyDescent="0.2">
      <c r="A27" s="2">
        <v>45520</v>
      </c>
      <c r="B27" s="1" t="s">
        <v>777</v>
      </c>
      <c r="C27" s="1" t="s">
        <v>634</v>
      </c>
      <c r="D27" s="1" t="s">
        <v>778</v>
      </c>
    </row>
    <row r="28" spans="1:4" x14ac:dyDescent="0.2">
      <c r="A28" s="2">
        <v>45520</v>
      </c>
      <c r="B28" s="1" t="s">
        <v>779</v>
      </c>
      <c r="C28" s="1" t="s">
        <v>780</v>
      </c>
      <c r="D28" s="1" t="s">
        <v>781</v>
      </c>
    </row>
    <row r="29" spans="1:4" x14ac:dyDescent="0.2">
      <c r="A29" s="2">
        <v>45525</v>
      </c>
      <c r="B29" s="1" t="s">
        <v>783</v>
      </c>
      <c r="C29" s="1" t="s">
        <v>787</v>
      </c>
      <c r="D29" s="1" t="s">
        <v>786</v>
      </c>
    </row>
    <row r="30" spans="1:4" x14ac:dyDescent="0.2">
      <c r="A30" s="2">
        <v>45525</v>
      </c>
      <c r="B30" s="1" t="s">
        <v>783</v>
      </c>
      <c r="C30" s="1" t="s">
        <v>788</v>
      </c>
      <c r="D30" s="1" t="s">
        <v>790</v>
      </c>
    </row>
    <row r="31" spans="1:4" x14ac:dyDescent="0.2">
      <c r="A31" s="2">
        <v>45525</v>
      </c>
      <c r="B31" s="1" t="s">
        <v>784</v>
      </c>
      <c r="C31" s="1" t="s">
        <v>789</v>
      </c>
      <c r="D31" s="1" t="s">
        <v>785</v>
      </c>
    </row>
    <row r="32" spans="1:4" x14ac:dyDescent="0.2">
      <c r="A32" s="2">
        <v>45525</v>
      </c>
      <c r="B32" s="1" t="s">
        <v>791</v>
      </c>
      <c r="C32" s="1" t="s">
        <v>793</v>
      </c>
      <c r="D32" s="1" t="s">
        <v>792</v>
      </c>
    </row>
    <row r="33" spans="1:4" s="17" customFormat="1" x14ac:dyDescent="0.2">
      <c r="A33" s="2">
        <v>45525</v>
      </c>
      <c r="B33" s="1" t="s">
        <v>774</v>
      </c>
      <c r="C33" s="1" t="s">
        <v>795</v>
      </c>
      <c r="D33" s="1" t="s">
        <v>794</v>
      </c>
    </row>
    <row r="34" spans="1:4" x14ac:dyDescent="0.2">
      <c r="A34" s="2">
        <v>45532</v>
      </c>
      <c r="B34" s="1" t="s">
        <v>657</v>
      </c>
      <c r="C34" s="1" t="s">
        <v>799</v>
      </c>
      <c r="D34" s="1" t="s">
        <v>797</v>
      </c>
    </row>
    <row r="35" spans="1:4" x14ac:dyDescent="0.2">
      <c r="A35" s="2">
        <v>45532</v>
      </c>
      <c r="B35" s="1" t="s">
        <v>760</v>
      </c>
      <c r="C35" s="1" t="s">
        <v>773</v>
      </c>
      <c r="D35" s="1" t="s">
        <v>101</v>
      </c>
    </row>
    <row r="36" spans="1:4" x14ac:dyDescent="0.2">
      <c r="A36" s="2">
        <v>45532</v>
      </c>
      <c r="B36" s="1" t="s">
        <v>796</v>
      </c>
      <c r="C36" s="1" t="s">
        <v>396</v>
      </c>
      <c r="D36" s="1" t="s">
        <v>798</v>
      </c>
    </row>
    <row r="37" spans="1:4" x14ac:dyDescent="0.2">
      <c r="A37" s="2">
        <v>45532</v>
      </c>
      <c r="B37" s="1" t="s">
        <v>800</v>
      </c>
      <c r="C37" s="1" t="s">
        <v>802</v>
      </c>
      <c r="D37" s="1" t="s">
        <v>801</v>
      </c>
    </row>
    <row r="38" spans="1:4" x14ac:dyDescent="0.2">
      <c r="A38" s="2">
        <v>45532</v>
      </c>
      <c r="B38" s="1" t="s">
        <v>803</v>
      </c>
      <c r="C38" s="1" t="s">
        <v>805</v>
      </c>
      <c r="D38" s="1" t="s">
        <v>804</v>
      </c>
    </row>
    <row r="39" spans="1:4" x14ac:dyDescent="0.2">
      <c r="A39" s="2">
        <v>45534</v>
      </c>
      <c r="B39" s="1" t="s">
        <v>740</v>
      </c>
      <c r="C39" s="1" t="s">
        <v>812</v>
      </c>
      <c r="D39" s="1" t="s">
        <v>806</v>
      </c>
    </row>
    <row r="40" spans="1:4" x14ac:dyDescent="0.2">
      <c r="A40" s="2">
        <v>45534</v>
      </c>
      <c r="B40" s="1" t="s">
        <v>754</v>
      </c>
      <c r="C40" s="1" t="s">
        <v>809</v>
      </c>
      <c r="D40" s="1" t="s">
        <v>811</v>
      </c>
    </row>
    <row r="41" spans="1:4" x14ac:dyDescent="0.2">
      <c r="A41" s="2">
        <v>45534</v>
      </c>
      <c r="B41" s="1" t="s">
        <v>754</v>
      </c>
      <c r="C41" s="1" t="s">
        <v>809</v>
      </c>
      <c r="D41" s="1" t="s">
        <v>810</v>
      </c>
    </row>
    <row r="42" spans="1:4" x14ac:dyDescent="0.2">
      <c r="A42" s="2">
        <v>45534</v>
      </c>
      <c r="B42" s="1" t="s">
        <v>707</v>
      </c>
      <c r="C42" s="29" t="s">
        <v>807</v>
      </c>
      <c r="D42" s="29" t="s">
        <v>808</v>
      </c>
    </row>
    <row r="43" spans="1:4" x14ac:dyDescent="0.2">
      <c r="A43" s="9"/>
      <c r="B43" s="9"/>
      <c r="C43" s="9"/>
      <c r="D43" s="9"/>
    </row>
    <row r="44" spans="1:4" x14ac:dyDescent="0.2">
      <c r="A44" s="9"/>
      <c r="B44" s="9"/>
      <c r="C44" s="9"/>
      <c r="D44" s="9"/>
    </row>
  </sheetData>
  <autoFilter ref="A1:D42" xr:uid="{CC9F3452-525C-474C-A825-0E50F4D3EE44}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31A6-6BAF-49C5-905D-C91F360176D2}">
  <dimension ref="A1:D47"/>
  <sheetViews>
    <sheetView showGridLines="0" workbookViewId="0">
      <selection activeCell="D2" sqref="D2:D28"/>
    </sheetView>
  </sheetViews>
  <sheetFormatPr baseColWidth="10" defaultRowHeight="15" x14ac:dyDescent="0.2"/>
  <cols>
    <col min="1" max="1" width="9.5" bestFit="1" customWidth="1"/>
    <col min="2" max="2" width="20.6640625" bestFit="1" customWidth="1"/>
    <col min="3" max="3" width="43.6640625" style="17" bestFit="1" customWidth="1"/>
    <col min="4" max="4" width="34.83203125" bestFit="1" customWidth="1"/>
    <col min="5" max="6" width="55.1640625" customWidth="1"/>
  </cols>
  <sheetData>
    <row r="1" spans="1:4" x14ac:dyDescent="0.2">
      <c r="A1" s="1" t="s">
        <v>761</v>
      </c>
      <c r="B1" s="1" t="s">
        <v>2</v>
      </c>
      <c r="C1" s="1" t="s">
        <v>3</v>
      </c>
      <c r="D1" s="1" t="s">
        <v>762</v>
      </c>
    </row>
    <row r="2" spans="1:4" x14ac:dyDescent="0.2">
      <c r="A2" s="2">
        <v>45508</v>
      </c>
      <c r="B2" s="1" t="s">
        <v>800</v>
      </c>
      <c r="C2" s="1" t="s">
        <v>802</v>
      </c>
      <c r="D2" s="1" t="s">
        <v>43</v>
      </c>
    </row>
    <row r="3" spans="1:4" x14ac:dyDescent="0.2">
      <c r="A3" s="2">
        <v>45508</v>
      </c>
      <c r="B3" s="1" t="s">
        <v>813</v>
      </c>
      <c r="C3" s="1" t="s">
        <v>816</v>
      </c>
      <c r="D3" s="1" t="s">
        <v>43</v>
      </c>
    </row>
    <row r="4" spans="1:4" x14ac:dyDescent="0.2">
      <c r="A4" s="2">
        <v>45508</v>
      </c>
      <c r="B4" s="1" t="s">
        <v>673</v>
      </c>
      <c r="C4" s="1" t="s">
        <v>809</v>
      </c>
      <c r="D4" s="1" t="s">
        <v>815</v>
      </c>
    </row>
    <row r="5" spans="1:4" x14ac:dyDescent="0.2">
      <c r="A5" s="2">
        <v>45508</v>
      </c>
      <c r="B5" s="1" t="s">
        <v>814</v>
      </c>
      <c r="C5" s="1" t="s">
        <v>817</v>
      </c>
      <c r="D5" s="1" t="s">
        <v>43</v>
      </c>
    </row>
    <row r="6" spans="1:4" x14ac:dyDescent="0.2">
      <c r="A6" s="2">
        <v>45546</v>
      </c>
      <c r="B6" s="1" t="s">
        <v>689</v>
      </c>
      <c r="C6" s="4" t="s">
        <v>818</v>
      </c>
      <c r="D6" s="1" t="s">
        <v>778</v>
      </c>
    </row>
    <row r="7" spans="1:4" x14ac:dyDescent="0.2">
      <c r="A7" s="2">
        <v>45546</v>
      </c>
      <c r="B7" s="1" t="s">
        <v>1307</v>
      </c>
      <c r="C7" s="27" t="s">
        <v>323</v>
      </c>
      <c r="D7" s="1" t="s">
        <v>819</v>
      </c>
    </row>
    <row r="8" spans="1:4" x14ac:dyDescent="0.2">
      <c r="A8" s="2">
        <v>45546</v>
      </c>
      <c r="B8" s="1" t="s">
        <v>821</v>
      </c>
      <c r="C8" s="27" t="s">
        <v>823</v>
      </c>
      <c r="D8" s="1" t="s">
        <v>822</v>
      </c>
    </row>
    <row r="9" spans="1:4" x14ac:dyDescent="0.2">
      <c r="A9" s="2">
        <v>45546</v>
      </c>
      <c r="B9" s="1" t="s">
        <v>208</v>
      </c>
      <c r="C9" s="1" t="s">
        <v>820</v>
      </c>
      <c r="D9" s="1" t="s">
        <v>824</v>
      </c>
    </row>
    <row r="10" spans="1:4" x14ac:dyDescent="0.2">
      <c r="A10" s="2">
        <v>45546</v>
      </c>
      <c r="B10" s="1" t="s">
        <v>825</v>
      </c>
      <c r="C10" s="1" t="s">
        <v>827</v>
      </c>
      <c r="D10" s="1" t="s">
        <v>826</v>
      </c>
    </row>
    <row r="11" spans="1:4" x14ac:dyDescent="0.2">
      <c r="A11" s="2">
        <v>45548</v>
      </c>
      <c r="B11" s="1" t="s">
        <v>829</v>
      </c>
      <c r="C11" s="27" t="s">
        <v>830</v>
      </c>
      <c r="D11" s="1" t="s">
        <v>828</v>
      </c>
    </row>
    <row r="12" spans="1:4" x14ac:dyDescent="0.2">
      <c r="A12" s="2">
        <v>45555</v>
      </c>
      <c r="B12" s="1" t="s">
        <v>839</v>
      </c>
      <c r="C12" s="27" t="s">
        <v>564</v>
      </c>
      <c r="D12" s="1" t="s">
        <v>833</v>
      </c>
    </row>
    <row r="13" spans="1:4" x14ac:dyDescent="0.2">
      <c r="A13" s="2">
        <v>45555</v>
      </c>
      <c r="B13" s="1" t="s">
        <v>840</v>
      </c>
      <c r="C13" s="1" t="s">
        <v>841</v>
      </c>
      <c r="D13" s="1" t="s">
        <v>833</v>
      </c>
    </row>
    <row r="14" spans="1:4" x14ac:dyDescent="0.2">
      <c r="A14" s="2">
        <v>45555</v>
      </c>
      <c r="B14" s="1" t="s">
        <v>831</v>
      </c>
      <c r="C14" s="1" t="s">
        <v>102</v>
      </c>
      <c r="D14" s="1" t="s">
        <v>833</v>
      </c>
    </row>
    <row r="15" spans="1:4" x14ac:dyDescent="0.2">
      <c r="A15" s="2">
        <v>45555</v>
      </c>
      <c r="B15" s="1" t="s">
        <v>832</v>
      </c>
      <c r="C15" s="1" t="s">
        <v>837</v>
      </c>
      <c r="D15" s="1" t="s">
        <v>833</v>
      </c>
    </row>
    <row r="16" spans="1:4" x14ac:dyDescent="0.2">
      <c r="A16" s="2">
        <v>45555</v>
      </c>
      <c r="B16" s="1" t="s">
        <v>844</v>
      </c>
      <c r="C16" s="1" t="s">
        <v>845</v>
      </c>
      <c r="D16" s="1" t="s">
        <v>846</v>
      </c>
    </row>
    <row r="17" spans="1:4" x14ac:dyDescent="0.2">
      <c r="A17" s="2">
        <v>45555</v>
      </c>
      <c r="B17" s="1" t="s">
        <v>835</v>
      </c>
      <c r="C17" s="1" t="s">
        <v>838</v>
      </c>
      <c r="D17" s="1" t="s">
        <v>836</v>
      </c>
    </row>
    <row r="18" spans="1:4" x14ac:dyDescent="0.2">
      <c r="A18" s="1"/>
      <c r="B18" s="1" t="s">
        <v>208</v>
      </c>
      <c r="C18" s="1" t="s">
        <v>843</v>
      </c>
      <c r="D18" s="1" t="s">
        <v>842</v>
      </c>
    </row>
    <row r="19" spans="1:4" x14ac:dyDescent="0.2">
      <c r="A19" s="1"/>
      <c r="B19" s="1" t="s">
        <v>208</v>
      </c>
      <c r="C19" s="1" t="s">
        <v>853</v>
      </c>
      <c r="D19" s="1" t="s">
        <v>199</v>
      </c>
    </row>
    <row r="20" spans="1:4" s="7" customFormat="1" x14ac:dyDescent="0.2">
      <c r="A20" s="4" t="s">
        <v>218</v>
      </c>
      <c r="B20" s="4" t="s">
        <v>847</v>
      </c>
      <c r="C20" s="4" t="s">
        <v>851</v>
      </c>
      <c r="D20" s="4" t="s">
        <v>834</v>
      </c>
    </row>
    <row r="21" spans="1:4" x14ac:dyDescent="0.2">
      <c r="A21" s="2">
        <v>45560</v>
      </c>
      <c r="B21" s="1" t="s">
        <v>848</v>
      </c>
      <c r="C21" s="1" t="s">
        <v>850</v>
      </c>
      <c r="D21" s="1" t="s">
        <v>849</v>
      </c>
    </row>
    <row r="22" spans="1:4" x14ac:dyDescent="0.2">
      <c r="A22" s="2">
        <v>45560</v>
      </c>
      <c r="B22" s="1" t="s">
        <v>377</v>
      </c>
      <c r="C22" s="1" t="s">
        <v>852</v>
      </c>
      <c r="D22" s="1" t="s">
        <v>14</v>
      </c>
    </row>
    <row r="23" spans="1:4" x14ac:dyDescent="0.2">
      <c r="A23" s="2">
        <v>45565</v>
      </c>
      <c r="B23" s="1" t="s">
        <v>854</v>
      </c>
      <c r="C23" s="27" t="s">
        <v>860</v>
      </c>
      <c r="D23" s="1" t="s">
        <v>778</v>
      </c>
    </row>
    <row r="24" spans="1:4" ht="16" x14ac:dyDescent="0.2">
      <c r="A24" s="2">
        <v>45565</v>
      </c>
      <c r="B24" s="1" t="s">
        <v>855</v>
      </c>
      <c r="C24" s="21" t="s">
        <v>861</v>
      </c>
      <c r="D24" s="1" t="s">
        <v>43</v>
      </c>
    </row>
    <row r="25" spans="1:4" x14ac:dyDescent="0.2">
      <c r="A25" s="2">
        <v>45565</v>
      </c>
      <c r="B25" s="1" t="s">
        <v>856</v>
      </c>
      <c r="C25" s="1" t="s">
        <v>857</v>
      </c>
      <c r="D25" s="1" t="s">
        <v>862</v>
      </c>
    </row>
    <row r="26" spans="1:4" x14ac:dyDescent="0.2">
      <c r="A26" s="2">
        <v>45565</v>
      </c>
      <c r="B26" s="1" t="s">
        <v>208</v>
      </c>
      <c r="C26" s="1" t="s">
        <v>858</v>
      </c>
      <c r="D26" s="1" t="s">
        <v>859</v>
      </c>
    </row>
    <row r="27" spans="1:4" x14ac:dyDescent="0.2">
      <c r="A27" s="2">
        <v>45565</v>
      </c>
      <c r="B27" s="1" t="s">
        <v>377</v>
      </c>
      <c r="C27" s="1" t="s">
        <v>865</v>
      </c>
      <c r="D27" s="1" t="s">
        <v>866</v>
      </c>
    </row>
    <row r="28" spans="1:4" x14ac:dyDescent="0.2">
      <c r="A28" s="2">
        <v>45565</v>
      </c>
      <c r="B28" s="1" t="s">
        <v>377</v>
      </c>
      <c r="C28" s="1" t="s">
        <v>867</v>
      </c>
      <c r="D28" s="1" t="s">
        <v>341</v>
      </c>
    </row>
    <row r="35" s="17" customFormat="1" x14ac:dyDescent="0.2"/>
    <row r="46" ht="21.5" customHeight="1" x14ac:dyDescent="0.2"/>
    <row r="47" s="17" customFormat="1" x14ac:dyDescent="0.2"/>
  </sheetData>
  <autoFilter ref="A1:D28" xr:uid="{001631A6-6BAF-49C5-905D-C91F360176D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ENERO 2024</vt:lpstr>
      <vt:lpstr>FEBRERO 2024</vt:lpstr>
      <vt:lpstr>MARZO 2024</vt:lpstr>
      <vt:lpstr>ABRIL 2024</vt:lpstr>
      <vt:lpstr>MAYO 2024</vt:lpstr>
      <vt:lpstr>JUNIO 2024</vt:lpstr>
      <vt:lpstr>JULIO 2024</vt:lpstr>
      <vt:lpstr>AGOSTO 2024</vt:lpstr>
      <vt:lpstr>SEPT 2024</vt:lpstr>
      <vt:lpstr>OCTUBRE 2024</vt:lpstr>
      <vt:lpstr>NOVIEMBRE 2024</vt:lpstr>
      <vt:lpstr>DICIEMBRE 2024</vt:lpstr>
      <vt:lpstr>ENERO 2025</vt:lpstr>
      <vt:lpstr>FEBRERO</vt:lpstr>
      <vt:lpstr>MARZO 2025</vt:lpstr>
      <vt:lpstr>ABRIL 2025</vt:lpstr>
      <vt:lpstr>SABANA</vt:lpstr>
      <vt:lpstr>RETIROS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MINULER SA</dc:creator>
  <cp:lastModifiedBy>samuel becvart</cp:lastModifiedBy>
  <cp:lastPrinted>2024-07-17T13:11:26Z</cp:lastPrinted>
  <dcterms:created xsi:type="dcterms:W3CDTF">2024-01-08T13:29:46Z</dcterms:created>
  <dcterms:modified xsi:type="dcterms:W3CDTF">2025-04-19T19:10:08Z</dcterms:modified>
</cp:coreProperties>
</file>