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KBACK# 001/GitHub/24321-A4/C10/"/>
    </mc:Choice>
  </mc:AlternateContent>
  <xr:revisionPtr revIDLastSave="0" documentId="13_ncr:1_{CC6653D5-A7A2-964C-BD4D-F3CF9FEFDF53}" xr6:coauthVersionLast="36" xr6:coauthVersionMax="41" xr10:uidLastSave="{00000000-0000-0000-0000-000000000000}"/>
  <bookViews>
    <workbookView xWindow="0" yWindow="460" windowWidth="19400" windowHeight="10400" xr2:uid="{5625920C-C6DC-40A4-AED5-A96A29664E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" l="1"/>
  <c r="A9" i="2"/>
  <c r="C7" i="2"/>
  <c r="C6" i="2"/>
  <c r="A6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A4" i="2"/>
  <c r="D2" i="2"/>
  <c r="C2" i="2"/>
  <c r="E2" i="2"/>
  <c r="F2" i="2"/>
  <c r="G2" i="2"/>
  <c r="H2" i="2"/>
  <c r="I2" i="2"/>
  <c r="J2" i="2"/>
  <c r="K2" i="2"/>
  <c r="L2" i="2"/>
  <c r="M2" i="2"/>
  <c r="N2" i="2"/>
  <c r="O2" i="2"/>
  <c r="P2" i="2"/>
  <c r="B2" i="2"/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<sst xmlns="http://schemas.openxmlformats.org/spreadsheetml/2006/main" count="7" uniqueCount="7">
  <si>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Square Size</t>
  </si>
  <si>
    <t>Origin X</t>
  </si>
  <si>
    <t>Origin Y</t>
  </si>
  <si>
    <t>Image H</t>
  </si>
  <si>
    <t>Image W</t>
  </si>
  <si>
    <t>+/-</t>
  </si>
  <si>
    <t>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</si>
</sst>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572F-5288-47ED-9871-99B42C50866A}">
  <dimension ref="A1:F10"/>
  <sheetViews>
    <sheetView tabSelected="1" workbookViewId="0">
      <selection activeCell="G16" sqref="F12:G16"/>
    </sheetView>
  </sheetViews>
  <sheetFormatPr baseColWidth="10" defaultColWidth="8.83203125" defaultRowHeight="15" x14ac:dyDescent="0.2"/>
  <cols>
    <col min="1" max="1" width="5.5" bestFit="1" customWidth="1"/>
    <col min="2" max="2" width="9.6640625" bestFit="1" customWidth="1"/>
    <col min="3" max="4" width="6.83203125" bestFit="1" customWidth="1"/>
    <col min="5" max="5" width="7.1640625" bestFit="1" customWidth="1"/>
    <col min="6" max="6" width="7.6640625" bestFit="1" customWidth="1"/>
  </cols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206</v>
      </c>
      <c r="C2">
        <v>2275</v>
      </c>
      <c r="D2">
        <v>1277</v>
      </c>
      <c r="E2">
        <v>2568</v>
      </c>
      <c r="F2">
        <v>4032</v>
      </c>
    </row>
    <row r="3" spans="1:6" x14ac:dyDescent="0.2">
      <c r="A3">
        <v>2</v>
      </c>
      <c r="B3">
        <f>(108.5+112)/2</f>
        <v>110.25</v>
      </c>
      <c r="C3">
        <v>1645</v>
      </c>
      <c r="D3">
        <v>715</v>
      </c>
      <c r="E3">
        <v>1461</v>
      </c>
      <c r="F3">
        <v>3297</v>
      </c>
    </row>
    <row r="4" spans="1:6" x14ac:dyDescent="0.2">
      <c r="A4">
        <v>4</v>
      </c>
      <c r="B4">
        <f>(189+195.5)/2</f>
        <v>192.25</v>
      </c>
      <c r="C4">
        <v>2233</v>
      </c>
      <c r="D4">
        <v>3194</v>
      </c>
      <c r="E4">
        <v>2397</v>
      </c>
      <c r="F4">
        <v>4032</v>
      </c>
    </row>
    <row r="5" spans="1:6" x14ac:dyDescent="0.2">
      <c r="A5">
        <v>5</v>
      </c>
      <c r="B5">
        <f>(150+146)/2</f>
        <v>148</v>
      </c>
      <c r="C5">
        <v>2170</v>
      </c>
      <c r="D5">
        <v>961</v>
      </c>
      <c r="E5">
        <v>1891</v>
      </c>
      <c r="F5">
        <v>3910</v>
      </c>
    </row>
    <row r="6" spans="1:6" x14ac:dyDescent="0.2">
      <c r="A6">
        <v>6</v>
      </c>
      <c r="B6">
        <f>(171.5+166.6)/2</f>
        <v>169.05</v>
      </c>
      <c r="C6">
        <v>2554</v>
      </c>
      <c r="D6">
        <v>1049</v>
      </c>
      <c r="E6">
        <v>2131</v>
      </c>
      <c r="F6">
        <v>3886</v>
      </c>
    </row>
    <row r="7" spans="1:6" x14ac:dyDescent="0.2">
      <c r="A7">
        <v>7</v>
      </c>
      <c r="B7">
        <f>(159+152.5)/2</f>
        <v>155.75</v>
      </c>
      <c r="C7">
        <v>2289</v>
      </c>
      <c r="D7">
        <v>967</v>
      </c>
      <c r="E7">
        <v>1971</v>
      </c>
      <c r="F7">
        <v>4032</v>
      </c>
    </row>
    <row r="8" spans="1:6" x14ac:dyDescent="0.2">
      <c r="A8">
        <v>8</v>
      </c>
      <c r="B8">
        <f>(167.5+160.5)</f>
        <v>328</v>
      </c>
      <c r="C8">
        <v>2021</v>
      </c>
      <c r="D8">
        <v>1162</v>
      </c>
      <c r="E8">
        <v>2317</v>
      </c>
      <c r="F8">
        <v>4032</v>
      </c>
    </row>
    <row r="9" spans="1:6" x14ac:dyDescent="0.2">
      <c r="A9">
        <v>9</v>
      </c>
      <c r="B9">
        <f>(139+132.5)/2</f>
        <v>135.75</v>
      </c>
      <c r="C9">
        <v>2208</v>
      </c>
      <c r="D9">
        <v>1035</v>
      </c>
      <c r="E9">
        <v>2084</v>
      </c>
      <c r="F9">
        <v>4030</v>
      </c>
    </row>
    <row r="10" spans="1:6" x14ac:dyDescent="0.2">
      <c r="A10">
        <v>10</v>
      </c>
      <c r="B10">
        <f>(131+136)/2</f>
        <v>133.5</v>
      </c>
      <c r="C10">
        <v>2496</v>
      </c>
      <c r="D10">
        <v>1181</v>
      </c>
      <c r="E10">
        <v>1280</v>
      </c>
      <c r="F10">
        <v>3645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6774-E6B9-3A42-A2D0-5D22EB6D589D}">
  <dimension ref="A2:P10"/>
  <sheetViews>
    <sheetView workbookViewId="0">
      <selection activeCell="E9" sqref="E9"/>
    </sheetView>
  </sheetViews>
  <sheetFormatPr baseColWidth="10" defaultRowHeight="15" x14ac:dyDescent="0.2"/>
  <sheetData>
    <row r="2" spans="1:16" x14ac:dyDescent="0.2">
      <c r="A2">
        <v>459</v>
      </c>
      <c r="B2">
        <f>A3</f>
        <v>545</v>
      </c>
      <c r="C2">
        <f t="shared" ref="C2:P2" si="0">B3</f>
        <v>667</v>
      </c>
      <c r="D2">
        <f>C3</f>
        <v>766</v>
      </c>
      <c r="E2">
        <f t="shared" si="0"/>
        <v>865</v>
      </c>
      <c r="F2">
        <f t="shared" si="0"/>
        <v>967</v>
      </c>
      <c r="G2">
        <f t="shared" si="0"/>
        <v>1069</v>
      </c>
      <c r="H2">
        <f t="shared" si="0"/>
        <v>1166</v>
      </c>
      <c r="I2">
        <f t="shared" si="0"/>
        <v>1257</v>
      </c>
      <c r="J2">
        <f t="shared" si="0"/>
        <v>1346</v>
      </c>
      <c r="K2">
        <f t="shared" si="0"/>
        <v>1442</v>
      </c>
      <c r="L2">
        <f t="shared" si="0"/>
        <v>1554</v>
      </c>
      <c r="M2">
        <f t="shared" si="0"/>
        <v>1630</v>
      </c>
      <c r="N2">
        <f t="shared" si="0"/>
        <v>1746</v>
      </c>
      <c r="O2">
        <f t="shared" si="0"/>
        <v>1852</v>
      </c>
      <c r="P2">
        <f t="shared" si="0"/>
        <v>1962</v>
      </c>
    </row>
    <row r="3" spans="1:16" x14ac:dyDescent="0.2">
      <c r="A3">
        <v>545</v>
      </c>
      <c r="B3">
        <v>667</v>
      </c>
      <c r="C3">
        <v>766</v>
      </c>
      <c r="D3">
        <v>865</v>
      </c>
      <c r="E3">
        <v>967</v>
      </c>
      <c r="F3">
        <v>1069</v>
      </c>
      <c r="G3">
        <v>1166</v>
      </c>
      <c r="H3">
        <v>1257</v>
      </c>
      <c r="I3">
        <v>1346</v>
      </c>
      <c r="J3">
        <v>1442</v>
      </c>
      <c r="K3">
        <v>1554</v>
      </c>
      <c r="L3">
        <v>1630</v>
      </c>
      <c r="M3">
        <v>1746</v>
      </c>
      <c r="N3">
        <v>1852</v>
      </c>
      <c r="O3">
        <v>1962</v>
      </c>
      <c r="P3">
        <v>2048</v>
      </c>
    </row>
    <row r="4" spans="1:16" x14ac:dyDescent="0.2">
      <c r="A4">
        <f>A3-A2</f>
        <v>86</v>
      </c>
      <c r="B4">
        <f t="shared" ref="B4:P4" si="1">B3-B2</f>
        <v>122</v>
      </c>
      <c r="C4">
        <f t="shared" si="1"/>
        <v>99</v>
      </c>
      <c r="D4">
        <f t="shared" si="1"/>
        <v>99</v>
      </c>
      <c r="E4">
        <f t="shared" si="1"/>
        <v>102</v>
      </c>
      <c r="F4">
        <f t="shared" si="1"/>
        <v>102</v>
      </c>
      <c r="G4">
        <f t="shared" si="1"/>
        <v>97</v>
      </c>
      <c r="H4">
        <f t="shared" si="1"/>
        <v>91</v>
      </c>
      <c r="I4">
        <f t="shared" si="1"/>
        <v>89</v>
      </c>
      <c r="J4">
        <f t="shared" si="1"/>
        <v>96</v>
      </c>
      <c r="K4">
        <f t="shared" si="1"/>
        <v>112</v>
      </c>
      <c r="L4">
        <f t="shared" si="1"/>
        <v>76</v>
      </c>
      <c r="M4">
        <f t="shared" si="1"/>
        <v>116</v>
      </c>
      <c r="N4">
        <f t="shared" si="1"/>
        <v>106</v>
      </c>
      <c r="O4">
        <f t="shared" si="1"/>
        <v>110</v>
      </c>
      <c r="P4">
        <f t="shared" si="1"/>
        <v>86</v>
      </c>
    </row>
    <row r="6" spans="1:16" x14ac:dyDescent="0.2">
      <c r="A6">
        <f>AVERAGE(A4:P4)</f>
        <v>99.3125</v>
      </c>
      <c r="B6" s="1" t="s">
        <v>5</v>
      </c>
      <c r="C6">
        <f>STDEV(A4:P4)</f>
        <v>12.158501826568381</v>
      </c>
    </row>
    <row r="7" spans="1:16" x14ac:dyDescent="0.2">
      <c r="C7">
        <f>2*C6/A6</f>
        <v>0.24485340368167915</v>
      </c>
    </row>
    <row r="9" spans="1:16" x14ac:dyDescent="0.2">
      <c r="A9">
        <f>9.68/A6</f>
        <v>9.7470106985525481E-2</v>
      </c>
    </row>
    <row r="10" spans="1:16" x14ac:dyDescent="0.2">
      <c r="A10">
        <f>A9*206</f>
        <v>20.078842039018248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Connor W. Colombo</cp:lastModifiedBy>
  <dcterms:created xsi:type="dcterms:W3CDTF">2019-03-30T22:06:45Z</dcterms:created>
  <dcterms:modified xsi:type="dcterms:W3CDTF">2019-03-31T05:13:04Z</dcterms:modified>
</cp:coreProperties>
</file>