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tgn\Desktop\S19\Thermal Fluids\GitHub\24321-A4\HT36C\"/>
    </mc:Choice>
  </mc:AlternateContent>
  <xr:revisionPtr revIDLastSave="0" documentId="13_ncr:1_{71EE4E90-61D5-4358-9E63-53E4ACAF344B}" xr6:coauthVersionLast="43" xr6:coauthVersionMax="43" xr10:uidLastSave="{00000000-0000-0000-0000-000000000000}"/>
  <bookViews>
    <workbookView xWindow="-96" yWindow="-96" windowWidth="19392" windowHeight="10392" xr2:uid="{87300929-A993-419C-A33A-943911ED9D8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17" i="1" l="1"/>
  <c r="U17" i="1"/>
  <c r="S17" i="1"/>
  <c r="T17" i="1" s="1"/>
  <c r="R17" i="1"/>
  <c r="W16" i="1"/>
  <c r="U16" i="1"/>
  <c r="S16" i="1"/>
  <c r="T16" i="1" s="1"/>
  <c r="R16" i="1"/>
  <c r="W15" i="1"/>
  <c r="U15" i="1"/>
  <c r="V15" i="1" s="1"/>
  <c r="S15" i="1"/>
  <c r="T15" i="1" s="1"/>
  <c r="R15" i="1"/>
  <c r="W14" i="1"/>
  <c r="U14" i="1"/>
  <c r="V14" i="1" s="1"/>
  <c r="S14" i="1"/>
  <c r="T14" i="1" s="1"/>
  <c r="R14" i="1"/>
  <c r="W13" i="1"/>
  <c r="U13" i="1"/>
  <c r="S13" i="1"/>
  <c r="T13" i="1" s="1"/>
  <c r="R13" i="1"/>
  <c r="W12" i="1"/>
  <c r="U12" i="1"/>
  <c r="S12" i="1"/>
  <c r="T12" i="1" s="1"/>
  <c r="R12" i="1"/>
  <c r="W11" i="1"/>
  <c r="U11" i="1"/>
  <c r="V11" i="1" s="1"/>
  <c r="S11" i="1"/>
  <c r="T11" i="1" s="1"/>
  <c r="R11" i="1"/>
  <c r="W10" i="1"/>
  <c r="U10" i="1"/>
  <c r="S10" i="1"/>
  <c r="T10" i="1" s="1"/>
  <c r="R10" i="1"/>
  <c r="W9" i="1"/>
  <c r="U9" i="1"/>
  <c r="S9" i="1"/>
  <c r="T9" i="1" s="1"/>
  <c r="R9" i="1"/>
  <c r="W8" i="1"/>
  <c r="U8" i="1"/>
  <c r="S8" i="1"/>
  <c r="T8" i="1" s="1"/>
  <c r="R8" i="1"/>
  <c r="W7" i="1"/>
  <c r="U7" i="1"/>
  <c r="V7" i="1" s="1"/>
  <c r="S7" i="1"/>
  <c r="T7" i="1" s="1"/>
  <c r="R7" i="1"/>
  <c r="R2" i="1"/>
  <c r="V12" i="1" l="1"/>
  <c r="V10" i="1"/>
  <c r="V16" i="1"/>
  <c r="V8" i="1"/>
  <c r="V9" i="1"/>
  <c r="V13" i="1"/>
  <c r="V17" i="1"/>
</calcChain>
</file>

<file path=xl/sharedStrings.xml><?xml version="1.0" encoding="utf-8"?>
<sst xmlns="http://schemas.openxmlformats.org/spreadsheetml/2006/main" count="34" uniqueCount="34">
  <si>
    <t xml:space="preserve"> </t>
  </si>
  <si>
    <t xml:space="preserve">Number 
of 
Tubes 
</t>
  </si>
  <si>
    <t>Temp 
T1 
[°C]</t>
  </si>
  <si>
    <t>Temp 
T2 
[°C]</t>
  </si>
  <si>
    <t>Temp 
T3 
[°C]</t>
  </si>
  <si>
    <t>Temp 
T4 
[°C]</t>
  </si>
  <si>
    <t>Temp 
T5 
[°C]</t>
  </si>
  <si>
    <t>Temp 
T6 
[°C]</t>
  </si>
  <si>
    <t>Temp 
T7 
[°C]</t>
  </si>
  <si>
    <t>Temp 
T8 
[°C]</t>
  </si>
  <si>
    <t>Temp 
T9 
[°C]</t>
  </si>
  <si>
    <t>Temp 
T10 
[°C]</t>
  </si>
  <si>
    <t>Hot Water 
Pump 
Setting 
[%]</t>
  </si>
  <si>
    <t>Hot Water 
Flowrate 
Fhot 
[l/min]</t>
  </si>
  <si>
    <t>Cold Water 
Valve 
Setting 
[%]</t>
  </si>
  <si>
    <t>Cold Water 
Flowrate 
Fcold 
[l/min]</t>
  </si>
  <si>
    <t xml:space="preserve">Pump 
Direction 
</t>
  </si>
  <si>
    <t xml:space="preserve">Flow 
Orientation 
</t>
  </si>
  <si>
    <t xml:space="preserve">Hot Fluid 
Measurement 
Point 
</t>
  </si>
  <si>
    <t>Hot 
Fluid 
Temperature 
[°C]</t>
  </si>
  <si>
    <t xml:space="preserve">Cold Fluid 
Measurement 
Point 
</t>
  </si>
  <si>
    <t>Cold 
Fluid 
Temperature 
[°C]</t>
  </si>
  <si>
    <t>Distance 
From 
Hot Inlet 
[mm]</t>
  </si>
  <si>
    <t>4</t>
  </si>
  <si>
    <t>T6</t>
  </si>
  <si>
    <t>T7</t>
  </si>
  <si>
    <t>T8</t>
  </si>
  <si>
    <t>T3</t>
  </si>
  <si>
    <t>T4</t>
  </si>
  <si>
    <t>T5</t>
  </si>
  <si>
    <t>T2</t>
  </si>
  <si>
    <t>T9</t>
  </si>
  <si>
    <t>T1</t>
  </si>
  <si>
    <t>T10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</si>
</sst>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0.00"/>
    <numFmt numFmtId="165" formatCode="0.0"/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164" fontId="0" fillId="0" borderId="0" xfId="0" applyNumberFormat="1" applyAlignment="1" applyProtection="1">
      <alignment horizontal="center"/>
    </xf>
    <xf numFmtId="0" fontId="0" fillId="0" borderId="0" xfId="0" applyNumberFormat="1" applyAlignment="1" applyProtection="1">
      <alignment horizontal="center"/>
      <protection locked="0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 applyProtection="1">
      <alignment horizontal="center"/>
      <protection locked="0"/>
    </xf>
    <xf numFmtId="166" fontId="0" fillId="0" borderId="0" xfId="0" applyNumberFormat="1" applyAlignment="1" applyProtection="1">
      <alignment horizontal="center"/>
    </xf>
    <xf numFmtId="165" fontId="0" fillId="0" borderId="0" xfId="0" applyNumberFormat="1" applyAlignment="1" applyProtection="1">
      <alignment horizontal="center"/>
    </xf>
    <xf numFmtId="1" fontId="0" fillId="0" borderId="0" xfId="0" applyNumberFormat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482FB-334D-4C7C-8666-CAE4207E9BB5}">
  <dimension ref="A1:W17"/>
  <sheetViews>
    <sheetView tabSelected="1" workbookViewId="0">
      <selection activeCell="J15" sqref="J15"/>
    </sheetView>
  </sheetViews>
  <sheetFormatPr defaultRowHeight="14.4" x14ac:dyDescent="0.55000000000000004"/>
  <sheetData>
    <row r="1" spans="1:23" ht="73.8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 x14ac:dyDescent="0.55000000000000004">
      <c r="A2" s="2"/>
      <c r="B2" s="3" t="s">
        <v>23</v>
      </c>
      <c r="C2" s="4">
        <v>15.845703125</v>
      </c>
      <c r="D2" s="4">
        <v>15.91064453125</v>
      </c>
      <c r="E2" s="4">
        <v>15.91064453125</v>
      </c>
      <c r="F2" s="4">
        <v>16.137939453125</v>
      </c>
      <c r="G2" s="4">
        <v>16.17041015625</v>
      </c>
      <c r="H2" s="4">
        <v>14.189697265625</v>
      </c>
      <c r="I2" s="4">
        <v>14.48193359375</v>
      </c>
      <c r="J2" s="4">
        <v>14.4169921875</v>
      </c>
      <c r="K2" s="4">
        <v>15.00146484375</v>
      </c>
      <c r="L2" s="4">
        <v>15.13134765625</v>
      </c>
      <c r="M2" s="5">
        <v>35</v>
      </c>
      <c r="N2" s="4">
        <v>1.98974609375</v>
      </c>
      <c r="O2" s="5">
        <v>44</v>
      </c>
      <c r="P2" s="6">
        <v>0.98876953125</v>
      </c>
      <c r="Q2" s="7">
        <v>0</v>
      </c>
      <c r="R2" s="5" t="str">
        <f t="shared" ref="R2:R17" si="0">IF(ISNUMBER(E2),IF(ROW(A2)=2,"Cocurrent",""),"")</f>
        <v>Cocurrent</v>
      </c>
      <c r="S2" s="8" t="s">
        <v>29</v>
      </c>
      <c r="T2" s="9">
        <v>16.17041015625</v>
      </c>
      <c r="U2" s="5" t="s">
        <v>24</v>
      </c>
      <c r="V2" s="9">
        <v>14.189697265625</v>
      </c>
      <c r="W2" s="10">
        <v>0</v>
      </c>
    </row>
    <row r="3" spans="1:23" x14ac:dyDescent="0.55000000000000004">
      <c r="A3" s="2"/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8" t="s">
        <v>28</v>
      </c>
      <c r="T3" s="9">
        <v>16.137939453125</v>
      </c>
      <c r="U3" s="5" t="s">
        <v>25</v>
      </c>
      <c r="V3" s="9">
        <v>14.48193359375</v>
      </c>
      <c r="W3" s="10">
        <v>670</v>
      </c>
    </row>
    <row r="4" spans="1:23" x14ac:dyDescent="0.55000000000000004">
      <c r="A4" s="2"/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8" t="s">
        <v>27</v>
      </c>
      <c r="T4" s="9">
        <v>15.91064453125</v>
      </c>
      <c r="U4" s="5" t="s">
        <v>26</v>
      </c>
      <c r="V4" s="9">
        <v>14.4169921875</v>
      </c>
      <c r="W4" s="10">
        <v>1340</v>
      </c>
    </row>
    <row r="5" spans="1:23" x14ac:dyDescent="0.55000000000000004">
      <c r="A5" s="2"/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8" t="s">
        <v>30</v>
      </c>
      <c r="T5" s="9">
        <v>15.91064453125</v>
      </c>
      <c r="U5" s="5" t="s">
        <v>31</v>
      </c>
      <c r="V5" s="9">
        <v>15.00146484375</v>
      </c>
      <c r="W5" s="10">
        <v>2010</v>
      </c>
    </row>
    <row r="6" spans="1:23" x14ac:dyDescent="0.55000000000000004">
      <c r="A6" s="2"/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8" t="s">
        <v>32</v>
      </c>
      <c r="T6" s="9">
        <v>15.845703125</v>
      </c>
      <c r="U6" s="5" t="s">
        <v>33</v>
      </c>
      <c r="V6" s="9">
        <v>15.13134765625</v>
      </c>
      <c r="W6" s="10">
        <v>2680</v>
      </c>
    </row>
    <row r="7" spans="1:23" x14ac:dyDescent="0.55000000000000004">
      <c r="A7" s="2"/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5"/>
      <c r="N7" s="4"/>
      <c r="O7" s="5"/>
      <c r="P7" s="6"/>
      <c r="Q7" s="7"/>
      <c r="R7" s="5" t="str">
        <f t="shared" si="0"/>
        <v/>
      </c>
      <c r="S7" s="8" t="str">
        <f>IF(ISNUMBER(E$2),IF(ROW(A7)=6,IF(B$2="4","T1",""),IF(ROW(A7)=5,IF(B$2="4","T2",IF(B$2="3","T1","")),IF(ROW(A7)=4,IF(B$2="4","T3",IF(B$2="3","T2",IF(B$2="2","T1",""))),IF(ROW(A7)=3,IF(B$2="4","T4",IF(B$2="3","T3",IF(B$2="2","T2","T1"))),IF(ROW(A7)=2,IF(B$2="4","T5",IF(B$2="3","T4",IF(B$2="2","T3","T2"))),""))))),"")</f>
        <v/>
      </c>
      <c r="T7" s="9" t="str">
        <f>IF(S7="T1",C$2,IF(S7="T2",D$2,IF(S7="T3",E$2,IF(S7="T4",F$2,IF(S7="T5",G$2,"")))))</f>
        <v/>
      </c>
      <c r="U7" s="5" t="str">
        <f>IF(ISNUMBER(E$2),IF(ROW(A7)=2,IF(B$2="2","T8",IF(B$2="3","T7",IF(B$2="4","T6","T9"))),IF(ROW(A7)=3,IF(B$2="2","T9",IF(B$2="3","T8",IF(B$2="4","T7","T10"))),IF(ROW(A7)=4,IF(B$2="3","T9",IF(B$2="4","T8",IF(B$2="2","T10",""))),IF(ROW(A7)=5,IF(B$2="4","T9",IF(B$2="3","T10","")),IF(ROW(A7)=6,IF(B$2="4","T10",""),""))))),"")</f>
        <v/>
      </c>
      <c r="V7" s="9" t="str">
        <f>IF(U7="T6",H$2,IF(U7="T7",I$2,IF(U7="T8",J$2,IF(U7="T9",K$2,IF(U7="T10",L$2,"")))))</f>
        <v/>
      </c>
      <c r="W7" s="10" t="str">
        <f>IF(ISNUMBER(E$2),IF(ROW($A7)=2,0,IF(ROW($A7)=3,670,IF(ROW($A7)=4,IF((B$2)="1","",1340),IF(ROW($A7)=5,IF(B$2="1","",IF(B$2="2","",2010)),IF(ROW($A7)=6,IF(B$2="4",2680,""),""))))),"")</f>
        <v/>
      </c>
    </row>
    <row r="8" spans="1:23" x14ac:dyDescent="0.55000000000000004">
      <c r="A8" s="2"/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5"/>
      <c r="N8" s="4"/>
      <c r="O8" s="5"/>
      <c r="P8" s="6"/>
      <c r="Q8" s="7"/>
      <c r="R8" s="5" t="str">
        <f t="shared" si="0"/>
        <v/>
      </c>
      <c r="S8" s="8" t="str">
        <f>IF(ISNUMBER(E$2),IF(ROW(A8)=6,IF(B$2="4","T1",""),IF(ROW(A8)=5,IF(B$2="4","T2",IF(B$2="3","T1","")),IF(ROW(A8)=4,IF(B$2="4","T3",IF(B$2="3","T2",IF(B$2="2","T1",""))),IF(ROW(A8)=3,IF(B$2="4","T4",IF(B$2="3","T3",IF(B$2="2","T2","T1"))),IF(ROW(A8)=2,IF(B$2="4","T5",IF(B$2="3","T4",IF(B$2="2","T3","T2"))),""))))),"")</f>
        <v/>
      </c>
      <c r="T8" s="9" t="str">
        <f>IF(S8="T1",C$2,IF(S8="T2",D$2,IF(S8="T3",E$2,IF(S8="T4",F$2,IF(S8="T5",G$2,"")))))</f>
        <v/>
      </c>
      <c r="U8" s="5" t="str">
        <f>IF(ISNUMBER(E$2),IF(ROW(A8)=2,IF(B$2="2","T8",IF(B$2="3","T7",IF(B$2="4","T6","T9"))),IF(ROW(A8)=3,IF(B$2="2","T9",IF(B$2="3","T8",IF(B$2="4","T7","T10"))),IF(ROW(A8)=4,IF(B$2="3","T9",IF(B$2="4","T8",IF(B$2="2","T10",""))),IF(ROW(A8)=5,IF(B$2="4","T9",IF(B$2="3","T10","")),IF(ROW(A8)=6,IF(B$2="4","T10",""),""))))),"")</f>
        <v/>
      </c>
      <c r="V8" s="9" t="str">
        <f>IF(U8="T6",H$2,IF(U8="T7",I$2,IF(U8="T8",J$2,IF(U8="T9",K$2,IF(U8="T10",L$2,"")))))</f>
        <v/>
      </c>
      <c r="W8" s="10" t="str">
        <f>IF(ISNUMBER(E$2),IF(ROW($A8)=2,0,IF(ROW($A8)=3,670,IF(ROW($A8)=4,IF((B$2)="1","",1340),IF(ROW($A8)=5,IF(B$2="1","",IF(B$2="2","",2010)),IF(ROW($A8)=6,IF(B$2="4",2680,""),""))))),"")</f>
        <v/>
      </c>
    </row>
    <row r="9" spans="1:23" x14ac:dyDescent="0.55000000000000004">
      <c r="A9" s="2"/>
      <c r="B9" s="3"/>
      <c r="C9" s="4"/>
      <c r="D9" s="4"/>
      <c r="E9" s="4"/>
      <c r="F9" s="4"/>
      <c r="G9" s="4"/>
      <c r="H9" s="4"/>
      <c r="I9" s="4"/>
      <c r="J9" s="4"/>
      <c r="K9" s="4"/>
      <c r="L9" s="4"/>
      <c r="M9" s="5"/>
      <c r="N9" s="4"/>
      <c r="O9" s="5"/>
      <c r="P9" s="6"/>
      <c r="Q9" s="7"/>
      <c r="R9" s="5" t="str">
        <f t="shared" si="0"/>
        <v/>
      </c>
      <c r="S9" s="8" t="str">
        <f>IF(ISNUMBER(E$2),IF(ROW(A9)=6,IF(B$2="4","T1",""),IF(ROW(A9)=5,IF(B$2="4","T2",IF(B$2="3","T1","")),IF(ROW(A9)=4,IF(B$2="4","T3",IF(B$2="3","T2",IF(B$2="2","T1",""))),IF(ROW(A9)=3,IF(B$2="4","T4",IF(B$2="3","T3",IF(B$2="2","T2","T1"))),IF(ROW(A9)=2,IF(B$2="4","T5",IF(B$2="3","T4",IF(B$2="2","T3","T2"))),""))))),"")</f>
        <v/>
      </c>
      <c r="T9" s="9" t="str">
        <f>IF(S9="T1",C$2,IF(S9="T2",D$2,IF(S9="T3",E$2,IF(S9="T4",F$2,IF(S9="T5",G$2,"")))))</f>
        <v/>
      </c>
      <c r="U9" s="5" t="str">
        <f>IF(ISNUMBER(E$2),IF(ROW(A9)=2,IF(B$2="2","T8",IF(B$2="3","T7",IF(B$2="4","T6","T9"))),IF(ROW(A9)=3,IF(B$2="2","T9",IF(B$2="3","T8",IF(B$2="4","T7","T10"))),IF(ROW(A9)=4,IF(B$2="3","T9",IF(B$2="4","T8",IF(B$2="2","T10",""))),IF(ROW(A9)=5,IF(B$2="4","T9",IF(B$2="3","T10","")),IF(ROW(A9)=6,IF(B$2="4","T10",""),""))))),"")</f>
        <v/>
      </c>
      <c r="V9" s="9" t="str">
        <f>IF(U9="T6",H$2,IF(U9="T7",I$2,IF(U9="T8",J$2,IF(U9="T9",K$2,IF(U9="T10",L$2,"")))))</f>
        <v/>
      </c>
      <c r="W9" s="10" t="str">
        <f>IF(ISNUMBER(E$2),IF(ROW($A9)=2,0,IF(ROW($A9)=3,670,IF(ROW($A9)=4,IF((B$2)="1","",1340),IF(ROW($A9)=5,IF(B$2="1","",IF(B$2="2","",2010)),IF(ROW($A9)=6,IF(B$2="4",2680,""),""))))),"")</f>
        <v/>
      </c>
    </row>
    <row r="10" spans="1:23" x14ac:dyDescent="0.55000000000000004">
      <c r="A10" s="2"/>
      <c r="B10" s="3"/>
      <c r="C10" s="4"/>
      <c r="D10" s="4"/>
      <c r="E10" s="4"/>
      <c r="F10" s="4"/>
      <c r="G10" s="4"/>
      <c r="H10" s="4"/>
      <c r="I10" s="4"/>
      <c r="J10" s="4"/>
      <c r="K10" s="4"/>
      <c r="L10" s="4"/>
      <c r="M10" s="5"/>
      <c r="N10" s="4"/>
      <c r="O10" s="5"/>
      <c r="P10" s="6"/>
      <c r="Q10" s="7"/>
      <c r="R10" s="5" t="str">
        <f t="shared" si="0"/>
        <v/>
      </c>
      <c r="S10" s="8" t="str">
        <f>IF(ISNUMBER(E$2),IF(ROW(A10)=6,IF(B$2="4","T1",""),IF(ROW(A10)=5,IF(B$2="4","T2",IF(B$2="3","T1","")),IF(ROW(A10)=4,IF(B$2="4","T3",IF(B$2="3","T2",IF(B$2="2","T1",""))),IF(ROW(A10)=3,IF(B$2="4","T4",IF(B$2="3","T3",IF(B$2="2","T2","T1"))),IF(ROW(A10)=2,IF(B$2="4","T5",IF(B$2="3","T4",IF(B$2="2","T3","T2"))),""))))),"")</f>
        <v/>
      </c>
      <c r="T10" s="9" t="str">
        <f>IF(S10="T1",C$2,IF(S10="T2",D$2,IF(S10="T3",E$2,IF(S10="T4",F$2,IF(S10="T5",G$2,"")))))</f>
        <v/>
      </c>
      <c r="U10" s="5" t="str">
        <f>IF(ISNUMBER(E$2),IF(ROW(A10)=2,IF(B$2="2","T8",IF(B$2="3","T7",IF(B$2="4","T6","T9"))),IF(ROW(A10)=3,IF(B$2="2","T9",IF(B$2="3","T8",IF(B$2="4","T7","T10"))),IF(ROW(A10)=4,IF(B$2="3","T9",IF(B$2="4","T8",IF(B$2="2","T10",""))),IF(ROW(A10)=5,IF(B$2="4","T9",IF(B$2="3","T10","")),IF(ROW(A10)=6,IF(B$2="4","T10",""),""))))),"")</f>
        <v/>
      </c>
      <c r="V10" s="9" t="str">
        <f>IF(U10="T6",H$2,IF(U10="T7",I$2,IF(U10="T8",J$2,IF(U10="T9",K$2,IF(U10="T10",L$2,"")))))</f>
        <v/>
      </c>
      <c r="W10" s="10" t="str">
        <f>IF(ISNUMBER(E$2),IF(ROW($A10)=2,0,IF(ROW($A10)=3,670,IF(ROW($A10)=4,IF((B$2)="1","",1340),IF(ROW($A10)=5,IF(B$2="1","",IF(B$2="2","",2010)),IF(ROW($A10)=6,IF(B$2="4",2680,""),""))))),"")</f>
        <v/>
      </c>
    </row>
    <row r="11" spans="1:23" x14ac:dyDescent="0.55000000000000004">
      <c r="A11" s="2"/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5"/>
      <c r="N11" s="4"/>
      <c r="O11" s="5"/>
      <c r="P11" s="6"/>
      <c r="Q11" s="7"/>
      <c r="R11" s="5" t="str">
        <f t="shared" si="0"/>
        <v/>
      </c>
      <c r="S11" s="8" t="str">
        <f>IF(ISNUMBER(E$2),IF(ROW(A11)=6,IF(B$2="4","T1",""),IF(ROW(A11)=5,IF(B$2="4","T2",IF(B$2="3","T1","")),IF(ROW(A11)=4,IF(B$2="4","T3",IF(B$2="3","T2",IF(B$2="2","T1",""))),IF(ROW(A11)=3,IF(B$2="4","T4",IF(B$2="3","T3",IF(B$2="2","T2","T1"))),IF(ROW(A11)=2,IF(B$2="4","T5",IF(B$2="3","T4",IF(B$2="2","T3","T2"))),""))))),"")</f>
        <v/>
      </c>
      <c r="T11" s="9" t="str">
        <f>IF(S11="T1",C$2,IF(S11="T2",D$2,IF(S11="T3",E$2,IF(S11="T4",F$2,IF(S11="T5",G$2,"")))))</f>
        <v/>
      </c>
      <c r="U11" s="5" t="str">
        <f>IF(ISNUMBER(E$2),IF(ROW(A11)=2,IF(B$2="2","T8",IF(B$2="3","T7",IF(B$2="4","T6","T9"))),IF(ROW(A11)=3,IF(B$2="2","T9",IF(B$2="3","T8",IF(B$2="4","T7","T10"))),IF(ROW(A11)=4,IF(B$2="3","T9",IF(B$2="4","T8",IF(B$2="2","T10",""))),IF(ROW(A11)=5,IF(B$2="4","T9",IF(B$2="3","T10","")),IF(ROW(A11)=6,IF(B$2="4","T10",""),""))))),"")</f>
        <v/>
      </c>
      <c r="V11" s="9" t="str">
        <f>IF(U11="T6",H$2,IF(U11="T7",I$2,IF(U11="T8",J$2,IF(U11="T9",K$2,IF(U11="T10",L$2,"")))))</f>
        <v/>
      </c>
      <c r="W11" s="10" t="str">
        <f>IF(ISNUMBER(E$2),IF(ROW($A11)=2,0,IF(ROW($A11)=3,670,IF(ROW($A11)=4,IF((B$2)="1","",1340),IF(ROW($A11)=5,IF(B$2="1","",IF(B$2="2","",2010)),IF(ROW($A11)=6,IF(B$2="4",2680,""),""))))),"")</f>
        <v/>
      </c>
    </row>
    <row r="12" spans="1:23" x14ac:dyDescent="0.55000000000000004">
      <c r="A12" s="2"/>
      <c r="B12" s="3"/>
      <c r="C12" s="4"/>
      <c r="D12" s="4"/>
      <c r="E12" s="4"/>
      <c r="F12" s="4"/>
      <c r="G12" s="4"/>
      <c r="H12" s="4"/>
      <c r="I12" s="4"/>
      <c r="J12" s="4"/>
      <c r="K12" s="4"/>
      <c r="L12" s="4"/>
      <c r="M12" s="5"/>
      <c r="N12" s="4"/>
      <c r="O12" s="5"/>
      <c r="P12" s="6"/>
      <c r="Q12" s="7"/>
      <c r="R12" s="5" t="str">
        <f t="shared" si="0"/>
        <v/>
      </c>
      <c r="S12" s="8" t="str">
        <f>IF(ISNUMBER(E$2),IF(ROW(A12)=6,IF(B$2="4","T1",""),IF(ROW(A12)=5,IF(B$2="4","T2",IF(B$2="3","T1","")),IF(ROW(A12)=4,IF(B$2="4","T3",IF(B$2="3","T2",IF(B$2="2","T1",""))),IF(ROW(A12)=3,IF(B$2="4","T4",IF(B$2="3","T3",IF(B$2="2","T2","T1"))),IF(ROW(A12)=2,IF(B$2="4","T5",IF(B$2="3","T4",IF(B$2="2","T3","T2"))),""))))),"")</f>
        <v/>
      </c>
      <c r="T12" s="9" t="str">
        <f>IF(S12="T1",C$2,IF(S12="T2",D$2,IF(S12="T3",E$2,IF(S12="T4",F$2,IF(S12="T5",G$2,"")))))</f>
        <v/>
      </c>
      <c r="U12" s="5" t="str">
        <f>IF(ISNUMBER(E$2),IF(ROW(A12)=2,IF(B$2="2","T8",IF(B$2="3","T7",IF(B$2="4","T6","T9"))),IF(ROW(A12)=3,IF(B$2="2","T9",IF(B$2="3","T8",IF(B$2="4","T7","T10"))),IF(ROW(A12)=4,IF(B$2="3","T9",IF(B$2="4","T8",IF(B$2="2","T10",""))),IF(ROW(A12)=5,IF(B$2="4","T9",IF(B$2="3","T10","")),IF(ROW(A12)=6,IF(B$2="4","T10",""),""))))),"")</f>
        <v/>
      </c>
      <c r="V12" s="9" t="str">
        <f>IF(U12="T6",H$2,IF(U12="T7",I$2,IF(U12="T8",J$2,IF(U12="T9",K$2,IF(U12="T10",L$2,"")))))</f>
        <v/>
      </c>
      <c r="W12" s="10" t="str">
        <f>IF(ISNUMBER(E$2),IF(ROW($A12)=2,0,IF(ROW($A12)=3,670,IF(ROW($A12)=4,IF((B$2)="1","",1340),IF(ROW($A12)=5,IF(B$2="1","",IF(B$2="2","",2010)),IF(ROW($A12)=6,IF(B$2="4",2680,""),""))))),"")</f>
        <v/>
      </c>
    </row>
    <row r="13" spans="1:23" x14ac:dyDescent="0.55000000000000004">
      <c r="A13" s="2"/>
      <c r="B13" s="3"/>
      <c r="C13" s="4"/>
      <c r="D13" s="4"/>
      <c r="E13" s="4"/>
      <c r="F13" s="4"/>
      <c r="G13" s="4"/>
      <c r="H13" s="4"/>
      <c r="I13" s="4"/>
      <c r="J13" s="4"/>
      <c r="K13" s="4"/>
      <c r="L13" s="4"/>
      <c r="M13" s="5"/>
      <c r="N13" s="4"/>
      <c r="O13" s="5"/>
      <c r="P13" s="6"/>
      <c r="Q13" s="7"/>
      <c r="R13" s="5" t="str">
        <f t="shared" si="0"/>
        <v/>
      </c>
      <c r="S13" s="8" t="str">
        <f>IF(ISNUMBER(E$2),IF(ROW(A13)=6,IF(B$2="4","T1",""),IF(ROW(A13)=5,IF(B$2="4","T2",IF(B$2="3","T1","")),IF(ROW(A13)=4,IF(B$2="4","T3",IF(B$2="3","T2",IF(B$2="2","T1",""))),IF(ROW(A13)=3,IF(B$2="4","T4",IF(B$2="3","T3",IF(B$2="2","T2","T1"))),IF(ROW(A13)=2,IF(B$2="4","T5",IF(B$2="3","T4",IF(B$2="2","T3","T2"))),""))))),"")</f>
        <v/>
      </c>
      <c r="T13" s="9" t="str">
        <f>IF(S13="T1",C$2,IF(S13="T2",D$2,IF(S13="T3",E$2,IF(S13="T4",F$2,IF(S13="T5",G$2,"")))))</f>
        <v/>
      </c>
      <c r="U13" s="5" t="str">
        <f>IF(ISNUMBER(E$2),IF(ROW(A13)=2,IF(B$2="2","T8",IF(B$2="3","T7",IF(B$2="4","T6","T9"))),IF(ROW(A13)=3,IF(B$2="2","T9",IF(B$2="3","T8",IF(B$2="4","T7","T10"))),IF(ROW(A13)=4,IF(B$2="3","T9",IF(B$2="4","T8",IF(B$2="2","T10",""))),IF(ROW(A13)=5,IF(B$2="4","T9",IF(B$2="3","T10","")),IF(ROW(A13)=6,IF(B$2="4","T10",""),""))))),"")</f>
        <v/>
      </c>
      <c r="V13" s="9" t="str">
        <f>IF(U13="T6",H$2,IF(U13="T7",I$2,IF(U13="T8",J$2,IF(U13="T9",K$2,IF(U13="T10",L$2,"")))))</f>
        <v/>
      </c>
      <c r="W13" s="10" t="str">
        <f>IF(ISNUMBER(E$2),IF(ROW($A13)=2,0,IF(ROW($A13)=3,670,IF(ROW($A13)=4,IF((B$2)="1","",1340),IF(ROW($A13)=5,IF(B$2="1","",IF(B$2="2","",2010)),IF(ROW($A13)=6,IF(B$2="4",2680,""),""))))),"")</f>
        <v/>
      </c>
    </row>
    <row r="14" spans="1:23" x14ac:dyDescent="0.55000000000000004">
      <c r="A14" s="2"/>
      <c r="B14" s="3"/>
      <c r="C14" s="4"/>
      <c r="D14" s="4"/>
      <c r="E14" s="4"/>
      <c r="F14" s="4"/>
      <c r="G14" s="4"/>
      <c r="H14" s="4"/>
      <c r="I14" s="4"/>
      <c r="J14" s="4"/>
      <c r="K14" s="4"/>
      <c r="L14" s="4"/>
      <c r="M14" s="5"/>
      <c r="N14" s="4"/>
      <c r="O14" s="5"/>
      <c r="P14" s="6"/>
      <c r="Q14" s="7"/>
      <c r="R14" s="5" t="str">
        <f t="shared" si="0"/>
        <v/>
      </c>
      <c r="S14" s="8" t="str">
        <f>IF(ISNUMBER(E$2),IF(ROW(A14)=6,IF(B$2="4","T1",""),IF(ROW(A14)=5,IF(B$2="4","T2",IF(B$2="3","T1","")),IF(ROW(A14)=4,IF(B$2="4","T3",IF(B$2="3","T2",IF(B$2="2","T1",""))),IF(ROW(A14)=3,IF(B$2="4","T4",IF(B$2="3","T3",IF(B$2="2","T2","T1"))),IF(ROW(A14)=2,IF(B$2="4","T5",IF(B$2="3","T4",IF(B$2="2","T3","T2"))),""))))),"")</f>
        <v/>
      </c>
      <c r="T14" s="9" t="str">
        <f>IF(S14="T1",C$2,IF(S14="T2",D$2,IF(S14="T3",E$2,IF(S14="T4",F$2,IF(S14="T5",G$2,"")))))</f>
        <v/>
      </c>
      <c r="U14" s="5" t="str">
        <f>IF(ISNUMBER(E$2),IF(ROW(A14)=2,IF(B$2="2","T8",IF(B$2="3","T7",IF(B$2="4","T6","T9"))),IF(ROW(A14)=3,IF(B$2="2","T9",IF(B$2="3","T8",IF(B$2="4","T7","T10"))),IF(ROW(A14)=4,IF(B$2="3","T9",IF(B$2="4","T8",IF(B$2="2","T10",""))),IF(ROW(A14)=5,IF(B$2="4","T9",IF(B$2="3","T10","")),IF(ROW(A14)=6,IF(B$2="4","T10",""),""))))),"")</f>
        <v/>
      </c>
      <c r="V14" s="9" t="str">
        <f>IF(U14="T6",H$2,IF(U14="T7",I$2,IF(U14="T8",J$2,IF(U14="T9",K$2,IF(U14="T10",L$2,"")))))</f>
        <v/>
      </c>
      <c r="W14" s="10" t="str">
        <f>IF(ISNUMBER(E$2),IF(ROW($A14)=2,0,IF(ROW($A14)=3,670,IF(ROW($A14)=4,IF((B$2)="1","",1340),IF(ROW($A14)=5,IF(B$2="1","",IF(B$2="2","",2010)),IF(ROW($A14)=6,IF(B$2="4",2680,""),""))))),"")</f>
        <v/>
      </c>
    </row>
    <row r="15" spans="1:23" x14ac:dyDescent="0.55000000000000004">
      <c r="A15" s="2"/>
      <c r="B15" s="3"/>
      <c r="C15" s="4"/>
      <c r="D15" s="4"/>
      <c r="E15" s="4"/>
      <c r="F15" s="4"/>
      <c r="G15" s="4"/>
      <c r="H15" s="4"/>
      <c r="I15" s="4"/>
      <c r="J15" s="4"/>
      <c r="K15" s="4"/>
      <c r="L15" s="4"/>
      <c r="M15" s="5"/>
      <c r="N15" s="4"/>
      <c r="O15" s="5"/>
      <c r="P15" s="6"/>
      <c r="Q15" s="7"/>
      <c r="R15" s="5" t="str">
        <f t="shared" si="0"/>
        <v/>
      </c>
      <c r="S15" s="8" t="str">
        <f>IF(ISNUMBER(E$2),IF(ROW(A15)=6,IF(B$2="4","T1",""),IF(ROW(A15)=5,IF(B$2="4","T2",IF(B$2="3","T1","")),IF(ROW(A15)=4,IF(B$2="4","T3",IF(B$2="3","T2",IF(B$2="2","T1",""))),IF(ROW(A15)=3,IF(B$2="4","T4",IF(B$2="3","T3",IF(B$2="2","T2","T1"))),IF(ROW(A15)=2,IF(B$2="4","T5",IF(B$2="3","T4",IF(B$2="2","T3","T2"))),""))))),"")</f>
        <v/>
      </c>
      <c r="T15" s="9" t="str">
        <f>IF(S15="T1",C$2,IF(S15="T2",D$2,IF(S15="T3",E$2,IF(S15="T4",F$2,IF(S15="T5",G$2,"")))))</f>
        <v/>
      </c>
      <c r="U15" s="5" t="str">
        <f>IF(ISNUMBER(E$2),IF(ROW(A15)=2,IF(B$2="2","T8",IF(B$2="3","T7",IF(B$2="4","T6","T9"))),IF(ROW(A15)=3,IF(B$2="2","T9",IF(B$2="3","T8",IF(B$2="4","T7","T10"))),IF(ROW(A15)=4,IF(B$2="3","T9",IF(B$2="4","T8",IF(B$2="2","T10",""))),IF(ROW(A15)=5,IF(B$2="4","T9",IF(B$2="3","T10","")),IF(ROW(A15)=6,IF(B$2="4","T10",""),""))))),"")</f>
        <v/>
      </c>
      <c r="V15" s="9" t="str">
        <f>IF(U15="T6",H$2,IF(U15="T7",I$2,IF(U15="T8",J$2,IF(U15="T9",K$2,IF(U15="T10",L$2,"")))))</f>
        <v/>
      </c>
      <c r="W15" s="10" t="str">
        <f>IF(ISNUMBER(E$2),IF(ROW($A15)=2,0,IF(ROW($A15)=3,670,IF(ROW($A15)=4,IF((B$2)="1","",1340),IF(ROW($A15)=5,IF(B$2="1","",IF(B$2="2","",2010)),IF(ROW($A15)=6,IF(B$2="4",2680,""),""))))),"")</f>
        <v/>
      </c>
    </row>
    <row r="16" spans="1:23" x14ac:dyDescent="0.55000000000000004">
      <c r="A16" s="2"/>
      <c r="B16" s="3"/>
      <c r="C16" s="4"/>
      <c r="D16" s="4"/>
      <c r="E16" s="4"/>
      <c r="F16" s="4"/>
      <c r="G16" s="4"/>
      <c r="H16" s="4"/>
      <c r="I16" s="4"/>
      <c r="J16" s="4"/>
      <c r="K16" s="4"/>
      <c r="L16" s="4"/>
      <c r="M16" s="5"/>
      <c r="N16" s="4"/>
      <c r="O16" s="5"/>
      <c r="P16" s="6"/>
      <c r="Q16" s="7"/>
      <c r="R16" s="5" t="str">
        <f t="shared" si="0"/>
        <v/>
      </c>
      <c r="S16" s="8" t="str">
        <f>IF(ISNUMBER(E$2),IF(ROW(A16)=6,IF(B$2="4","T1",""),IF(ROW(A16)=5,IF(B$2="4","T2",IF(B$2="3","T1","")),IF(ROW(A16)=4,IF(B$2="4","T3",IF(B$2="3","T2",IF(B$2="2","T1",""))),IF(ROW(A16)=3,IF(B$2="4","T4",IF(B$2="3","T3",IF(B$2="2","T2","T1"))),IF(ROW(A16)=2,IF(B$2="4","T5",IF(B$2="3","T4",IF(B$2="2","T3","T2"))),""))))),"")</f>
        <v/>
      </c>
      <c r="T16" s="9" t="str">
        <f>IF(S16="T1",C$2,IF(S16="T2",D$2,IF(S16="T3",E$2,IF(S16="T4",F$2,IF(S16="T5",G$2,"")))))</f>
        <v/>
      </c>
      <c r="U16" s="5" t="str">
        <f>IF(ISNUMBER(E$2),IF(ROW(A16)=2,IF(B$2="2","T8",IF(B$2="3","T7",IF(B$2="4","T6","T9"))),IF(ROW(A16)=3,IF(B$2="2","T9",IF(B$2="3","T8",IF(B$2="4","T7","T10"))),IF(ROW(A16)=4,IF(B$2="3","T9",IF(B$2="4","T8",IF(B$2="2","T10",""))),IF(ROW(A16)=5,IF(B$2="4","T9",IF(B$2="3","T10","")),IF(ROW(A16)=6,IF(B$2="4","T10",""),""))))),"")</f>
        <v/>
      </c>
      <c r="V16" s="9" t="str">
        <f>IF(U16="T6",H$2,IF(U16="T7",I$2,IF(U16="T8",J$2,IF(U16="T9",K$2,IF(U16="T10",L$2,"")))))</f>
        <v/>
      </c>
      <c r="W16" s="10" t="str">
        <f>IF(ISNUMBER(E$2),IF(ROW($A16)=2,0,IF(ROW($A16)=3,670,IF(ROW($A16)=4,IF((B$2)="1","",1340),IF(ROW($A16)=5,IF(B$2="1","",IF(B$2="2","",2010)),IF(ROW($A16)=6,IF(B$2="4",2680,""),""))))),"")</f>
        <v/>
      </c>
    </row>
    <row r="17" spans="1:23" x14ac:dyDescent="0.55000000000000004">
      <c r="A17" s="2"/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5"/>
      <c r="N17" s="4"/>
      <c r="O17" s="5"/>
      <c r="P17" s="6"/>
      <c r="Q17" s="7"/>
      <c r="R17" s="5" t="str">
        <f t="shared" si="0"/>
        <v/>
      </c>
      <c r="S17" s="8" t="str">
        <f>IF(ISNUMBER(E$2),IF(ROW(A17)=6,IF(B$2="4","T1",""),IF(ROW(A17)=5,IF(B$2="4","T2",IF(B$2="3","T1","")),IF(ROW(A17)=4,IF(B$2="4","T3",IF(B$2="3","T2",IF(B$2="2","T1",""))),IF(ROW(A17)=3,IF(B$2="4","T4",IF(B$2="3","T3",IF(B$2="2","T2","T1"))),IF(ROW(A17)=2,IF(B$2="4","T5",IF(B$2="3","T4",IF(B$2="2","T3","T2"))),""))))),"")</f>
        <v/>
      </c>
      <c r="T17" s="9" t="str">
        <f>IF(S17="T1",C$2,IF(S17="T2",D$2,IF(S17="T3",E$2,IF(S17="T4",F$2,IF(S17="T5",G$2,"")))))</f>
        <v/>
      </c>
      <c r="U17" s="5" t="str">
        <f>IF(ISNUMBER(E$2),IF(ROW(A17)=2,IF(B$2="2","T8",IF(B$2="3","T7",IF(B$2="4","T6","T9"))),IF(ROW(A17)=3,IF(B$2="2","T9",IF(B$2="3","T8",IF(B$2="4","T7","T10"))),IF(ROW(A17)=4,IF(B$2="3","T9",IF(B$2="4","T8",IF(B$2="2","T10",""))),IF(ROW(A17)=5,IF(B$2="4","T9",IF(B$2="3","T10","")),IF(ROW(A17)=6,IF(B$2="4","T10",""),""))))),"")</f>
        <v/>
      </c>
      <c r="V17" s="9" t="str">
        <f>IF(U17="T6",H$2,IF(U17="T7",I$2,IF(U17="T8",J$2,IF(U17="T9",K$2,IF(U17="T10",L$2,"")))))</f>
        <v/>
      </c>
      <c r="W17" s="10" t="str">
        <f>IF(ISNUMBER(E$2),IF(ROW($A17)=2,0,IF(ROW($A17)=3,670,IF(ROW($A17)=4,IF((B$2)="1","",1340),IF(ROW($A17)=5,IF(B$2="1","",IF(B$2="2","",2010)),IF(ROW($A17)=6,IF(B$2="4",2680,""),""))))),"")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Smita Ganpule</dc:creator>
  <cp:lastModifiedBy>Smita Ganpule</cp:lastModifiedBy>
  <dcterms:created xsi:type="dcterms:W3CDTF">2019-04-30T20:04:42Z</dcterms:created>
  <dcterms:modified xsi:type="dcterms:W3CDTF">2019-04-30T20:11:52Z</dcterms:modified>
</cp:coreProperties>
</file>