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KBACK# 001/GitHub/24321-A4/HT36C/"/>
    </mc:Choice>
  </mc:AlternateContent>
  <xr:revisionPtr revIDLastSave="0" documentId="13_ncr:1_{D2BD58E9-503F-4649-BE65-2A7237CB1A2A}" xr6:coauthVersionLast="36" xr6:coauthVersionMax="36" xr10:uidLastSave="{00000000-0000-0000-0000-000000000000}"/>
  <bookViews>
    <workbookView xWindow="0" yWindow="0" windowWidth="25600" windowHeight="16000" xr2:uid="{BE3511CC-89A7-4D4A-B5F6-435EBC496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7" i="1" l="1"/>
  <c r="U17" i="1"/>
  <c r="S17" i="1"/>
  <c r="T17" i="1" s="1"/>
  <c r="R17" i="1"/>
  <c r="W16" i="1"/>
  <c r="U16" i="1"/>
  <c r="V16" i="1" s="1"/>
  <c r="S16" i="1"/>
  <c r="T16" i="1" s="1"/>
  <c r="R16" i="1"/>
  <c r="W15" i="1"/>
  <c r="U15" i="1"/>
  <c r="V15" i="1" s="1"/>
  <c r="S15" i="1"/>
  <c r="T15" i="1" s="1"/>
  <c r="R15" i="1"/>
  <c r="R14" i="1"/>
  <c r="R13" i="1"/>
  <c r="R12" i="1"/>
  <c r="R11" i="1"/>
  <c r="V17" i="1" l="1"/>
</calcChain>
</file>

<file path=xl/sharedStrings.xml><?xml version="1.0" encoding="utf-8"?>
<sst xmlns="http://schemas.openxmlformats.org/spreadsheetml/2006/main" count="33" uniqueCount="33">
  <si>
    <t xml:space="preserve"> </t>
  </si>
  <si>
    <t xml:space="preserve">Number 
of 
Tubes 
</t>
  </si>
  <si>
    <t>Temp 
T1 
[°C]</t>
  </si>
  <si>
    <t>Temp 
T2 
[°C]</t>
  </si>
  <si>
    <t>Temp 
T3 
[°C]</t>
  </si>
  <si>
    <t>Temp 
T4 
[°C]</t>
  </si>
  <si>
    <t>Temp 
T5 
[°C]</t>
  </si>
  <si>
    <t>Temp 
T6 
[°C]</t>
  </si>
  <si>
    <t>Temp 
T7 
[°C]</t>
  </si>
  <si>
    <t>Temp 
T8 
[°C]</t>
  </si>
  <si>
    <t>Temp 
T9 
[°C]</t>
  </si>
  <si>
    <t>Temp 
T10 
[°C]</t>
  </si>
  <si>
    <t>Hot Water 
Pump 
Setting 
[%]</t>
  </si>
  <si>
    <t>Hot Water 
Flowrate 
Fhot 
[l/min]</t>
  </si>
  <si>
    <t>Cold Water 
Valve 
Setting 
[%]</t>
  </si>
  <si>
    <t>Cold Water 
Flowrate 
Fcold 
[l/min]</t>
  </si>
  <si>
    <t xml:space="preserve">Pump 
Direction 
</t>
  </si>
  <si>
    <t xml:space="preserve">Flow 
Orientation 
</t>
  </si>
  <si>
    <t xml:space="preserve">Hot Fluid 
Measurement 
Point 
</t>
  </si>
  <si>
    <t>Hot 
Fluid 
Temperature 
[°C]</t>
  </si>
  <si>
    <t xml:space="preserve">Cold Fluid 
Measurement 
Point 
</t>
  </si>
  <si>
    <t>Cold 
Fluid 
Temperature 
[°C]</t>
  </si>
  <si>
    <t>Distance 
From 
Hot Inlet 
[mm]</t>
  </si>
  <si>
    <t>3</t>
  </si>
  <si>
    <t>T7</t>
  </si>
  <si>
    <t>T8</t>
  </si>
  <si>
    <t>T3</t>
  </si>
  <si>
    <t>T4</t>
  </si>
  <si>
    <t>T1</t>
  </si>
  <si>
    <t>T10</t>
  </si>
  <si>
    <t>T2</t>
  </si>
  <si>
    <t>T9</t>
  </si>
  <si>
    <t>Countercurrent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</si>
</sst>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0.00"/>
    <numFmt numFmtId="165" formatCode="#0.0"/>
    <numFmt numFmtId="166" formatCode="0.0"/>
    <numFmt numFmtId="167" formatCode="#0.00"/>
    <numFmt numFmtId="168" formatCode="0.000"/>
  </numFmts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 applyAlignment="1" applyProtection="1">
      <alignment horizontal="center"/>
    </xf>
    <xf numFmtId="0" fontId="0" fillId="0" borderId="0" xfId="0" applyNumberFormat="1" applyAlignment="1" applyProtection="1">
      <alignment horizontal="center"/>
      <protection locked="0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" fontId="0" fillId="0" borderId="0" xfId="0" applyNumberFormat="1" applyAlignment="1" applyProtection="1">
      <alignment horizontal="center"/>
      <protection locked="0"/>
    </xf>
    <xf numFmtId="168" fontId="0" fillId="0" borderId="0" xfId="0" applyNumberFormat="1" applyAlignment="1" applyProtection="1">
      <alignment horizontal="center"/>
    </xf>
    <xf numFmtId="166" fontId="0" fillId="0" borderId="0" xfId="0" applyNumberFormat="1" applyAlignment="1" applyProtection="1">
      <alignment horizontal="center"/>
    </xf>
    <xf numFmtId="1" fontId="0" fillId="0" borderId="0" xfId="0" applyNumberForma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D618-E833-2B42-9BC2-811321E2A462}">
  <dimension ref="A1:W17"/>
  <sheetViews>
    <sheetView tabSelected="1" workbookViewId="0">
      <selection activeCell="N4" sqref="N4"/>
    </sheetView>
  </sheetViews>
  <sheetFormatPr baseColWidth="10" defaultColWidth="9.1640625" defaultRowHeight="12.75" customHeight="1" x14ac:dyDescent="0.2"/>
  <cols>
    <col min="1" max="1" width="2.1640625" customWidth="1"/>
    <col min="2" max="2" width="8.83203125" customWidth="1"/>
    <col min="3" max="12" width="7.5" customWidth="1"/>
    <col min="13" max="15" width="13.5" customWidth="1"/>
    <col min="16" max="16" width="13.6640625" customWidth="1"/>
    <col min="17" max="17" width="0" hidden="1" customWidth="1"/>
    <col min="18" max="18" width="14.33203125" customWidth="1"/>
    <col min="19" max="23" width="13.83203125" customWidth="1"/>
  </cols>
  <sheetData>
    <row r="1" spans="1:23" ht="5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6" x14ac:dyDescent="0.2">
      <c r="A2" s="2">
        <v>0</v>
      </c>
      <c r="B2" s="3" t="s">
        <v>23</v>
      </c>
      <c r="C2" s="4">
        <v>52.212890625</v>
      </c>
      <c r="D2" s="4">
        <v>49.875</v>
      </c>
      <c r="E2" s="4">
        <v>47.4072265625</v>
      </c>
      <c r="F2" s="4">
        <v>44.127685546875</v>
      </c>
      <c r="G2" s="4">
        <v>43.997802734375</v>
      </c>
      <c r="H2" s="4">
        <v>16.332763671875</v>
      </c>
      <c r="I2" s="4">
        <v>14.384521484375</v>
      </c>
      <c r="J2" s="4">
        <v>21.722900390625</v>
      </c>
      <c r="K2" s="4">
        <v>27.47021484375</v>
      </c>
      <c r="L2" s="4">
        <v>33.83447265625</v>
      </c>
      <c r="M2" s="5">
        <v>41</v>
      </c>
      <c r="N2" s="6">
        <v>2.96630859375</v>
      </c>
      <c r="O2" s="5">
        <v>43</v>
      </c>
      <c r="P2" s="7">
        <v>1.0986328125</v>
      </c>
      <c r="Q2" s="8">
        <v>1</v>
      </c>
      <c r="R2" s="5" t="s">
        <v>32</v>
      </c>
      <c r="S2" s="9" t="s">
        <v>28</v>
      </c>
      <c r="T2" s="10">
        <v>52.212890625</v>
      </c>
      <c r="U2" s="5" t="s">
        <v>29</v>
      </c>
      <c r="V2" s="10">
        <v>33.83447265625</v>
      </c>
      <c r="W2" s="11">
        <v>0</v>
      </c>
    </row>
    <row r="3" spans="1:23" ht="16" x14ac:dyDescent="0.2">
      <c r="A3" s="2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9" t="s">
        <v>30</v>
      </c>
      <c r="T3" s="10">
        <v>49.875</v>
      </c>
      <c r="U3" s="5" t="s">
        <v>31</v>
      </c>
      <c r="V3" s="10">
        <v>27.47021484375</v>
      </c>
      <c r="W3" s="11">
        <v>670</v>
      </c>
    </row>
    <row r="4" spans="1:23" ht="16" x14ac:dyDescent="0.2">
      <c r="A4" s="2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9" t="s">
        <v>26</v>
      </c>
      <c r="T4" s="10">
        <v>47.4072265625</v>
      </c>
      <c r="U4" s="5" t="s">
        <v>25</v>
      </c>
      <c r="V4" s="10">
        <v>21.722900390625</v>
      </c>
      <c r="W4" s="11">
        <v>1340</v>
      </c>
    </row>
    <row r="5" spans="1:23" ht="16" x14ac:dyDescent="0.2">
      <c r="A5" s="2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9" t="s">
        <v>27</v>
      </c>
      <c r="T5" s="10">
        <v>44.127685546875</v>
      </c>
      <c r="U5" s="5" t="s">
        <v>24</v>
      </c>
      <c r="V5" s="10">
        <v>14.384521484375</v>
      </c>
      <c r="W5" s="11">
        <v>2010</v>
      </c>
    </row>
    <row r="6" spans="1:23" ht="16" x14ac:dyDescent="0.2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9"/>
      <c r="T6" s="10"/>
      <c r="U6" s="5"/>
      <c r="V6" s="10"/>
      <c r="W6" s="11"/>
    </row>
    <row r="7" spans="1:23" ht="16" x14ac:dyDescent="0.2">
      <c r="A7" s="2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5"/>
      <c r="N7" s="6"/>
      <c r="O7" s="5"/>
      <c r="P7" s="7"/>
      <c r="Q7" s="8"/>
      <c r="R7" s="5"/>
      <c r="S7" s="9"/>
      <c r="T7" s="10"/>
      <c r="U7" s="5"/>
      <c r="V7" s="10"/>
      <c r="W7" s="11"/>
    </row>
    <row r="8" spans="1:23" ht="16" x14ac:dyDescent="0.2">
      <c r="A8" s="2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5"/>
      <c r="N8" s="6"/>
      <c r="O8" s="5"/>
      <c r="P8" s="7"/>
      <c r="Q8" s="8"/>
      <c r="R8" s="5"/>
      <c r="S8" s="9"/>
      <c r="T8" s="10"/>
      <c r="U8" s="5"/>
      <c r="V8" s="10"/>
      <c r="W8" s="11"/>
    </row>
    <row r="9" spans="1:23" ht="16" x14ac:dyDescent="0.2">
      <c r="A9" s="2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5"/>
      <c r="N9" s="6"/>
      <c r="O9" s="5"/>
      <c r="P9" s="7"/>
      <c r="Q9" s="8"/>
      <c r="R9" s="5"/>
      <c r="S9" s="9"/>
      <c r="T9" s="10"/>
      <c r="U9" s="5"/>
      <c r="V9" s="10"/>
      <c r="W9" s="11"/>
    </row>
    <row r="10" spans="1:23" ht="16" x14ac:dyDescent="0.2">
      <c r="A10" s="2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5"/>
      <c r="N10" s="6"/>
      <c r="O10" s="5"/>
      <c r="P10" s="7"/>
      <c r="Q10" s="8"/>
      <c r="R10" s="5"/>
      <c r="S10" s="9"/>
      <c r="T10" s="10"/>
      <c r="U10" s="5"/>
      <c r="V10" s="10"/>
      <c r="W10" s="11"/>
    </row>
    <row r="11" spans="1:23" ht="16" x14ac:dyDescent="0.2">
      <c r="A11" s="2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5"/>
      <c r="N11" s="6"/>
      <c r="O11" s="5"/>
      <c r="P11" s="7"/>
      <c r="Q11" s="8"/>
      <c r="R11" s="5" t="str">
        <f t="shared" ref="R7:R17" si="0">IF(ISNUMBER(C11),IF(ROW(A11)=2,"Countercurrent",""),"")</f>
        <v/>
      </c>
      <c r="S11" s="9"/>
      <c r="T11" s="10"/>
      <c r="U11" s="5"/>
      <c r="V11" s="10"/>
      <c r="W11" s="11"/>
    </row>
    <row r="12" spans="1:23" ht="16" x14ac:dyDescent="0.2">
      <c r="A12" s="2"/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  <c r="N12" s="6"/>
      <c r="O12" s="5"/>
      <c r="P12" s="7"/>
      <c r="Q12" s="8"/>
      <c r="R12" s="5" t="str">
        <f t="shared" si="0"/>
        <v/>
      </c>
      <c r="S12" s="9"/>
      <c r="T12" s="10"/>
      <c r="U12" s="5"/>
      <c r="V12" s="10"/>
      <c r="W12" s="11"/>
    </row>
    <row r="13" spans="1:23" ht="16" x14ac:dyDescent="0.2">
      <c r="A13" s="2"/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5"/>
      <c r="N13" s="6"/>
      <c r="O13" s="5"/>
      <c r="P13" s="7"/>
      <c r="Q13" s="8"/>
      <c r="R13" s="5" t="str">
        <f t="shared" si="0"/>
        <v/>
      </c>
      <c r="S13" s="9"/>
      <c r="T13" s="10"/>
      <c r="U13" s="5"/>
      <c r="V13" s="10"/>
      <c r="W13" s="11"/>
    </row>
    <row r="14" spans="1:23" ht="16" x14ac:dyDescent="0.2">
      <c r="A14" s="2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5"/>
      <c r="N14" s="6"/>
      <c r="O14" s="5"/>
      <c r="P14" s="7"/>
      <c r="Q14" s="8"/>
      <c r="R14" s="5" t="str">
        <f t="shared" si="0"/>
        <v/>
      </c>
      <c r="S14" s="9"/>
      <c r="T14" s="10"/>
      <c r="U14" s="5"/>
      <c r="V14" s="10"/>
      <c r="W14" s="11"/>
    </row>
    <row r="15" spans="1:23" ht="16" x14ac:dyDescent="0.2">
      <c r="A15" s="2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  <c r="N15" s="6"/>
      <c r="O15" s="5"/>
      <c r="P15" s="7"/>
      <c r="Q15" s="8"/>
      <c r="R15" s="5" t="str">
        <f t="shared" si="0"/>
        <v/>
      </c>
      <c r="S15" s="9" t="str">
        <f t="shared" ref="S10:S17" si="1">IF(ISNUMBER(C$2),IF(ROW(A15)=2,"T1",IF(ROW(A15)=3,"T2",IF(ROW(A15)=4,IF(B$2="1","","T3"),IF(ROW(A15)=5,IF(B$2="1","",IF(B$2="2","","T4")),IF(ROW(A15)=6,IF(B$2="4","T5",""),""))))),"")</f>
        <v/>
      </c>
      <c r="T15" s="10" t="str">
        <f t="shared" ref="T10:T17" si="2">IF(S15="T1",C$2,IF(S15="T2",D$2,IF(S15="T3",E$2,IF(S15="T4",F$2,IF(S15="T5",G$2,"")))))</f>
        <v/>
      </c>
      <c r="U15" s="5" t="str">
        <f t="shared" ref="U10:U17" si="3">IF(ISNUMBER(C$2),IF(ROW(A15)=2,"T10",IF(ROW(A15)=3,"T9",IF(ROW(A15)=4,IF(B$2="1","","T8"),IF(ROW(A15)=5,IF(B$2="3","T7",IF(B$2="4","T7","")),IF(ROW(A15)=6,IF(B$2="4","T6",""),""))))),"")</f>
        <v/>
      </c>
      <c r="V15" s="10" t="str">
        <f t="shared" ref="V10:V17" si="4">IF(U15="T6",H$2,IF(U15="T7",I$2,IF(U15="T8",J$2,IF(U15="T9",K$2,IF(U15="T10",L$2,"")))))</f>
        <v/>
      </c>
      <c r="W15" s="11" t="str">
        <f t="shared" ref="W10:W17" si="5">IF(ISNUMBER(C$2),IF(ROW($A15)=2,0,IF(ROW($A15)=3,670,IF(ROW($A15)=4,IF((B$2)="1","",1340),IF(ROW($A15)=5,IF(B$2="1","",IF(B$2="2","",2010)),IF(ROW($A15)=6,IF(B$2="4",2680,""),""))))),"")</f>
        <v/>
      </c>
    </row>
    <row r="16" spans="1:23" ht="16" x14ac:dyDescent="0.2">
      <c r="A16" s="2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  <c r="N16" s="6"/>
      <c r="O16" s="5"/>
      <c r="P16" s="7"/>
      <c r="Q16" s="8"/>
      <c r="R16" s="5" t="str">
        <f t="shared" si="0"/>
        <v/>
      </c>
      <c r="S16" s="9" t="str">
        <f t="shared" si="1"/>
        <v/>
      </c>
      <c r="T16" s="10" t="str">
        <f t="shared" si="2"/>
        <v/>
      </c>
      <c r="U16" s="5" t="str">
        <f t="shared" si="3"/>
        <v/>
      </c>
      <c r="V16" s="10" t="str">
        <f t="shared" si="4"/>
        <v/>
      </c>
      <c r="W16" s="11" t="str">
        <f t="shared" si="5"/>
        <v/>
      </c>
    </row>
    <row r="17" spans="1:23" ht="16" x14ac:dyDescent="0.2">
      <c r="A17" s="2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  <c r="N17" s="6"/>
      <c r="O17" s="5"/>
      <c r="P17" s="7"/>
      <c r="Q17" s="8"/>
      <c r="R17" s="5" t="str">
        <f t="shared" si="0"/>
        <v/>
      </c>
      <c r="S17" s="9" t="str">
        <f t="shared" si="1"/>
        <v/>
      </c>
      <c r="T17" s="10" t="str">
        <f t="shared" si="2"/>
        <v/>
      </c>
      <c r="U17" s="5" t="str">
        <f t="shared" si="3"/>
        <v/>
      </c>
      <c r="V17" s="10" t="str">
        <f t="shared" si="4"/>
        <v/>
      </c>
      <c r="W17" s="11" t="str">
        <f t="shared" si="5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cp:lastModifiedBy>Connor W. Colombo</cp:lastModifiedBy>
  <dcterms:created xsi:type="dcterms:W3CDTF">2019-04-30T00:57:33Z</dcterms:created>
  <dcterms:modified xsi:type="dcterms:W3CDTF">2019-04-30T01:07:09Z</dcterms:modified>
</cp:coreProperties>
</file>