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42" i="1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41"/>
  <c r="J41" s="1"/>
  <c r="L41" s="1"/>
  <c r="G40"/>
  <c r="H40" s="1"/>
  <c r="I40" s="1"/>
  <c r="F14"/>
  <c r="J14" s="1"/>
  <c r="L14" s="1"/>
  <c r="F15"/>
  <c r="G15" s="1"/>
  <c r="F16"/>
  <c r="J16" s="1"/>
  <c r="L16" s="1"/>
  <c r="F17"/>
  <c r="G17" s="1"/>
  <c r="F18"/>
  <c r="J18" s="1"/>
  <c r="L18" s="1"/>
  <c r="F19"/>
  <c r="G19" s="1"/>
  <c r="F20"/>
  <c r="J20" s="1"/>
  <c r="L20" s="1"/>
  <c r="F21"/>
  <c r="G21" s="1"/>
  <c r="F22"/>
  <c r="J22" s="1"/>
  <c r="L22" s="1"/>
  <c r="F23"/>
  <c r="G23" s="1"/>
  <c r="F24"/>
  <c r="J24" s="1"/>
  <c r="L24" s="1"/>
  <c r="F25"/>
  <c r="G25" s="1"/>
  <c r="F26"/>
  <c r="J26" s="1"/>
  <c r="L26" s="1"/>
  <c r="F27"/>
  <c r="G27" s="1"/>
  <c r="F28"/>
  <c r="J28" s="1"/>
  <c r="L28" s="1"/>
  <c r="F29"/>
  <c r="G29" s="1"/>
  <c r="F30"/>
  <c r="J30" s="1"/>
  <c r="L30" s="1"/>
  <c r="F31"/>
  <c r="G31" s="1"/>
  <c r="F32"/>
  <c r="J32" s="1"/>
  <c r="L32" s="1"/>
  <c r="F33"/>
  <c r="G33" s="1"/>
  <c r="F34"/>
  <c r="J34" s="1"/>
  <c r="L34" s="1"/>
  <c r="F35"/>
  <c r="G35" s="1"/>
  <c r="F36"/>
  <c r="J36" s="1"/>
  <c r="L36" s="1"/>
  <c r="F37"/>
  <c r="G37" s="1"/>
  <c r="F38"/>
  <c r="J38" s="1"/>
  <c r="L38" s="1"/>
  <c r="F39"/>
  <c r="G39" s="1"/>
  <c r="F40"/>
  <c r="J40" s="1"/>
  <c r="L40" s="1"/>
  <c r="G6"/>
  <c r="K6" s="1"/>
  <c r="M6" s="1"/>
  <c r="G8"/>
  <c r="K8" s="1"/>
  <c r="M8" s="1"/>
  <c r="F5"/>
  <c r="G5" s="1"/>
  <c r="F6"/>
  <c r="J6" s="1"/>
  <c r="L6" s="1"/>
  <c r="F7"/>
  <c r="J7" s="1"/>
  <c r="L7" s="1"/>
  <c r="F8"/>
  <c r="J8" s="1"/>
  <c r="L8" s="1"/>
  <c r="F9"/>
  <c r="J9" s="1"/>
  <c r="L9" s="1"/>
  <c r="F10"/>
  <c r="J10" s="1"/>
  <c r="L10" s="1"/>
  <c r="F11"/>
  <c r="J11" s="1"/>
  <c r="L11" s="1"/>
  <c r="F12"/>
  <c r="J12" s="1"/>
  <c r="L12" s="1"/>
  <c r="F13"/>
  <c r="J13" s="1"/>
  <c r="L13" s="1"/>
  <c r="G2"/>
  <c r="H2" s="1"/>
  <c r="I2" s="1"/>
  <c r="F3"/>
  <c r="G3" s="1"/>
  <c r="F4"/>
  <c r="G4" s="1"/>
  <c r="F2"/>
  <c r="J2" s="1"/>
  <c r="L2" s="1"/>
  <c r="G32" l="1"/>
  <c r="H32" s="1"/>
  <c r="I32" s="1"/>
  <c r="G16"/>
  <c r="H16" s="1"/>
  <c r="I16" s="1"/>
  <c r="G24"/>
  <c r="H24" s="1"/>
  <c r="I24" s="1"/>
  <c r="K2"/>
  <c r="M2" s="1"/>
  <c r="N2" s="1"/>
  <c r="G10"/>
  <c r="H10" s="1"/>
  <c r="I10" s="1"/>
  <c r="G28"/>
  <c r="H28" s="1"/>
  <c r="I28" s="1"/>
  <c r="G11"/>
  <c r="G12"/>
  <c r="G7"/>
  <c r="H8"/>
  <c r="I8" s="1"/>
  <c r="G36"/>
  <c r="H36" s="1"/>
  <c r="I36" s="1"/>
  <c r="G20"/>
  <c r="H20" s="1"/>
  <c r="I20" s="1"/>
  <c r="H4"/>
  <c r="I4" s="1"/>
  <c r="K4"/>
  <c r="M4" s="1"/>
  <c r="K5"/>
  <c r="M5" s="1"/>
  <c r="H5"/>
  <c r="I5" s="1"/>
  <c r="H3"/>
  <c r="I3" s="1"/>
  <c r="K3"/>
  <c r="M3" s="1"/>
  <c r="K39"/>
  <c r="M39" s="1"/>
  <c r="H39"/>
  <c r="I39" s="1"/>
  <c r="H35"/>
  <c r="I35" s="1"/>
  <c r="K35"/>
  <c r="M35" s="1"/>
  <c r="K31"/>
  <c r="M31" s="1"/>
  <c r="H31"/>
  <c r="I31" s="1"/>
  <c r="H27"/>
  <c r="I27" s="1"/>
  <c r="K27"/>
  <c r="M27" s="1"/>
  <c r="K23"/>
  <c r="M23" s="1"/>
  <c r="H23"/>
  <c r="I23" s="1"/>
  <c r="K19"/>
  <c r="M19" s="1"/>
  <c r="H19"/>
  <c r="I19" s="1"/>
  <c r="H15"/>
  <c r="I15" s="1"/>
  <c r="K15"/>
  <c r="M15" s="1"/>
  <c r="N8"/>
  <c r="N32"/>
  <c r="K37"/>
  <c r="M37" s="1"/>
  <c r="H37"/>
  <c r="I37" s="1"/>
  <c r="K33"/>
  <c r="M33" s="1"/>
  <c r="H33"/>
  <c r="I33" s="1"/>
  <c r="K29"/>
  <c r="M29" s="1"/>
  <c r="H29"/>
  <c r="I29" s="1"/>
  <c r="K25"/>
  <c r="M25" s="1"/>
  <c r="H25"/>
  <c r="I25" s="1"/>
  <c r="K21"/>
  <c r="M21" s="1"/>
  <c r="H21"/>
  <c r="I21" s="1"/>
  <c r="K17"/>
  <c r="M17" s="1"/>
  <c r="H17"/>
  <c r="I17" s="1"/>
  <c r="J5"/>
  <c r="L5" s="1"/>
  <c r="N5" s="1"/>
  <c r="K40"/>
  <c r="M40" s="1"/>
  <c r="N40" s="1"/>
  <c r="J3"/>
  <c r="L3" s="1"/>
  <c r="N3" s="1"/>
  <c r="G38"/>
  <c r="G34"/>
  <c r="G30"/>
  <c r="G26"/>
  <c r="G22"/>
  <c r="G18"/>
  <c r="G14"/>
  <c r="J39"/>
  <c r="L39" s="1"/>
  <c r="J35"/>
  <c r="L35" s="1"/>
  <c r="J31"/>
  <c r="L31" s="1"/>
  <c r="J27"/>
  <c r="L27" s="1"/>
  <c r="J23"/>
  <c r="L23" s="1"/>
  <c r="J19"/>
  <c r="L19" s="1"/>
  <c r="J15"/>
  <c r="L15" s="1"/>
  <c r="K10"/>
  <c r="M10" s="1"/>
  <c r="N10" s="1"/>
  <c r="J4"/>
  <c r="L4" s="1"/>
  <c r="N4" s="1"/>
  <c r="G13"/>
  <c r="G9"/>
  <c r="H6"/>
  <c r="I6" s="1"/>
  <c r="J37"/>
  <c r="L37" s="1"/>
  <c r="J33"/>
  <c r="L33" s="1"/>
  <c r="J29"/>
  <c r="L29" s="1"/>
  <c r="J25"/>
  <c r="L25" s="1"/>
  <c r="J21"/>
  <c r="L21" s="1"/>
  <c r="J17"/>
  <c r="L17" s="1"/>
  <c r="K36"/>
  <c r="M36" s="1"/>
  <c r="N36" s="1"/>
  <c r="K32"/>
  <c r="M32" s="1"/>
  <c r="K24"/>
  <c r="M24" s="1"/>
  <c r="N24" s="1"/>
  <c r="K20"/>
  <c r="M20" s="1"/>
  <c r="N20" s="1"/>
  <c r="K16"/>
  <c r="M16" s="1"/>
  <c r="N16" s="1"/>
  <c r="G41"/>
  <c r="K28" l="1"/>
  <c r="M28" s="1"/>
  <c r="N28" s="1"/>
  <c r="N29"/>
  <c r="N15"/>
  <c r="N31"/>
  <c r="N21"/>
  <c r="N37"/>
  <c r="N23"/>
  <c r="N39"/>
  <c r="K12"/>
  <c r="M12" s="1"/>
  <c r="H12"/>
  <c r="K7"/>
  <c r="M7" s="1"/>
  <c r="H7"/>
  <c r="K11"/>
  <c r="M11" s="1"/>
  <c r="H11"/>
  <c r="K41"/>
  <c r="M41" s="1"/>
  <c r="H41"/>
  <c r="K9"/>
  <c r="M9" s="1"/>
  <c r="H9"/>
  <c r="H14"/>
  <c r="K14"/>
  <c r="M14" s="1"/>
  <c r="H30"/>
  <c r="K30"/>
  <c r="M30" s="1"/>
  <c r="N25"/>
  <c r="N27"/>
  <c r="N6"/>
  <c r="H26"/>
  <c r="K26"/>
  <c r="M26" s="1"/>
  <c r="K13"/>
  <c r="M13" s="1"/>
  <c r="H13"/>
  <c r="H22"/>
  <c r="K22"/>
  <c r="M22" s="1"/>
  <c r="H38"/>
  <c r="K38"/>
  <c r="M38" s="1"/>
  <c r="N17"/>
  <c r="N33"/>
  <c r="N19"/>
  <c r="N35"/>
  <c r="H18"/>
  <c r="K18"/>
  <c r="M18" s="1"/>
  <c r="H34"/>
  <c r="K34"/>
  <c r="M34" s="1"/>
  <c r="I12" l="1"/>
  <c r="N12"/>
  <c r="I11"/>
  <c r="N11" s="1"/>
  <c r="I7"/>
  <c r="N7"/>
  <c r="I34"/>
  <c r="N34" s="1"/>
  <c r="I30"/>
  <c r="N30" s="1"/>
  <c r="I22"/>
  <c r="N22" s="1"/>
  <c r="I9"/>
  <c r="N9"/>
  <c r="I18"/>
  <c r="N18" s="1"/>
  <c r="I14"/>
  <c r="N14" s="1"/>
  <c r="I13"/>
  <c r="N13" s="1"/>
  <c r="I38"/>
  <c r="N38" s="1"/>
  <c r="N41"/>
  <c r="I41"/>
  <c r="I26"/>
  <c r="N26" s="1"/>
  <c r="O2" l="1"/>
</calcChain>
</file>

<file path=xl/sharedStrings.xml><?xml version="1.0" encoding="utf-8"?>
<sst xmlns="http://schemas.openxmlformats.org/spreadsheetml/2006/main" count="14" uniqueCount="14">
  <si>
    <t>S</t>
  </si>
  <si>
    <t>K</t>
  </si>
  <si>
    <t>r</t>
  </si>
  <si>
    <t>sigma</t>
  </si>
  <si>
    <t>t</t>
  </si>
  <si>
    <t>u</t>
  </si>
  <si>
    <t>d</t>
  </si>
  <si>
    <t>q</t>
  </si>
  <si>
    <t>1-q</t>
  </si>
  <si>
    <t>S0*u</t>
  </si>
  <si>
    <t>S0*d</t>
  </si>
  <si>
    <t>payoff u</t>
  </si>
  <si>
    <t>payoff d</t>
  </si>
  <si>
    <t>call value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</si>
</sst>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8"/>
  <sheetViews>
    <sheetView tabSelected="1" topLeftCell="A48" workbookViewId="0">
      <selection activeCell="N42" sqref="N42:N68"/>
    </sheetView>
  </sheetViews>
  <sheetFormatPr defaultRowHeight="15"/>
  <cols>
    <col min="14" max="14" width="18.14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>
      <c r="A2">
        <v>140</v>
      </c>
      <c r="B2">
        <v>172</v>
      </c>
      <c r="C2">
        <v>0.09</v>
      </c>
      <c r="D2">
        <v>0.33350000000000002</v>
      </c>
      <c r="E2">
        <v>8.3299999999999999E-2</v>
      </c>
      <c r="F2">
        <f>EXP(D2)</f>
        <v>1.39584504654152</v>
      </c>
      <c r="G2">
        <f>1/F2</f>
        <v>0.71641189863996457</v>
      </c>
      <c r="H2">
        <f>(EXP(C2*E2)-G2)/(F2-G2)</f>
        <v>0.42846492715821527</v>
      </c>
      <c r="I2">
        <f>1-H2</f>
        <v>0.57153507284178473</v>
      </c>
      <c r="J2">
        <f>A2*F2</f>
        <v>195.41830651581279</v>
      </c>
      <c r="K2">
        <f>A2*G2</f>
        <v>100.29766580959505</v>
      </c>
      <c r="L2">
        <f>MAX(J2-B2,0)</f>
        <v>23.418306515812787</v>
      </c>
      <c r="M2">
        <f>MAX(K2-B2,0)</f>
        <v>0</v>
      </c>
      <c r="N2">
        <f>EXP(-C2*D2)*(L2*H2+M2*I2)</f>
        <v>9.7372296953792432</v>
      </c>
      <c r="O2">
        <f>MAX(N:N)</f>
        <v>18.127264026659113</v>
      </c>
    </row>
    <row r="3" spans="1:15">
      <c r="A3">
        <v>145</v>
      </c>
      <c r="B3">
        <v>175</v>
      </c>
      <c r="C3">
        <v>0.09</v>
      </c>
      <c r="D3">
        <v>0.33789999999999998</v>
      </c>
      <c r="E3">
        <v>0.1666</v>
      </c>
      <c r="F3">
        <f t="shared" ref="F3:F66" si="0">EXP(D3)</f>
        <v>1.4020002963654488</v>
      </c>
      <c r="G3">
        <f t="shared" ref="G3:G66" si="1">1/F3</f>
        <v>0.71326661099316746</v>
      </c>
      <c r="H3">
        <f t="shared" ref="H3:H66" si="2">(EXP(C3*E3)-G3)/(F3-G3)</f>
        <v>0.43825410223587669</v>
      </c>
      <c r="I3">
        <f t="shared" ref="I3:I66" si="3">1-H3</f>
        <v>0.56174589776412331</v>
      </c>
      <c r="J3">
        <f t="shared" ref="J3:J66" si="4">A3*F3</f>
        <v>203.29004297299008</v>
      </c>
      <c r="K3">
        <f t="shared" ref="K3:K66" si="5">A3*G3</f>
        <v>103.42365859400928</v>
      </c>
      <c r="L3">
        <f t="shared" ref="L3:L66" si="6">MAX(J3-B3,0)</f>
        <v>28.290042972990079</v>
      </c>
      <c r="M3">
        <f t="shared" ref="M3:M66" si="7">MAX(K3-B3,0)</f>
        <v>0</v>
      </c>
      <c r="N3">
        <f t="shared" ref="N3:N66" si="8">EXP(-C3*D3)*(L3*H3+M3*I3)</f>
        <v>12.026860334492786</v>
      </c>
    </row>
    <row r="4" spans="1:15">
      <c r="A4">
        <v>150</v>
      </c>
      <c r="B4">
        <v>177</v>
      </c>
      <c r="C4">
        <v>0.09</v>
      </c>
      <c r="D4">
        <v>0.35649999999999998</v>
      </c>
      <c r="E4">
        <v>0.25</v>
      </c>
      <c r="F4">
        <f t="shared" si="0"/>
        <v>1.4283215305186658</v>
      </c>
      <c r="G4">
        <f t="shared" si="1"/>
        <v>0.70012247146962103</v>
      </c>
      <c r="H4">
        <f t="shared" si="2"/>
        <v>0.44305545123355539</v>
      </c>
      <c r="I4">
        <f t="shared" si="3"/>
        <v>0.55694454876644461</v>
      </c>
      <c r="J4">
        <f t="shared" si="4"/>
        <v>214.24822957779986</v>
      </c>
      <c r="K4">
        <f t="shared" si="5"/>
        <v>105.01837072044316</v>
      </c>
      <c r="L4">
        <f t="shared" si="6"/>
        <v>37.248229577799862</v>
      </c>
      <c r="M4">
        <f t="shared" si="7"/>
        <v>0</v>
      </c>
      <c r="N4">
        <f t="shared" si="8"/>
        <v>15.981935783581156</v>
      </c>
    </row>
    <row r="5" spans="1:15">
      <c r="A5" s="1">
        <v>140</v>
      </c>
      <c r="B5" s="1">
        <v>172</v>
      </c>
      <c r="C5">
        <v>0.09</v>
      </c>
      <c r="D5" s="1">
        <v>0.33350000000000002</v>
      </c>
      <c r="E5">
        <v>8.3299999999999999E-2</v>
      </c>
      <c r="F5">
        <f t="shared" si="0"/>
        <v>1.39584504654152</v>
      </c>
      <c r="G5">
        <f t="shared" si="1"/>
        <v>0.71641189863996457</v>
      </c>
      <c r="H5">
        <f t="shared" si="2"/>
        <v>0.42846492715821527</v>
      </c>
      <c r="I5">
        <f t="shared" si="3"/>
        <v>0.57153507284178473</v>
      </c>
      <c r="J5">
        <f t="shared" si="4"/>
        <v>195.41830651581279</v>
      </c>
      <c r="K5">
        <f t="shared" si="5"/>
        <v>100.29766580959505</v>
      </c>
      <c r="L5">
        <f t="shared" si="6"/>
        <v>23.418306515812787</v>
      </c>
      <c r="M5">
        <f t="shared" si="7"/>
        <v>0</v>
      </c>
      <c r="N5">
        <f t="shared" si="8"/>
        <v>9.7372296953792432</v>
      </c>
    </row>
    <row r="6" spans="1:15">
      <c r="A6" s="1">
        <v>140</v>
      </c>
      <c r="B6" s="1">
        <v>175</v>
      </c>
      <c r="C6">
        <v>0.09</v>
      </c>
      <c r="D6" s="1">
        <v>0.33789999999999998</v>
      </c>
      <c r="E6">
        <v>0.1666</v>
      </c>
      <c r="F6">
        <f t="shared" si="0"/>
        <v>1.4020002963654488</v>
      </c>
      <c r="G6">
        <f t="shared" si="1"/>
        <v>0.71326661099316746</v>
      </c>
      <c r="H6">
        <f t="shared" si="2"/>
        <v>0.43825410223587669</v>
      </c>
      <c r="I6">
        <f t="shared" si="3"/>
        <v>0.56174589776412331</v>
      </c>
      <c r="J6">
        <f t="shared" si="4"/>
        <v>196.28004149116282</v>
      </c>
      <c r="K6">
        <f t="shared" si="5"/>
        <v>99.857325539043444</v>
      </c>
      <c r="L6">
        <f t="shared" si="6"/>
        <v>21.28004149116282</v>
      </c>
      <c r="M6">
        <f t="shared" si="7"/>
        <v>0</v>
      </c>
      <c r="N6">
        <f t="shared" si="8"/>
        <v>9.0467196239602057</v>
      </c>
    </row>
    <row r="7" spans="1:15">
      <c r="A7" s="1">
        <v>140</v>
      </c>
      <c r="B7" s="1">
        <v>177</v>
      </c>
      <c r="C7">
        <v>0.09</v>
      </c>
      <c r="D7" s="1">
        <v>0.35649999999999998</v>
      </c>
      <c r="E7">
        <v>0.25</v>
      </c>
      <c r="F7">
        <f t="shared" si="0"/>
        <v>1.4283215305186658</v>
      </c>
      <c r="G7">
        <f t="shared" si="1"/>
        <v>0.70012247146962103</v>
      </c>
      <c r="H7">
        <f t="shared" si="2"/>
        <v>0.44305545123355539</v>
      </c>
      <c r="I7">
        <f t="shared" si="3"/>
        <v>0.55694454876644461</v>
      </c>
      <c r="J7">
        <f t="shared" si="4"/>
        <v>199.96501427261322</v>
      </c>
      <c r="K7">
        <f t="shared" si="5"/>
        <v>98.017146005746952</v>
      </c>
      <c r="L7">
        <f t="shared" si="6"/>
        <v>22.965014272613217</v>
      </c>
      <c r="M7">
        <f t="shared" si="7"/>
        <v>0</v>
      </c>
      <c r="N7">
        <f t="shared" si="8"/>
        <v>9.8534987443451048</v>
      </c>
    </row>
    <row r="8" spans="1:15">
      <c r="A8" s="1">
        <v>145</v>
      </c>
      <c r="B8" s="1">
        <v>172</v>
      </c>
      <c r="C8">
        <v>0.09</v>
      </c>
      <c r="D8" s="1">
        <v>0.33789999999999998</v>
      </c>
      <c r="E8" s="1">
        <v>0.25</v>
      </c>
      <c r="F8">
        <f t="shared" si="0"/>
        <v>1.4020002963654488</v>
      </c>
      <c r="G8">
        <f t="shared" si="1"/>
        <v>0.71326661099316746</v>
      </c>
      <c r="H8">
        <f t="shared" si="2"/>
        <v>0.44935862691831424</v>
      </c>
      <c r="I8">
        <f t="shared" si="3"/>
        <v>0.5506413730816857</v>
      </c>
      <c r="J8">
        <f t="shared" si="4"/>
        <v>203.29004297299008</v>
      </c>
      <c r="K8">
        <f t="shared" si="5"/>
        <v>103.42365859400928</v>
      </c>
      <c r="L8">
        <f t="shared" si="6"/>
        <v>31.290042972990079</v>
      </c>
      <c r="M8">
        <f t="shared" si="7"/>
        <v>0</v>
      </c>
      <c r="N8">
        <f t="shared" si="8"/>
        <v>13.639294724404651</v>
      </c>
    </row>
    <row r="9" spans="1:15">
      <c r="A9" s="1">
        <v>145</v>
      </c>
      <c r="B9" s="1">
        <v>175</v>
      </c>
      <c r="C9">
        <v>0.09</v>
      </c>
      <c r="D9" s="1">
        <v>0.35649999999999998</v>
      </c>
      <c r="E9">
        <v>8.3299999999999999E-2</v>
      </c>
      <c r="F9">
        <f t="shared" si="0"/>
        <v>1.4283215305186658</v>
      </c>
      <c r="G9">
        <f t="shared" si="1"/>
        <v>0.70012247146962103</v>
      </c>
      <c r="H9">
        <f t="shared" si="2"/>
        <v>0.42214103077295589</v>
      </c>
      <c r="I9">
        <f t="shared" si="3"/>
        <v>0.57785896922704416</v>
      </c>
      <c r="J9">
        <f t="shared" si="4"/>
        <v>207.10662192520655</v>
      </c>
      <c r="K9">
        <f t="shared" si="5"/>
        <v>101.51775836309506</v>
      </c>
      <c r="L9">
        <f t="shared" si="6"/>
        <v>32.106621925206554</v>
      </c>
      <c r="M9">
        <f t="shared" si="7"/>
        <v>0</v>
      </c>
      <c r="N9">
        <f t="shared" si="8"/>
        <v>13.125560006549081</v>
      </c>
    </row>
    <row r="10" spans="1:15">
      <c r="A10" s="1">
        <v>145</v>
      </c>
      <c r="B10" s="1">
        <v>177</v>
      </c>
      <c r="C10">
        <v>0.09</v>
      </c>
      <c r="D10" s="1">
        <v>0.33350000000000002</v>
      </c>
      <c r="E10">
        <v>0.1666</v>
      </c>
      <c r="F10">
        <f t="shared" si="0"/>
        <v>1.39584504654152</v>
      </c>
      <c r="G10">
        <f t="shared" si="1"/>
        <v>0.71641189863996457</v>
      </c>
      <c r="H10">
        <f t="shared" si="2"/>
        <v>0.43962393686290585</v>
      </c>
      <c r="I10">
        <f t="shared" si="3"/>
        <v>0.5603760631370942</v>
      </c>
      <c r="J10">
        <f t="shared" si="4"/>
        <v>202.39753174852041</v>
      </c>
      <c r="K10">
        <f t="shared" si="5"/>
        <v>103.87972530279487</v>
      </c>
      <c r="L10">
        <f t="shared" si="6"/>
        <v>25.397531748520407</v>
      </c>
      <c r="M10">
        <f t="shared" si="7"/>
        <v>0</v>
      </c>
      <c r="N10">
        <f t="shared" si="8"/>
        <v>10.835214021389833</v>
      </c>
    </row>
    <row r="11" spans="1:15">
      <c r="A11" s="1">
        <v>150</v>
      </c>
      <c r="B11" s="1">
        <v>172</v>
      </c>
      <c r="C11">
        <v>0.09</v>
      </c>
      <c r="D11" s="1">
        <v>0.35649999999999998</v>
      </c>
      <c r="E11">
        <v>0.1666</v>
      </c>
      <c r="F11">
        <f t="shared" si="0"/>
        <v>1.4283215305186658</v>
      </c>
      <c r="G11">
        <f t="shared" si="1"/>
        <v>0.70012247146962103</v>
      </c>
      <c r="H11">
        <f t="shared" si="2"/>
        <v>0.43255274580733544</v>
      </c>
      <c r="I11">
        <f t="shared" si="3"/>
        <v>0.56744725419266451</v>
      </c>
      <c r="J11">
        <f t="shared" si="4"/>
        <v>214.24822957779986</v>
      </c>
      <c r="K11">
        <f t="shared" si="5"/>
        <v>105.01837072044316</v>
      </c>
      <c r="L11">
        <f t="shared" si="6"/>
        <v>42.248229577799862</v>
      </c>
      <c r="M11">
        <f t="shared" si="7"/>
        <v>0</v>
      </c>
      <c r="N11">
        <f t="shared" si="8"/>
        <v>17.697554125279403</v>
      </c>
    </row>
    <row r="12" spans="1:15">
      <c r="A12" s="1">
        <v>150</v>
      </c>
      <c r="B12" s="1">
        <v>175</v>
      </c>
      <c r="C12">
        <v>0.09</v>
      </c>
      <c r="D12" s="1">
        <v>0.33350000000000002</v>
      </c>
      <c r="E12">
        <v>0.25</v>
      </c>
      <c r="F12">
        <f t="shared" si="0"/>
        <v>1.39584504654152</v>
      </c>
      <c r="G12">
        <f t="shared" si="1"/>
        <v>0.71641189863996457</v>
      </c>
      <c r="H12">
        <f t="shared" si="2"/>
        <v>0.45088046774083534</v>
      </c>
      <c r="I12">
        <f t="shared" si="3"/>
        <v>0.54911953225916466</v>
      </c>
      <c r="J12">
        <f t="shared" si="4"/>
        <v>209.376756981228</v>
      </c>
      <c r="K12">
        <f t="shared" si="5"/>
        <v>107.46178479599469</v>
      </c>
      <c r="L12">
        <f t="shared" si="6"/>
        <v>34.376756981227999</v>
      </c>
      <c r="M12">
        <f t="shared" si="7"/>
        <v>0</v>
      </c>
      <c r="N12">
        <f t="shared" si="8"/>
        <v>15.041494079570905</v>
      </c>
    </row>
    <row r="13" spans="1:15">
      <c r="A13" s="1">
        <v>150</v>
      </c>
      <c r="B13" s="1">
        <v>177</v>
      </c>
      <c r="C13">
        <v>0.09</v>
      </c>
      <c r="D13" s="1">
        <v>0.33789999999999998</v>
      </c>
      <c r="E13" s="1">
        <v>8.3299999999999999E-2</v>
      </c>
      <c r="F13">
        <f t="shared" si="0"/>
        <v>1.4020002963654488</v>
      </c>
      <c r="G13">
        <f t="shared" si="1"/>
        <v>0.71326661099316746</v>
      </c>
      <c r="H13">
        <f t="shared" si="2"/>
        <v>0.42724578181805978</v>
      </c>
      <c r="I13">
        <f t="shared" si="3"/>
        <v>0.57275421818194028</v>
      </c>
      <c r="J13">
        <f t="shared" si="4"/>
        <v>210.30004445481731</v>
      </c>
      <c r="K13">
        <f t="shared" si="5"/>
        <v>106.98999164897512</v>
      </c>
      <c r="L13">
        <f t="shared" si="6"/>
        <v>33.300044454817311</v>
      </c>
      <c r="M13">
        <f t="shared" si="7"/>
        <v>0</v>
      </c>
      <c r="N13">
        <f t="shared" si="8"/>
        <v>13.801149724522224</v>
      </c>
    </row>
    <row r="14" spans="1:15">
      <c r="A14" s="1">
        <v>140</v>
      </c>
      <c r="B14" s="1">
        <v>172</v>
      </c>
      <c r="C14" s="3">
        <v>0.09</v>
      </c>
      <c r="D14" s="1">
        <v>0.33350000000000002</v>
      </c>
      <c r="E14" s="2">
        <v>8.3299999999999999E-2</v>
      </c>
      <c r="F14" s="3">
        <f t="shared" ref="F14:F40" si="9">EXP(D14)</f>
        <v>1.39584504654152</v>
      </c>
      <c r="G14" s="3">
        <f t="shared" si="1"/>
        <v>0.71641189863996457</v>
      </c>
      <c r="H14" s="3">
        <f t="shared" ref="H14:H40" si="10">(EXP(C14*E14)-G14)/(F14-G14)</f>
        <v>0.42846492715821527</v>
      </c>
      <c r="I14" s="3">
        <f t="shared" si="3"/>
        <v>0.57153507284178473</v>
      </c>
      <c r="J14" s="3">
        <f t="shared" ref="J14:J40" si="11">A14*F14</f>
        <v>195.41830651581279</v>
      </c>
      <c r="K14" s="3">
        <f t="shared" ref="K14:K40" si="12">A14*G14</f>
        <v>100.29766580959505</v>
      </c>
      <c r="L14" s="3">
        <f t="shared" ref="L14:L40" si="13">MAX(J14-B14,0)</f>
        <v>23.418306515812787</v>
      </c>
      <c r="M14" s="3">
        <f t="shared" ref="M14:M40" si="14">MAX(K14-B14,0)</f>
        <v>0</v>
      </c>
      <c r="N14">
        <f t="shared" ref="N14:N40" si="15">EXP(-C14*D14)*(L14*H14+M14*I14)</f>
        <v>9.7372296953792432</v>
      </c>
    </row>
    <row r="15" spans="1:15">
      <c r="A15" s="1">
        <v>140</v>
      </c>
      <c r="B15" s="1">
        <v>172</v>
      </c>
      <c r="C15">
        <v>0.09</v>
      </c>
      <c r="D15" s="1">
        <v>0.33350000000000002</v>
      </c>
      <c r="E15" s="1">
        <v>8.3299999999999999E-2</v>
      </c>
      <c r="F15">
        <f t="shared" si="9"/>
        <v>1.39584504654152</v>
      </c>
      <c r="G15">
        <f t="shared" si="1"/>
        <v>0.71641189863996457</v>
      </c>
      <c r="H15">
        <f t="shared" si="10"/>
        <v>0.42846492715821527</v>
      </c>
      <c r="I15">
        <f t="shared" si="3"/>
        <v>0.57153507284178473</v>
      </c>
      <c r="J15">
        <f t="shared" si="11"/>
        <v>195.41830651581279</v>
      </c>
      <c r="K15">
        <f t="shared" si="12"/>
        <v>100.29766580959505</v>
      </c>
      <c r="L15">
        <f t="shared" si="13"/>
        <v>23.418306515812787</v>
      </c>
      <c r="M15">
        <f t="shared" si="14"/>
        <v>0</v>
      </c>
      <c r="N15">
        <f t="shared" si="15"/>
        <v>9.7372296953792432</v>
      </c>
    </row>
    <row r="16" spans="1:15">
      <c r="A16" s="1">
        <v>140</v>
      </c>
      <c r="B16" s="1">
        <v>172</v>
      </c>
      <c r="C16">
        <v>0.09</v>
      </c>
      <c r="D16" s="1">
        <v>0.33789999999999998</v>
      </c>
      <c r="E16" s="1">
        <v>8.3299999999999999E-2</v>
      </c>
      <c r="F16">
        <f t="shared" si="9"/>
        <v>1.4020002963654488</v>
      </c>
      <c r="G16">
        <f t="shared" si="1"/>
        <v>0.71326661099316746</v>
      </c>
      <c r="H16">
        <f t="shared" si="10"/>
        <v>0.42724578181805978</v>
      </c>
      <c r="I16">
        <f t="shared" si="3"/>
        <v>0.57275421818194028</v>
      </c>
      <c r="J16">
        <f t="shared" si="11"/>
        <v>196.28004149116282</v>
      </c>
      <c r="K16">
        <f t="shared" si="12"/>
        <v>99.857325539043444</v>
      </c>
      <c r="L16">
        <f t="shared" si="13"/>
        <v>24.28004149116282</v>
      </c>
      <c r="M16">
        <f t="shared" si="14"/>
        <v>0</v>
      </c>
      <c r="N16">
        <f t="shared" si="15"/>
        <v>10.062824041926291</v>
      </c>
    </row>
    <row r="17" spans="1:14">
      <c r="A17" s="1">
        <v>140</v>
      </c>
      <c r="B17" s="1">
        <v>175</v>
      </c>
      <c r="C17">
        <v>0.09</v>
      </c>
      <c r="D17" s="1">
        <v>0.33789999999999998</v>
      </c>
      <c r="E17" s="1">
        <v>0.16600000000000001</v>
      </c>
      <c r="F17">
        <f t="shared" si="9"/>
        <v>1.4020002963654488</v>
      </c>
      <c r="G17">
        <f t="shared" si="1"/>
        <v>0.71326661099316746</v>
      </c>
      <c r="H17">
        <f t="shared" si="10"/>
        <v>0.4381745151650559</v>
      </c>
      <c r="I17">
        <f t="shared" si="3"/>
        <v>0.5618254848349441</v>
      </c>
      <c r="J17">
        <f t="shared" si="11"/>
        <v>196.28004149116282</v>
      </c>
      <c r="K17">
        <f t="shared" si="12"/>
        <v>99.857325539043444</v>
      </c>
      <c r="L17">
        <f t="shared" si="13"/>
        <v>21.28004149116282</v>
      </c>
      <c r="M17">
        <f t="shared" si="14"/>
        <v>0</v>
      </c>
      <c r="N17">
        <f t="shared" si="15"/>
        <v>9.045076737078519</v>
      </c>
    </row>
    <row r="18" spans="1:14">
      <c r="A18" s="1">
        <v>140</v>
      </c>
      <c r="B18" s="1">
        <v>175</v>
      </c>
      <c r="C18">
        <v>0.09</v>
      </c>
      <c r="D18" s="1">
        <v>0.33789999999999998</v>
      </c>
      <c r="E18" s="1">
        <v>0.16600000000000001</v>
      </c>
      <c r="F18">
        <f t="shared" si="9"/>
        <v>1.4020002963654488</v>
      </c>
      <c r="G18">
        <f t="shared" si="1"/>
        <v>0.71326661099316746</v>
      </c>
      <c r="H18">
        <f t="shared" si="10"/>
        <v>0.4381745151650559</v>
      </c>
      <c r="I18">
        <f t="shared" si="3"/>
        <v>0.5618254848349441</v>
      </c>
      <c r="J18">
        <f t="shared" si="11"/>
        <v>196.28004149116282</v>
      </c>
      <c r="K18">
        <f t="shared" si="12"/>
        <v>99.857325539043444</v>
      </c>
      <c r="L18">
        <f t="shared" si="13"/>
        <v>21.28004149116282</v>
      </c>
      <c r="M18">
        <f t="shared" si="14"/>
        <v>0</v>
      </c>
      <c r="N18">
        <f t="shared" si="15"/>
        <v>9.045076737078519</v>
      </c>
    </row>
    <row r="19" spans="1:14">
      <c r="A19" s="1">
        <v>140</v>
      </c>
      <c r="B19" s="1">
        <v>175</v>
      </c>
      <c r="C19">
        <v>0.09</v>
      </c>
      <c r="D19" s="1">
        <v>0.35649999999999998</v>
      </c>
      <c r="E19" s="1">
        <v>0.16600000000000001</v>
      </c>
      <c r="F19">
        <f t="shared" si="9"/>
        <v>1.4283215305186658</v>
      </c>
      <c r="G19">
        <f t="shared" si="1"/>
        <v>0.70012247146962103</v>
      </c>
      <c r="H19">
        <f t="shared" si="10"/>
        <v>0.43247747202619929</v>
      </c>
      <c r="I19">
        <f t="shared" si="3"/>
        <v>0.56752252797380076</v>
      </c>
      <c r="J19">
        <f t="shared" si="11"/>
        <v>199.96501427261322</v>
      </c>
      <c r="K19">
        <f t="shared" si="12"/>
        <v>98.017146005746952</v>
      </c>
      <c r="L19">
        <f t="shared" si="13"/>
        <v>24.965014272613217</v>
      </c>
      <c r="M19">
        <f t="shared" si="14"/>
        <v>0</v>
      </c>
      <c r="N19">
        <f t="shared" si="15"/>
        <v>10.455889141557533</v>
      </c>
    </row>
    <row r="20" spans="1:14">
      <c r="A20" s="1">
        <v>140</v>
      </c>
      <c r="B20" s="1">
        <v>177</v>
      </c>
      <c r="C20">
        <v>0.09</v>
      </c>
      <c r="D20" s="1">
        <v>0.35649999999999998</v>
      </c>
      <c r="E20" s="1">
        <v>0.25</v>
      </c>
      <c r="F20">
        <f t="shared" si="9"/>
        <v>1.4283215305186658</v>
      </c>
      <c r="G20">
        <f t="shared" si="1"/>
        <v>0.70012247146962103</v>
      </c>
      <c r="H20">
        <f t="shared" si="10"/>
        <v>0.44305545123355539</v>
      </c>
      <c r="I20">
        <f t="shared" si="3"/>
        <v>0.55694454876644461</v>
      </c>
      <c r="J20">
        <f t="shared" si="11"/>
        <v>199.96501427261322</v>
      </c>
      <c r="K20">
        <f t="shared" si="12"/>
        <v>98.017146005746952</v>
      </c>
      <c r="L20">
        <f t="shared" si="13"/>
        <v>22.965014272613217</v>
      </c>
      <c r="M20">
        <f t="shared" si="14"/>
        <v>0</v>
      </c>
      <c r="N20">
        <f t="shared" si="15"/>
        <v>9.8534987443451048</v>
      </c>
    </row>
    <row r="21" spans="1:14">
      <c r="A21" s="1">
        <v>140</v>
      </c>
      <c r="B21" s="1">
        <v>177</v>
      </c>
      <c r="C21">
        <v>0.09</v>
      </c>
      <c r="D21" s="1">
        <v>0.35649999999999998</v>
      </c>
      <c r="E21" s="1">
        <v>0.25</v>
      </c>
      <c r="F21">
        <f t="shared" si="9"/>
        <v>1.4283215305186658</v>
      </c>
      <c r="G21">
        <f t="shared" si="1"/>
        <v>0.70012247146962103</v>
      </c>
      <c r="H21">
        <f t="shared" si="10"/>
        <v>0.44305545123355539</v>
      </c>
      <c r="I21">
        <f t="shared" si="3"/>
        <v>0.55694454876644461</v>
      </c>
      <c r="J21">
        <f t="shared" si="11"/>
        <v>199.96501427261322</v>
      </c>
      <c r="K21">
        <f t="shared" si="12"/>
        <v>98.017146005746952</v>
      </c>
      <c r="L21">
        <f t="shared" si="13"/>
        <v>22.965014272613217</v>
      </c>
      <c r="M21">
        <f t="shared" si="14"/>
        <v>0</v>
      </c>
      <c r="N21">
        <f t="shared" si="15"/>
        <v>9.8534987443451048</v>
      </c>
    </row>
    <row r="22" spans="1:14">
      <c r="A22" s="1">
        <v>140</v>
      </c>
      <c r="B22" s="1">
        <v>177</v>
      </c>
      <c r="C22">
        <v>0.09</v>
      </c>
      <c r="D22" s="1">
        <v>0.33789999999999998</v>
      </c>
      <c r="E22" s="1">
        <v>0.25</v>
      </c>
      <c r="F22">
        <f t="shared" si="9"/>
        <v>1.4020002963654488</v>
      </c>
      <c r="G22">
        <f t="shared" si="1"/>
        <v>0.71326661099316746</v>
      </c>
      <c r="H22">
        <f t="shared" si="10"/>
        <v>0.44935862691831424</v>
      </c>
      <c r="I22">
        <f t="shared" si="3"/>
        <v>0.5506413730816857</v>
      </c>
      <c r="J22">
        <f t="shared" si="11"/>
        <v>196.28004149116282</v>
      </c>
      <c r="K22">
        <f t="shared" si="12"/>
        <v>99.857325539043444</v>
      </c>
      <c r="L22">
        <f t="shared" si="13"/>
        <v>19.28004149116282</v>
      </c>
      <c r="M22">
        <f t="shared" si="14"/>
        <v>0</v>
      </c>
      <c r="N22">
        <f t="shared" si="15"/>
        <v>8.4041485153508813</v>
      </c>
    </row>
    <row r="23" spans="1:14">
      <c r="A23" s="1">
        <v>145</v>
      </c>
      <c r="B23" s="1">
        <v>172</v>
      </c>
      <c r="C23">
        <v>0.09</v>
      </c>
      <c r="D23" s="1">
        <v>0.33789999999999998</v>
      </c>
      <c r="E23" s="1">
        <v>0.25</v>
      </c>
      <c r="F23">
        <f t="shared" si="9"/>
        <v>1.4020002963654488</v>
      </c>
      <c r="G23">
        <f t="shared" si="1"/>
        <v>0.71326661099316746</v>
      </c>
      <c r="H23">
        <f t="shared" si="10"/>
        <v>0.44935862691831424</v>
      </c>
      <c r="I23">
        <f t="shared" si="3"/>
        <v>0.5506413730816857</v>
      </c>
      <c r="J23">
        <f t="shared" si="11"/>
        <v>203.29004297299008</v>
      </c>
      <c r="K23">
        <f t="shared" si="12"/>
        <v>103.42365859400928</v>
      </c>
      <c r="L23">
        <f t="shared" si="13"/>
        <v>31.290042972990079</v>
      </c>
      <c r="M23">
        <f t="shared" si="14"/>
        <v>0</v>
      </c>
      <c r="N23">
        <f t="shared" si="15"/>
        <v>13.639294724404651</v>
      </c>
    </row>
    <row r="24" spans="1:14">
      <c r="A24" s="1">
        <v>145</v>
      </c>
      <c r="B24" s="1">
        <v>172</v>
      </c>
      <c r="C24">
        <v>0.09</v>
      </c>
      <c r="D24" s="1">
        <v>0.33789999999999998</v>
      </c>
      <c r="E24" s="1">
        <v>0.25</v>
      </c>
      <c r="F24">
        <f t="shared" si="9"/>
        <v>1.4020002963654488</v>
      </c>
      <c r="G24">
        <f t="shared" si="1"/>
        <v>0.71326661099316746</v>
      </c>
      <c r="H24">
        <f t="shared" si="10"/>
        <v>0.44935862691831424</v>
      </c>
      <c r="I24">
        <f t="shared" si="3"/>
        <v>0.5506413730816857</v>
      </c>
      <c r="J24">
        <f t="shared" si="11"/>
        <v>203.29004297299008</v>
      </c>
      <c r="K24">
        <f t="shared" si="12"/>
        <v>103.42365859400928</v>
      </c>
      <c r="L24">
        <f t="shared" si="13"/>
        <v>31.290042972990079</v>
      </c>
      <c r="M24">
        <f t="shared" si="14"/>
        <v>0</v>
      </c>
      <c r="N24">
        <f t="shared" si="15"/>
        <v>13.639294724404651</v>
      </c>
    </row>
    <row r="25" spans="1:14">
      <c r="A25" s="1">
        <v>145</v>
      </c>
      <c r="B25" s="1">
        <v>172</v>
      </c>
      <c r="C25">
        <v>0.09</v>
      </c>
      <c r="D25" s="1">
        <v>0.35649999999999998</v>
      </c>
      <c r="E25" s="1">
        <v>0.25</v>
      </c>
      <c r="F25">
        <f t="shared" si="9"/>
        <v>1.4283215305186658</v>
      </c>
      <c r="G25">
        <f t="shared" si="1"/>
        <v>0.70012247146962103</v>
      </c>
      <c r="H25">
        <f t="shared" si="10"/>
        <v>0.44305545123355539</v>
      </c>
      <c r="I25">
        <f t="shared" si="3"/>
        <v>0.55694454876644461</v>
      </c>
      <c r="J25">
        <f t="shared" si="11"/>
        <v>207.10662192520655</v>
      </c>
      <c r="K25">
        <f t="shared" si="12"/>
        <v>101.51775836309506</v>
      </c>
      <c r="L25">
        <f t="shared" si="13"/>
        <v>35.106621925206554</v>
      </c>
      <c r="M25">
        <f t="shared" si="14"/>
        <v>0</v>
      </c>
      <c r="N25">
        <f t="shared" si="15"/>
        <v>15.063045507041094</v>
      </c>
    </row>
    <row r="26" spans="1:14">
      <c r="A26" s="1">
        <v>145</v>
      </c>
      <c r="B26" s="1">
        <v>175</v>
      </c>
      <c r="C26">
        <v>0.09</v>
      </c>
      <c r="D26" s="1">
        <v>0.35649999999999998</v>
      </c>
      <c r="E26" s="1">
        <v>8.3299999999999999E-2</v>
      </c>
      <c r="F26">
        <f t="shared" si="9"/>
        <v>1.4283215305186658</v>
      </c>
      <c r="G26">
        <f t="shared" si="1"/>
        <v>0.70012247146962103</v>
      </c>
      <c r="H26">
        <f t="shared" si="10"/>
        <v>0.42214103077295589</v>
      </c>
      <c r="I26">
        <f t="shared" si="3"/>
        <v>0.57785896922704416</v>
      </c>
      <c r="J26">
        <f t="shared" si="11"/>
        <v>207.10662192520655</v>
      </c>
      <c r="K26">
        <f t="shared" si="12"/>
        <v>101.51775836309506</v>
      </c>
      <c r="L26">
        <f t="shared" si="13"/>
        <v>32.106621925206554</v>
      </c>
      <c r="M26">
        <f t="shared" si="14"/>
        <v>0</v>
      </c>
      <c r="N26">
        <f t="shared" si="15"/>
        <v>13.125560006549081</v>
      </c>
    </row>
    <row r="27" spans="1:14">
      <c r="A27" s="1">
        <v>145</v>
      </c>
      <c r="B27" s="1">
        <v>175</v>
      </c>
      <c r="C27">
        <v>0.09</v>
      </c>
      <c r="D27" s="1">
        <v>0.35649999999999998</v>
      </c>
      <c r="E27" s="1">
        <v>8.3299999999999999E-2</v>
      </c>
      <c r="F27">
        <f t="shared" si="9"/>
        <v>1.4283215305186658</v>
      </c>
      <c r="G27">
        <f t="shared" si="1"/>
        <v>0.70012247146962103</v>
      </c>
      <c r="H27">
        <f t="shared" si="10"/>
        <v>0.42214103077295589</v>
      </c>
      <c r="I27">
        <f t="shared" si="3"/>
        <v>0.57785896922704416</v>
      </c>
      <c r="J27">
        <f t="shared" si="11"/>
        <v>207.10662192520655</v>
      </c>
      <c r="K27">
        <f t="shared" si="12"/>
        <v>101.51775836309506</v>
      </c>
      <c r="L27">
        <f t="shared" si="13"/>
        <v>32.106621925206554</v>
      </c>
      <c r="M27">
        <f t="shared" si="14"/>
        <v>0</v>
      </c>
      <c r="N27">
        <f t="shared" si="15"/>
        <v>13.125560006549081</v>
      </c>
    </row>
    <row r="28" spans="1:14">
      <c r="A28" s="1">
        <v>145</v>
      </c>
      <c r="B28" s="1">
        <v>175</v>
      </c>
      <c r="C28">
        <v>0.09</v>
      </c>
      <c r="D28" s="1">
        <v>0.33350000000000002</v>
      </c>
      <c r="E28" s="1">
        <v>8.3299999999999999E-2</v>
      </c>
      <c r="F28">
        <f t="shared" si="9"/>
        <v>1.39584504654152</v>
      </c>
      <c r="G28">
        <f t="shared" si="1"/>
        <v>0.71641189863996457</v>
      </c>
      <c r="H28">
        <f t="shared" si="10"/>
        <v>0.42846492715821527</v>
      </c>
      <c r="I28">
        <f t="shared" si="3"/>
        <v>0.57153507284178473</v>
      </c>
      <c r="J28">
        <f t="shared" si="11"/>
        <v>202.39753174852041</v>
      </c>
      <c r="K28">
        <f t="shared" si="12"/>
        <v>103.87972530279487</v>
      </c>
      <c r="L28">
        <f t="shared" si="13"/>
        <v>27.397531748520407</v>
      </c>
      <c r="M28">
        <f t="shared" si="14"/>
        <v>0</v>
      </c>
      <c r="N28">
        <f t="shared" si="15"/>
        <v>11.391774189207609</v>
      </c>
    </row>
    <row r="29" spans="1:14">
      <c r="A29" s="1">
        <v>145</v>
      </c>
      <c r="B29" s="1">
        <v>177</v>
      </c>
      <c r="C29">
        <v>0.09</v>
      </c>
      <c r="D29" s="1">
        <v>0.33350000000000002</v>
      </c>
      <c r="E29" s="1">
        <v>0.16600000000000001</v>
      </c>
      <c r="F29">
        <f t="shared" si="9"/>
        <v>1.39584504654152</v>
      </c>
      <c r="G29">
        <f t="shared" si="1"/>
        <v>0.71641189863996457</v>
      </c>
      <c r="H29">
        <f t="shared" si="10"/>
        <v>0.43954326035078151</v>
      </c>
      <c r="I29">
        <f t="shared" si="3"/>
        <v>0.56045673964921849</v>
      </c>
      <c r="J29">
        <f t="shared" si="11"/>
        <v>202.39753174852041</v>
      </c>
      <c r="K29">
        <f t="shared" si="12"/>
        <v>103.87972530279487</v>
      </c>
      <c r="L29">
        <f t="shared" si="13"/>
        <v>25.397531748520407</v>
      </c>
      <c r="M29">
        <f t="shared" si="14"/>
        <v>0</v>
      </c>
      <c r="N29">
        <f t="shared" si="15"/>
        <v>10.833225623575089</v>
      </c>
    </row>
    <row r="30" spans="1:14">
      <c r="A30" s="1">
        <v>145</v>
      </c>
      <c r="B30" s="1">
        <v>177</v>
      </c>
      <c r="C30">
        <v>0.09</v>
      </c>
      <c r="D30" s="1">
        <v>0.33350000000000002</v>
      </c>
      <c r="E30" s="1">
        <v>0.16600000000000001</v>
      </c>
      <c r="F30">
        <f t="shared" si="9"/>
        <v>1.39584504654152</v>
      </c>
      <c r="G30">
        <f t="shared" si="1"/>
        <v>0.71641189863996457</v>
      </c>
      <c r="H30">
        <f t="shared" si="10"/>
        <v>0.43954326035078151</v>
      </c>
      <c r="I30">
        <f t="shared" si="3"/>
        <v>0.56045673964921849</v>
      </c>
      <c r="J30">
        <f t="shared" si="11"/>
        <v>202.39753174852041</v>
      </c>
      <c r="K30">
        <f t="shared" si="12"/>
        <v>103.87972530279487</v>
      </c>
      <c r="L30">
        <f t="shared" si="13"/>
        <v>25.397531748520407</v>
      </c>
      <c r="M30">
        <f t="shared" si="14"/>
        <v>0</v>
      </c>
      <c r="N30">
        <f t="shared" si="15"/>
        <v>10.833225623575089</v>
      </c>
    </row>
    <row r="31" spans="1:14">
      <c r="A31" s="1">
        <v>145</v>
      </c>
      <c r="B31" s="1">
        <v>177</v>
      </c>
      <c r="C31">
        <v>0.09</v>
      </c>
      <c r="D31" s="1">
        <v>0.35649999999999998</v>
      </c>
      <c r="E31" s="1">
        <v>0.16600000000000001</v>
      </c>
      <c r="F31">
        <f t="shared" si="9"/>
        <v>1.4283215305186658</v>
      </c>
      <c r="G31">
        <f t="shared" si="1"/>
        <v>0.70012247146962103</v>
      </c>
      <c r="H31">
        <f t="shared" si="10"/>
        <v>0.43247747202619929</v>
      </c>
      <c r="I31">
        <f t="shared" si="3"/>
        <v>0.56752252797380076</v>
      </c>
      <c r="J31">
        <f t="shared" si="11"/>
        <v>207.10662192520655</v>
      </c>
      <c r="K31">
        <f t="shared" si="12"/>
        <v>101.51775836309506</v>
      </c>
      <c r="L31">
        <f t="shared" si="13"/>
        <v>30.106621925206554</v>
      </c>
      <c r="M31">
        <f t="shared" si="14"/>
        <v>0</v>
      </c>
      <c r="N31">
        <f t="shared" si="15"/>
        <v>12.609305880592807</v>
      </c>
    </row>
    <row r="32" spans="1:14">
      <c r="A32" s="1">
        <v>150</v>
      </c>
      <c r="B32" s="1">
        <v>172</v>
      </c>
      <c r="C32">
        <v>0.09</v>
      </c>
      <c r="D32" s="1">
        <v>0.35649999999999998</v>
      </c>
      <c r="E32" s="1">
        <v>0.16600000000000001</v>
      </c>
      <c r="F32">
        <f t="shared" si="9"/>
        <v>1.4283215305186658</v>
      </c>
      <c r="G32">
        <f t="shared" si="1"/>
        <v>0.70012247146962103</v>
      </c>
      <c r="H32">
        <f t="shared" si="10"/>
        <v>0.43247747202619929</v>
      </c>
      <c r="I32">
        <f t="shared" si="3"/>
        <v>0.56752252797380076</v>
      </c>
      <c r="J32">
        <f t="shared" si="11"/>
        <v>214.24822957779986</v>
      </c>
      <c r="K32">
        <f t="shared" si="12"/>
        <v>105.01837072044316</v>
      </c>
      <c r="L32">
        <f t="shared" si="13"/>
        <v>42.248229577799862</v>
      </c>
      <c r="M32">
        <f t="shared" si="14"/>
        <v>0</v>
      </c>
      <c r="N32">
        <f t="shared" si="15"/>
        <v>17.694474357947477</v>
      </c>
    </row>
    <row r="33" spans="1:14">
      <c r="A33" s="1">
        <v>150</v>
      </c>
      <c r="B33" s="1">
        <v>172</v>
      </c>
      <c r="C33">
        <v>0.09</v>
      </c>
      <c r="D33" s="1">
        <v>0.35649999999999998</v>
      </c>
      <c r="E33" s="1">
        <v>0.16600000000000001</v>
      </c>
      <c r="F33">
        <f t="shared" si="9"/>
        <v>1.4283215305186658</v>
      </c>
      <c r="G33">
        <f t="shared" si="1"/>
        <v>0.70012247146962103</v>
      </c>
      <c r="H33">
        <f t="shared" si="10"/>
        <v>0.43247747202619929</v>
      </c>
      <c r="I33">
        <f t="shared" si="3"/>
        <v>0.56752252797380076</v>
      </c>
      <c r="J33">
        <f t="shared" si="11"/>
        <v>214.24822957779986</v>
      </c>
      <c r="K33">
        <f t="shared" si="12"/>
        <v>105.01837072044316</v>
      </c>
      <c r="L33">
        <f t="shared" si="13"/>
        <v>42.248229577799862</v>
      </c>
      <c r="M33">
        <f t="shared" si="14"/>
        <v>0</v>
      </c>
      <c r="N33">
        <f t="shared" si="15"/>
        <v>17.694474357947477</v>
      </c>
    </row>
    <row r="34" spans="1:14">
      <c r="A34" s="1">
        <v>150</v>
      </c>
      <c r="B34" s="1">
        <v>172</v>
      </c>
      <c r="C34">
        <v>0.09</v>
      </c>
      <c r="D34" s="1">
        <v>0.33350000000000002</v>
      </c>
      <c r="E34" s="1">
        <v>0.16600000000000001</v>
      </c>
      <c r="F34">
        <f t="shared" si="9"/>
        <v>1.39584504654152</v>
      </c>
      <c r="G34">
        <f t="shared" si="1"/>
        <v>0.71641189863996457</v>
      </c>
      <c r="H34">
        <f t="shared" si="10"/>
        <v>0.43954326035078151</v>
      </c>
      <c r="I34">
        <f t="shared" si="3"/>
        <v>0.56045673964921849</v>
      </c>
      <c r="J34">
        <f t="shared" si="11"/>
        <v>209.376756981228</v>
      </c>
      <c r="K34">
        <f t="shared" si="12"/>
        <v>107.46178479599469</v>
      </c>
      <c r="L34">
        <f t="shared" si="13"/>
        <v>37.376756981227999</v>
      </c>
      <c r="M34">
        <f t="shared" si="14"/>
        <v>0</v>
      </c>
      <c r="N34">
        <f t="shared" si="15"/>
        <v>15.942920968245952</v>
      </c>
    </row>
    <row r="35" spans="1:14">
      <c r="A35" s="1">
        <v>150</v>
      </c>
      <c r="B35" s="1">
        <v>175</v>
      </c>
      <c r="C35">
        <v>0.09</v>
      </c>
      <c r="D35" s="1">
        <v>0.33350000000000002</v>
      </c>
      <c r="E35" s="1">
        <v>0.25</v>
      </c>
      <c r="F35">
        <f t="shared" si="9"/>
        <v>1.39584504654152</v>
      </c>
      <c r="G35">
        <f t="shared" si="1"/>
        <v>0.71641189863996457</v>
      </c>
      <c r="H35">
        <f t="shared" si="10"/>
        <v>0.45088046774083534</v>
      </c>
      <c r="I35">
        <f t="shared" si="3"/>
        <v>0.54911953225916466</v>
      </c>
      <c r="J35">
        <f t="shared" si="11"/>
        <v>209.376756981228</v>
      </c>
      <c r="K35">
        <f t="shared" si="12"/>
        <v>107.46178479599469</v>
      </c>
      <c r="L35">
        <f t="shared" si="13"/>
        <v>34.376756981227999</v>
      </c>
      <c r="M35">
        <f t="shared" si="14"/>
        <v>0</v>
      </c>
      <c r="N35">
        <f t="shared" si="15"/>
        <v>15.041494079570905</v>
      </c>
    </row>
    <row r="36" spans="1:14">
      <c r="A36" s="1">
        <v>150</v>
      </c>
      <c r="B36" s="1">
        <v>175</v>
      </c>
      <c r="C36">
        <v>0.09</v>
      </c>
      <c r="D36" s="1">
        <v>0.33350000000000002</v>
      </c>
      <c r="E36" s="1">
        <v>0.25</v>
      </c>
      <c r="F36">
        <f t="shared" si="9"/>
        <v>1.39584504654152</v>
      </c>
      <c r="G36">
        <f t="shared" si="1"/>
        <v>0.71641189863996457</v>
      </c>
      <c r="H36">
        <f t="shared" si="10"/>
        <v>0.45088046774083534</v>
      </c>
      <c r="I36">
        <f t="shared" si="3"/>
        <v>0.54911953225916466</v>
      </c>
      <c r="J36">
        <f t="shared" si="11"/>
        <v>209.376756981228</v>
      </c>
      <c r="K36">
        <f t="shared" si="12"/>
        <v>107.46178479599469</v>
      </c>
      <c r="L36">
        <f t="shared" si="13"/>
        <v>34.376756981227999</v>
      </c>
      <c r="M36">
        <f t="shared" si="14"/>
        <v>0</v>
      </c>
      <c r="N36">
        <f t="shared" si="15"/>
        <v>15.041494079570905</v>
      </c>
    </row>
    <row r="37" spans="1:14">
      <c r="A37" s="1">
        <v>150</v>
      </c>
      <c r="B37" s="1">
        <v>175</v>
      </c>
      <c r="C37">
        <v>0.09</v>
      </c>
      <c r="D37" s="1">
        <v>0.33789999999999998</v>
      </c>
      <c r="E37" s="1">
        <v>0.25</v>
      </c>
      <c r="F37">
        <f t="shared" si="9"/>
        <v>1.4020002963654488</v>
      </c>
      <c r="G37">
        <f t="shared" si="1"/>
        <v>0.71326661099316746</v>
      </c>
      <c r="H37">
        <f t="shared" si="10"/>
        <v>0.44935862691831424</v>
      </c>
      <c r="I37">
        <f t="shared" si="3"/>
        <v>0.5506413730816857</v>
      </c>
      <c r="J37">
        <f t="shared" si="11"/>
        <v>210.30004445481731</v>
      </c>
      <c r="K37">
        <f t="shared" si="12"/>
        <v>106.98999164897512</v>
      </c>
      <c r="L37">
        <f t="shared" si="13"/>
        <v>35.300044454817311</v>
      </c>
      <c r="M37">
        <f t="shared" si="14"/>
        <v>0</v>
      </c>
      <c r="N37">
        <f t="shared" si="15"/>
        <v>15.387249883915079</v>
      </c>
    </row>
    <row r="38" spans="1:14">
      <c r="A38" s="1">
        <v>150</v>
      </c>
      <c r="B38" s="1">
        <v>177</v>
      </c>
      <c r="C38">
        <v>0.09</v>
      </c>
      <c r="D38" s="1">
        <v>0.33789999999999998</v>
      </c>
      <c r="E38" s="1">
        <v>8.3299999999999999E-2</v>
      </c>
      <c r="F38">
        <f t="shared" si="9"/>
        <v>1.4020002963654488</v>
      </c>
      <c r="G38">
        <f t="shared" si="1"/>
        <v>0.71326661099316746</v>
      </c>
      <c r="H38">
        <f t="shared" si="10"/>
        <v>0.42724578181805978</v>
      </c>
      <c r="I38">
        <f t="shared" si="3"/>
        <v>0.57275421818194028</v>
      </c>
      <c r="J38">
        <f t="shared" si="11"/>
        <v>210.30004445481731</v>
      </c>
      <c r="K38">
        <f t="shared" si="12"/>
        <v>106.98999164897512</v>
      </c>
      <c r="L38">
        <f t="shared" si="13"/>
        <v>33.300044454817311</v>
      </c>
      <c r="M38">
        <f t="shared" si="14"/>
        <v>0</v>
      </c>
      <c r="N38">
        <f t="shared" si="15"/>
        <v>13.801149724522224</v>
      </c>
    </row>
    <row r="39" spans="1:14">
      <c r="A39" s="1">
        <v>150</v>
      </c>
      <c r="B39" s="1">
        <v>177</v>
      </c>
      <c r="C39">
        <v>0.09</v>
      </c>
      <c r="D39" s="1">
        <v>0.33789999999999998</v>
      </c>
      <c r="E39" s="1">
        <v>8.3299999999999999E-2</v>
      </c>
      <c r="F39">
        <f t="shared" si="9"/>
        <v>1.4020002963654488</v>
      </c>
      <c r="G39">
        <f t="shared" si="1"/>
        <v>0.71326661099316746</v>
      </c>
      <c r="H39">
        <f t="shared" si="10"/>
        <v>0.42724578181805978</v>
      </c>
      <c r="I39">
        <f t="shared" si="3"/>
        <v>0.57275421818194028</v>
      </c>
      <c r="J39">
        <f t="shared" si="11"/>
        <v>210.30004445481731</v>
      </c>
      <c r="K39">
        <f t="shared" si="12"/>
        <v>106.98999164897512</v>
      </c>
      <c r="L39">
        <f t="shared" si="13"/>
        <v>33.300044454817311</v>
      </c>
      <c r="M39">
        <f t="shared" si="14"/>
        <v>0</v>
      </c>
      <c r="N39">
        <f t="shared" si="15"/>
        <v>13.801149724522224</v>
      </c>
    </row>
    <row r="40" spans="1:14">
      <c r="A40" s="1">
        <v>150</v>
      </c>
      <c r="B40" s="1">
        <v>177</v>
      </c>
      <c r="C40">
        <v>0.09</v>
      </c>
      <c r="D40" s="1">
        <v>0.33789999999999998</v>
      </c>
      <c r="E40" s="1">
        <v>8.3299999999999999E-2</v>
      </c>
      <c r="F40">
        <f t="shared" si="9"/>
        <v>1.4020002963654488</v>
      </c>
      <c r="G40">
        <f t="shared" si="1"/>
        <v>0.71326661099316746</v>
      </c>
      <c r="H40">
        <f t="shared" si="10"/>
        <v>0.42724578181805978</v>
      </c>
      <c r="I40">
        <f t="shared" si="3"/>
        <v>0.57275421818194028</v>
      </c>
      <c r="J40">
        <f t="shared" si="11"/>
        <v>210.30004445481731</v>
      </c>
      <c r="K40">
        <f t="shared" si="12"/>
        <v>106.98999164897512</v>
      </c>
      <c r="L40">
        <f t="shared" si="13"/>
        <v>33.300044454817311</v>
      </c>
      <c r="M40">
        <f t="shared" si="14"/>
        <v>0</v>
      </c>
      <c r="N40">
        <f t="shared" si="15"/>
        <v>13.801149724522224</v>
      </c>
    </row>
    <row r="41" spans="1:14" ht="15.75" thickBot="1">
      <c r="A41" s="4">
        <v>150</v>
      </c>
      <c r="B41" s="4">
        <v>172</v>
      </c>
      <c r="C41" s="4">
        <v>0.09</v>
      </c>
      <c r="D41" s="4">
        <v>0.35649999999999998</v>
      </c>
      <c r="E41" s="4">
        <v>0.25</v>
      </c>
      <c r="F41" s="4">
        <f t="shared" si="0"/>
        <v>1.4283215305186658</v>
      </c>
      <c r="G41" s="4">
        <f t="shared" si="1"/>
        <v>0.70012247146962103</v>
      </c>
      <c r="H41" s="4">
        <f t="shared" si="2"/>
        <v>0.44305545123355539</v>
      </c>
      <c r="I41" s="4">
        <f t="shared" si="3"/>
        <v>0.55694454876644461</v>
      </c>
      <c r="J41" s="4">
        <f t="shared" si="4"/>
        <v>214.24822957779986</v>
      </c>
      <c r="K41" s="4">
        <f t="shared" si="5"/>
        <v>105.01837072044316</v>
      </c>
      <c r="L41" s="4">
        <f t="shared" si="6"/>
        <v>42.248229577799862</v>
      </c>
      <c r="M41" s="4">
        <f t="shared" si="7"/>
        <v>0</v>
      </c>
      <c r="N41" s="4">
        <f t="shared" si="8"/>
        <v>18.127264026659113</v>
      </c>
    </row>
    <row r="42" spans="1:14" ht="15.75" thickBot="1">
      <c r="A42" s="5">
        <v>140</v>
      </c>
      <c r="B42" s="6">
        <v>172</v>
      </c>
      <c r="C42">
        <v>0.09</v>
      </c>
      <c r="D42" s="6">
        <v>0.33350000000000002</v>
      </c>
      <c r="E42" s="2">
        <v>8.3299999999999999E-2</v>
      </c>
      <c r="F42" s="4">
        <f t="shared" si="0"/>
        <v>1.39584504654152</v>
      </c>
      <c r="G42" s="4">
        <f t="shared" si="1"/>
        <v>0.71641189863996457</v>
      </c>
      <c r="H42" s="4">
        <f t="shared" si="2"/>
        <v>0.42846492715821527</v>
      </c>
      <c r="I42" s="4">
        <f t="shared" si="3"/>
        <v>0.57153507284178473</v>
      </c>
      <c r="J42" s="4">
        <f t="shared" si="4"/>
        <v>195.41830651581279</v>
      </c>
      <c r="K42" s="4">
        <f t="shared" si="5"/>
        <v>100.29766580959505</v>
      </c>
      <c r="L42" s="4">
        <f t="shared" si="6"/>
        <v>23.418306515812787</v>
      </c>
      <c r="M42" s="4">
        <f t="shared" si="7"/>
        <v>0</v>
      </c>
      <c r="N42" s="4">
        <f t="shared" si="8"/>
        <v>9.7372296953792432</v>
      </c>
    </row>
    <row r="43" spans="1:14" ht="15.75" thickBot="1">
      <c r="A43" s="7">
        <v>140</v>
      </c>
      <c r="B43" s="8">
        <v>172</v>
      </c>
      <c r="C43">
        <v>0.09</v>
      </c>
      <c r="D43" s="8">
        <v>0.33350000000000002</v>
      </c>
      <c r="E43" s="1">
        <v>8.3299999999999999E-2</v>
      </c>
      <c r="F43" s="4">
        <f t="shared" si="0"/>
        <v>1.39584504654152</v>
      </c>
      <c r="G43" s="4">
        <f t="shared" si="1"/>
        <v>0.71641189863996457</v>
      </c>
      <c r="H43" s="4">
        <f t="shared" si="2"/>
        <v>0.42846492715821527</v>
      </c>
      <c r="I43" s="4">
        <f t="shared" si="3"/>
        <v>0.57153507284178473</v>
      </c>
      <c r="J43" s="4">
        <f t="shared" si="4"/>
        <v>195.41830651581279</v>
      </c>
      <c r="K43" s="4">
        <f t="shared" si="5"/>
        <v>100.29766580959505</v>
      </c>
      <c r="L43" s="4">
        <f t="shared" si="6"/>
        <v>23.418306515812787</v>
      </c>
      <c r="M43" s="4">
        <f t="shared" si="7"/>
        <v>0</v>
      </c>
      <c r="N43" s="4">
        <f t="shared" si="8"/>
        <v>9.7372296953792432</v>
      </c>
    </row>
    <row r="44" spans="1:14" ht="15.75" thickBot="1">
      <c r="A44" s="7">
        <v>140</v>
      </c>
      <c r="B44" s="8">
        <v>172</v>
      </c>
      <c r="C44">
        <v>0.09</v>
      </c>
      <c r="D44" s="8">
        <v>0.33350000000000002</v>
      </c>
      <c r="E44" s="1">
        <v>8.3299999999999999E-2</v>
      </c>
      <c r="F44" s="4">
        <f t="shared" si="0"/>
        <v>1.39584504654152</v>
      </c>
      <c r="G44" s="4">
        <f t="shared" si="1"/>
        <v>0.71641189863996457</v>
      </c>
      <c r="H44" s="4">
        <f t="shared" si="2"/>
        <v>0.42846492715821527</v>
      </c>
      <c r="I44" s="4">
        <f t="shared" si="3"/>
        <v>0.57153507284178473</v>
      </c>
      <c r="J44" s="4">
        <f t="shared" si="4"/>
        <v>195.41830651581279</v>
      </c>
      <c r="K44" s="4">
        <f t="shared" si="5"/>
        <v>100.29766580959505</v>
      </c>
      <c r="L44" s="4">
        <f t="shared" si="6"/>
        <v>23.418306515812787</v>
      </c>
      <c r="M44" s="4">
        <f t="shared" si="7"/>
        <v>0</v>
      </c>
      <c r="N44" s="4">
        <f t="shared" si="8"/>
        <v>9.7372296953792432</v>
      </c>
    </row>
    <row r="45" spans="1:14" ht="15.75" thickBot="1">
      <c r="A45" s="7">
        <v>140</v>
      </c>
      <c r="B45" s="8">
        <v>175</v>
      </c>
      <c r="C45">
        <v>0.09</v>
      </c>
      <c r="D45" s="8">
        <v>0.33789999999999998</v>
      </c>
      <c r="E45" s="1">
        <v>0.16600000000000001</v>
      </c>
      <c r="F45" s="4">
        <f t="shared" si="0"/>
        <v>1.4020002963654488</v>
      </c>
      <c r="G45" s="4">
        <f t="shared" si="1"/>
        <v>0.71326661099316746</v>
      </c>
      <c r="H45" s="4">
        <f t="shared" si="2"/>
        <v>0.4381745151650559</v>
      </c>
      <c r="I45" s="4">
        <f t="shared" si="3"/>
        <v>0.5618254848349441</v>
      </c>
      <c r="J45" s="4">
        <f t="shared" si="4"/>
        <v>196.28004149116282</v>
      </c>
      <c r="K45" s="4">
        <f t="shared" si="5"/>
        <v>99.857325539043444</v>
      </c>
      <c r="L45" s="4">
        <f t="shared" si="6"/>
        <v>21.28004149116282</v>
      </c>
      <c r="M45" s="4">
        <f t="shared" si="7"/>
        <v>0</v>
      </c>
      <c r="N45" s="4">
        <f t="shared" si="8"/>
        <v>9.045076737078519</v>
      </c>
    </row>
    <row r="46" spans="1:14" ht="15.75" thickBot="1">
      <c r="A46" s="7">
        <v>140</v>
      </c>
      <c r="B46" s="8">
        <v>175</v>
      </c>
      <c r="C46">
        <v>0.09</v>
      </c>
      <c r="D46" s="8">
        <v>0.33789999999999998</v>
      </c>
      <c r="E46" s="1">
        <v>0.16600000000000001</v>
      </c>
      <c r="F46" s="4">
        <f t="shared" si="0"/>
        <v>1.4020002963654488</v>
      </c>
      <c r="G46" s="4">
        <f t="shared" si="1"/>
        <v>0.71326661099316746</v>
      </c>
      <c r="H46" s="4">
        <f t="shared" si="2"/>
        <v>0.4381745151650559</v>
      </c>
      <c r="I46" s="4">
        <f t="shared" si="3"/>
        <v>0.5618254848349441</v>
      </c>
      <c r="J46" s="4">
        <f t="shared" si="4"/>
        <v>196.28004149116282</v>
      </c>
      <c r="K46" s="4">
        <f t="shared" si="5"/>
        <v>99.857325539043444</v>
      </c>
      <c r="L46" s="4">
        <f t="shared" si="6"/>
        <v>21.28004149116282</v>
      </c>
      <c r="M46" s="4">
        <f t="shared" si="7"/>
        <v>0</v>
      </c>
      <c r="N46" s="4">
        <f t="shared" si="8"/>
        <v>9.045076737078519</v>
      </c>
    </row>
    <row r="47" spans="1:14" ht="15.75" thickBot="1">
      <c r="A47" s="7">
        <v>140</v>
      </c>
      <c r="B47" s="8">
        <v>175</v>
      </c>
      <c r="C47">
        <v>0.09</v>
      </c>
      <c r="D47" s="8">
        <v>0.33789999999999998</v>
      </c>
      <c r="E47" s="1">
        <v>0.16600000000000001</v>
      </c>
      <c r="F47" s="4">
        <f t="shared" si="0"/>
        <v>1.4020002963654488</v>
      </c>
      <c r="G47" s="4">
        <f t="shared" si="1"/>
        <v>0.71326661099316746</v>
      </c>
      <c r="H47" s="4">
        <f t="shared" si="2"/>
        <v>0.4381745151650559</v>
      </c>
      <c r="I47" s="4">
        <f t="shared" si="3"/>
        <v>0.5618254848349441</v>
      </c>
      <c r="J47" s="4">
        <f t="shared" si="4"/>
        <v>196.28004149116282</v>
      </c>
      <c r="K47" s="4">
        <f t="shared" si="5"/>
        <v>99.857325539043444</v>
      </c>
      <c r="L47" s="4">
        <f t="shared" si="6"/>
        <v>21.28004149116282</v>
      </c>
      <c r="M47" s="4">
        <f t="shared" si="7"/>
        <v>0</v>
      </c>
      <c r="N47" s="4">
        <f t="shared" si="8"/>
        <v>9.045076737078519</v>
      </c>
    </row>
    <row r="48" spans="1:14" ht="15.75" thickBot="1">
      <c r="A48" s="7">
        <v>140</v>
      </c>
      <c r="B48" s="8">
        <v>177</v>
      </c>
      <c r="C48">
        <v>0.09</v>
      </c>
      <c r="D48" s="8">
        <v>0.35649999999999998</v>
      </c>
      <c r="E48" s="1">
        <v>0.25</v>
      </c>
      <c r="F48" s="4">
        <f t="shared" si="0"/>
        <v>1.4283215305186658</v>
      </c>
      <c r="G48" s="4">
        <f t="shared" si="1"/>
        <v>0.70012247146962103</v>
      </c>
      <c r="H48" s="4">
        <f t="shared" si="2"/>
        <v>0.44305545123355539</v>
      </c>
      <c r="I48" s="4">
        <f t="shared" si="3"/>
        <v>0.55694454876644461</v>
      </c>
      <c r="J48" s="4">
        <f t="shared" si="4"/>
        <v>199.96501427261322</v>
      </c>
      <c r="K48" s="4">
        <f t="shared" si="5"/>
        <v>98.017146005746952</v>
      </c>
      <c r="L48" s="4">
        <f t="shared" si="6"/>
        <v>22.965014272613217</v>
      </c>
      <c r="M48" s="4">
        <f t="shared" si="7"/>
        <v>0</v>
      </c>
      <c r="N48" s="4">
        <f t="shared" si="8"/>
        <v>9.8534987443451048</v>
      </c>
    </row>
    <row r="49" spans="1:14" ht="15.75" thickBot="1">
      <c r="A49" s="7">
        <v>140</v>
      </c>
      <c r="B49" s="8">
        <v>177</v>
      </c>
      <c r="C49">
        <v>0.09</v>
      </c>
      <c r="D49" s="8">
        <v>0.35649999999999998</v>
      </c>
      <c r="E49" s="1">
        <v>0.25</v>
      </c>
      <c r="F49" s="4">
        <f t="shared" si="0"/>
        <v>1.4283215305186658</v>
      </c>
      <c r="G49" s="4">
        <f t="shared" si="1"/>
        <v>0.70012247146962103</v>
      </c>
      <c r="H49" s="4">
        <f t="shared" si="2"/>
        <v>0.44305545123355539</v>
      </c>
      <c r="I49" s="4">
        <f t="shared" si="3"/>
        <v>0.55694454876644461</v>
      </c>
      <c r="J49" s="4">
        <f t="shared" si="4"/>
        <v>199.96501427261322</v>
      </c>
      <c r="K49" s="4">
        <f t="shared" si="5"/>
        <v>98.017146005746952</v>
      </c>
      <c r="L49" s="4">
        <f t="shared" si="6"/>
        <v>22.965014272613217</v>
      </c>
      <c r="M49" s="4">
        <f t="shared" si="7"/>
        <v>0</v>
      </c>
      <c r="N49" s="4">
        <f t="shared" si="8"/>
        <v>9.8534987443451048</v>
      </c>
    </row>
    <row r="50" spans="1:14" ht="15.75" thickBot="1">
      <c r="A50" s="7">
        <v>140</v>
      </c>
      <c r="B50" s="8">
        <v>177</v>
      </c>
      <c r="C50">
        <v>0.09</v>
      </c>
      <c r="D50" s="8">
        <v>0.35649999999999998</v>
      </c>
      <c r="E50" s="1">
        <v>0.25</v>
      </c>
      <c r="F50" s="4">
        <f t="shared" si="0"/>
        <v>1.4283215305186658</v>
      </c>
      <c r="G50" s="4">
        <f t="shared" si="1"/>
        <v>0.70012247146962103</v>
      </c>
      <c r="H50" s="4">
        <f t="shared" si="2"/>
        <v>0.44305545123355539</v>
      </c>
      <c r="I50" s="4">
        <f t="shared" si="3"/>
        <v>0.55694454876644461</v>
      </c>
      <c r="J50" s="4">
        <f t="shared" si="4"/>
        <v>199.96501427261322</v>
      </c>
      <c r="K50" s="4">
        <f t="shared" si="5"/>
        <v>98.017146005746952</v>
      </c>
      <c r="L50" s="4">
        <f t="shared" si="6"/>
        <v>22.965014272613217</v>
      </c>
      <c r="M50" s="4">
        <f t="shared" si="7"/>
        <v>0</v>
      </c>
      <c r="N50" s="4">
        <f t="shared" si="8"/>
        <v>9.8534987443451048</v>
      </c>
    </row>
    <row r="51" spans="1:14" ht="15.75" thickBot="1">
      <c r="A51" s="7">
        <v>145</v>
      </c>
      <c r="B51" s="8">
        <v>172</v>
      </c>
      <c r="C51">
        <v>0.09</v>
      </c>
      <c r="D51" s="8">
        <v>0.33789999999999998</v>
      </c>
      <c r="E51" s="1">
        <v>0.25</v>
      </c>
      <c r="F51" s="4">
        <f t="shared" si="0"/>
        <v>1.4020002963654488</v>
      </c>
      <c r="G51" s="4">
        <f t="shared" si="1"/>
        <v>0.71326661099316746</v>
      </c>
      <c r="H51" s="4">
        <f t="shared" si="2"/>
        <v>0.44935862691831424</v>
      </c>
      <c r="I51" s="4">
        <f t="shared" si="3"/>
        <v>0.5506413730816857</v>
      </c>
      <c r="J51" s="4">
        <f t="shared" si="4"/>
        <v>203.29004297299008</v>
      </c>
      <c r="K51" s="4">
        <f t="shared" si="5"/>
        <v>103.42365859400928</v>
      </c>
      <c r="L51" s="4">
        <f t="shared" si="6"/>
        <v>31.290042972990079</v>
      </c>
      <c r="M51" s="4">
        <f t="shared" si="7"/>
        <v>0</v>
      </c>
      <c r="N51" s="4">
        <f t="shared" si="8"/>
        <v>13.639294724404651</v>
      </c>
    </row>
    <row r="52" spans="1:14" ht="15.75" thickBot="1">
      <c r="A52" s="7">
        <v>145</v>
      </c>
      <c r="B52" s="8">
        <v>172</v>
      </c>
      <c r="C52">
        <v>0.09</v>
      </c>
      <c r="D52" s="8">
        <v>0.33789999999999998</v>
      </c>
      <c r="E52" s="1">
        <v>0.25</v>
      </c>
      <c r="F52" s="4">
        <f t="shared" si="0"/>
        <v>1.4020002963654488</v>
      </c>
      <c r="G52" s="4">
        <f t="shared" si="1"/>
        <v>0.71326661099316746</v>
      </c>
      <c r="H52" s="4">
        <f t="shared" si="2"/>
        <v>0.44935862691831424</v>
      </c>
      <c r="I52" s="4">
        <f t="shared" si="3"/>
        <v>0.5506413730816857</v>
      </c>
      <c r="J52" s="4">
        <f t="shared" si="4"/>
        <v>203.29004297299008</v>
      </c>
      <c r="K52" s="4">
        <f t="shared" si="5"/>
        <v>103.42365859400928</v>
      </c>
      <c r="L52" s="4">
        <f t="shared" si="6"/>
        <v>31.290042972990079</v>
      </c>
      <c r="M52" s="4">
        <f t="shared" si="7"/>
        <v>0</v>
      </c>
      <c r="N52" s="4">
        <f t="shared" si="8"/>
        <v>13.639294724404651</v>
      </c>
    </row>
    <row r="53" spans="1:14" ht="15.75" thickBot="1">
      <c r="A53" s="7">
        <v>145</v>
      </c>
      <c r="B53" s="8">
        <v>172</v>
      </c>
      <c r="C53">
        <v>0.09</v>
      </c>
      <c r="D53" s="8">
        <v>0.33789999999999998</v>
      </c>
      <c r="E53" s="1">
        <v>0.25</v>
      </c>
      <c r="F53" s="4">
        <f t="shared" si="0"/>
        <v>1.4020002963654488</v>
      </c>
      <c r="G53" s="4">
        <f t="shared" si="1"/>
        <v>0.71326661099316746</v>
      </c>
      <c r="H53" s="4">
        <f t="shared" si="2"/>
        <v>0.44935862691831424</v>
      </c>
      <c r="I53" s="4">
        <f t="shared" si="3"/>
        <v>0.5506413730816857</v>
      </c>
      <c r="J53" s="4">
        <f t="shared" si="4"/>
        <v>203.29004297299008</v>
      </c>
      <c r="K53" s="4">
        <f t="shared" si="5"/>
        <v>103.42365859400928</v>
      </c>
      <c r="L53" s="4">
        <f t="shared" si="6"/>
        <v>31.290042972990079</v>
      </c>
      <c r="M53" s="4">
        <f t="shared" si="7"/>
        <v>0</v>
      </c>
      <c r="N53" s="4">
        <f t="shared" si="8"/>
        <v>13.639294724404651</v>
      </c>
    </row>
    <row r="54" spans="1:14" ht="15.75" thickBot="1">
      <c r="A54" s="7">
        <v>145</v>
      </c>
      <c r="B54" s="8">
        <v>175</v>
      </c>
      <c r="C54">
        <v>0.09</v>
      </c>
      <c r="D54" s="8">
        <v>0.35649999999999998</v>
      </c>
      <c r="E54" s="1">
        <v>8.3299999999999999E-2</v>
      </c>
      <c r="F54" s="4">
        <f t="shared" si="0"/>
        <v>1.4283215305186658</v>
      </c>
      <c r="G54" s="4">
        <f t="shared" si="1"/>
        <v>0.70012247146962103</v>
      </c>
      <c r="H54" s="4">
        <f t="shared" si="2"/>
        <v>0.42214103077295589</v>
      </c>
      <c r="I54" s="4">
        <f t="shared" si="3"/>
        <v>0.57785896922704416</v>
      </c>
      <c r="J54" s="4">
        <f t="shared" si="4"/>
        <v>207.10662192520655</v>
      </c>
      <c r="K54" s="4">
        <f t="shared" si="5"/>
        <v>101.51775836309506</v>
      </c>
      <c r="L54" s="4">
        <f t="shared" si="6"/>
        <v>32.106621925206554</v>
      </c>
      <c r="M54" s="4">
        <f t="shared" si="7"/>
        <v>0</v>
      </c>
      <c r="N54" s="4">
        <f t="shared" si="8"/>
        <v>13.125560006549081</v>
      </c>
    </row>
    <row r="55" spans="1:14" ht="15.75" thickBot="1">
      <c r="A55" s="7">
        <v>145</v>
      </c>
      <c r="B55" s="8">
        <v>175</v>
      </c>
      <c r="C55">
        <v>0.09</v>
      </c>
      <c r="D55" s="8">
        <v>0.35649999999999998</v>
      </c>
      <c r="E55" s="1">
        <v>8.3299999999999999E-2</v>
      </c>
      <c r="F55" s="4">
        <f t="shared" si="0"/>
        <v>1.4283215305186658</v>
      </c>
      <c r="G55" s="4">
        <f t="shared" si="1"/>
        <v>0.70012247146962103</v>
      </c>
      <c r="H55" s="4">
        <f t="shared" si="2"/>
        <v>0.42214103077295589</v>
      </c>
      <c r="I55" s="4">
        <f t="shared" si="3"/>
        <v>0.57785896922704416</v>
      </c>
      <c r="J55" s="4">
        <f t="shared" si="4"/>
        <v>207.10662192520655</v>
      </c>
      <c r="K55" s="4">
        <f t="shared" si="5"/>
        <v>101.51775836309506</v>
      </c>
      <c r="L55" s="4">
        <f t="shared" si="6"/>
        <v>32.106621925206554</v>
      </c>
      <c r="M55" s="4">
        <f t="shared" si="7"/>
        <v>0</v>
      </c>
      <c r="N55" s="4">
        <f t="shared" si="8"/>
        <v>13.125560006549081</v>
      </c>
    </row>
    <row r="56" spans="1:14" ht="15.75" thickBot="1">
      <c r="A56" s="7">
        <v>145</v>
      </c>
      <c r="B56" s="8">
        <v>175</v>
      </c>
      <c r="C56">
        <v>0.09</v>
      </c>
      <c r="D56" s="8">
        <v>0.35649999999999998</v>
      </c>
      <c r="E56" s="1">
        <v>8.3299999999999999E-2</v>
      </c>
      <c r="F56" s="4">
        <f t="shared" si="0"/>
        <v>1.4283215305186658</v>
      </c>
      <c r="G56" s="4">
        <f t="shared" si="1"/>
        <v>0.70012247146962103</v>
      </c>
      <c r="H56" s="4">
        <f t="shared" si="2"/>
        <v>0.42214103077295589</v>
      </c>
      <c r="I56" s="4">
        <f t="shared" si="3"/>
        <v>0.57785896922704416</v>
      </c>
      <c r="J56" s="4">
        <f t="shared" si="4"/>
        <v>207.10662192520655</v>
      </c>
      <c r="K56" s="4">
        <f t="shared" si="5"/>
        <v>101.51775836309506</v>
      </c>
      <c r="L56" s="4">
        <f t="shared" si="6"/>
        <v>32.106621925206554</v>
      </c>
      <c r="M56" s="4">
        <f t="shared" si="7"/>
        <v>0</v>
      </c>
      <c r="N56" s="4">
        <f t="shared" si="8"/>
        <v>13.125560006549081</v>
      </c>
    </row>
    <row r="57" spans="1:14" ht="15.75" thickBot="1">
      <c r="A57" s="7">
        <v>145</v>
      </c>
      <c r="B57" s="8">
        <v>177</v>
      </c>
      <c r="C57">
        <v>0.09</v>
      </c>
      <c r="D57" s="8">
        <v>0.33350000000000002</v>
      </c>
      <c r="E57" s="1">
        <v>0.16600000000000001</v>
      </c>
      <c r="F57" s="4">
        <f t="shared" si="0"/>
        <v>1.39584504654152</v>
      </c>
      <c r="G57" s="4">
        <f t="shared" si="1"/>
        <v>0.71641189863996457</v>
      </c>
      <c r="H57" s="4">
        <f t="shared" si="2"/>
        <v>0.43954326035078151</v>
      </c>
      <c r="I57" s="4">
        <f t="shared" si="3"/>
        <v>0.56045673964921849</v>
      </c>
      <c r="J57" s="4">
        <f t="shared" si="4"/>
        <v>202.39753174852041</v>
      </c>
      <c r="K57" s="4">
        <f t="shared" si="5"/>
        <v>103.87972530279487</v>
      </c>
      <c r="L57" s="4">
        <f t="shared" si="6"/>
        <v>25.397531748520407</v>
      </c>
      <c r="M57" s="4">
        <f t="shared" si="7"/>
        <v>0</v>
      </c>
      <c r="N57" s="4">
        <f t="shared" si="8"/>
        <v>10.833225623575089</v>
      </c>
    </row>
    <row r="58" spans="1:14" ht="15.75" thickBot="1">
      <c r="A58" s="7">
        <v>145</v>
      </c>
      <c r="B58" s="8">
        <v>177</v>
      </c>
      <c r="C58">
        <v>0.09</v>
      </c>
      <c r="D58" s="8">
        <v>0.33350000000000002</v>
      </c>
      <c r="E58" s="1">
        <v>0.16600000000000001</v>
      </c>
      <c r="F58" s="4">
        <f t="shared" si="0"/>
        <v>1.39584504654152</v>
      </c>
      <c r="G58" s="4">
        <f t="shared" si="1"/>
        <v>0.71641189863996457</v>
      </c>
      <c r="H58" s="4">
        <f t="shared" si="2"/>
        <v>0.43954326035078151</v>
      </c>
      <c r="I58" s="4">
        <f t="shared" si="3"/>
        <v>0.56045673964921849</v>
      </c>
      <c r="J58" s="4">
        <f t="shared" si="4"/>
        <v>202.39753174852041</v>
      </c>
      <c r="K58" s="4">
        <f t="shared" si="5"/>
        <v>103.87972530279487</v>
      </c>
      <c r="L58" s="4">
        <f t="shared" si="6"/>
        <v>25.397531748520407</v>
      </c>
      <c r="M58" s="4">
        <f t="shared" si="7"/>
        <v>0</v>
      </c>
      <c r="N58" s="4">
        <f t="shared" si="8"/>
        <v>10.833225623575089</v>
      </c>
    </row>
    <row r="59" spans="1:14" ht="15.75" thickBot="1">
      <c r="A59" s="7">
        <v>145</v>
      </c>
      <c r="B59" s="8">
        <v>177</v>
      </c>
      <c r="C59">
        <v>0.09</v>
      </c>
      <c r="D59" s="8">
        <v>0.33350000000000002</v>
      </c>
      <c r="E59" s="1">
        <v>0.16600000000000001</v>
      </c>
      <c r="F59" s="4">
        <f t="shared" si="0"/>
        <v>1.39584504654152</v>
      </c>
      <c r="G59" s="4">
        <f t="shared" si="1"/>
        <v>0.71641189863996457</v>
      </c>
      <c r="H59" s="4">
        <f t="shared" si="2"/>
        <v>0.43954326035078151</v>
      </c>
      <c r="I59" s="4">
        <f t="shared" si="3"/>
        <v>0.56045673964921849</v>
      </c>
      <c r="J59" s="4">
        <f t="shared" si="4"/>
        <v>202.39753174852041</v>
      </c>
      <c r="K59" s="4">
        <f t="shared" si="5"/>
        <v>103.87972530279487</v>
      </c>
      <c r="L59" s="4">
        <f t="shared" si="6"/>
        <v>25.397531748520407</v>
      </c>
      <c r="M59" s="4">
        <f t="shared" si="7"/>
        <v>0</v>
      </c>
      <c r="N59" s="4">
        <f t="shared" si="8"/>
        <v>10.833225623575089</v>
      </c>
    </row>
    <row r="60" spans="1:14" ht="15.75" thickBot="1">
      <c r="A60" s="7">
        <v>150</v>
      </c>
      <c r="B60" s="8">
        <v>172</v>
      </c>
      <c r="C60">
        <v>0.09</v>
      </c>
      <c r="D60" s="8">
        <v>0.35649999999999998</v>
      </c>
      <c r="E60" s="1">
        <v>0.16600000000000001</v>
      </c>
      <c r="F60" s="4">
        <f t="shared" si="0"/>
        <v>1.4283215305186658</v>
      </c>
      <c r="G60" s="4">
        <f t="shared" si="1"/>
        <v>0.70012247146962103</v>
      </c>
      <c r="H60" s="4">
        <f t="shared" si="2"/>
        <v>0.43247747202619929</v>
      </c>
      <c r="I60" s="4">
        <f t="shared" si="3"/>
        <v>0.56752252797380076</v>
      </c>
      <c r="J60" s="4">
        <f t="shared" si="4"/>
        <v>214.24822957779986</v>
      </c>
      <c r="K60" s="4">
        <f t="shared" si="5"/>
        <v>105.01837072044316</v>
      </c>
      <c r="L60" s="4">
        <f t="shared" si="6"/>
        <v>42.248229577799862</v>
      </c>
      <c r="M60" s="4">
        <f t="shared" si="7"/>
        <v>0</v>
      </c>
      <c r="N60" s="4">
        <f t="shared" si="8"/>
        <v>17.694474357947477</v>
      </c>
    </row>
    <row r="61" spans="1:14" ht="15.75" thickBot="1">
      <c r="A61" s="7">
        <v>150</v>
      </c>
      <c r="B61" s="8">
        <v>172</v>
      </c>
      <c r="C61">
        <v>0.09</v>
      </c>
      <c r="D61" s="8">
        <v>0.35649999999999998</v>
      </c>
      <c r="E61" s="1">
        <v>0.16600000000000001</v>
      </c>
      <c r="F61" s="4">
        <f t="shared" si="0"/>
        <v>1.4283215305186658</v>
      </c>
      <c r="G61" s="4">
        <f t="shared" si="1"/>
        <v>0.70012247146962103</v>
      </c>
      <c r="H61" s="4">
        <f t="shared" si="2"/>
        <v>0.43247747202619929</v>
      </c>
      <c r="I61" s="4">
        <f t="shared" si="3"/>
        <v>0.56752252797380076</v>
      </c>
      <c r="J61" s="4">
        <f t="shared" si="4"/>
        <v>214.24822957779986</v>
      </c>
      <c r="K61" s="4">
        <f t="shared" si="5"/>
        <v>105.01837072044316</v>
      </c>
      <c r="L61" s="4">
        <f t="shared" si="6"/>
        <v>42.248229577799862</v>
      </c>
      <c r="M61" s="4">
        <f t="shared" si="7"/>
        <v>0</v>
      </c>
      <c r="N61" s="4">
        <f t="shared" si="8"/>
        <v>17.694474357947477</v>
      </c>
    </row>
    <row r="62" spans="1:14" ht="15.75" thickBot="1">
      <c r="A62" s="7">
        <v>150</v>
      </c>
      <c r="B62" s="8">
        <v>172</v>
      </c>
      <c r="C62">
        <v>0.09</v>
      </c>
      <c r="D62" s="8">
        <v>0.35649999999999998</v>
      </c>
      <c r="E62" s="1">
        <v>0.16600000000000001</v>
      </c>
      <c r="F62" s="4">
        <f t="shared" si="0"/>
        <v>1.4283215305186658</v>
      </c>
      <c r="G62" s="4">
        <f t="shared" si="1"/>
        <v>0.70012247146962103</v>
      </c>
      <c r="H62" s="4">
        <f t="shared" si="2"/>
        <v>0.43247747202619929</v>
      </c>
      <c r="I62" s="4">
        <f t="shared" si="3"/>
        <v>0.56752252797380076</v>
      </c>
      <c r="J62" s="4">
        <f t="shared" si="4"/>
        <v>214.24822957779986</v>
      </c>
      <c r="K62" s="4">
        <f t="shared" si="5"/>
        <v>105.01837072044316</v>
      </c>
      <c r="L62" s="4">
        <f t="shared" si="6"/>
        <v>42.248229577799862</v>
      </c>
      <c r="M62" s="4">
        <f t="shared" si="7"/>
        <v>0</v>
      </c>
      <c r="N62" s="4">
        <f t="shared" si="8"/>
        <v>17.694474357947477</v>
      </c>
    </row>
    <row r="63" spans="1:14" ht="15.75" thickBot="1">
      <c r="A63" s="7">
        <v>150</v>
      </c>
      <c r="B63" s="8">
        <v>175</v>
      </c>
      <c r="C63">
        <v>0.09</v>
      </c>
      <c r="D63" s="8">
        <v>0.33350000000000002</v>
      </c>
      <c r="E63" s="1">
        <v>0.25</v>
      </c>
      <c r="F63" s="4">
        <f t="shared" si="0"/>
        <v>1.39584504654152</v>
      </c>
      <c r="G63" s="4">
        <f t="shared" si="1"/>
        <v>0.71641189863996457</v>
      </c>
      <c r="H63" s="4">
        <f t="shared" si="2"/>
        <v>0.45088046774083534</v>
      </c>
      <c r="I63" s="4">
        <f t="shared" si="3"/>
        <v>0.54911953225916466</v>
      </c>
      <c r="J63" s="4">
        <f t="shared" si="4"/>
        <v>209.376756981228</v>
      </c>
      <c r="K63" s="4">
        <f t="shared" si="5"/>
        <v>107.46178479599469</v>
      </c>
      <c r="L63" s="4">
        <f t="shared" si="6"/>
        <v>34.376756981227999</v>
      </c>
      <c r="M63" s="4">
        <f t="shared" si="7"/>
        <v>0</v>
      </c>
      <c r="N63" s="4">
        <f t="shared" si="8"/>
        <v>15.041494079570905</v>
      </c>
    </row>
    <row r="64" spans="1:14" ht="15.75" thickBot="1">
      <c r="A64" s="7">
        <v>150</v>
      </c>
      <c r="B64" s="8">
        <v>175</v>
      </c>
      <c r="C64">
        <v>0.09</v>
      </c>
      <c r="D64" s="8">
        <v>0.33350000000000002</v>
      </c>
      <c r="E64" s="1">
        <v>0.25</v>
      </c>
      <c r="F64" s="4">
        <f t="shared" si="0"/>
        <v>1.39584504654152</v>
      </c>
      <c r="G64" s="4">
        <f t="shared" si="1"/>
        <v>0.71641189863996457</v>
      </c>
      <c r="H64" s="4">
        <f t="shared" si="2"/>
        <v>0.45088046774083534</v>
      </c>
      <c r="I64" s="4">
        <f t="shared" si="3"/>
        <v>0.54911953225916466</v>
      </c>
      <c r="J64" s="4">
        <f t="shared" si="4"/>
        <v>209.376756981228</v>
      </c>
      <c r="K64" s="4">
        <f t="shared" si="5"/>
        <v>107.46178479599469</v>
      </c>
      <c r="L64" s="4">
        <f t="shared" si="6"/>
        <v>34.376756981227999</v>
      </c>
      <c r="M64" s="4">
        <f t="shared" si="7"/>
        <v>0</v>
      </c>
      <c r="N64" s="4">
        <f t="shared" si="8"/>
        <v>15.041494079570905</v>
      </c>
    </row>
    <row r="65" spans="1:14" ht="15.75" thickBot="1">
      <c r="A65" s="7">
        <v>150</v>
      </c>
      <c r="B65" s="8">
        <v>175</v>
      </c>
      <c r="C65">
        <v>0.09</v>
      </c>
      <c r="D65" s="8">
        <v>0.33350000000000002</v>
      </c>
      <c r="E65" s="1">
        <v>0.25</v>
      </c>
      <c r="F65" s="4">
        <f t="shared" si="0"/>
        <v>1.39584504654152</v>
      </c>
      <c r="G65" s="4">
        <f t="shared" si="1"/>
        <v>0.71641189863996457</v>
      </c>
      <c r="H65" s="4">
        <f t="shared" si="2"/>
        <v>0.45088046774083534</v>
      </c>
      <c r="I65" s="4">
        <f t="shared" si="3"/>
        <v>0.54911953225916466</v>
      </c>
      <c r="J65" s="4">
        <f t="shared" si="4"/>
        <v>209.376756981228</v>
      </c>
      <c r="K65" s="4">
        <f t="shared" si="5"/>
        <v>107.46178479599469</v>
      </c>
      <c r="L65" s="4">
        <f t="shared" si="6"/>
        <v>34.376756981227999</v>
      </c>
      <c r="M65" s="4">
        <f t="shared" si="7"/>
        <v>0</v>
      </c>
      <c r="N65" s="4">
        <f t="shared" si="8"/>
        <v>15.041494079570905</v>
      </c>
    </row>
    <row r="66" spans="1:14" ht="15.75" thickBot="1">
      <c r="A66" s="7">
        <v>150</v>
      </c>
      <c r="B66" s="8">
        <v>177</v>
      </c>
      <c r="C66">
        <v>0.09</v>
      </c>
      <c r="D66" s="8">
        <v>0.33789999999999998</v>
      </c>
      <c r="E66" s="1">
        <v>8.3299999999999999E-2</v>
      </c>
      <c r="F66" s="4">
        <f t="shared" si="0"/>
        <v>1.4020002963654488</v>
      </c>
      <c r="G66" s="4">
        <f t="shared" si="1"/>
        <v>0.71326661099316746</v>
      </c>
      <c r="H66" s="4">
        <f t="shared" si="2"/>
        <v>0.42724578181805978</v>
      </c>
      <c r="I66" s="4">
        <f t="shared" si="3"/>
        <v>0.57275421818194028</v>
      </c>
      <c r="J66" s="4">
        <f t="shared" si="4"/>
        <v>210.30004445481731</v>
      </c>
      <c r="K66" s="4">
        <f t="shared" si="5"/>
        <v>106.98999164897512</v>
      </c>
      <c r="L66" s="4">
        <f t="shared" si="6"/>
        <v>33.300044454817311</v>
      </c>
      <c r="M66" s="4">
        <f t="shared" si="7"/>
        <v>0</v>
      </c>
      <c r="N66" s="4">
        <f t="shared" si="8"/>
        <v>13.801149724522224</v>
      </c>
    </row>
    <row r="67" spans="1:14" ht="15.75" thickBot="1">
      <c r="A67" s="7">
        <v>150</v>
      </c>
      <c r="B67" s="8">
        <v>177</v>
      </c>
      <c r="C67">
        <v>0.09</v>
      </c>
      <c r="D67" s="8">
        <v>0.33789999999999998</v>
      </c>
      <c r="E67" s="1">
        <v>8.3299999999999999E-2</v>
      </c>
      <c r="F67" s="4">
        <f t="shared" ref="F67:F68" si="16">EXP(D67)</f>
        <v>1.4020002963654488</v>
      </c>
      <c r="G67" s="4">
        <f t="shared" ref="G67:G68" si="17">1/F67</f>
        <v>0.71326661099316746</v>
      </c>
      <c r="H67" s="4">
        <f t="shared" ref="H67:H68" si="18">(EXP(C67*E67)-G67)/(F67-G67)</f>
        <v>0.42724578181805978</v>
      </c>
      <c r="I67" s="4">
        <f t="shared" ref="I67:I68" si="19">1-H67</f>
        <v>0.57275421818194028</v>
      </c>
      <c r="J67" s="4">
        <f t="shared" ref="J67:J68" si="20">A67*F67</f>
        <v>210.30004445481731</v>
      </c>
      <c r="K67" s="4">
        <f t="shared" ref="K67:K68" si="21">A67*G67</f>
        <v>106.98999164897512</v>
      </c>
      <c r="L67" s="4">
        <f t="shared" ref="L67:L68" si="22">MAX(J67-B67,0)</f>
        <v>33.300044454817311</v>
      </c>
      <c r="M67" s="4">
        <f t="shared" ref="M67:M68" si="23">MAX(K67-B67,0)</f>
        <v>0</v>
      </c>
      <c r="N67" s="4">
        <f t="shared" ref="N67:N68" si="24">EXP(-C67*D67)*(L67*H67+M67*I67)</f>
        <v>13.801149724522224</v>
      </c>
    </row>
    <row r="68" spans="1:14" ht="15.75" thickBot="1">
      <c r="A68" s="7">
        <v>150</v>
      </c>
      <c r="B68" s="8">
        <v>177</v>
      </c>
      <c r="C68">
        <v>0.09</v>
      </c>
      <c r="D68" s="8">
        <v>0.33789999999999998</v>
      </c>
      <c r="E68" s="1">
        <v>8.3299999999999999E-2</v>
      </c>
      <c r="F68" s="4">
        <f t="shared" si="16"/>
        <v>1.4020002963654488</v>
      </c>
      <c r="G68" s="4">
        <f t="shared" si="17"/>
        <v>0.71326661099316746</v>
      </c>
      <c r="H68" s="4">
        <f t="shared" si="18"/>
        <v>0.42724578181805978</v>
      </c>
      <c r="I68" s="4">
        <f t="shared" si="19"/>
        <v>0.57275421818194028</v>
      </c>
      <c r="J68" s="4">
        <f t="shared" si="20"/>
        <v>210.30004445481731</v>
      </c>
      <c r="K68" s="4">
        <f t="shared" si="21"/>
        <v>106.98999164897512</v>
      </c>
      <c r="L68" s="4">
        <f t="shared" si="22"/>
        <v>33.300044454817311</v>
      </c>
      <c r="M68" s="4">
        <f t="shared" si="23"/>
        <v>0</v>
      </c>
      <c r="N68" s="4">
        <f t="shared" si="24"/>
        <v>13.801149724522224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Fuzail Syed</dc:creator>
  <cp:lastModifiedBy>Fuzail Syed</cp:lastModifiedBy>
  <dcterms:created xsi:type="dcterms:W3CDTF">2018-04-23T16:13:33Z</dcterms:created>
  <dcterms:modified xsi:type="dcterms:W3CDTF">2018-04-24T08:14:30Z</dcterms:modified>
</cp:coreProperties>
</file>