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B9B0C8D3-A01A-4B2B-89A2-0031D2AFD46F}" xr6:coauthVersionLast="43" xr6:coauthVersionMax="43" xr10:uidLastSave="{00000000-0000-0000-0000-000000000000}"/>
  <bookViews>
    <workbookView xWindow="-110" yWindow="-110" windowWidth="19420" windowHeight="10560" activeTab="1" xr2:uid="{00000000-000D-0000-FFFF-FFFF00000000}"/>
  </bookViews>
  <sheets>
    <sheet name="PartA" sheetId="1" r:id="rId1"/>
    <sheet name="PartC" sheetId="2" r:id="rId2"/>
  </sheets>
  <definedNames>
    <definedName name="solver_adj" localSheetId="0" hidden="1">PartA!$H$4,PartA!$H$5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PartA!$H$4</definedName>
    <definedName name="solver_lhs2" localSheetId="0" hidden="1">PartA!$H$5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PartA!$H$8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hs1" localSheetId="0" hidden="1">0.0000001</definedName>
    <definedName name="solver_rhs2" localSheetId="0" hidden="1">0.0000001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2" l="1"/>
  <c r="D8" i="2" s="1"/>
  <c r="E8" i="2" s="1"/>
  <c r="C7" i="2"/>
  <c r="D7" i="2" s="1"/>
  <c r="E7" i="2" s="1"/>
  <c r="C6" i="2"/>
  <c r="D6" i="2" s="1"/>
  <c r="E6" i="2" s="1"/>
  <c r="C5" i="2"/>
  <c r="D5" i="2" s="1"/>
  <c r="E5" i="2" s="1"/>
  <c r="C4" i="2"/>
  <c r="D4" i="2" s="1"/>
  <c r="E4" i="2" s="1"/>
  <c r="C3" i="2"/>
  <c r="D3" i="2" s="1"/>
  <c r="E3" i="2" s="1"/>
  <c r="C2" i="2"/>
  <c r="D2" i="2" s="1"/>
  <c r="B2" i="2"/>
  <c r="C3" i="1"/>
  <c r="D3" i="1" s="1"/>
  <c r="E3" i="1" s="1"/>
  <c r="C4" i="1"/>
  <c r="C5" i="1"/>
  <c r="C6" i="1"/>
  <c r="D6" i="1" s="1"/>
  <c r="E6" i="1" s="1"/>
  <c r="C7" i="1"/>
  <c r="D7" i="1" s="1"/>
  <c r="E7" i="1" s="1"/>
  <c r="C8" i="1"/>
  <c r="C2" i="1"/>
  <c r="D2" i="1" s="1"/>
  <c r="D4" i="1"/>
  <c r="E4" i="1" s="1"/>
  <c r="D5" i="1"/>
  <c r="E5" i="1" s="1"/>
  <c r="D8" i="1"/>
  <c r="E8" i="1" s="1"/>
  <c r="B2" i="1"/>
  <c r="E2" i="2" l="1"/>
  <c r="K8" i="2"/>
  <c r="E2" i="1"/>
  <c r="H8" i="1" s="1"/>
</calcChain>
</file>

<file path=xl/sharedStrings.xml><?xml version="1.0" encoding="utf-8"?>
<sst xmlns="http://schemas.openxmlformats.org/spreadsheetml/2006/main" count="25" uniqueCount="13">
  <si>
    <t>Mos</t>
  </si>
  <si>
    <t>ERKbar</t>
  </si>
  <si>
    <t>m</t>
  </si>
  <si>
    <t>b</t>
  </si>
  <si>
    <t>MEK1calc</t>
  </si>
  <si>
    <t>a</t>
  </si>
  <si>
    <t>n</t>
  </si>
  <si>
    <t>c</t>
  </si>
  <si>
    <t>x</t>
  </si>
  <si>
    <t>(ERKi-ERKbar)^2</t>
  </si>
  <si>
    <t xml:space="preserve">Sum </t>
  </si>
  <si>
    <t>ERKobs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</si>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</sst>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sqref="A1:H8"/>
    </sheetView>
  </sheetViews>
  <sheetFormatPr defaultRowHeight="14.5" x14ac:dyDescent="0.35"/>
  <cols>
    <col min="2" max="3" width="8.7265625" style="2"/>
  </cols>
  <sheetData>
    <row r="1" spans="1:8" x14ac:dyDescent="0.35">
      <c r="A1" t="s">
        <v>0</v>
      </c>
      <c r="B1" s="2" t="s">
        <v>11</v>
      </c>
      <c r="C1" s="2" t="s">
        <v>4</v>
      </c>
      <c r="D1" t="s">
        <v>1</v>
      </c>
      <c r="E1" t="s">
        <v>9</v>
      </c>
    </row>
    <row r="2" spans="1:8" x14ac:dyDescent="0.35">
      <c r="A2">
        <v>0</v>
      </c>
      <c r="B2" s="2">
        <f>(A2^$H$3)/($H$2+A2^$H$3)</f>
        <v>0</v>
      </c>
      <c r="C2" s="1">
        <f>(A2^$H$3)/($H$2+A2^$H$3)</f>
        <v>0</v>
      </c>
      <c r="D2">
        <f>(C2^$H$5)/($H$4+C2^$H$5)</f>
        <v>0</v>
      </c>
      <c r="E2">
        <f>(D2-B2)^2</f>
        <v>0</v>
      </c>
      <c r="G2" s="2" t="s">
        <v>5</v>
      </c>
      <c r="H2" s="1">
        <v>36800000</v>
      </c>
    </row>
    <row r="3" spans="1:8" x14ac:dyDescent="0.35">
      <c r="A3">
        <v>10</v>
      </c>
      <c r="B3" s="2">
        <v>0</v>
      </c>
      <c r="C3" s="1">
        <f>(A3^$H$3)/($H$2+A3^$H$3)</f>
        <v>2.1538515478977788E-3</v>
      </c>
      <c r="D3">
        <f>(C3^$H$5)/($H$4+C3^$H$5)</f>
        <v>4.5371032010327843E-5</v>
      </c>
      <c r="E3">
        <f t="shared" ref="E3:E8" si="0">(D3-B3)^2</f>
        <v>2.0585305456821938E-9</v>
      </c>
      <c r="G3" s="2" t="s">
        <v>6</v>
      </c>
      <c r="H3">
        <v>4.9000000000000004</v>
      </c>
    </row>
    <row r="4" spans="1:8" x14ac:dyDescent="0.35">
      <c r="A4">
        <v>20</v>
      </c>
      <c r="B4" s="2">
        <v>0.05</v>
      </c>
      <c r="C4" s="1">
        <f>(A4^$H$3)/($H$2+A4^$H$3)</f>
        <v>6.0544588590889771E-2</v>
      </c>
      <c r="D4">
        <f>(C4^$H$5)/($H$4+C4^$H$5)</f>
        <v>3.426076291944273E-2</v>
      </c>
      <c r="E4">
        <f t="shared" si="0"/>
        <v>2.4772358387798902E-4</v>
      </c>
      <c r="G4" s="2" t="s">
        <v>3</v>
      </c>
      <c r="H4">
        <v>0.10424705359632569</v>
      </c>
    </row>
    <row r="5" spans="1:8" x14ac:dyDescent="0.35">
      <c r="A5">
        <v>25</v>
      </c>
      <c r="B5" s="2">
        <v>0.2</v>
      </c>
      <c r="C5" s="1">
        <f>(A5^$H$3)/($H$2+A5^$H$3)</f>
        <v>0.16130950077444933</v>
      </c>
      <c r="D5">
        <f>(C5^$H$5)/($H$4+C5^$H$5)</f>
        <v>0.20067170848941793</v>
      </c>
      <c r="E5">
        <f t="shared" si="0"/>
        <v>4.5119229475609847E-7</v>
      </c>
      <c r="G5" s="2" t="s">
        <v>2</v>
      </c>
      <c r="H5">
        <v>1.9968386574739234</v>
      </c>
    </row>
    <row r="6" spans="1:8" x14ac:dyDescent="0.35">
      <c r="A6">
        <v>50</v>
      </c>
      <c r="B6" s="2">
        <v>0.8</v>
      </c>
      <c r="C6" s="1">
        <f>(A6^$H$3)/($H$2+A6^$H$3)</f>
        <v>0.8516882809014884</v>
      </c>
      <c r="D6">
        <f>(C6^$H$5)/($H$4+C6^$H$5)</f>
        <v>0.87439935540489433</v>
      </c>
      <c r="E6">
        <f t="shared" si="0"/>
        <v>5.5352640846637723E-3</v>
      </c>
      <c r="G6" s="2" t="s">
        <v>7</v>
      </c>
      <c r="H6">
        <v>944</v>
      </c>
    </row>
    <row r="7" spans="1:8" x14ac:dyDescent="0.35">
      <c r="A7">
        <v>100</v>
      </c>
      <c r="B7" s="2">
        <v>1</v>
      </c>
      <c r="C7" s="1">
        <f>(A7^$H$3)/($H$2+A7^$H$3)</f>
        <v>0.99420141277218077</v>
      </c>
      <c r="D7">
        <f>(C7^$H$5)/($H$4+C7^$H$5)</f>
        <v>0.90459696733242723</v>
      </c>
      <c r="E7">
        <f t="shared" si="0"/>
        <v>9.1017386421699577E-3</v>
      </c>
      <c r="G7" s="2" t="s">
        <v>8</v>
      </c>
      <c r="H7">
        <v>1.7</v>
      </c>
    </row>
    <row r="8" spans="1:8" x14ac:dyDescent="0.35">
      <c r="A8">
        <v>200</v>
      </c>
      <c r="B8" s="2">
        <v>0.9</v>
      </c>
      <c r="C8" s="1">
        <f>(A8^$H$3)/($H$2+A8^$H$3)</f>
        <v>0.99980469380852677</v>
      </c>
      <c r="D8">
        <f>(C8^$H$5)/($H$4+C8^$H$5)</f>
        <v>0.90556109670648544</v>
      </c>
      <c r="E8">
        <f t="shared" si="0"/>
        <v>3.0925796578882913E-5</v>
      </c>
      <c r="G8" s="2" t="s">
        <v>10</v>
      </c>
      <c r="H8">
        <f>SUM(E2:E8)</f>
        <v>1.4916105358115902E-2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BF0D2-7D1C-4878-BE8B-4E84778FF797}">
  <dimension ref="A1:K13"/>
  <sheetViews>
    <sheetView tabSelected="1" workbookViewId="0">
      <selection activeCell="K7" sqref="K7"/>
    </sheetView>
  </sheetViews>
  <sheetFormatPr defaultRowHeight="14.5" x14ac:dyDescent="0.35"/>
  <sheetData>
    <row r="1" spans="1:11" x14ac:dyDescent="0.35">
      <c r="A1" t="s">
        <v>0</v>
      </c>
      <c r="B1" s="2" t="s">
        <v>11</v>
      </c>
      <c r="C1" s="2" t="s">
        <v>4</v>
      </c>
      <c r="D1" t="s">
        <v>1</v>
      </c>
      <c r="E1" t="s">
        <v>9</v>
      </c>
    </row>
    <row r="2" spans="1:11" x14ac:dyDescent="0.35">
      <c r="A2">
        <v>0</v>
      </c>
      <c r="B2" s="2">
        <f>(A2^$K$3)/($K$2+A2^$K$3)</f>
        <v>0</v>
      </c>
      <c r="C2" s="1">
        <f>(A2^$K$3)/($K$2+A2^$K$3)</f>
        <v>0</v>
      </c>
      <c r="D2">
        <f>(C2^$K$5)/($K$4+C2^$K$5)</f>
        <v>0</v>
      </c>
      <c r="E2">
        <f>(D2-B2)^2</f>
        <v>0</v>
      </c>
      <c r="J2" s="2" t="s">
        <v>5</v>
      </c>
      <c r="K2" s="1">
        <v>36800000</v>
      </c>
    </row>
    <row r="3" spans="1:11" x14ac:dyDescent="0.35">
      <c r="A3">
        <v>10</v>
      </c>
      <c r="B3" s="2">
        <v>0</v>
      </c>
      <c r="C3" s="1">
        <f>(A3^$K$3)/($K$2+A3^$K$3)</f>
        <v>2.1538515478977788E-3</v>
      </c>
      <c r="D3">
        <f>(C3^$K$5)/($K$4+C3^$K$5)</f>
        <v>4.5713605633521416E-5</v>
      </c>
      <c r="E3">
        <f>(D3-B3)^2</f>
        <v>2.0897337400171211E-9</v>
      </c>
      <c r="J3" s="2" t="s">
        <v>6</v>
      </c>
      <c r="K3">
        <v>4.9000000000000004</v>
      </c>
    </row>
    <row r="4" spans="1:11" x14ac:dyDescent="0.35">
      <c r="A4">
        <v>20</v>
      </c>
      <c r="B4" s="2">
        <v>0.05</v>
      </c>
      <c r="C4" s="1">
        <f>(A4^$K$3)/($K$2+A4^$K$3)</f>
        <v>6.0544588590889771E-2</v>
      </c>
      <c r="D4">
        <f>(C4^$K$5)/($K$4+C4^$K$5)</f>
        <v>3.4417430310713808E-2</v>
      </c>
      <c r="E4">
        <f>(D4-B4)^2</f>
        <v>2.4281647812146085E-4</v>
      </c>
      <c r="J4" s="2" t="s">
        <v>3</v>
      </c>
      <c r="K4">
        <v>0.104</v>
      </c>
    </row>
    <row r="5" spans="1:11" x14ac:dyDescent="0.35">
      <c r="A5">
        <v>25</v>
      </c>
      <c r="B5" s="2">
        <v>0.2</v>
      </c>
      <c r="C5" s="1">
        <f>(A5^$K$3)/($K$2+A5^$K$3)</f>
        <v>0.16130950077444933</v>
      </c>
      <c r="D5">
        <f>(C5^$K$5)/($K$4+C5^$K$5)</f>
        <v>0.20129845429133009</v>
      </c>
      <c r="E5">
        <f>(D5-B5)^2</f>
        <v>1.6859835466734889E-6</v>
      </c>
      <c r="J5" s="2" t="s">
        <v>2</v>
      </c>
      <c r="K5">
        <v>1.996</v>
      </c>
    </row>
    <row r="6" spans="1:11" x14ac:dyDescent="0.35">
      <c r="A6">
        <v>50</v>
      </c>
      <c r="B6" s="2">
        <v>0.8</v>
      </c>
      <c r="C6" s="1">
        <f>(A6^$K$3)/($K$2+A6^$K$3)</f>
        <v>0.8516882809014884</v>
      </c>
      <c r="D6">
        <f>(C6^$K$5)/($K$4+C6^$K$5)</f>
        <v>0.87467446503557178</v>
      </c>
      <c r="E6">
        <f>(D6-B6)^2</f>
        <v>5.576275728348826E-3</v>
      </c>
      <c r="J6" s="2" t="s">
        <v>7</v>
      </c>
      <c r="K6">
        <v>944</v>
      </c>
    </row>
    <row r="7" spans="1:11" x14ac:dyDescent="0.35">
      <c r="A7">
        <v>100</v>
      </c>
      <c r="B7" s="2">
        <v>1</v>
      </c>
      <c r="C7" s="1">
        <f>(A7^$K$3)/($K$2+A7^$K$3)</f>
        <v>0.99420141277218077</v>
      </c>
      <c r="D7">
        <f>(C7^$K$5)/($K$4+C7^$K$5)</f>
        <v>0.9048019578816654</v>
      </c>
      <c r="E7">
        <f>(D7-B7)^2</f>
        <v>9.0626672231642093E-3</v>
      </c>
      <c r="J7" s="2" t="s">
        <v>8</v>
      </c>
      <c r="K7">
        <v>1.7</v>
      </c>
    </row>
    <row r="8" spans="1:11" x14ac:dyDescent="0.35">
      <c r="A8">
        <v>200</v>
      </c>
      <c r="B8" s="2">
        <v>0.9</v>
      </c>
      <c r="C8" s="1">
        <f>(A8^$K$3)/($K$2+A8^$K$3)</f>
        <v>0.99980469380852677</v>
      </c>
      <c r="D8">
        <f>(C8^$K$5)/($K$4+C8^$K$5)</f>
        <v>0.90576382914622111</v>
      </c>
      <c r="E8">
        <f>(D8-B8)^2</f>
        <v>3.3221726426827727E-5</v>
      </c>
      <c r="J8" s="2" t="s">
        <v>10</v>
      </c>
      <c r="K8">
        <f>SUM(E2:E8)</f>
        <v>1.4916669229341737E-2</v>
      </c>
    </row>
    <row r="13" spans="1:11" x14ac:dyDescent="0.35">
      <c r="F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PartA</vt:lpstr>
      <vt:lpstr>PartC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2019-04-18T08:46:54Z</dcterms:modified>
</cp:coreProperties>
</file>