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koopa\Documents\"/>
    </mc:Choice>
  </mc:AlternateContent>
  <bookViews>
    <workbookView xWindow="0" yWindow="0" windowWidth="19200" windowHeight="12180" activeTab="1"/>
  </bookViews>
  <sheets>
    <sheet name="ScreenResolution" sheetId="1" r:id="rId1"/>
    <sheet name="UnitsSta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D14" i="2"/>
  <c r="B14" i="2"/>
  <c r="D13" i="2"/>
  <c r="B13" i="2"/>
  <c r="B12" i="2"/>
  <c r="B11" i="2"/>
  <c r="D10" i="2"/>
  <c r="D8" i="2"/>
  <c r="D5" i="2"/>
  <c r="D12" i="2" s="1"/>
  <c r="B5" i="2"/>
  <c r="D3" i="2"/>
  <c r="B3" i="2"/>
  <c r="B4" i="2" s="1"/>
  <c r="D4" i="2" l="1"/>
  <c r="D6" i="2"/>
  <c r="B6" i="2"/>
  <c r="B7" i="2" s="1"/>
  <c r="B9" i="2"/>
  <c r="D11" i="2"/>
  <c r="J3" i="1"/>
  <c r="J4" i="1"/>
  <c r="J5" i="1"/>
  <c r="J6" i="1"/>
  <c r="I3" i="1"/>
  <c r="I4" i="1"/>
  <c r="I5" i="1"/>
  <c r="I6" i="1"/>
  <c r="J2" i="1"/>
  <c r="I2" i="1"/>
  <c r="F6" i="1"/>
  <c r="F5" i="1"/>
  <c r="F4" i="1"/>
  <c r="F3" i="1"/>
  <c r="F2" i="1"/>
  <c r="G2" i="1"/>
  <c r="G3" i="1"/>
  <c r="C6" i="1"/>
  <c r="C5" i="1"/>
  <c r="C4" i="1"/>
  <c r="C3" i="1"/>
  <c r="C2" i="1"/>
  <c r="D7" i="2" l="1"/>
  <c r="D9" i="2" s="1"/>
  <c r="E5" i="1"/>
  <c r="H5" i="1"/>
  <c r="G5" i="1"/>
  <c r="E6" i="1"/>
  <c r="E2" i="1"/>
  <c r="H4" i="1"/>
  <c r="E4" i="1"/>
  <c r="E3" i="1"/>
  <c r="H3" i="1"/>
  <c r="H2" i="1"/>
  <c r="G4" i="1"/>
  <c r="G6" i="1"/>
  <c r="H6" i="1" l="1"/>
  <c r="C13" i="2"/>
  <c r="C11" i="2"/>
  <c r="C10" i="2"/>
  <c r="E5" i="2"/>
  <c r="E11" i="2"/>
  <c r="E6" i="2"/>
  <c r="E4" i="2"/>
  <c r="E8" i="2"/>
  <c r="E3" i="2"/>
  <c r="C4" i="2"/>
  <c r="C9" i="2"/>
  <c r="C3" i="2"/>
  <c r="C6" i="2"/>
  <c r="C7" i="2" s="1"/>
  <c r="C12" i="2" s="1"/>
  <c r="E7" i="2"/>
  <c r="E9" i="2"/>
  <c r="C14" i="2"/>
  <c r="C8" i="2"/>
  <c r="E14" i="2"/>
  <c r="E10" i="2"/>
  <c r="E13" i="2"/>
</calcChain>
</file>

<file path=xl/sharedStrings.xml><?xml version="1.0" encoding="utf-8"?>
<sst xmlns="http://schemas.openxmlformats.org/spreadsheetml/2006/main" count="27" uniqueCount="27">
  <si>
    <t>hauteur map</t>
  </si>
  <si>
    <t>largeur map</t>
  </si>
  <si>
    <t>hauteur reste</t>
  </si>
  <si>
    <t>largeur reste</t>
  </si>
  <si>
    <t>format hauteur</t>
  </si>
  <si>
    <t>format largeur</t>
  </si>
  <si>
    <t>hauteur hud</t>
  </si>
  <si>
    <t>largeur hud</t>
  </si>
  <si>
    <t>Health</t>
  </si>
  <si>
    <t>Move Range</t>
  </si>
  <si>
    <t>Name</t>
  </si>
  <si>
    <t>MaceI</t>
  </si>
  <si>
    <t>Attack Range</t>
  </si>
  <si>
    <t>Attack Damage</t>
  </si>
  <si>
    <t>ID</t>
  </si>
  <si>
    <t>SwordsmanI</t>
  </si>
  <si>
    <t>SwordsmanII</t>
  </si>
  <si>
    <t>SwordsmanIII</t>
  </si>
  <si>
    <t>ArcherI</t>
  </si>
  <si>
    <t>ArcherII</t>
  </si>
  <si>
    <t>ArcherIII</t>
  </si>
  <si>
    <t>AxemanI</t>
  </si>
  <si>
    <t>AxemanII</t>
  </si>
  <si>
    <t>MaceII</t>
  </si>
  <si>
    <t>Cannon</t>
  </si>
  <si>
    <t>Shield</t>
  </si>
  <si>
    <t>Settler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</si>
</sst>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au3" displayName="Tableau3" ref="A1:F14" totalsRowShown="0">
  <autoFilter ref="A1:F14"/>
  <tableColumns count="6">
    <tableColumn id="1" name="Name"/>
    <tableColumn id="2" name="Attack Damage"/>
    <tableColumn id="3" name="Attack Range"/>
    <tableColumn id="4" name="Health"/>
    <tableColumn id="5" name="Move Range"/>
    <tableColumn id="6" name="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J2" sqref="J2:J6"/>
    </sheetView>
  </sheetViews>
  <sheetFormatPr baseColWidth="10" defaultRowHeight="15" x14ac:dyDescent="0.25"/>
  <cols>
    <col min="1" max="1" width="14.42578125" bestFit="1" customWidth="1"/>
    <col min="2" max="2" width="13.7109375" bestFit="1" customWidth="1"/>
    <col min="3" max="3" width="12.28515625" bestFit="1" customWidth="1"/>
    <col min="4" max="4" width="12.28515625" customWidth="1"/>
    <col min="5" max="6" width="13" bestFit="1" customWidth="1"/>
    <col min="7" max="7" width="13" customWidth="1"/>
  </cols>
  <sheetData>
    <row r="1" spans="1:10" x14ac:dyDescent="0.25">
      <c r="A1" t="s">
        <v>4</v>
      </c>
      <c r="B1" t="s">
        <v>5</v>
      </c>
      <c r="C1" t="s">
        <v>0</v>
      </c>
      <c r="D1" t="s">
        <v>6</v>
      </c>
      <c r="E1" t="s">
        <v>2</v>
      </c>
      <c r="F1" t="s">
        <v>1</v>
      </c>
      <c r="G1" t="s">
        <v>7</v>
      </c>
      <c r="H1" t="s">
        <v>3</v>
      </c>
    </row>
    <row r="2" spans="1:10" x14ac:dyDescent="0.25">
      <c r="A2">
        <v>600</v>
      </c>
      <c r="B2">
        <v>800</v>
      </c>
      <c r="C2">
        <f>8*65</f>
        <v>520</v>
      </c>
      <c r="D2">
        <v>64</v>
      </c>
      <c r="E2">
        <f>A2-C2-D2</f>
        <v>16</v>
      </c>
      <c r="F2">
        <f>8*65</f>
        <v>520</v>
      </c>
      <c r="G2">
        <f>4*64</f>
        <v>256</v>
      </c>
      <c r="H2">
        <f>B2-F2-G2</f>
        <v>24</v>
      </c>
      <c r="I2">
        <f>G2+H2</f>
        <v>280</v>
      </c>
      <c r="J2">
        <f>E2+D2</f>
        <v>80</v>
      </c>
    </row>
    <row r="3" spans="1:10" x14ac:dyDescent="0.25">
      <c r="A3">
        <v>720</v>
      </c>
      <c r="B3">
        <v>1280</v>
      </c>
      <c r="C3">
        <f>10*65</f>
        <v>650</v>
      </c>
      <c r="D3">
        <v>64</v>
      </c>
      <c r="E3">
        <f t="shared" ref="E3:E6" si="0">A3-C3-D3</f>
        <v>6</v>
      </c>
      <c r="F3">
        <f>15*65</f>
        <v>975</v>
      </c>
      <c r="G3">
        <f t="shared" ref="G3:G6" si="1">4*64</f>
        <v>256</v>
      </c>
      <c r="H3">
        <f t="shared" ref="H3:H6" si="2">B3-F3-G3</f>
        <v>49</v>
      </c>
      <c r="I3">
        <f t="shared" ref="I3:I6" si="3">G3+H3</f>
        <v>305</v>
      </c>
      <c r="J3">
        <f t="shared" ref="J3:J6" si="4">E3+D3</f>
        <v>70</v>
      </c>
    </row>
    <row r="4" spans="1:10" x14ac:dyDescent="0.25">
      <c r="A4">
        <v>900</v>
      </c>
      <c r="B4">
        <v>1600</v>
      </c>
      <c r="C4">
        <f>12*65</f>
        <v>780</v>
      </c>
      <c r="D4">
        <v>64</v>
      </c>
      <c r="E4">
        <f t="shared" si="0"/>
        <v>56</v>
      </c>
      <c r="F4">
        <f>20*65</f>
        <v>1300</v>
      </c>
      <c r="G4">
        <f t="shared" si="1"/>
        <v>256</v>
      </c>
      <c r="H4">
        <f t="shared" si="2"/>
        <v>44</v>
      </c>
      <c r="I4">
        <f t="shared" si="3"/>
        <v>300</v>
      </c>
      <c r="J4">
        <f t="shared" si="4"/>
        <v>120</v>
      </c>
    </row>
    <row r="5" spans="1:10" x14ac:dyDescent="0.25">
      <c r="A5" s="1">
        <v>1024</v>
      </c>
      <c r="B5" s="1">
        <v>1600</v>
      </c>
      <c r="C5" s="1">
        <f>14*65</f>
        <v>910</v>
      </c>
      <c r="D5" s="1">
        <v>64</v>
      </c>
      <c r="E5" s="1">
        <f t="shared" si="0"/>
        <v>50</v>
      </c>
      <c r="F5" s="1">
        <f>20*65</f>
        <v>1300</v>
      </c>
      <c r="G5" s="1">
        <f t="shared" si="1"/>
        <v>256</v>
      </c>
      <c r="H5" s="1">
        <f t="shared" si="2"/>
        <v>44</v>
      </c>
      <c r="I5">
        <f t="shared" si="3"/>
        <v>300</v>
      </c>
      <c r="J5">
        <f t="shared" si="4"/>
        <v>114</v>
      </c>
    </row>
    <row r="6" spans="1:10" x14ac:dyDescent="0.25">
      <c r="A6">
        <v>1080</v>
      </c>
      <c r="B6">
        <v>1920</v>
      </c>
      <c r="C6">
        <f>15*65</f>
        <v>975</v>
      </c>
      <c r="D6">
        <v>64</v>
      </c>
      <c r="E6">
        <f t="shared" si="0"/>
        <v>41</v>
      </c>
      <c r="F6">
        <f>25*65</f>
        <v>1625</v>
      </c>
      <c r="G6">
        <f t="shared" si="1"/>
        <v>256</v>
      </c>
      <c r="H6">
        <f t="shared" si="2"/>
        <v>39</v>
      </c>
      <c r="I6">
        <f t="shared" si="3"/>
        <v>295</v>
      </c>
      <c r="J6">
        <f t="shared" si="4"/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B9" sqref="B9"/>
    </sheetView>
  </sheetViews>
  <sheetFormatPr baseColWidth="10" defaultRowHeight="15" x14ac:dyDescent="0.25"/>
  <cols>
    <col min="1" max="1" width="15.7109375" customWidth="1"/>
    <col min="2" max="2" width="16.28515625" customWidth="1"/>
    <col min="3" max="3" width="14.5703125" customWidth="1"/>
    <col min="4" max="5" width="14.140625" customWidth="1"/>
    <col min="6" max="6" width="14.42578125" customWidth="1"/>
  </cols>
  <sheetData>
    <row r="1" spans="1:6" x14ac:dyDescent="0.25">
      <c r="A1" t="s">
        <v>10</v>
      </c>
      <c r="B1" t="s">
        <v>13</v>
      </c>
      <c r="C1" t="s">
        <v>12</v>
      </c>
      <c r="D1" t="s">
        <v>8</v>
      </c>
      <c r="E1" t="s">
        <v>9</v>
      </c>
      <c r="F1" t="s">
        <v>14</v>
      </c>
    </row>
    <row r="2" spans="1:6" x14ac:dyDescent="0.25">
      <c r="A2" t="s">
        <v>15</v>
      </c>
      <c r="B2">
        <v>50</v>
      </c>
      <c r="C2">
        <v>1</v>
      </c>
      <c r="D2">
        <v>200</v>
      </c>
      <c r="E2">
        <v>2</v>
      </c>
      <c r="F2">
        <v>0</v>
      </c>
    </row>
    <row r="3" spans="1:6" x14ac:dyDescent="0.25">
      <c r="A3" t="s">
        <v>16</v>
      </c>
      <c r="B3">
        <f>B2+25</f>
        <v>75</v>
      </c>
      <c r="C3">
        <f>C$2</f>
        <v>1</v>
      </c>
      <c r="D3">
        <f>D2+50</f>
        <v>250</v>
      </c>
      <c r="E3">
        <f>E$2</f>
        <v>2</v>
      </c>
      <c r="F3">
        <v>1</v>
      </c>
    </row>
    <row r="4" spans="1:6" x14ac:dyDescent="0.25">
      <c r="A4" t="s">
        <v>17</v>
      </c>
      <c r="B4">
        <f>B3+25</f>
        <v>100</v>
      </c>
      <c r="C4">
        <f>C$2</f>
        <v>1</v>
      </c>
      <c r="D4">
        <f>D3+50</f>
        <v>300</v>
      </c>
      <c r="E4">
        <f>E$2</f>
        <v>2</v>
      </c>
      <c r="F4">
        <v>2</v>
      </c>
    </row>
    <row r="5" spans="1:6" x14ac:dyDescent="0.25">
      <c r="A5" t="s">
        <v>18</v>
      </c>
      <c r="B5">
        <f>B2</f>
        <v>50</v>
      </c>
      <c r="C5">
        <v>3</v>
      </c>
      <c r="D5">
        <f>D2*3/4</f>
        <v>150</v>
      </c>
      <c r="E5">
        <f>E$2</f>
        <v>2</v>
      </c>
      <c r="F5">
        <v>3</v>
      </c>
    </row>
    <row r="6" spans="1:6" x14ac:dyDescent="0.25">
      <c r="A6" t="s">
        <v>19</v>
      </c>
      <c r="B6">
        <f>B5+25</f>
        <v>75</v>
      </c>
      <c r="C6">
        <f>C5</f>
        <v>3</v>
      </c>
      <c r="D6">
        <f>D5+50</f>
        <v>200</v>
      </c>
      <c r="E6">
        <f>E$2</f>
        <v>2</v>
      </c>
      <c r="F6">
        <v>4</v>
      </c>
    </row>
    <row r="7" spans="1:6" x14ac:dyDescent="0.25">
      <c r="A7" t="s">
        <v>20</v>
      </c>
      <c r="B7">
        <f>B6+25</f>
        <v>100</v>
      </c>
      <c r="C7">
        <f>C6+1</f>
        <v>4</v>
      </c>
      <c r="D7">
        <f>D6+50</f>
        <v>250</v>
      </c>
      <c r="E7">
        <f>E$2</f>
        <v>2</v>
      </c>
      <c r="F7">
        <v>5</v>
      </c>
    </row>
    <row r="8" spans="1:6" x14ac:dyDescent="0.25">
      <c r="A8" t="s">
        <v>21</v>
      </c>
      <c r="B8">
        <f>4*B2</f>
        <v>200</v>
      </c>
      <c r="C8">
        <f>C$2</f>
        <v>1</v>
      </c>
      <c r="D8">
        <f>D2*3/4</f>
        <v>150</v>
      </c>
      <c r="E8">
        <f>E$2+1</f>
        <v>3</v>
      </c>
      <c r="F8">
        <v>6</v>
      </c>
    </row>
    <row r="9" spans="1:6" x14ac:dyDescent="0.25">
      <c r="A9" t="s">
        <v>22</v>
      </c>
      <c r="B9">
        <f>B8+25</f>
        <v>225</v>
      </c>
      <c r="C9">
        <f>C8</f>
        <v>1</v>
      </c>
      <c r="D9">
        <f>D8+50</f>
        <v>200</v>
      </c>
      <c r="E9">
        <f>E8</f>
        <v>3</v>
      </c>
      <c r="F9">
        <v>7</v>
      </c>
    </row>
    <row r="10" spans="1:6" x14ac:dyDescent="0.25">
      <c r="A10" t="s">
        <v>11</v>
      </c>
      <c r="B10">
        <v>50</v>
      </c>
      <c r="C10">
        <f>C$2</f>
        <v>1</v>
      </c>
      <c r="D10">
        <f>D2*1/4+D2</f>
        <v>250</v>
      </c>
      <c r="E10">
        <f>E$2</f>
        <v>2</v>
      </c>
      <c r="F10">
        <v>8</v>
      </c>
    </row>
    <row r="11" spans="1:6" x14ac:dyDescent="0.25">
      <c r="A11" t="s">
        <v>23</v>
      </c>
      <c r="B11">
        <f>B10+25</f>
        <v>75</v>
      </c>
      <c r="C11">
        <f>C$2</f>
        <v>1</v>
      </c>
      <c r="D11">
        <f>D10+50</f>
        <v>300</v>
      </c>
      <c r="E11">
        <f>E$2</f>
        <v>2</v>
      </c>
      <c r="F11">
        <v>9</v>
      </c>
    </row>
    <row r="12" spans="1:6" x14ac:dyDescent="0.25">
      <c r="A12" t="s">
        <v>24</v>
      </c>
      <c r="B12">
        <f>B2*4</f>
        <v>200</v>
      </c>
      <c r="C12">
        <f>C7</f>
        <v>4</v>
      </c>
      <c r="D12">
        <f>D2/2</f>
        <v>100</v>
      </c>
      <c r="E12">
        <v>1</v>
      </c>
      <c r="F12">
        <v>10</v>
      </c>
    </row>
    <row r="13" spans="1:6" x14ac:dyDescent="0.25">
      <c r="A13" t="s">
        <v>25</v>
      </c>
      <c r="B13">
        <f>B2</f>
        <v>50</v>
      </c>
      <c r="C13">
        <f>C$2</f>
        <v>1</v>
      </c>
      <c r="D13">
        <f>D2*2</f>
        <v>400</v>
      </c>
      <c r="E13">
        <f>E12</f>
        <v>1</v>
      </c>
      <c r="F13">
        <v>11</v>
      </c>
    </row>
    <row r="14" spans="1:6" x14ac:dyDescent="0.25">
      <c r="A14" t="s">
        <v>26</v>
      </c>
      <c r="B14">
        <f>B2/10</f>
        <v>5</v>
      </c>
      <c r="C14">
        <f>C$2</f>
        <v>1</v>
      </c>
      <c r="D14">
        <f>D2*1/4</f>
        <v>50</v>
      </c>
      <c r="E14">
        <f>E$2</f>
        <v>2</v>
      </c>
      <c r="F14">
        <v>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ScreenResolution</vt:lpstr>
      <vt:lpstr>UnitsStats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dcterms:created xsi:type="dcterms:W3CDTF">2015-10-01T20:49:32Z</dcterms:created>
  <dcterms:modified xsi:type="dcterms:W3CDTF">2015-11-13T19:34:23Z</dcterms:modified>
</cp:coreProperties>
</file>