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michiganstate-my.sharepoint.com/personal/naultran_msu_edu/Documents/Documents/Projects/FAIRTox/MIATE/Tools/ChecklistComparisons/"/>
    </mc:Choice>
  </mc:AlternateContent>
  <xr:revisionPtr revIDLastSave="233" documentId="8_{EACA5486-EEE5-4AF2-8C89-D6DBD37B18BD}" xr6:coauthVersionLast="47" xr6:coauthVersionMax="47" xr10:uidLastSave="{47BC8CC6-CBDC-43DC-B42A-AAC8EA0CB116}"/>
  <bookViews>
    <workbookView xWindow="-120" yWindow="-120" windowWidth="29040" windowHeight="15840" activeTab="1" xr2:uid="{5CA93EF9-461D-42A8-9208-D042D8A1AB7B}"/>
  </bookViews>
  <sheets>
    <sheet name="GlobalComparison" sheetId="1" r:id="rId1"/>
    <sheet name="FilteredComparison" sheetId="2" r:id="rId2"/>
  </sheets>
  <definedNames>
    <definedName name="_xlnm._FilterDatabase" localSheetId="1" hidden="1">FilteredComparison!$G$2:$M$118</definedName>
    <definedName name="_xlnm._FilterDatabase" localSheetId="0" hidden="1">GlobalComparison!$E$1:$E$275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18" i="2" l="1"/>
  <c r="L118" i="2"/>
  <c r="K118" i="2"/>
  <c r="J118" i="2"/>
  <c r="I118" i="2"/>
  <c r="H118" i="2"/>
  <c r="G118" i="2"/>
  <c r="M117" i="2"/>
  <c r="L117" i="2"/>
  <c r="K117" i="2"/>
  <c r="J117" i="2"/>
  <c r="I117" i="2"/>
  <c r="H117" i="2"/>
  <c r="G117" i="2"/>
  <c r="M116" i="2"/>
  <c r="L116" i="2"/>
  <c r="K116" i="2"/>
  <c r="J116" i="2"/>
  <c r="I116" i="2"/>
  <c r="H116" i="2"/>
  <c r="G116" i="2"/>
  <c r="M115" i="2"/>
  <c r="L115" i="2"/>
  <c r="K115" i="2"/>
  <c r="J115" i="2"/>
  <c r="I115" i="2"/>
  <c r="H115" i="2"/>
  <c r="G115" i="2"/>
  <c r="M114" i="2"/>
  <c r="L114" i="2"/>
  <c r="K114" i="2"/>
  <c r="J114" i="2"/>
  <c r="I114" i="2"/>
  <c r="H114" i="2"/>
  <c r="G114" i="2"/>
  <c r="M113" i="2"/>
  <c r="L113" i="2"/>
  <c r="K113" i="2"/>
  <c r="J113" i="2"/>
  <c r="I113" i="2"/>
  <c r="H113" i="2"/>
  <c r="G113" i="2"/>
  <c r="M112" i="2"/>
  <c r="L112" i="2"/>
  <c r="K112" i="2"/>
  <c r="J112" i="2"/>
  <c r="I112" i="2"/>
  <c r="H112" i="2"/>
  <c r="G112" i="2"/>
  <c r="M111" i="2"/>
  <c r="L111" i="2"/>
  <c r="K111" i="2"/>
  <c r="J111" i="2"/>
  <c r="I111" i="2"/>
  <c r="H111" i="2"/>
  <c r="G111" i="2"/>
  <c r="M110" i="2"/>
  <c r="L110" i="2"/>
  <c r="K110" i="2"/>
  <c r="J110" i="2"/>
  <c r="I110" i="2"/>
  <c r="H110" i="2"/>
  <c r="G110" i="2"/>
  <c r="M109" i="2"/>
  <c r="L109" i="2"/>
  <c r="K109" i="2"/>
  <c r="J109" i="2"/>
  <c r="I109" i="2"/>
  <c r="H109" i="2"/>
  <c r="G109" i="2"/>
  <c r="M108" i="2"/>
  <c r="L108" i="2"/>
  <c r="K108" i="2"/>
  <c r="J108" i="2"/>
  <c r="I108" i="2"/>
  <c r="H108" i="2"/>
  <c r="G108" i="2"/>
  <c r="M107" i="2"/>
  <c r="L107" i="2"/>
  <c r="K107" i="2"/>
  <c r="J107" i="2"/>
  <c r="I107" i="2"/>
  <c r="H107" i="2"/>
  <c r="G107" i="2"/>
  <c r="M106" i="2"/>
  <c r="L106" i="2"/>
  <c r="K106" i="2"/>
  <c r="J106" i="2"/>
  <c r="I106" i="2"/>
  <c r="H106" i="2"/>
  <c r="G106" i="2"/>
  <c r="M105" i="2"/>
  <c r="L105" i="2"/>
  <c r="K105" i="2"/>
  <c r="J105" i="2"/>
  <c r="I105" i="2"/>
  <c r="H105" i="2"/>
  <c r="G105" i="2"/>
  <c r="M104" i="2"/>
  <c r="L104" i="2"/>
  <c r="K104" i="2"/>
  <c r="J104" i="2"/>
  <c r="I104" i="2"/>
  <c r="H104" i="2"/>
  <c r="G104" i="2"/>
  <c r="M103" i="2"/>
  <c r="L103" i="2"/>
  <c r="K103" i="2"/>
  <c r="J103" i="2"/>
  <c r="I103" i="2"/>
  <c r="H103" i="2"/>
  <c r="G103" i="2"/>
  <c r="M102" i="2"/>
  <c r="L102" i="2"/>
  <c r="K102" i="2"/>
  <c r="J102" i="2"/>
  <c r="I102" i="2"/>
  <c r="H102" i="2"/>
  <c r="G102" i="2"/>
  <c r="M101" i="2"/>
  <c r="L101" i="2"/>
  <c r="K101" i="2"/>
  <c r="J101" i="2"/>
  <c r="I101" i="2"/>
  <c r="H101" i="2"/>
  <c r="G101" i="2"/>
  <c r="M100" i="2"/>
  <c r="L100" i="2"/>
  <c r="K100" i="2"/>
  <c r="J100" i="2"/>
  <c r="I100" i="2"/>
  <c r="H100" i="2"/>
  <c r="G100" i="2"/>
  <c r="M99" i="2"/>
  <c r="L99" i="2"/>
  <c r="K99" i="2"/>
  <c r="J99" i="2"/>
  <c r="I99" i="2"/>
  <c r="H99" i="2"/>
  <c r="G99" i="2"/>
  <c r="M98" i="2"/>
  <c r="L98" i="2"/>
  <c r="K98" i="2"/>
  <c r="J98" i="2"/>
  <c r="I98" i="2"/>
  <c r="H98" i="2"/>
  <c r="G98" i="2"/>
  <c r="M97" i="2"/>
  <c r="L97" i="2"/>
  <c r="K97" i="2"/>
  <c r="J97" i="2"/>
  <c r="I97" i="2"/>
  <c r="H97" i="2"/>
  <c r="G97" i="2"/>
  <c r="M96" i="2"/>
  <c r="L96" i="2"/>
  <c r="K96" i="2"/>
  <c r="J96" i="2"/>
  <c r="I96" i="2"/>
  <c r="H96" i="2"/>
  <c r="G96" i="2"/>
  <c r="M95" i="2"/>
  <c r="L95" i="2"/>
  <c r="K95" i="2"/>
  <c r="J95" i="2"/>
  <c r="I95" i="2"/>
  <c r="H95" i="2"/>
  <c r="G95" i="2"/>
  <c r="M94" i="2"/>
  <c r="L94" i="2"/>
  <c r="K94" i="2"/>
  <c r="J94" i="2"/>
  <c r="I94" i="2"/>
  <c r="H94" i="2"/>
  <c r="G94" i="2"/>
  <c r="M93" i="2"/>
  <c r="L93" i="2"/>
  <c r="K93" i="2"/>
  <c r="J93" i="2"/>
  <c r="I93" i="2"/>
  <c r="H93" i="2"/>
  <c r="G93" i="2"/>
  <c r="M92" i="2"/>
  <c r="L92" i="2"/>
  <c r="K92" i="2"/>
  <c r="J92" i="2"/>
  <c r="I92" i="2"/>
  <c r="H92" i="2"/>
  <c r="G92" i="2"/>
  <c r="M91" i="2"/>
  <c r="L91" i="2"/>
  <c r="K91" i="2"/>
  <c r="J91" i="2"/>
  <c r="I91" i="2"/>
  <c r="H91" i="2"/>
  <c r="G91" i="2"/>
  <c r="M90" i="2"/>
  <c r="L90" i="2"/>
  <c r="K90" i="2"/>
  <c r="J90" i="2"/>
  <c r="I90" i="2"/>
  <c r="H90" i="2"/>
  <c r="G90" i="2"/>
  <c r="M89" i="2"/>
  <c r="L89" i="2"/>
  <c r="K89" i="2"/>
  <c r="J89" i="2"/>
  <c r="I89" i="2"/>
  <c r="H89" i="2"/>
  <c r="G89" i="2"/>
  <c r="M88" i="2"/>
  <c r="L88" i="2"/>
  <c r="K88" i="2"/>
  <c r="J88" i="2"/>
  <c r="I88" i="2"/>
  <c r="H88" i="2"/>
  <c r="G88" i="2"/>
  <c r="M87" i="2"/>
  <c r="L87" i="2"/>
  <c r="K87" i="2"/>
  <c r="J87" i="2"/>
  <c r="I87" i="2"/>
  <c r="H87" i="2"/>
  <c r="G87" i="2"/>
  <c r="M86" i="2"/>
  <c r="L86" i="2"/>
  <c r="K86" i="2"/>
  <c r="J86" i="2"/>
  <c r="I86" i="2"/>
  <c r="H86" i="2"/>
  <c r="G86" i="2"/>
  <c r="M85" i="2"/>
  <c r="L85" i="2"/>
  <c r="K85" i="2"/>
  <c r="J85" i="2"/>
  <c r="I85" i="2"/>
  <c r="H85" i="2"/>
  <c r="G85" i="2"/>
  <c r="M84" i="2"/>
  <c r="L84" i="2"/>
  <c r="K84" i="2"/>
  <c r="J84" i="2"/>
  <c r="I84" i="2"/>
  <c r="H84" i="2"/>
  <c r="G84" i="2"/>
  <c r="M83" i="2"/>
  <c r="L83" i="2"/>
  <c r="K83" i="2"/>
  <c r="J83" i="2"/>
  <c r="I83" i="2"/>
  <c r="H83" i="2"/>
  <c r="G83" i="2"/>
  <c r="M82" i="2"/>
  <c r="L82" i="2"/>
  <c r="K82" i="2"/>
  <c r="J82" i="2"/>
  <c r="I82" i="2"/>
  <c r="H82" i="2"/>
  <c r="G82" i="2"/>
  <c r="M81" i="2"/>
  <c r="L81" i="2"/>
  <c r="K81" i="2"/>
  <c r="J81" i="2"/>
  <c r="I81" i="2"/>
  <c r="H81" i="2"/>
  <c r="G81" i="2"/>
  <c r="M80" i="2"/>
  <c r="L80" i="2"/>
  <c r="K80" i="2"/>
  <c r="J80" i="2"/>
  <c r="I80" i="2"/>
  <c r="H80" i="2"/>
  <c r="G80" i="2"/>
  <c r="M79" i="2"/>
  <c r="L79" i="2"/>
  <c r="K79" i="2"/>
  <c r="J79" i="2"/>
  <c r="I79" i="2"/>
  <c r="H79" i="2"/>
  <c r="G79" i="2"/>
  <c r="M78" i="2"/>
  <c r="L78" i="2"/>
  <c r="K78" i="2"/>
  <c r="J78" i="2"/>
  <c r="I78" i="2"/>
  <c r="H78" i="2"/>
  <c r="G78" i="2"/>
  <c r="M77" i="2"/>
  <c r="L77" i="2"/>
  <c r="K77" i="2"/>
  <c r="J77" i="2"/>
  <c r="I77" i="2"/>
  <c r="H77" i="2"/>
  <c r="G77" i="2"/>
  <c r="M76" i="2"/>
  <c r="L76" i="2"/>
  <c r="K76" i="2"/>
  <c r="J76" i="2"/>
  <c r="I76" i="2"/>
  <c r="H76" i="2"/>
  <c r="G76" i="2"/>
  <c r="M75" i="2"/>
  <c r="L75" i="2"/>
  <c r="K75" i="2"/>
  <c r="J75" i="2"/>
  <c r="I75" i="2"/>
  <c r="H75" i="2"/>
  <c r="G75" i="2"/>
  <c r="M74" i="2"/>
  <c r="L74" i="2"/>
  <c r="K74" i="2"/>
  <c r="J74" i="2"/>
  <c r="I74" i="2"/>
  <c r="H74" i="2"/>
  <c r="G74" i="2"/>
  <c r="M73" i="2"/>
  <c r="L73" i="2"/>
  <c r="K73" i="2"/>
  <c r="J73" i="2"/>
  <c r="I73" i="2"/>
  <c r="H73" i="2"/>
  <c r="G73" i="2"/>
  <c r="M72" i="2"/>
  <c r="L72" i="2"/>
  <c r="K72" i="2"/>
  <c r="J72" i="2"/>
  <c r="I72" i="2"/>
  <c r="H72" i="2"/>
  <c r="G72" i="2"/>
  <c r="M71" i="2"/>
  <c r="L71" i="2"/>
  <c r="K71" i="2"/>
  <c r="J71" i="2"/>
  <c r="I71" i="2"/>
  <c r="H71" i="2"/>
  <c r="G71" i="2"/>
  <c r="M70" i="2"/>
  <c r="L70" i="2"/>
  <c r="K70" i="2"/>
  <c r="J70" i="2"/>
  <c r="I70" i="2"/>
  <c r="H70" i="2"/>
  <c r="G70" i="2"/>
  <c r="M69" i="2"/>
  <c r="L69" i="2"/>
  <c r="K69" i="2"/>
  <c r="J69" i="2"/>
  <c r="I69" i="2"/>
  <c r="H69" i="2"/>
  <c r="G69" i="2"/>
  <c r="M68" i="2"/>
  <c r="L68" i="2"/>
  <c r="K68" i="2"/>
  <c r="J68" i="2"/>
  <c r="I68" i="2"/>
  <c r="H68" i="2"/>
  <c r="G68" i="2"/>
  <c r="M67" i="2"/>
  <c r="L67" i="2"/>
  <c r="K67" i="2"/>
  <c r="J67" i="2"/>
  <c r="I67" i="2"/>
  <c r="H67" i="2"/>
  <c r="G67" i="2"/>
  <c r="M66" i="2"/>
  <c r="L66" i="2"/>
  <c r="K66" i="2"/>
  <c r="J66" i="2"/>
  <c r="I66" i="2"/>
  <c r="H66" i="2"/>
  <c r="G66" i="2"/>
  <c r="M65" i="2"/>
  <c r="L65" i="2"/>
  <c r="K65" i="2"/>
  <c r="J65" i="2"/>
  <c r="I65" i="2"/>
  <c r="H65" i="2"/>
  <c r="G65" i="2"/>
  <c r="M64" i="2"/>
  <c r="L64" i="2"/>
  <c r="K64" i="2"/>
  <c r="J64" i="2"/>
  <c r="I64" i="2"/>
  <c r="H64" i="2"/>
  <c r="G64" i="2"/>
  <c r="M63" i="2"/>
  <c r="L63" i="2"/>
  <c r="K63" i="2"/>
  <c r="J63" i="2"/>
  <c r="I63" i="2"/>
  <c r="H63" i="2"/>
  <c r="G63" i="2"/>
  <c r="M62" i="2"/>
  <c r="L62" i="2"/>
  <c r="K62" i="2"/>
  <c r="J62" i="2"/>
  <c r="I62" i="2"/>
  <c r="H62" i="2"/>
  <c r="G62" i="2"/>
  <c r="M61" i="2"/>
  <c r="L61" i="2"/>
  <c r="K61" i="2"/>
  <c r="J61" i="2"/>
  <c r="I61" i="2"/>
  <c r="H61" i="2"/>
  <c r="G61" i="2"/>
  <c r="M60" i="2"/>
  <c r="L60" i="2"/>
  <c r="K60" i="2"/>
  <c r="J60" i="2"/>
  <c r="I60" i="2"/>
  <c r="H60" i="2"/>
  <c r="G60" i="2"/>
  <c r="M59" i="2"/>
  <c r="L59" i="2"/>
  <c r="K59" i="2"/>
  <c r="J59" i="2"/>
  <c r="I59" i="2"/>
  <c r="H59" i="2"/>
  <c r="G59" i="2"/>
  <c r="M58" i="2"/>
  <c r="L58" i="2"/>
  <c r="K58" i="2"/>
  <c r="J58" i="2"/>
  <c r="I58" i="2"/>
  <c r="H58" i="2"/>
  <c r="G58" i="2"/>
  <c r="M57" i="2"/>
  <c r="L57" i="2"/>
  <c r="K57" i="2"/>
  <c r="J57" i="2"/>
  <c r="I57" i="2"/>
  <c r="H57" i="2"/>
  <c r="G57" i="2"/>
  <c r="M56" i="2"/>
  <c r="L56" i="2"/>
  <c r="K56" i="2"/>
  <c r="J56" i="2"/>
  <c r="I56" i="2"/>
  <c r="H56" i="2"/>
  <c r="G56" i="2"/>
  <c r="M55" i="2"/>
  <c r="L55" i="2"/>
  <c r="K55" i="2"/>
  <c r="J55" i="2"/>
  <c r="I55" i="2"/>
  <c r="H55" i="2"/>
  <c r="G55" i="2"/>
  <c r="M54" i="2"/>
  <c r="L54" i="2"/>
  <c r="K54" i="2"/>
  <c r="J54" i="2"/>
  <c r="I54" i="2"/>
  <c r="H54" i="2"/>
  <c r="G54" i="2"/>
  <c r="M53" i="2"/>
  <c r="L53" i="2"/>
  <c r="K53" i="2"/>
  <c r="J53" i="2"/>
  <c r="I53" i="2"/>
  <c r="H53" i="2"/>
  <c r="G53" i="2"/>
  <c r="M52" i="2"/>
  <c r="L52" i="2"/>
  <c r="K52" i="2"/>
  <c r="J52" i="2"/>
  <c r="I52" i="2"/>
  <c r="H52" i="2"/>
  <c r="G52" i="2"/>
  <c r="M51" i="2"/>
  <c r="L51" i="2"/>
  <c r="K51" i="2"/>
  <c r="J51" i="2"/>
  <c r="I51" i="2"/>
  <c r="H51" i="2"/>
  <c r="G51" i="2"/>
  <c r="M50" i="2"/>
  <c r="L50" i="2"/>
  <c r="K50" i="2"/>
  <c r="J50" i="2"/>
  <c r="I50" i="2"/>
  <c r="H50" i="2"/>
  <c r="G50" i="2"/>
  <c r="M49" i="2"/>
  <c r="L49" i="2"/>
  <c r="K49" i="2"/>
  <c r="J49" i="2"/>
  <c r="I49" i="2"/>
  <c r="H49" i="2"/>
  <c r="G49" i="2"/>
  <c r="M48" i="2"/>
  <c r="L48" i="2"/>
  <c r="K48" i="2"/>
  <c r="J48" i="2"/>
  <c r="I48" i="2"/>
  <c r="H48" i="2"/>
  <c r="G48" i="2"/>
  <c r="M47" i="2"/>
  <c r="L47" i="2"/>
  <c r="K47" i="2"/>
  <c r="J47" i="2"/>
  <c r="I47" i="2"/>
  <c r="H47" i="2"/>
  <c r="G47" i="2"/>
  <c r="M46" i="2"/>
  <c r="L46" i="2"/>
  <c r="K46" i="2"/>
  <c r="J46" i="2"/>
  <c r="I46" i="2"/>
  <c r="H46" i="2"/>
  <c r="G46" i="2"/>
  <c r="M45" i="2"/>
  <c r="L45" i="2"/>
  <c r="K45" i="2"/>
  <c r="J45" i="2"/>
  <c r="I45" i="2"/>
  <c r="H45" i="2"/>
  <c r="G45" i="2"/>
  <c r="M44" i="2"/>
  <c r="L44" i="2"/>
  <c r="K44" i="2"/>
  <c r="J44" i="2"/>
  <c r="I44" i="2"/>
  <c r="H44" i="2"/>
  <c r="G44" i="2"/>
  <c r="M43" i="2"/>
  <c r="L43" i="2"/>
  <c r="K43" i="2"/>
  <c r="J43" i="2"/>
  <c r="I43" i="2"/>
  <c r="H43" i="2"/>
  <c r="G43" i="2"/>
  <c r="M42" i="2"/>
  <c r="L42" i="2"/>
  <c r="K42" i="2"/>
  <c r="J42" i="2"/>
  <c r="I42" i="2"/>
  <c r="H42" i="2"/>
  <c r="G42" i="2"/>
  <c r="M41" i="2"/>
  <c r="L41" i="2"/>
  <c r="K41" i="2"/>
  <c r="J41" i="2"/>
  <c r="I41" i="2"/>
  <c r="H41" i="2"/>
  <c r="G41" i="2"/>
  <c r="M40" i="2"/>
  <c r="L40" i="2"/>
  <c r="K40" i="2"/>
  <c r="J40" i="2"/>
  <c r="I40" i="2"/>
  <c r="H40" i="2"/>
  <c r="G40" i="2"/>
  <c r="M39" i="2"/>
  <c r="L39" i="2"/>
  <c r="K39" i="2"/>
  <c r="J39" i="2"/>
  <c r="I39" i="2"/>
  <c r="H39" i="2"/>
  <c r="G39" i="2"/>
  <c r="M38" i="2"/>
  <c r="L38" i="2"/>
  <c r="K38" i="2"/>
  <c r="J38" i="2"/>
  <c r="I38" i="2"/>
  <c r="H38" i="2"/>
  <c r="G38" i="2"/>
  <c r="M37" i="2"/>
  <c r="L37" i="2"/>
  <c r="K37" i="2"/>
  <c r="J37" i="2"/>
  <c r="I37" i="2"/>
  <c r="H37" i="2"/>
  <c r="G37" i="2"/>
  <c r="M36" i="2"/>
  <c r="L36" i="2"/>
  <c r="K36" i="2"/>
  <c r="J36" i="2"/>
  <c r="I36" i="2"/>
  <c r="H36" i="2"/>
  <c r="G36" i="2"/>
  <c r="M35" i="2"/>
  <c r="L35" i="2"/>
  <c r="K35" i="2"/>
  <c r="J35" i="2"/>
  <c r="I35" i="2"/>
  <c r="H35" i="2"/>
  <c r="G35" i="2"/>
  <c r="M34" i="2"/>
  <c r="L34" i="2"/>
  <c r="K34" i="2"/>
  <c r="J34" i="2"/>
  <c r="I34" i="2"/>
  <c r="H34" i="2"/>
  <c r="G34" i="2"/>
  <c r="M33" i="2"/>
  <c r="L33" i="2"/>
  <c r="K33" i="2"/>
  <c r="J33" i="2"/>
  <c r="I33" i="2"/>
  <c r="H33" i="2"/>
  <c r="G33" i="2"/>
  <c r="M32" i="2"/>
  <c r="L32" i="2"/>
  <c r="K32" i="2"/>
  <c r="J32" i="2"/>
  <c r="I32" i="2"/>
  <c r="H32" i="2"/>
  <c r="G32" i="2"/>
  <c r="M31" i="2"/>
  <c r="L31" i="2"/>
  <c r="K31" i="2"/>
  <c r="J31" i="2"/>
  <c r="I31" i="2"/>
  <c r="H31" i="2"/>
  <c r="G31" i="2"/>
  <c r="M30" i="2"/>
  <c r="L30" i="2"/>
  <c r="K30" i="2"/>
  <c r="J30" i="2"/>
  <c r="I30" i="2"/>
  <c r="H30" i="2"/>
  <c r="G30" i="2"/>
  <c r="M29" i="2"/>
  <c r="L29" i="2"/>
  <c r="K29" i="2"/>
  <c r="J29" i="2"/>
  <c r="I29" i="2"/>
  <c r="H29" i="2"/>
  <c r="G29" i="2"/>
  <c r="M28" i="2"/>
  <c r="L28" i="2"/>
  <c r="K28" i="2"/>
  <c r="J28" i="2"/>
  <c r="I28" i="2"/>
  <c r="H28" i="2"/>
  <c r="G28" i="2"/>
  <c r="M27" i="2"/>
  <c r="L27" i="2"/>
  <c r="K27" i="2"/>
  <c r="J27" i="2"/>
  <c r="I27" i="2"/>
  <c r="H27" i="2"/>
  <c r="G27" i="2"/>
  <c r="M26" i="2"/>
  <c r="L26" i="2"/>
  <c r="K26" i="2"/>
  <c r="J26" i="2"/>
  <c r="I26" i="2"/>
  <c r="H26" i="2"/>
  <c r="G26" i="2"/>
  <c r="M25" i="2"/>
  <c r="L25" i="2"/>
  <c r="K25" i="2"/>
  <c r="J25" i="2"/>
  <c r="I25" i="2"/>
  <c r="H25" i="2"/>
  <c r="G25" i="2"/>
  <c r="M24" i="2"/>
  <c r="L24" i="2"/>
  <c r="K24" i="2"/>
  <c r="J24" i="2"/>
  <c r="I24" i="2"/>
  <c r="H24" i="2"/>
  <c r="G24" i="2"/>
  <c r="M23" i="2"/>
  <c r="L23" i="2"/>
  <c r="K23" i="2"/>
  <c r="J23" i="2"/>
  <c r="I23" i="2"/>
  <c r="H23" i="2"/>
  <c r="G23" i="2"/>
  <c r="M22" i="2"/>
  <c r="L22" i="2"/>
  <c r="K22" i="2"/>
  <c r="J22" i="2"/>
  <c r="I22" i="2"/>
  <c r="H22" i="2"/>
  <c r="G22" i="2"/>
  <c r="M21" i="2"/>
  <c r="L21" i="2"/>
  <c r="K21" i="2"/>
  <c r="J21" i="2"/>
  <c r="I21" i="2"/>
  <c r="H21" i="2"/>
  <c r="G21" i="2"/>
  <c r="M20" i="2"/>
  <c r="L20" i="2"/>
  <c r="K20" i="2"/>
  <c r="J20" i="2"/>
  <c r="I20" i="2"/>
  <c r="H20" i="2"/>
  <c r="G20" i="2"/>
  <c r="M19" i="2"/>
  <c r="L19" i="2"/>
  <c r="K19" i="2"/>
  <c r="J19" i="2"/>
  <c r="I19" i="2"/>
  <c r="H19" i="2"/>
  <c r="G19" i="2"/>
  <c r="M18" i="2"/>
  <c r="L18" i="2"/>
  <c r="K18" i="2"/>
  <c r="J18" i="2"/>
  <c r="I18" i="2"/>
  <c r="H18" i="2"/>
  <c r="G18" i="2"/>
  <c r="M17" i="2"/>
  <c r="L17" i="2"/>
  <c r="K17" i="2"/>
  <c r="J17" i="2"/>
  <c r="I17" i="2"/>
  <c r="H17" i="2"/>
  <c r="G17" i="2"/>
  <c r="M16" i="2"/>
  <c r="L16" i="2"/>
  <c r="K16" i="2"/>
  <c r="J16" i="2"/>
  <c r="I16" i="2"/>
  <c r="H16" i="2"/>
  <c r="G16" i="2"/>
  <c r="M15" i="2"/>
  <c r="L15" i="2"/>
  <c r="K15" i="2"/>
  <c r="J15" i="2"/>
  <c r="I15" i="2"/>
  <c r="H15" i="2"/>
  <c r="G15" i="2"/>
  <c r="M14" i="2"/>
  <c r="L14" i="2"/>
  <c r="K14" i="2"/>
  <c r="J14" i="2"/>
  <c r="I14" i="2"/>
  <c r="H14" i="2"/>
  <c r="G14" i="2"/>
  <c r="M13" i="2"/>
  <c r="L13" i="2"/>
  <c r="K13" i="2"/>
  <c r="J13" i="2"/>
  <c r="I13" i="2"/>
  <c r="H13" i="2"/>
  <c r="G13" i="2"/>
  <c r="M12" i="2"/>
  <c r="L12" i="2"/>
  <c r="K12" i="2"/>
  <c r="J12" i="2"/>
  <c r="I12" i="2"/>
  <c r="H12" i="2"/>
  <c r="G12" i="2"/>
  <c r="M11" i="2"/>
  <c r="L11" i="2"/>
  <c r="K11" i="2"/>
  <c r="J11" i="2"/>
  <c r="I11" i="2"/>
  <c r="H11" i="2"/>
  <c r="G11" i="2"/>
  <c r="M10" i="2"/>
  <c r="L10" i="2"/>
  <c r="K10" i="2"/>
  <c r="J10" i="2"/>
  <c r="I10" i="2"/>
  <c r="H10" i="2"/>
  <c r="G10" i="2"/>
  <c r="M9" i="2"/>
  <c r="L9" i="2"/>
  <c r="K9" i="2"/>
  <c r="J9" i="2"/>
  <c r="I9" i="2"/>
  <c r="H9" i="2"/>
  <c r="G9" i="2"/>
  <c r="M8" i="2"/>
  <c r="L8" i="2"/>
  <c r="K8" i="2"/>
  <c r="J8" i="2"/>
  <c r="I8" i="2"/>
  <c r="H8" i="2"/>
  <c r="G8" i="2"/>
  <c r="M7" i="2"/>
  <c r="L7" i="2"/>
  <c r="K7" i="2"/>
  <c r="J7" i="2"/>
  <c r="I7" i="2"/>
  <c r="H7" i="2"/>
  <c r="G7" i="2"/>
  <c r="M6" i="2"/>
  <c r="L6" i="2"/>
  <c r="K6" i="2"/>
  <c r="J6" i="2"/>
  <c r="I6" i="2"/>
  <c r="H6" i="2"/>
  <c r="G6" i="2"/>
  <c r="M5" i="2"/>
  <c r="L5" i="2"/>
  <c r="K5" i="2"/>
  <c r="J5" i="2"/>
  <c r="I5" i="2"/>
  <c r="H5" i="2"/>
  <c r="G5" i="2"/>
  <c r="M4" i="2"/>
  <c r="L4" i="2"/>
  <c r="K4" i="2"/>
  <c r="J4" i="2"/>
  <c r="I4" i="2"/>
  <c r="H4" i="2"/>
  <c r="G4" i="2"/>
  <c r="M3" i="2"/>
  <c r="L3" i="2"/>
  <c r="K3" i="2"/>
  <c r="J3" i="2"/>
  <c r="I3" i="2"/>
  <c r="H3" i="2"/>
  <c r="G3" i="2"/>
  <c r="H1" i="2" l="1"/>
  <c r="I1" i="2"/>
  <c r="G1" i="2"/>
  <c r="J1" i="2"/>
  <c r="K1" i="2"/>
  <c r="L1" i="2"/>
  <c r="M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Harrill, Joshua</author>
  </authors>
  <commentList>
    <comment ref="C18" authorId="0" shapeId="0" xr:uid="{CF860FE6-505C-4823-BBC0-099638B67119}">
      <text>
        <r>
          <rPr>
            <b/>
            <sz val="9"/>
            <color indexed="81"/>
            <rFont val="Tahoma"/>
            <family val="2"/>
          </rPr>
          <t>Harrill, Joshua:</t>
        </r>
        <r>
          <rPr>
            <sz val="9"/>
            <color indexed="81"/>
            <rFont val="Tahoma"/>
            <family val="2"/>
          </rPr>
          <t xml:space="preserve">
Should this be changed to an optional reporting field?</t>
        </r>
      </text>
    </comment>
  </commentList>
</comments>
</file>

<file path=xl/sharedStrings.xml><?xml version="1.0" encoding="utf-8"?>
<sst xmlns="http://schemas.openxmlformats.org/spreadsheetml/2006/main" count="1334" uniqueCount="483">
  <si>
    <t>REPORTING CATEGORY</t>
  </si>
  <si>
    <t>REPORTING ELEMENT</t>
  </si>
  <si>
    <t>REQUIRED / OPTIONAL</t>
  </si>
  <si>
    <t>NOTES AND INSTRUCTIONS FOR DATA PROVIDERS</t>
  </si>
  <si>
    <t>2.1. Study Rationale</t>
  </si>
  <si>
    <t xml:space="preserve">Background information </t>
  </si>
  <si>
    <t>Required</t>
  </si>
  <si>
    <t xml:space="preserve">Objectives </t>
  </si>
  <si>
    <t>TG compliance (if relevant, refer to guideline followed)</t>
  </si>
  <si>
    <t>Optional</t>
  </si>
  <si>
    <t>Mechanistic understanding (if known, to understand rationale)</t>
  </si>
  <si>
    <t>Model selection</t>
  </si>
  <si>
    <t>a.     For in vivo studies, describe why the selected animal species and model was used?</t>
  </si>
  <si>
    <t>b.     Relevance to human biology (if relevant)</t>
  </si>
  <si>
    <t>c.     Rationale for the species strain and reference genome used</t>
  </si>
  <si>
    <t>Dose level and dose interval selection</t>
  </si>
  <si>
    <t>Report dose levels &amp; rationale for dose level selection</t>
  </si>
  <si>
    <t>Route of administration</t>
  </si>
  <si>
    <t>Report route of administration and rationale for selecting this route.</t>
  </si>
  <si>
    <t>Time point selection</t>
  </si>
  <si>
    <t>Report time points &amp; rational for time point selection</t>
  </si>
  <si>
    <t>Samples and Replicates</t>
  </si>
  <si>
    <t>a.     Biological replicate number</t>
  </si>
  <si>
    <t>Report the number of biological replicates used in the study and scientific rationale for group sizes</t>
  </si>
  <si>
    <t>b.     Number of technical and analytical replicates</t>
  </si>
  <si>
    <t>Report the number of technical and/or analytical replicates used in the study and underlying scientific rationale.</t>
  </si>
  <si>
    <t xml:space="preserve">Limitations </t>
  </si>
  <si>
    <t>If known, describe study limitations that could affect the outcome of interpretation of results.</t>
  </si>
  <si>
    <t>2.2 Test and Control items</t>
  </si>
  <si>
    <t>Test item name</t>
  </si>
  <si>
    <t>Formulation composition (if test item is a mixture)</t>
  </si>
  <si>
    <t>a.     Identify substances that make up the mixture</t>
  </si>
  <si>
    <t>b.     Percentage of substances</t>
  </si>
  <si>
    <t>Preparation of test item (composition)</t>
  </si>
  <si>
    <t>a.       Concentration of test items</t>
  </si>
  <si>
    <t>b.       Concentration of diluent(s)</t>
  </si>
  <si>
    <t>c.       Identification of impurities</t>
  </si>
  <si>
    <t>Physiochemical properties</t>
  </si>
  <si>
    <t>a.       Appearance/physical state/color</t>
  </si>
  <si>
    <t>b.       Molecular weight</t>
  </si>
  <si>
    <t>c.       Melting point/freezing point</t>
  </si>
  <si>
    <t>d.       Boiling point</t>
  </si>
  <si>
    <t>e.       pH</t>
  </si>
  <si>
    <t>f.        Viscosity</t>
  </si>
  <si>
    <t>g.       Density</t>
  </si>
  <si>
    <t>h.       Vapor pressure</t>
  </si>
  <si>
    <t>i.         Partition coefficient</t>
  </si>
  <si>
    <t>j.         Water solubility</t>
  </si>
  <si>
    <t xml:space="preserve">k.       Solubility in organic solvents/fat solubility </t>
  </si>
  <si>
    <t>l.         Particle size distribution/fiber length and diameter distribution (if applicable)</t>
  </si>
  <si>
    <t>If test item is not a fiber or particle, input "NA".</t>
  </si>
  <si>
    <t>m.     Additional physicochemical information (i.e., agglomeration, porosity, etc.)</t>
  </si>
  <si>
    <t>Chemical Stability</t>
  </si>
  <si>
    <t>a.       Stability in organic solvents and identity of relevant degradation products</t>
  </si>
  <si>
    <t>b.       Storage stability and reactivity towards container material</t>
  </si>
  <si>
    <t>c.       Stability: thermal, sunlight, metals</t>
  </si>
  <si>
    <t>d.       Stability: dissociation constant</t>
  </si>
  <si>
    <t>Commercial Source</t>
  </si>
  <si>
    <t>a.       Vendor</t>
  </si>
  <si>
    <t>b.       Manufacture ID</t>
  </si>
  <si>
    <t>c.       Lot (Batch) number</t>
  </si>
  <si>
    <t>d.       Purity</t>
  </si>
  <si>
    <t>e.       Salt form</t>
  </si>
  <si>
    <t>f.        Expiration date</t>
  </si>
  <si>
    <t>g.       Storage</t>
  </si>
  <si>
    <t>Test Item Specific Identifiers</t>
  </si>
  <si>
    <t>a.       CAS</t>
  </si>
  <si>
    <t>b.       SMILES</t>
  </si>
  <si>
    <t>c.       IUPAC name</t>
  </si>
  <si>
    <t>d.       Additional information where available, e.g. InChi, Distributed Structure-Searchable Toxicity (DSSTox) substance identifier (DTXSID), etc.</t>
  </si>
  <si>
    <t>2.3 Test System Characteristics</t>
  </si>
  <si>
    <t>General Characteristics of the Test System (In Vivo)</t>
  </si>
  <si>
    <t xml:space="preserve">a.       Animal species </t>
  </si>
  <si>
    <t>b.       Strain</t>
  </si>
  <si>
    <t>c.       Sex</t>
  </si>
  <si>
    <t>d.       Age during study</t>
  </si>
  <si>
    <t>e.       Developmental stage</t>
  </si>
  <si>
    <t>f.        Individual weights/lengths at start</t>
  </si>
  <si>
    <t>g.       Supplier</t>
  </si>
  <si>
    <t xml:space="preserve">h.       Any interventions that were carried out before or during the experiment </t>
  </si>
  <si>
    <t>i.         Quality criteria before use</t>
  </si>
  <si>
    <t>j.        Health status and acclimation prior to study start</t>
  </si>
  <si>
    <t>k.       Randomisation of animals to groups</t>
  </si>
  <si>
    <t>l.     other….</t>
  </si>
  <si>
    <t>Provide other relevant information regarding the in vivo test system that may be of use for regualtory applications.</t>
  </si>
  <si>
    <t>General Characteristics of the Test System (In Vitro)</t>
  </si>
  <si>
    <t>a.     Cell type (cell line or primary cells, tumor cells, etc…)</t>
  </si>
  <si>
    <t>b.     Origin (animal/organ/tissue)</t>
  </si>
  <si>
    <t xml:space="preserve">c.     Cell passage number </t>
  </si>
  <si>
    <t>d.     Differentiation stage</t>
  </si>
  <si>
    <t>e.      Absence of mycoplasma</t>
  </si>
  <si>
    <t>f.     Metabolic competence</t>
  </si>
  <si>
    <t>h.       Quality criteria before use</t>
  </si>
  <si>
    <t>i.     Other…</t>
  </si>
  <si>
    <t>Provide other relevant information on the in vitro test system that may be of use for regulatory applications.</t>
  </si>
  <si>
    <t>Housing, husbandry (In Vivo)</t>
  </si>
  <si>
    <t>a.     Type of facility (e.g. specific pathogen free [SPF])</t>
  </si>
  <si>
    <t>b.     Type of cage or housing</t>
  </si>
  <si>
    <t>c.     Bedding material</t>
  </si>
  <si>
    <t>d.     Number of cage companions</t>
  </si>
  <si>
    <t>e.     Tank shape (for fish) and its material</t>
  </si>
  <si>
    <t>f.      Breeding programme</t>
  </si>
  <si>
    <t>g.     Light/dark cycle</t>
  </si>
  <si>
    <t>h.     Temperature</t>
  </si>
  <si>
    <t>i.       Quality of water etc. (for fish)</t>
  </si>
  <si>
    <t>j.       Type of food</t>
  </si>
  <si>
    <t>k.     Access to food and water</t>
  </si>
  <si>
    <t>l.       Environmental enrichment</t>
  </si>
  <si>
    <t>m.   Methods for fertilization/collection of eggs, if applicable</t>
  </si>
  <si>
    <t>n.     Other appropriate characteristics</t>
  </si>
  <si>
    <t>Provide other relevant information on the housing and husbandry of in vivo test subjects that may be of use for regulatory applications.</t>
  </si>
  <si>
    <t>Cell Culture Conditions (In Vitro)</t>
  </si>
  <si>
    <t>a.     Incubation characteristics:</t>
  </si>
  <si>
    <t xml:space="preserve">   o   Temperature </t>
  </si>
  <si>
    <t xml:space="preserve">   o   CO2/O2 conditions</t>
  </si>
  <si>
    <t xml:space="preserve">   o   Humidity</t>
  </si>
  <si>
    <t xml:space="preserve">   o   Other</t>
  </si>
  <si>
    <t>Provide other relevant information on the cell incubation conditions that may of use for regualtory applications. If none, put "NA"</t>
  </si>
  <si>
    <t>b.     State of the cells before use:</t>
  </si>
  <si>
    <t xml:space="preserve">   o   Viability</t>
  </si>
  <si>
    <t xml:space="preserve">   o   Quality control</t>
  </si>
  <si>
    <t xml:space="preserve">   o   Morphology</t>
  </si>
  <si>
    <t xml:space="preserve">   o   Recommended confluency of use</t>
  </si>
  <si>
    <t>Provide other relevant information on the cell culture conditions that may be of use for regulatory applications. If none, put "NA"</t>
  </si>
  <si>
    <t xml:space="preserve">c.     Culture media (in case of multiple) </t>
  </si>
  <si>
    <t>d.     Use of serum</t>
  </si>
  <si>
    <t>e.     Use of antibiotics</t>
  </si>
  <si>
    <t>f.      Use of feeder cells</t>
  </si>
  <si>
    <t>g.     Use of matrixes or scaffolds</t>
  </si>
  <si>
    <t>2.4 Study Design</t>
  </si>
  <si>
    <t>3R Principles</t>
  </si>
  <si>
    <t>a.  Breifly describe how th study addresses the 3R principles.</t>
  </si>
  <si>
    <t>Briefly describe how the study addresses 3R principles</t>
  </si>
  <si>
    <t>Dosing</t>
  </si>
  <si>
    <t>a.     Dose levels</t>
  </si>
  <si>
    <t>Report each of the dose levels / concentrations used in the study and identify the matched vehicle/solvent controls to be used.</t>
  </si>
  <si>
    <t>b.     Dose intervals</t>
  </si>
  <si>
    <t>Provide information on dose interval (e.g. acute single or chronic dosing), the time of day of dosing and frequency of dosing.</t>
  </si>
  <si>
    <t>Test method instruments, equipment &amp; reagents</t>
  </si>
  <si>
    <t>a.     Commercial source</t>
  </si>
  <si>
    <t>Detail the suppliers/manufacturers of instrumentation, other laboratory equipment and reagents relevant to the study.</t>
  </si>
  <si>
    <t>b.     Manufacturer's instrument model identification.</t>
  </si>
  <si>
    <t>c.     Manufacturer's reagent and kit information.</t>
  </si>
  <si>
    <t>d.     Any special safety/handling requirements.</t>
  </si>
  <si>
    <t>Types of treatments</t>
  </si>
  <si>
    <t>a.     Controls</t>
  </si>
  <si>
    <t>Provide descriptions of all control sample types used in the toxicology experiment. This includes positive, negative and/or vehicle controls or blanks.</t>
  </si>
  <si>
    <t>b.     Pre-treatments (e.g. metabolic activation)</t>
  </si>
  <si>
    <t>If applicable, describe if any relevant pre-treatments of test subjects or cells occurred prior application of test item that may impact results. Examples would be a switch from growth media to test media for in vitro studies or induction of metabolic enzymes in in vivo studies.  If no such pre-treatments were used, report "NONE"</t>
  </si>
  <si>
    <t xml:space="preserve">c.     Acclimation </t>
  </si>
  <si>
    <t>If applicable, describe acclimiation of test subjects to the testing environment prior to application of test item. If no such acclimiation occurred, reported "NONE".</t>
  </si>
  <si>
    <t>d.     Types of replicates</t>
  </si>
  <si>
    <t>Provide a narrative description of the types of replicates used in the experiment. For example: 1) in in vivo studies, biological replicates are individual animals who receive the same treatment. 2) in vitro studies biological replicates may be considered samples that were administered the same treatment but sampled from independent cultures or replicated experiments. Technical repliaces are treatments tested more than once in the same experiment. Analytical repliactes are samples that will be analyzed twice in the same experiment.</t>
  </si>
  <si>
    <t>Number of individuals / samples per treatment</t>
  </si>
  <si>
    <t>Biological replicates</t>
  </si>
  <si>
    <t>Technical / analytical replicates</t>
  </si>
  <si>
    <t>Statistical Design</t>
  </si>
  <si>
    <t>Exposure design</t>
  </si>
  <si>
    <t>Provide a breif description of the statistical approaches used in the toxicology experiment study design to guard against bias in the data. Examples include randomized block, latin square, incomplete block, etc.</t>
  </si>
  <si>
    <t>Sampling scheme</t>
  </si>
  <si>
    <t>Provide a brief description of the sampling scheme used in the toxicology experiment to prevent sample collection bias and to ensure proper sample labeling post-collection. Examples include sequential, stratified, systematic, randomized, ranked set, etc.</t>
  </si>
  <si>
    <t>Sample blinding</t>
  </si>
  <si>
    <t>Provide a breif description of sample blinding approaches used after sample collection to prevent bias in downstream sample processing.</t>
  </si>
  <si>
    <t>Observations / examinations during treatment</t>
  </si>
  <si>
    <t>a.      In-life cage-side or clinical observations, feed consumption, and body weight in for in vivo experiments</t>
  </si>
  <si>
    <t>b.     Toxicokinetics</t>
  </si>
  <si>
    <t>c.     Histopathology and organ weight</t>
  </si>
  <si>
    <t>d.     Clinical chemistry and pathology in in vivo experiments</t>
  </si>
  <si>
    <t>e.     Reason animals were removed from the study</t>
  </si>
  <si>
    <t>f.     Cytological analyses in in vivo experiments</t>
  </si>
  <si>
    <t>g.     Cytobiological examinations in in vitro experiments</t>
  </si>
  <si>
    <t>h.    Metabolomics, proteomics, biochemical and molecular biological analyses</t>
  </si>
  <si>
    <t>Time Table</t>
  </si>
  <si>
    <t>a.     Treatments</t>
  </si>
  <si>
    <t>b.     Sample collections</t>
  </si>
  <si>
    <t>c.     Time since last dose administered</t>
  </si>
  <si>
    <t>d.     Time to sample preservation</t>
  </si>
  <si>
    <t>2.5 Treatment Conditions</t>
  </si>
  <si>
    <t>Route of administration (in vivo)</t>
  </si>
  <si>
    <t>Indicate the route of administration used in the in vivo toxicology study (e.g. roal, dermal, inhalation, etc). If not an in vivo study, enter "NOT IN VIVO STUDY"</t>
  </si>
  <si>
    <t>Route of administration (in vitro)</t>
  </si>
  <si>
    <t>Indicate the route of administration used in the in vitro toxocology study (e.g. dissolution in media, air-liquid interface, etc.). If not an in vitro study, enter "NOT IN VITRO STUDY"</t>
  </si>
  <si>
    <t>Housing condition modifications relevant to test article treatment (in vivo)</t>
  </si>
  <si>
    <t>Describe any modifications of the in vivo housing conditions that occur before or during test item exposure that may influence the outcome.  Examples include fasting periods prior to dosing, application of anesthesia or analgesics, etcs.  If not an in vivo study enter "NO IN VIVO STUDY"</t>
  </si>
  <si>
    <t>Culture condition modifications relevant to test article treatment (in vitro)</t>
  </si>
  <si>
    <t>Describe any modifications of the in vitro cell culture conditions that occur before or during test item exposure that may influence the outcome. Examples include switching from growth media to test media for chemical exposures or using cultureware that limits evaporation or changes gas diffusion properties. If not an in vitro study, enter "NOT IN VITRO STUDY".</t>
  </si>
  <si>
    <t>Test Item Preparation</t>
  </si>
  <si>
    <t>a.     Dilution in a vehicle</t>
  </si>
  <si>
    <t>b.     Preparation steps (warming, grinding, ……)</t>
  </si>
  <si>
    <t>c.     Separation steps (centrifugation, decantation, filtration,…..)</t>
  </si>
  <si>
    <t>d.     Extraction steps (for specific test items, such as medical devices)</t>
  </si>
  <si>
    <t xml:space="preserve">e.     Storage conditions </t>
  </si>
  <si>
    <t>f.     Stability during storage</t>
  </si>
  <si>
    <t>g.     Expiration date</t>
  </si>
  <si>
    <t>h.    Whether nominal or measured concentrations were used, if applicable</t>
  </si>
  <si>
    <t>i.     Analytic controls on measured concentrations, if applicable</t>
  </si>
  <si>
    <t>j.     Dosing solution homogeneity</t>
  </si>
  <si>
    <t>Test Item Stability / Reactivity</t>
  </si>
  <si>
    <t>a.    Stability of the test substance under test conditions</t>
  </si>
  <si>
    <t>b.    Solubility and stability in the solvent/vehicle</t>
  </si>
  <si>
    <t>c.    Reactivity of the test substance with the solvent/vehicle or the cell culture medium, if applicable</t>
  </si>
  <si>
    <t>d.    Impact of separation and extraction steps on integrity, homogeneity, concentration and stability of the prepared test item</t>
  </si>
  <si>
    <t>Test Item Preparation for In Vivo Studies</t>
  </si>
  <si>
    <t>a.       Procedures for test substance formulation/diet preparation</t>
  </si>
  <si>
    <t>b.       Procedures for generation of test atmosphere and chamber description</t>
  </si>
  <si>
    <t>c.       Achieved concentration</t>
  </si>
  <si>
    <t>d.       Stability and homogeneity of the preparation</t>
  </si>
  <si>
    <t>e.     Test material intake for dietary or drinking water studies.   Conversion from diet/drinking water or inhalation test substance concentration (ppm) to the actual dose (mg/kg body weight/day), if applicable.</t>
  </si>
  <si>
    <t>Vehicle Description and Delivery Volume</t>
  </si>
  <si>
    <t>a.     Identity of the vehicle</t>
  </si>
  <si>
    <t>b.     Delivery volume</t>
  </si>
  <si>
    <t>c.     Final concentration of vehicle in test item</t>
  </si>
  <si>
    <t>d.     Maximum volume of liquid administered</t>
  </si>
  <si>
    <t>Exposure Duration / Schedule</t>
  </si>
  <si>
    <t>a.     Exposure duration (hours, days, weeks)</t>
  </si>
  <si>
    <t>b.     Frequency of administration</t>
  </si>
  <si>
    <t>c.     The recovery period (in days, weeks, months, if any) after the exposure to the test substance.</t>
  </si>
  <si>
    <t>Specify the length of the recovery period if any (in days, weeks or months) between the cessation of dosing and sample harvest.</t>
  </si>
  <si>
    <t>Housing / Culture Conditions During Treatment</t>
  </si>
  <si>
    <t>a.Temperature</t>
  </si>
  <si>
    <t>b.Humidity</t>
  </si>
  <si>
    <t>d. pH</t>
  </si>
  <si>
    <t>e.Availability and quality of nutrients</t>
  </si>
  <si>
    <t>f. Other</t>
  </si>
  <si>
    <t>Describe any deviations from normal maintenance or test procedures that may affect study outcome.  If not applicable, report "NA"</t>
  </si>
  <si>
    <t>2.6. Study Exit and Sample Collection</t>
  </si>
  <si>
    <t>Type of biological sample</t>
  </si>
  <si>
    <t>Describe the type of biological sample that will be used for omics analysis (e.g. in vitro - 2D or 3D cell culture, single cells, etc.; in vivo - cells, tissues, organs, whole organisms, fresh, frozen or paraffin embedded specimens)</t>
  </si>
  <si>
    <t>Study Exit (In Vivo)</t>
  </si>
  <si>
    <t>a.     Anesthetic used</t>
  </si>
  <si>
    <t>If anesthetic was used, include the substance name (e.g. isofluorane, ether), dosage, route of administration, etc.</t>
  </si>
  <si>
    <t>b.     Analgesic used: substance, dosage, route of administration</t>
  </si>
  <si>
    <t>If analgesia was used, include the substance name (e.g. Xylazine, Tramadol), dosage, route of admnistration and area of administration</t>
  </si>
  <si>
    <t xml:space="preserve">c.     Method of euthanasia </t>
  </si>
  <si>
    <t xml:space="preserve">Specify method of euthanasia (e.g. carbon dioxide asphyxiation, exsanguination, etc.) </t>
  </si>
  <si>
    <t>d.     Phenotypic characteristics</t>
  </si>
  <si>
    <t>e.     Mechanical methods used for collection of biological sample(s)</t>
  </si>
  <si>
    <t>Describe the method used for collection of biological samples (e.g. methods for dissection, isolation of tissues or organs, etc.)</t>
  </si>
  <si>
    <t>f.      If relevant, procedures for RNA stabilization (e.g. RNA-Later, flash-freeze, etc.)</t>
  </si>
  <si>
    <t>If applicable, describe procedures used for RNA stabilization (e.g. RNA-Later, flash-freeze, etc.)</t>
  </si>
  <si>
    <t>Study Exit (In Vitro)</t>
  </si>
  <si>
    <t>a.    Collection of biological material: method used (e.g. detergent), substance, concentration, duration</t>
  </si>
  <si>
    <t>Describe the method used for collection of biological samples including addition of sampling reagents (e.g. detergents, lysis buffers, etc.). Include concentration and duration of incubation with lysis reagents.</t>
  </si>
  <si>
    <t>b.     Cell density at time of harvesting</t>
  </si>
  <si>
    <t>If applicable, describe the approximate cell density at the time of sample harvest</t>
  </si>
  <si>
    <t>c.     Growth phase/stage</t>
  </si>
  <si>
    <t>If applicable, describe the growth phase and/or stage of the cells at the time of sample collection (e.g. proliferative, confluent, differentiated, etc.)</t>
  </si>
  <si>
    <t>d.     Number of culture passage</t>
  </si>
  <si>
    <t>If applicble, specify the passage number of the cells used in the experiment.</t>
  </si>
  <si>
    <t>e.     Morphology</t>
  </si>
  <si>
    <t>If applicable for omics data interpretation, describe the morphology of the cells at the time of sample collection</t>
  </si>
  <si>
    <t>f.      Mechanical methods used for collection of biological samples</t>
  </si>
  <si>
    <t>Describe the mechanics of the method used for collection of biological samples (e.g. removal of media, washes, scraping of materials into sampling vials, etc.)</t>
  </si>
  <si>
    <t>g.     Sampling vial</t>
  </si>
  <si>
    <t>Describe the sampling vial used to house samples (e.g. type of vessel, manufacturer, part number, preservatives, etc.)</t>
  </si>
  <si>
    <t>Pooling (or Aliquoting) of Samples</t>
  </si>
  <si>
    <t>a.     Describe any sample pooling procedures</t>
  </si>
  <si>
    <t>Sample Storage and Transport</t>
  </si>
  <si>
    <t>a.     Sample storage (refrigeration requirements) prior to analysis</t>
  </si>
  <si>
    <t>b.     Transportation between experimental facilities where appropriate.</t>
  </si>
  <si>
    <t>2.7. Sample Identification Codes</t>
  </si>
  <si>
    <t>Laboratory information management system (LIMS), if applicable</t>
  </si>
  <si>
    <t>Describe the LIMS system used for sample management (including software) at the laboratory where samples were generated.  If a LIMS system was not used, input "NA"</t>
  </si>
  <si>
    <t>Unique code for each sample</t>
  </si>
  <si>
    <t>Describe the methhod / schema used to assign sample codes to test samples.</t>
  </si>
  <si>
    <t>Metadata</t>
  </si>
  <si>
    <t>2.8. Supporting Data Streams</t>
  </si>
  <si>
    <t>Describe any supporting sources of data or information for the study (e.g. cytotoxicity assessment, pilot studies, matched apical data, etc.)</t>
  </si>
  <si>
    <t>Toxicology Experiment Reporting Module (TERM)</t>
  </si>
  <si>
    <r>
      <t>d.     For</t>
    </r>
    <r>
      <rPr>
        <i/>
        <sz val="11"/>
        <rFont val="Arial"/>
        <family val="2"/>
      </rPr>
      <t xml:space="preserve"> in vitro</t>
    </r>
    <r>
      <rPr>
        <sz val="11"/>
        <rFont val="Arial"/>
        <family val="2"/>
      </rPr>
      <t xml:space="preserve"> studies, describe relevance of test system to tissue/organ/species of interest</t>
    </r>
  </si>
  <si>
    <r>
      <t xml:space="preserve">Provide a range of weights or a table of weights as as a </t>
    </r>
    <r>
      <rPr>
        <b/>
        <i/>
        <sz val="11"/>
        <color theme="5"/>
        <rFont val="Arial"/>
        <family val="2"/>
      </rPr>
      <t>data object</t>
    </r>
    <r>
      <rPr>
        <i/>
        <sz val="11"/>
        <color theme="1"/>
        <rFont val="Arial"/>
        <family val="2"/>
      </rPr>
      <t>.</t>
    </r>
  </si>
  <si>
    <r>
      <t xml:space="preserve">Provide a description of the randomization scheme or a table of group assignments as a </t>
    </r>
    <r>
      <rPr>
        <b/>
        <i/>
        <sz val="11"/>
        <color theme="5"/>
        <rFont val="Arial"/>
        <family val="2"/>
      </rPr>
      <t>data object</t>
    </r>
    <r>
      <rPr>
        <i/>
        <sz val="11"/>
        <color theme="1"/>
        <rFont val="Arial"/>
        <family val="2"/>
      </rPr>
      <t>.</t>
    </r>
  </si>
  <si>
    <r>
      <t xml:space="preserve">Clearly describe the number of biological replicates in each treatment condition.  Information may be provided as a data object.  If so, report the file name of the </t>
    </r>
    <r>
      <rPr>
        <b/>
        <i/>
        <sz val="11"/>
        <color theme="5"/>
        <rFont val="Arial"/>
        <family val="2"/>
      </rPr>
      <t>data object</t>
    </r>
    <r>
      <rPr>
        <i/>
        <sz val="11"/>
        <color theme="1"/>
        <rFont val="Arial"/>
        <family val="2"/>
      </rPr>
      <t>.</t>
    </r>
  </si>
  <si>
    <r>
      <t xml:space="preserve">Clearly describe the number of technical replicates and/or analytical replicates in the study. Information may be provided as a data object. If so, report the file name of the </t>
    </r>
    <r>
      <rPr>
        <b/>
        <i/>
        <sz val="11"/>
        <color theme="5"/>
        <rFont val="Arial"/>
        <family val="2"/>
      </rPr>
      <t>data object</t>
    </r>
  </si>
  <si>
    <r>
      <t>c. CO</t>
    </r>
    <r>
      <rPr>
        <vertAlign val="subscript"/>
        <sz val="11"/>
        <rFont val="Arial"/>
        <family val="2"/>
      </rPr>
      <t>2</t>
    </r>
    <r>
      <rPr>
        <sz val="11"/>
        <rFont val="Arial"/>
        <family val="2"/>
      </rPr>
      <t xml:space="preserve"> %</t>
    </r>
  </si>
  <si>
    <r>
      <t xml:space="preserve">If data on body weight, organ weight or other phenotypic characteristics at time of sample collection were measured, please provide a breif description, link to such data and/or </t>
    </r>
    <r>
      <rPr>
        <b/>
        <i/>
        <sz val="11"/>
        <color theme="5"/>
        <rFont val="Arial"/>
        <family val="2"/>
      </rPr>
      <t>data object</t>
    </r>
    <r>
      <rPr>
        <i/>
        <sz val="11"/>
        <color theme="1"/>
        <rFont val="Arial"/>
        <family val="2"/>
      </rPr>
      <t>.</t>
    </r>
  </si>
  <si>
    <r>
      <t xml:space="preserve">Provide the metadata necessary to track sample provenance and inform downstream processing and or analysis.  This information should be provided as a data object.  Please specify the file name of the </t>
    </r>
    <r>
      <rPr>
        <b/>
        <i/>
        <sz val="11"/>
        <color theme="5"/>
        <rFont val="Arial"/>
        <family val="2"/>
      </rPr>
      <t>data object</t>
    </r>
    <r>
      <rPr>
        <i/>
        <sz val="11"/>
        <color theme="1"/>
        <rFont val="Arial"/>
        <family val="2"/>
      </rPr>
      <t xml:space="preserve"> here.</t>
    </r>
  </si>
  <si>
    <t>ToxBio Checklist</t>
  </si>
  <si>
    <t>Term</t>
  </si>
  <si>
    <t>Minimum Information about Animal Toxicology Experiments</t>
  </si>
  <si>
    <t>InChl code</t>
  </si>
  <si>
    <t>Study end age</t>
  </si>
  <si>
    <t>Time-point</t>
  </si>
  <si>
    <t>Targeted locus</t>
  </si>
  <si>
    <t>Alteration (mutation, knock-in, RNAi, etc.)</t>
  </si>
  <si>
    <t>Description of anticipated effect</t>
  </si>
  <si>
    <t>Water type</t>
  </si>
  <si>
    <t>Feed description</t>
  </si>
  <si>
    <t>Feed source</t>
  </si>
  <si>
    <t>Feed catalog number</t>
  </si>
  <si>
    <t>Number of administrations</t>
  </si>
  <si>
    <t>Additional treatment</t>
  </si>
  <si>
    <t>Fasted at euthanasia (Y/N)</t>
  </si>
  <si>
    <t>Fasting duration</t>
  </si>
  <si>
    <t>Dose frequency</t>
  </si>
  <si>
    <t>Administration interval</t>
  </si>
  <si>
    <t>Administration route</t>
  </si>
  <si>
    <t>CAS number</t>
  </si>
  <si>
    <t>Substance</t>
  </si>
  <si>
    <t>Dose per administration</t>
  </si>
  <si>
    <t>Dose</t>
  </si>
  <si>
    <t>Chemical source</t>
  </si>
  <si>
    <t>Chemical catalog number</t>
  </si>
  <si>
    <t>Chemical purity</t>
  </si>
  <si>
    <t>SMILE string</t>
  </si>
  <si>
    <t>Formula</t>
  </si>
  <si>
    <t>Genus and species; other pertinent taxonomic information</t>
  </si>
  <si>
    <t>Organism</t>
  </si>
  <si>
    <t>Strain</t>
  </si>
  <si>
    <t>Sex</t>
  </si>
  <si>
    <t>Age</t>
  </si>
  <si>
    <t>Study start age</t>
  </si>
  <si>
    <t>Supplier</t>
  </si>
  <si>
    <t>cage type</t>
  </si>
  <si>
    <t>bedding type</t>
  </si>
  <si>
    <t>Number per cage</t>
  </si>
  <si>
    <t>Vivarum light cycle</t>
  </si>
  <si>
    <t>Average vivarium temperature</t>
  </si>
  <si>
    <t>Diet name</t>
  </si>
  <si>
    <t>Feed name</t>
  </si>
  <si>
    <t>Ad lib (Y/N)</t>
  </si>
  <si>
    <t>Acclimation duration</t>
  </si>
  <si>
    <t>Vehicle</t>
  </si>
  <si>
    <t>Average vivarium humidity</t>
  </si>
  <si>
    <t>Anesthetic used</t>
  </si>
  <si>
    <t>Sacrifce method</t>
  </si>
  <si>
    <t>Euthanasia method</t>
  </si>
  <si>
    <t>Preservation method</t>
  </si>
  <si>
    <t>For in vivo studies, describe why the selected animal species and model was used?</t>
  </si>
  <si>
    <t xml:space="preserve"> Rationale for the species strain and reference genome used</t>
  </si>
  <si>
    <t>Biological replicate number</t>
  </si>
  <si>
    <t xml:space="preserve"> Number of technical and analytical replicates</t>
  </si>
  <si>
    <t>Identify substances that make up the mixture</t>
  </si>
  <si>
    <t>Percentage of substances</t>
  </si>
  <si>
    <t>Concentration of test items</t>
  </si>
  <si>
    <t>Concentration of diluent(s)</t>
  </si>
  <si>
    <t>Identification of impurities</t>
  </si>
  <si>
    <t>Molecular weight</t>
  </si>
  <si>
    <t>Vendor</t>
  </si>
  <si>
    <t>Manufacture ID</t>
  </si>
  <si>
    <t>Lot (Batch) number</t>
  </si>
  <si>
    <t>Purity</t>
  </si>
  <si>
    <t>Salt form</t>
  </si>
  <si>
    <t xml:space="preserve"> Expiration date</t>
  </si>
  <si>
    <t>Storage</t>
  </si>
  <si>
    <t>CAS</t>
  </si>
  <si>
    <t>SMILES</t>
  </si>
  <si>
    <t>IUPAC name</t>
  </si>
  <si>
    <t xml:space="preserve">Animal species </t>
  </si>
  <si>
    <t>Age during study</t>
  </si>
  <si>
    <t>Developmental stage</t>
  </si>
  <si>
    <t>Individual weights/lengths at start</t>
  </si>
  <si>
    <t xml:space="preserve">Any interventions that were carried out before or during the experiment </t>
  </si>
  <si>
    <t>Quality criteria before use</t>
  </si>
  <si>
    <t>Health status and acclimation prior to study start</t>
  </si>
  <si>
    <t>Randomisation of animals to groups</t>
  </si>
  <si>
    <t>Type of facility (e.g. specific pathogen free [SPF])</t>
  </si>
  <si>
    <t>Type of cage or housing</t>
  </si>
  <si>
    <t>Bedding material</t>
  </si>
  <si>
    <t>Number of cage companions</t>
  </si>
  <si>
    <t>Tank shape (for fish) and its material</t>
  </si>
  <si>
    <t>Breeding programme</t>
  </si>
  <si>
    <t>Light/dark cycle</t>
  </si>
  <si>
    <t>Temperature</t>
  </si>
  <si>
    <t>Quality of water etc. (for fish)</t>
  </si>
  <si>
    <t>Type of food</t>
  </si>
  <si>
    <t>Access to food and water</t>
  </si>
  <si>
    <t>Environmental enrichment</t>
  </si>
  <si>
    <t>Methods for fertilization/collection of eggs, if applicable</t>
  </si>
  <si>
    <t>Dose levels</t>
  </si>
  <si>
    <t>Dose intervals</t>
  </si>
  <si>
    <t>Controls</t>
  </si>
  <si>
    <t>Pre-treatments (e.g. metabolic activation)</t>
  </si>
  <si>
    <t xml:space="preserve">Acclimation </t>
  </si>
  <si>
    <t>Types of replicates</t>
  </si>
  <si>
    <t>Treatments</t>
  </si>
  <si>
    <t>Sample collections</t>
  </si>
  <si>
    <t>Time since last dose administered</t>
  </si>
  <si>
    <t>Identity of the vehicle</t>
  </si>
  <si>
    <t>Delivery volume</t>
  </si>
  <si>
    <t>Final concentration of vehicle in test item</t>
  </si>
  <si>
    <t>Maximum volume of liquid administered</t>
  </si>
  <si>
    <t>Exposure duration (hours, days, weeks)</t>
  </si>
  <si>
    <t>Frequency of administration</t>
  </si>
  <si>
    <t>The recovery period (in days, weeks, months, if any) after the exposure to the test substance.</t>
  </si>
  <si>
    <t>Humidity</t>
  </si>
  <si>
    <t xml:space="preserve">Method of euthanasia </t>
  </si>
  <si>
    <t>Describe any sample pooling procedures</t>
  </si>
  <si>
    <t>Sample storage (refrigeration requirements) prior to analysis</t>
  </si>
  <si>
    <t>Time</t>
  </si>
  <si>
    <t>Datatype</t>
  </si>
  <si>
    <t>Ontology source</t>
  </si>
  <si>
    <t>has units</t>
  </si>
  <si>
    <t>Description</t>
  </si>
  <si>
    <t>Number</t>
  </si>
  <si>
    <t>Y (EFO)</t>
  </si>
  <si>
    <t>Amount of time between subsequent doses when multiple doses are administered over a period of time.</t>
  </si>
  <si>
    <t>String</t>
  </si>
  <si>
    <t>The delivery mechanism for the toxicant tested. Must be one of the following: GAVAGE,INTRAPERITONEAL,RETRO-ORBITAL,TAIL VEIN INJECTION,DIET,WATER,DOUGH PILL</t>
  </si>
  <si>
    <t>Terminal time-point.</t>
  </si>
  <si>
    <t>Ontology</t>
  </si>
  <si>
    <t>CHEBI; FOODON</t>
  </si>
  <si>
    <t>Identifier(s) of the toxic substance. For a list of substances in a mixture use a semi-colon (;) between identifier.</t>
  </si>
  <si>
    <t>Dose of the toxic substance</t>
  </si>
  <si>
    <t>Vendor of the toxic substance tested if commercially available</t>
  </si>
  <si>
    <t>Catalog number of the toxicant if commercially available.</t>
  </si>
  <si>
    <t>String; Attachment</t>
  </si>
  <si>
    <t>Chemical purity of the toxic substance. A sample information sheet from the vendor can be attached.</t>
  </si>
  <si>
    <t>NCBI Taxonomy</t>
  </si>
  <si>
    <t>Provide taxonomic information associated to the source biological material. This should be included as an NCBI_TAXON ID unless not found within NCBI.</t>
  </si>
  <si>
    <t>Rat Strain Ontology (RS); EFO</t>
  </si>
  <si>
    <t>Provide strain information associated to the source biological material.</t>
  </si>
  <si>
    <t>EFO</t>
  </si>
  <si>
    <t>Sex of the study organism. Must be one of the following: FEMALE, MALE</t>
  </si>
  <si>
    <t>Age of the organism at the time the first dose was administered.</t>
  </si>
  <si>
    <t>Define the type of caging used for the study period</t>
  </si>
  <si>
    <t>Define the type of bedding used for the study period</t>
  </si>
  <si>
    <t>Average vivarium temperature during the study</t>
  </si>
  <si>
    <t>Descriptive name of the diet</t>
  </si>
  <si>
    <t>Average vivarium humidity during the study</t>
  </si>
  <si>
    <t>NCIT</t>
  </si>
  <si>
    <t>Method used for euthanasia.</t>
  </si>
  <si>
    <t>Age of the organism when the terminal sample was collected.</t>
  </si>
  <si>
    <t>Define the water source for the study period</t>
  </si>
  <si>
    <t>Description of feed including, but not limited to, macronutrient composition</t>
  </si>
  <si>
    <t>Vendor of the feed tested if commercially available</t>
  </si>
  <si>
    <t>Catalog number of the feed if commercially available.</t>
  </si>
  <si>
    <t>The number of doses administered when multiple doses are given over a period of time.</t>
  </si>
  <si>
    <t>Organism supplier</t>
  </si>
  <si>
    <t>Provide the name of the vendor for the organism</t>
  </si>
  <si>
    <t>Vivarium light cycle for the study period defined as light:dark formatted as number:number (e.g. 12:12, 03:21, ...)</t>
  </si>
  <si>
    <t>Excluded?</t>
  </si>
  <si>
    <t>NO</t>
  </si>
  <si>
    <t>YES</t>
  </si>
  <si>
    <t>TERM</t>
  </si>
  <si>
    <t>TBC</t>
  </si>
  <si>
    <t>MIATE</t>
  </si>
  <si>
    <t>TERM_MIATE</t>
  </si>
  <si>
    <t>TERM_TBC</t>
  </si>
  <si>
    <t>TBC_MIATE</t>
  </si>
  <si>
    <t>TERM_TBC_MIATE</t>
  </si>
  <si>
    <t>Shared Name</t>
  </si>
  <si>
    <t>Number of biological replicates</t>
  </si>
  <si>
    <t>Concentration of diluents</t>
  </si>
  <si>
    <t>Percentate of substances</t>
  </si>
  <si>
    <t>Expiration date</t>
  </si>
  <si>
    <t>Dilution in a vehicle</t>
  </si>
  <si>
    <t>Preparation steps (warming, grinding, ……)</t>
  </si>
  <si>
    <t>Separation steps (centrifugation, decantation, filtration,…..)</t>
  </si>
  <si>
    <t>Extraction steps (for specific test items, such as medical devices)</t>
  </si>
  <si>
    <t xml:space="preserve">Storage conditions </t>
  </si>
  <si>
    <t>Stability during storage</t>
  </si>
  <si>
    <t>Whether nominal or measured concentrations were used, if applicable</t>
  </si>
  <si>
    <t>Analytic controls on measured concentrations, if applicable</t>
  </si>
  <si>
    <t>Dosing solution homogeneity</t>
  </si>
  <si>
    <t>Stability of the test substance under test conditions</t>
  </si>
  <si>
    <t>Solubility and stability in the solvent/vehicle</t>
  </si>
  <si>
    <t>Reactivity of the test substance with the solvent/vehicle or the cell culture medium, if applicable</t>
  </si>
  <si>
    <t>Impact of separation and extraction steps on integrity, homogeneity, concentration and stability of the prepared test item</t>
  </si>
  <si>
    <t>Procedures for test substance formulation/diet preparation</t>
  </si>
  <si>
    <t>Achieved concentration</t>
  </si>
  <si>
    <t>Stability and homogeneity of the preparation</t>
  </si>
  <si>
    <t>Test material intake for dietary or drinking water studies.   Conversion from diet/drinking water or inhalation test substance concentration (ppm) to the actual dose (mg/kg body weight/day), if applicable.</t>
  </si>
  <si>
    <t>Analgesic used: substance, dosage, route of administration</t>
  </si>
  <si>
    <t>Appearance/physical state/color</t>
  </si>
  <si>
    <t>Melting point/freezing point</t>
  </si>
  <si>
    <t>Boiling point</t>
  </si>
  <si>
    <t>pH</t>
  </si>
  <si>
    <t>Viscosity</t>
  </si>
  <si>
    <t>Density</t>
  </si>
  <si>
    <t>Vapor pressure</t>
  </si>
  <si>
    <t>Partition coefficient</t>
  </si>
  <si>
    <t>Water solubility</t>
  </si>
  <si>
    <t xml:space="preserve">Solubility in organic solvents/fat solubility </t>
  </si>
  <si>
    <t>Additional physicochemical information (i.e., agglomeration, porosity, etc.)</t>
  </si>
  <si>
    <t>Stability in organic solvents and identity of relevant degradation products</t>
  </si>
  <si>
    <t>Storage stability and reactivity towards container material</t>
  </si>
  <si>
    <t>Stability: thermal, sunlight, metals</t>
  </si>
  <si>
    <t>Stability: dissociation constant</t>
  </si>
  <si>
    <t>TERM + MIATE</t>
  </si>
  <si>
    <t>TERM + TBC</t>
  </si>
  <si>
    <t>TBC + MIATE</t>
  </si>
  <si>
    <t>TERM + TBC + MIATE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</si>
</sst>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theme="1"/>
      <name val="Arial"/>
      <family val="2"/>
    </font>
    <font>
      <sz val="11"/>
      <color theme="1"/>
      <name val="Arial"/>
      <family val="2"/>
    </font>
    <font>
      <b/>
      <sz val="11"/>
      <color rgb="FF000000"/>
      <name val="Arial"/>
      <family val="2"/>
    </font>
    <font>
      <b/>
      <sz val="11"/>
      <name val="Arial"/>
      <family val="2"/>
    </font>
    <font>
      <sz val="11"/>
      <name val="Arial"/>
      <family val="2"/>
    </font>
    <font>
      <sz val="11"/>
      <color rgb="FFFF0000"/>
      <name val="Arial"/>
      <family val="2"/>
    </font>
    <font>
      <sz val="11"/>
      <color theme="8"/>
      <name val="Arial"/>
      <family val="2"/>
    </font>
    <font>
      <i/>
      <sz val="11"/>
      <name val="Arial"/>
      <family val="2"/>
    </font>
    <font>
      <i/>
      <sz val="11"/>
      <color theme="1"/>
      <name val="Arial"/>
      <family val="2"/>
    </font>
    <font>
      <sz val="11"/>
      <color theme="4" tint="-0.249977111117893"/>
      <name val="Arial"/>
      <family val="2"/>
    </font>
    <font>
      <b/>
      <i/>
      <sz val="11"/>
      <color theme="5"/>
      <name val="Arial"/>
      <family val="2"/>
    </font>
    <font>
      <vertAlign val="subscript"/>
      <sz val="11"/>
      <name val="Arial"/>
      <family val="2"/>
    </font>
    <font>
      <b/>
      <sz val="14"/>
      <color theme="1"/>
      <name val="Arial"/>
      <family val="2"/>
    </font>
    <font>
      <sz val="10"/>
      <name val="Arial"/>
      <family val="2"/>
    </font>
  </fonts>
  <fills count="6">
    <fill>
      <patternFill patternType="none"/>
    </fill>
    <fill>
      <patternFill patternType="gray125"/>
    </fill>
    <fill>
      <patternFill patternType="solid">
        <fgColor rgb="FFFFFFCC"/>
      </patternFill>
    </fill>
    <fill>
      <patternFill patternType="solid">
        <fgColor theme="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2" borderId="1" applyNumberFormat="0" applyFont="0" applyAlignment="0" applyProtection="0"/>
    <xf numFmtId="0" fontId="18" fillId="0" borderId="0"/>
  </cellStyleXfs>
  <cellXfs count="133">
    <xf numFmtId="0" fontId="0" fillId="0" borderId="0" xfId="0"/>
    <xf numFmtId="0" fontId="6" fillId="0" borderId="0" xfId="0" applyFont="1"/>
    <xf numFmtId="0" fontId="5" fillId="0" borderId="0" xfId="0" applyFont="1"/>
    <xf numFmtId="0" fontId="9" fillId="0" borderId="4" xfId="0" applyFont="1" applyBorder="1" applyAlignment="1">
      <alignment wrapText="1"/>
    </xf>
    <xf numFmtId="0" fontId="10" fillId="0" borderId="4" xfId="0" applyFont="1" applyBorder="1" applyAlignment="1">
      <alignment wrapText="1"/>
    </xf>
    <xf numFmtId="0" fontId="9" fillId="0" borderId="2" xfId="0" applyFont="1" applyBorder="1" applyAlignment="1">
      <alignment wrapText="1"/>
    </xf>
    <xf numFmtId="0" fontId="10" fillId="0" borderId="2" xfId="0" applyFont="1" applyBorder="1" applyAlignment="1">
      <alignment wrapText="1"/>
    </xf>
    <xf numFmtId="0" fontId="11" fillId="0" borderId="2" xfId="0" applyFont="1" applyBorder="1" applyAlignment="1">
      <alignment wrapText="1"/>
    </xf>
    <xf numFmtId="0" fontId="9" fillId="0" borderId="8" xfId="0" applyFont="1" applyBorder="1" applyAlignment="1">
      <alignment wrapText="1"/>
    </xf>
    <xf numFmtId="0" fontId="10" fillId="4" borderId="6" xfId="0" applyFont="1" applyFill="1" applyBorder="1"/>
    <xf numFmtId="0" fontId="10" fillId="0" borderId="0" xfId="0" applyFont="1"/>
    <xf numFmtId="0" fontId="14" fillId="0" borderId="2" xfId="0" applyFont="1" applyBorder="1" applyAlignment="1">
      <alignment wrapText="1"/>
    </xf>
    <xf numFmtId="0" fontId="10" fillId="0" borderId="2" xfId="0" applyFont="1" applyBorder="1" applyAlignment="1">
      <alignment horizontal="left" vertical="center" wrapText="1"/>
    </xf>
    <xf numFmtId="0" fontId="9" fillId="0" borderId="2" xfId="0" applyFont="1" applyBorder="1" applyAlignment="1">
      <alignment horizontal="left" vertical="center" wrapText="1"/>
    </xf>
    <xf numFmtId="0" fontId="10" fillId="0" borderId="2" xfId="0" applyFont="1" applyBorder="1" applyAlignment="1">
      <alignment vertical="center" wrapText="1"/>
    </xf>
    <xf numFmtId="0" fontId="9" fillId="0" borderId="2" xfId="0" applyFont="1" applyBorder="1" applyAlignment="1">
      <alignment vertical="center" wrapText="1"/>
    </xf>
    <xf numFmtId="0" fontId="9" fillId="0" borderId="2" xfId="0" applyFont="1" applyBorder="1"/>
    <xf numFmtId="0" fontId="11" fillId="0" borderId="2" xfId="0" applyFont="1" applyBorder="1" applyAlignment="1">
      <alignment vertical="center" wrapText="1"/>
    </xf>
    <xf numFmtId="0" fontId="11" fillId="0" borderId="2" xfId="0" applyFont="1" applyBorder="1" applyAlignment="1">
      <alignment vertical="center"/>
    </xf>
    <xf numFmtId="0" fontId="6" fillId="0" borderId="0" xfId="0" applyFont="1" applyAlignment="1">
      <alignment wrapText="1"/>
    </xf>
    <xf numFmtId="0" fontId="10" fillId="0" borderId="2" xfId="0" applyFont="1" applyBorder="1" applyAlignment="1">
      <alignment horizontal="justify" vertical="center"/>
    </xf>
    <xf numFmtId="0" fontId="9" fillId="0" borderId="2" xfId="0" applyFont="1" applyBorder="1" applyAlignment="1">
      <alignment horizontal="justify" vertical="center"/>
    </xf>
    <xf numFmtId="0" fontId="9" fillId="0" borderId="0" xfId="0" applyFont="1" applyAlignment="1">
      <alignment wrapText="1"/>
    </xf>
    <xf numFmtId="0" fontId="10" fillId="0" borderId="0" xfId="0" applyFont="1" applyAlignment="1">
      <alignment wrapText="1"/>
    </xf>
    <xf numFmtId="0" fontId="9" fillId="0" borderId="2" xfId="0" applyFont="1" applyBorder="1" applyAlignment="1">
      <alignment horizontal="left" wrapText="1"/>
    </xf>
    <xf numFmtId="0" fontId="6" fillId="0" borderId="0" xfId="0" applyFont="1" applyAlignment="1">
      <alignment horizontal="center"/>
    </xf>
    <xf numFmtId="0" fontId="5" fillId="3" borderId="13" xfId="0" applyFont="1" applyFill="1" applyBorder="1"/>
    <xf numFmtId="0" fontId="9" fillId="5" borderId="2" xfId="0" applyFont="1" applyFill="1" applyBorder="1" applyAlignment="1">
      <alignment wrapText="1"/>
    </xf>
    <xf numFmtId="0" fontId="10" fillId="5" borderId="2" xfId="0" applyFont="1" applyFill="1" applyBorder="1" applyAlignment="1">
      <alignment wrapText="1"/>
    </xf>
    <xf numFmtId="0" fontId="9" fillId="5" borderId="2" xfId="0" applyFont="1" applyFill="1" applyBorder="1" applyAlignment="1">
      <alignment horizontal="justify" vertical="center"/>
    </xf>
    <xf numFmtId="0" fontId="11" fillId="5" borderId="2" xfId="0" applyFont="1" applyFill="1" applyBorder="1" applyAlignment="1">
      <alignment wrapText="1"/>
    </xf>
    <xf numFmtId="0" fontId="5" fillId="3" borderId="3" xfId="0" applyFont="1" applyFill="1" applyBorder="1"/>
    <xf numFmtId="0" fontId="5" fillId="3" borderId="18" xfId="0" applyFont="1" applyFill="1" applyBorder="1"/>
    <xf numFmtId="0" fontId="5" fillId="3" borderId="19" xfId="0" applyFont="1" applyFill="1" applyBorder="1"/>
    <xf numFmtId="0" fontId="6" fillId="0" borderId="2" xfId="0" applyFont="1" applyBorder="1"/>
    <xf numFmtId="0" fontId="6" fillId="0" borderId="24" xfId="0" applyFont="1" applyBorder="1"/>
    <xf numFmtId="0" fontId="6" fillId="0" borderId="25" xfId="0" applyFont="1" applyBorder="1"/>
    <xf numFmtId="0" fontId="6" fillId="4" borderId="6" xfId="0" applyFont="1" applyFill="1" applyBorder="1"/>
    <xf numFmtId="0" fontId="6" fillId="3" borderId="22" xfId="0" applyFont="1" applyFill="1" applyBorder="1"/>
    <xf numFmtId="0" fontId="6" fillId="3" borderId="4" xfId="0" applyFont="1" applyFill="1" applyBorder="1"/>
    <xf numFmtId="0" fontId="6" fillId="3" borderId="23" xfId="0" applyFont="1" applyFill="1" applyBorder="1"/>
    <xf numFmtId="0" fontId="6" fillId="3" borderId="24" xfId="0" applyFont="1" applyFill="1" applyBorder="1"/>
    <xf numFmtId="0" fontId="6" fillId="3" borderId="2" xfId="0" applyFont="1" applyFill="1" applyBorder="1"/>
    <xf numFmtId="0" fontId="6" fillId="3" borderId="25" xfId="0" applyFont="1" applyFill="1" applyBorder="1"/>
    <xf numFmtId="0" fontId="10" fillId="3" borderId="6" xfId="0" applyFont="1" applyFill="1" applyBorder="1"/>
    <xf numFmtId="0" fontId="6" fillId="3" borderId="26" xfId="0" applyFont="1" applyFill="1" applyBorder="1"/>
    <xf numFmtId="0" fontId="6" fillId="3" borderId="8" xfId="0" applyFont="1" applyFill="1" applyBorder="1"/>
    <xf numFmtId="0" fontId="6" fillId="3" borderId="27" xfId="0" applyFont="1" applyFill="1" applyBorder="1"/>
    <xf numFmtId="0" fontId="5" fillId="3" borderId="17" xfId="0" applyFont="1" applyFill="1" applyBorder="1"/>
    <xf numFmtId="0" fontId="6" fillId="3" borderId="28" xfId="0" applyFont="1" applyFill="1" applyBorder="1"/>
    <xf numFmtId="0" fontId="6" fillId="3" borderId="29" xfId="0" applyFont="1" applyFill="1" applyBorder="1"/>
    <xf numFmtId="0" fontId="6" fillId="3" borderId="30" xfId="0" applyFont="1" applyFill="1" applyBorder="1"/>
    <xf numFmtId="0" fontId="6" fillId="0" borderId="29" xfId="0" applyFont="1" applyBorder="1"/>
    <xf numFmtId="0" fontId="6" fillId="4" borderId="2" xfId="0" applyFont="1" applyFill="1" applyBorder="1" applyAlignment="1">
      <alignment wrapText="1"/>
    </xf>
    <xf numFmtId="0" fontId="9" fillId="4" borderId="2" xfId="0" applyFont="1" applyFill="1" applyBorder="1" applyAlignment="1">
      <alignment wrapText="1"/>
    </xf>
    <xf numFmtId="0" fontId="8" fillId="3" borderId="2" xfId="0" applyFont="1" applyFill="1" applyBorder="1" applyAlignment="1">
      <alignment wrapText="1"/>
    </xf>
    <xf numFmtId="0" fontId="10" fillId="3" borderId="2" xfId="0" applyFont="1" applyFill="1" applyBorder="1" applyAlignment="1">
      <alignment wrapText="1"/>
    </xf>
    <xf numFmtId="0" fontId="6" fillId="0" borderId="2" xfId="0" applyFont="1" applyBorder="1" applyAlignment="1">
      <alignment wrapText="1"/>
    </xf>
    <xf numFmtId="0" fontId="13" fillId="4" borderId="2" xfId="0" applyFont="1" applyFill="1" applyBorder="1" applyAlignment="1">
      <alignment wrapText="1"/>
    </xf>
    <xf numFmtId="0" fontId="10" fillId="4" borderId="2" xfId="0" applyFont="1" applyFill="1" applyBorder="1"/>
    <xf numFmtId="0" fontId="12" fillId="4" borderId="2" xfId="0" applyFont="1" applyFill="1" applyBorder="1" applyAlignment="1">
      <alignment wrapText="1"/>
    </xf>
    <xf numFmtId="0" fontId="8" fillId="3" borderId="2" xfId="0" applyFont="1" applyFill="1" applyBorder="1" applyAlignment="1">
      <alignment vertical="center" wrapText="1"/>
    </xf>
    <xf numFmtId="0" fontId="6" fillId="5" borderId="2" xfId="0" applyFont="1" applyFill="1" applyBorder="1" applyAlignment="1">
      <alignment wrapText="1"/>
    </xf>
    <xf numFmtId="0" fontId="10" fillId="4" borderId="2" xfId="0" applyFont="1" applyFill="1" applyBorder="1" applyAlignment="1">
      <alignment wrapText="1"/>
    </xf>
    <xf numFmtId="0" fontId="13" fillId="4" borderId="2" xfId="1" applyFont="1" applyFill="1" applyBorder="1" applyAlignment="1">
      <alignment wrapText="1"/>
    </xf>
    <xf numFmtId="0" fontId="13" fillId="5" borderId="2" xfId="0" applyFont="1" applyFill="1" applyBorder="1" applyAlignment="1">
      <alignment wrapText="1"/>
    </xf>
    <xf numFmtId="0" fontId="13" fillId="4" borderId="2" xfId="0" applyFont="1" applyFill="1" applyBorder="1" applyAlignment="1">
      <alignment vertical="center" wrapText="1"/>
    </xf>
    <xf numFmtId="0" fontId="13" fillId="4" borderId="2" xfId="0" applyFont="1" applyFill="1" applyBorder="1" applyAlignment="1">
      <alignment horizontal="left" wrapText="1"/>
    </xf>
    <xf numFmtId="0" fontId="13" fillId="4" borderId="2" xfId="0" applyFont="1" applyFill="1" applyBorder="1" applyAlignment="1">
      <alignment horizontal="justify" vertical="center"/>
    </xf>
    <xf numFmtId="0" fontId="13" fillId="4" borderId="2" xfId="0" applyFont="1" applyFill="1" applyBorder="1"/>
    <xf numFmtId="0" fontId="11" fillId="0" borderId="2" xfId="0" applyFont="1" applyBorder="1" applyAlignment="1">
      <alignment horizontal="justify" vertical="center"/>
    </xf>
    <xf numFmtId="0" fontId="5" fillId="0" borderId="22" xfId="0" applyFont="1" applyBorder="1"/>
    <xf numFmtId="0" fontId="6" fillId="4" borderId="4" xfId="0" applyFont="1" applyFill="1" applyBorder="1" applyAlignment="1">
      <alignment wrapText="1"/>
    </xf>
    <xf numFmtId="0" fontId="5" fillId="0" borderId="24" xfId="0" applyFont="1" applyBorder="1"/>
    <xf numFmtId="0" fontId="10" fillId="0" borderId="24" xfId="0" applyFont="1" applyBorder="1"/>
    <xf numFmtId="0" fontId="5" fillId="0" borderId="24" xfId="0" applyFont="1" applyBorder="1" applyAlignment="1">
      <alignment vertical="center"/>
    </xf>
    <xf numFmtId="0" fontId="8" fillId="0" borderId="24" xfId="0" applyFont="1" applyBorder="1"/>
    <xf numFmtId="0" fontId="5" fillId="0" borderId="24" xfId="0" applyFont="1" applyBorder="1" applyAlignment="1">
      <alignment wrapText="1"/>
    </xf>
    <xf numFmtId="0" fontId="5" fillId="0" borderId="24" xfId="0" applyFont="1" applyBorder="1" applyAlignment="1">
      <alignment vertical="center" wrapText="1"/>
    </xf>
    <xf numFmtId="0" fontId="5" fillId="0" borderId="26" xfId="0" applyFont="1" applyBorder="1" applyAlignment="1">
      <alignment vertical="top"/>
    </xf>
    <xf numFmtId="0" fontId="11" fillId="0" borderId="8" xfId="0" applyFont="1" applyBorder="1" applyAlignment="1">
      <alignment horizontal="justify" vertical="center"/>
    </xf>
    <xf numFmtId="0" fontId="6" fillId="4" borderId="8" xfId="0" applyFont="1" applyFill="1" applyBorder="1" applyAlignment="1">
      <alignment wrapText="1"/>
    </xf>
    <xf numFmtId="0" fontId="6" fillId="0" borderId="23" xfId="0" applyFont="1" applyFill="1" applyBorder="1" applyAlignment="1">
      <alignment horizontal="center" wrapText="1"/>
    </xf>
    <xf numFmtId="0" fontId="6" fillId="0" borderId="25" xfId="0" applyFont="1" applyFill="1" applyBorder="1" applyAlignment="1">
      <alignment horizontal="center" wrapText="1"/>
    </xf>
    <xf numFmtId="0" fontId="6" fillId="0" borderId="25" xfId="0" applyFont="1" applyFill="1" applyBorder="1" applyAlignment="1">
      <alignment horizontal="center"/>
    </xf>
    <xf numFmtId="0" fontId="10" fillId="0" borderId="25" xfId="0" applyFont="1" applyFill="1" applyBorder="1" applyAlignment="1">
      <alignment horizontal="center" wrapText="1"/>
    </xf>
    <xf numFmtId="0" fontId="6" fillId="0" borderId="27" xfId="0" applyFont="1" applyFill="1" applyBorder="1" applyAlignment="1">
      <alignment horizontal="center" wrapText="1"/>
    </xf>
    <xf numFmtId="0" fontId="7" fillId="3" borderId="9" xfId="0" applyFont="1" applyFill="1" applyBorder="1" applyAlignment="1">
      <alignment horizontal="center" vertical="center"/>
    </xf>
    <xf numFmtId="0" fontId="8"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5" fillId="3" borderId="13" xfId="0" applyFont="1" applyFill="1" applyBorder="1" applyAlignment="1">
      <alignment wrapText="1"/>
    </xf>
    <xf numFmtId="0" fontId="5" fillId="0" borderId="0" xfId="0" applyFont="1" applyAlignment="1">
      <alignment wrapText="1"/>
    </xf>
    <xf numFmtId="0" fontId="5" fillId="3" borderId="17" xfId="0" applyFont="1" applyFill="1" applyBorder="1" applyAlignment="1">
      <alignment wrapText="1"/>
    </xf>
    <xf numFmtId="0" fontId="6" fillId="0" borderId="0" xfId="0" applyFont="1" applyFill="1" applyAlignment="1">
      <alignment wrapText="1"/>
    </xf>
    <xf numFmtId="0" fontId="6" fillId="0" borderId="29" xfId="0" applyFont="1" applyFill="1" applyBorder="1" applyAlignment="1">
      <alignment wrapText="1"/>
    </xf>
    <xf numFmtId="0" fontId="10" fillId="0" borderId="0" xfId="0" applyFont="1" applyFill="1" applyAlignment="1">
      <alignment wrapText="1"/>
    </xf>
    <xf numFmtId="0" fontId="9" fillId="0" borderId="22" xfId="0" applyFont="1" applyFill="1" applyBorder="1" applyAlignment="1">
      <alignment wrapText="1"/>
    </xf>
    <xf numFmtId="0" fontId="9" fillId="0" borderId="24" xfId="0" applyFont="1" applyFill="1" applyBorder="1" applyAlignment="1">
      <alignment wrapText="1"/>
    </xf>
    <xf numFmtId="0" fontId="9" fillId="0" borderId="24" xfId="0" applyFont="1" applyFill="1" applyBorder="1" applyAlignment="1">
      <alignment horizontal="left" vertical="center" wrapText="1"/>
    </xf>
    <xf numFmtId="0" fontId="9" fillId="0" borderId="24" xfId="0" applyFont="1" applyFill="1" applyBorder="1" applyAlignment="1">
      <alignment vertical="center" wrapText="1"/>
    </xf>
    <xf numFmtId="0" fontId="9" fillId="0" borderId="24" xfId="0" applyFont="1" applyFill="1" applyBorder="1" applyAlignment="1">
      <alignment horizontal="justify" vertical="center" wrapText="1"/>
    </xf>
    <xf numFmtId="0" fontId="9" fillId="0" borderId="26" xfId="0" applyFont="1" applyFill="1" applyBorder="1" applyAlignment="1">
      <alignment horizontal="justify" vertical="center" wrapText="1"/>
    </xf>
    <xf numFmtId="0" fontId="6" fillId="0" borderId="30" xfId="0" applyFont="1" applyFill="1" applyBorder="1" applyAlignment="1">
      <alignment wrapText="1"/>
    </xf>
    <xf numFmtId="0" fontId="5" fillId="3" borderId="13" xfId="0" applyFont="1" applyFill="1" applyBorder="1" applyAlignment="1">
      <alignment horizontal="center" wrapText="1"/>
    </xf>
    <xf numFmtId="0" fontId="5" fillId="3" borderId="16" xfId="0" applyFont="1" applyFill="1" applyBorder="1" applyAlignment="1">
      <alignment wrapText="1"/>
    </xf>
    <xf numFmtId="0" fontId="6" fillId="0" borderId="0" xfId="0" applyFont="1" applyAlignment="1">
      <alignment horizontal="center" wrapText="1"/>
    </xf>
    <xf numFmtId="0" fontId="2" fillId="3" borderId="7" xfId="0" applyFont="1" applyFill="1" applyBorder="1" applyAlignment="1">
      <alignment horizontal="center"/>
    </xf>
    <xf numFmtId="0" fontId="2" fillId="3" borderId="12" xfId="0" applyFont="1" applyFill="1" applyBorder="1" applyAlignment="1">
      <alignment horizontal="center"/>
    </xf>
    <xf numFmtId="0" fontId="2" fillId="3" borderId="21" xfId="0" applyFont="1" applyFill="1"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1" xfId="0" applyFont="1" applyFill="1" applyBorder="1" applyAlignment="1">
      <alignment horizontal="center" vertical="center"/>
    </xf>
    <xf numFmtId="0" fontId="17" fillId="3" borderId="13" xfId="0" applyFont="1" applyFill="1" applyBorder="1" applyAlignment="1">
      <alignment horizontal="center" wrapText="1"/>
    </xf>
    <xf numFmtId="0" fontId="9" fillId="0" borderId="0" xfId="0" applyFont="1" applyAlignment="1">
      <alignment vertical="top"/>
    </xf>
    <xf numFmtId="0" fontId="9" fillId="0" borderId="0" xfId="2" applyFont="1" applyAlignment="1">
      <alignment vertical="top"/>
    </xf>
    <xf numFmtId="0" fontId="6" fillId="0" borderId="0" xfId="0" applyFont="1" applyFill="1"/>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1" xfId="0" applyFont="1" applyFill="1" applyBorder="1" applyAlignment="1">
      <alignment horizontal="center"/>
    </xf>
    <xf numFmtId="0" fontId="17" fillId="3" borderId="14" xfId="0" applyFont="1" applyFill="1" applyBorder="1" applyAlignment="1">
      <alignment horizontal="center"/>
    </xf>
    <xf numFmtId="0" fontId="17" fillId="3" borderId="15" xfId="0" applyFont="1" applyFill="1" applyBorder="1" applyAlignment="1">
      <alignment horizontal="center"/>
    </xf>
    <xf numFmtId="0" fontId="17" fillId="3" borderId="11" xfId="0" applyFont="1" applyFill="1" applyBorder="1" applyAlignment="1">
      <alignment horizontal="center"/>
    </xf>
  </cellXfs>
  <cellStyles count="3">
    <cellStyle name="Normal" xfId="0" builtinId="0"/>
    <cellStyle name="Normal 3" xfId="2" xr:uid="{AAF073BD-00D8-466D-81CB-3ECB45DEDB31}"/>
    <cellStyle name="Note" xfId="1" builtinId="1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FD97-81BD-4A4B-BB15-240B20485572}">
  <dimension ref="A1:N256"/>
  <sheetViews>
    <sheetView zoomScale="59" zoomScaleNormal="59" workbookViewId="0">
      <selection activeCell="J1" sqref="J1:N1"/>
    </sheetView>
  </sheetViews>
  <sheetFormatPr defaultColWidth="8.5703125" defaultRowHeight="14.25" x14ac:dyDescent="0.2"/>
  <cols>
    <col min="1" max="1" width="41.42578125" style="1" customWidth="1"/>
    <col min="2" max="2" width="132" style="22" customWidth="1"/>
    <col min="3" max="3" width="32" style="19" customWidth="1"/>
    <col min="4" max="4" width="108.7109375" style="1" customWidth="1"/>
    <col min="5" max="5" width="19.42578125" style="1" customWidth="1"/>
    <col min="6" max="6" width="8.5703125" style="1"/>
    <col min="7" max="7" width="89.85546875" style="1" hidden="1" customWidth="1"/>
    <col min="8" max="8" width="45.85546875" style="1" customWidth="1"/>
    <col min="9" max="9" width="8.5703125" style="1"/>
    <col min="10" max="11" width="37.140625" style="1" customWidth="1"/>
    <col min="12" max="12" width="30.42578125" style="1" bestFit="1" customWidth="1"/>
    <col min="13" max="13" width="12.140625" style="1" bestFit="1" customWidth="1"/>
    <col min="14" max="14" width="173.85546875" style="1" bestFit="1" customWidth="1"/>
    <col min="15" max="16384" width="8.5703125" style="1"/>
  </cols>
  <sheetData>
    <row r="1" spans="1:14" ht="33" customHeight="1" thickBot="1" x14ac:dyDescent="0.3">
      <c r="A1" s="130" t="s">
        <v>268</v>
      </c>
      <c r="B1" s="131"/>
      <c r="C1" s="131"/>
      <c r="D1" s="131"/>
      <c r="E1" s="132"/>
      <c r="H1" s="26" t="s">
        <v>277</v>
      </c>
      <c r="J1" s="127" t="s">
        <v>279</v>
      </c>
      <c r="K1" s="128"/>
      <c r="L1" s="128"/>
      <c r="M1" s="128"/>
      <c r="N1" s="129"/>
    </row>
    <row r="2" spans="1:14" s="2" customFormat="1" ht="19.5" customHeight="1" thickBot="1" x14ac:dyDescent="0.3">
      <c r="A2" s="87" t="s">
        <v>0</v>
      </c>
      <c r="B2" s="88" t="s">
        <v>1</v>
      </c>
      <c r="C2" s="89" t="s">
        <v>2</v>
      </c>
      <c r="D2" s="90" t="s">
        <v>3</v>
      </c>
      <c r="E2" s="91" t="s">
        <v>431</v>
      </c>
      <c r="H2" s="48" t="s">
        <v>278</v>
      </c>
      <c r="J2" s="31" t="s">
        <v>278</v>
      </c>
      <c r="K2" s="32" t="s">
        <v>390</v>
      </c>
      <c r="L2" s="32" t="s">
        <v>391</v>
      </c>
      <c r="M2" s="32" t="s">
        <v>392</v>
      </c>
      <c r="N2" s="33" t="s">
        <v>393</v>
      </c>
    </row>
    <row r="3" spans="1:14" ht="15" x14ac:dyDescent="0.25">
      <c r="A3" s="71" t="s">
        <v>4</v>
      </c>
      <c r="B3" s="3" t="s">
        <v>5</v>
      </c>
      <c r="C3" s="4" t="s">
        <v>6</v>
      </c>
      <c r="D3" s="72"/>
      <c r="E3" s="82" t="s">
        <v>433</v>
      </c>
      <c r="G3" s="1" t="s">
        <v>5</v>
      </c>
      <c r="H3" s="49"/>
      <c r="J3" s="38"/>
      <c r="K3" s="39"/>
      <c r="L3" s="39"/>
      <c r="M3" s="39"/>
      <c r="N3" s="40"/>
    </row>
    <row r="4" spans="1:14" x14ac:dyDescent="0.2">
      <c r="A4" s="35"/>
      <c r="B4" s="5" t="s">
        <v>7</v>
      </c>
      <c r="C4" s="6" t="s">
        <v>6</v>
      </c>
      <c r="D4" s="53"/>
      <c r="E4" s="83" t="s">
        <v>433</v>
      </c>
      <c r="G4" s="1" t="s">
        <v>7</v>
      </c>
      <c r="H4" s="50"/>
      <c r="J4" s="41"/>
      <c r="K4" s="42"/>
      <c r="L4" s="42"/>
      <c r="M4" s="42"/>
      <c r="N4" s="43"/>
    </row>
    <row r="5" spans="1:14" x14ac:dyDescent="0.2">
      <c r="A5" s="35"/>
      <c r="B5" s="5" t="s">
        <v>8</v>
      </c>
      <c r="C5" s="7" t="s">
        <v>9</v>
      </c>
      <c r="D5" s="54"/>
      <c r="E5" s="83" t="s">
        <v>433</v>
      </c>
      <c r="H5" s="50"/>
      <c r="J5" s="41"/>
      <c r="K5" s="42"/>
      <c r="L5" s="42"/>
      <c r="M5" s="42"/>
      <c r="N5" s="43"/>
    </row>
    <row r="6" spans="1:14" x14ac:dyDescent="0.2">
      <c r="A6" s="35"/>
      <c r="B6" s="5" t="s">
        <v>10</v>
      </c>
      <c r="C6" s="6" t="s">
        <v>6</v>
      </c>
      <c r="D6" s="53"/>
      <c r="E6" s="83" t="s">
        <v>433</v>
      </c>
      <c r="G6" s="1" t="s">
        <v>10</v>
      </c>
      <c r="H6" s="50"/>
      <c r="J6" s="41"/>
      <c r="K6" s="42"/>
      <c r="L6" s="42"/>
      <c r="M6" s="42"/>
      <c r="N6" s="43"/>
    </row>
    <row r="7" spans="1:14" ht="15" x14ac:dyDescent="0.25">
      <c r="A7" s="35"/>
      <c r="B7" s="55" t="s">
        <v>11</v>
      </c>
      <c r="C7" s="56"/>
      <c r="D7" s="57"/>
      <c r="E7" s="83"/>
      <c r="H7" s="50"/>
      <c r="J7" s="41"/>
      <c r="K7" s="42"/>
      <c r="L7" s="42"/>
      <c r="M7" s="42"/>
      <c r="N7" s="43"/>
    </row>
    <row r="8" spans="1:14" x14ac:dyDescent="0.2">
      <c r="A8" s="35"/>
      <c r="B8" s="5" t="s">
        <v>12</v>
      </c>
      <c r="C8" s="6" t="s">
        <v>6</v>
      </c>
      <c r="D8" s="53"/>
      <c r="E8" s="83" t="s">
        <v>433</v>
      </c>
      <c r="G8" s="1" t="s">
        <v>328</v>
      </c>
      <c r="H8" s="50"/>
      <c r="J8" s="41"/>
      <c r="K8" s="42"/>
      <c r="L8" s="42"/>
      <c r="M8" s="42"/>
      <c r="N8" s="43"/>
    </row>
    <row r="9" spans="1:14" x14ac:dyDescent="0.2">
      <c r="A9" s="35"/>
      <c r="B9" s="5" t="s">
        <v>13</v>
      </c>
      <c r="C9" s="7" t="s">
        <v>9</v>
      </c>
      <c r="D9" s="53"/>
      <c r="E9" s="83" t="s">
        <v>433</v>
      </c>
      <c r="H9" s="50"/>
      <c r="J9" s="41"/>
      <c r="K9" s="42"/>
      <c r="L9" s="42"/>
      <c r="M9" s="42"/>
      <c r="N9" s="43"/>
    </row>
    <row r="10" spans="1:14" x14ac:dyDescent="0.2">
      <c r="A10" s="35"/>
      <c r="B10" s="5" t="s">
        <v>14</v>
      </c>
      <c r="C10" s="6" t="s">
        <v>6</v>
      </c>
      <c r="D10" s="53"/>
      <c r="E10" s="83" t="s">
        <v>433</v>
      </c>
      <c r="G10" s="1" t="s">
        <v>329</v>
      </c>
      <c r="H10" s="50"/>
      <c r="J10" s="41"/>
      <c r="K10" s="42"/>
      <c r="L10" s="42"/>
      <c r="M10" s="42"/>
      <c r="N10" s="43"/>
    </row>
    <row r="11" spans="1:14" ht="15.6" customHeight="1" x14ac:dyDescent="0.2">
      <c r="A11" s="35"/>
      <c r="B11" s="24" t="s">
        <v>269</v>
      </c>
      <c r="C11" s="6" t="s">
        <v>6</v>
      </c>
      <c r="D11" s="53"/>
      <c r="E11" s="83" t="s">
        <v>433</v>
      </c>
      <c r="H11" s="50"/>
      <c r="J11" s="41"/>
      <c r="K11" s="42"/>
      <c r="L11" s="42"/>
      <c r="M11" s="42"/>
      <c r="N11" s="43"/>
    </row>
    <row r="12" spans="1:14" x14ac:dyDescent="0.2">
      <c r="A12" s="35"/>
      <c r="B12" s="5" t="s">
        <v>15</v>
      </c>
      <c r="C12" s="6" t="s">
        <v>6</v>
      </c>
      <c r="D12" s="58" t="s">
        <v>16</v>
      </c>
      <c r="E12" s="83" t="s">
        <v>432</v>
      </c>
      <c r="G12" s="1" t="s">
        <v>15</v>
      </c>
      <c r="H12" s="52" t="s">
        <v>294</v>
      </c>
      <c r="J12" s="35" t="s">
        <v>295</v>
      </c>
      <c r="K12" s="34" t="s">
        <v>394</v>
      </c>
      <c r="L12" s="34"/>
      <c r="M12" s="34" t="s">
        <v>395</v>
      </c>
      <c r="N12" s="37" t="s">
        <v>396</v>
      </c>
    </row>
    <row r="13" spans="1:14" x14ac:dyDescent="0.2">
      <c r="A13" s="35"/>
      <c r="B13" s="5" t="s">
        <v>17</v>
      </c>
      <c r="C13" s="6" t="s">
        <v>6</v>
      </c>
      <c r="D13" s="58" t="s">
        <v>18</v>
      </c>
      <c r="E13" s="83" t="s">
        <v>432</v>
      </c>
      <c r="G13" s="1" t="s">
        <v>17</v>
      </c>
      <c r="H13" s="52" t="s">
        <v>17</v>
      </c>
      <c r="J13" s="35" t="s">
        <v>296</v>
      </c>
      <c r="K13" s="34" t="s">
        <v>397</v>
      </c>
      <c r="L13" s="34"/>
      <c r="M13" s="34"/>
      <c r="N13" s="37" t="s">
        <v>398</v>
      </c>
    </row>
    <row r="14" spans="1:14" x14ac:dyDescent="0.2">
      <c r="A14" s="35"/>
      <c r="B14" s="5" t="s">
        <v>19</v>
      </c>
      <c r="C14" s="6" t="s">
        <v>6</v>
      </c>
      <c r="D14" s="58" t="s">
        <v>20</v>
      </c>
      <c r="E14" s="83" t="s">
        <v>432</v>
      </c>
      <c r="G14" s="1" t="s">
        <v>19</v>
      </c>
      <c r="H14" s="52" t="s">
        <v>389</v>
      </c>
      <c r="J14" s="35" t="s">
        <v>282</v>
      </c>
      <c r="K14" s="34" t="s">
        <v>394</v>
      </c>
      <c r="L14" s="34"/>
      <c r="M14" s="34" t="s">
        <v>395</v>
      </c>
      <c r="N14" s="37" t="s">
        <v>399</v>
      </c>
    </row>
    <row r="15" spans="1:14" ht="15" x14ac:dyDescent="0.25">
      <c r="A15" s="35"/>
      <c r="B15" s="55" t="s">
        <v>21</v>
      </c>
      <c r="C15" s="56"/>
      <c r="D15" s="57"/>
      <c r="E15" s="83"/>
      <c r="H15" s="50"/>
      <c r="J15" s="41"/>
      <c r="K15" s="42"/>
      <c r="L15" s="42"/>
      <c r="M15" s="42"/>
      <c r="N15" s="44"/>
    </row>
    <row r="16" spans="1:14" x14ac:dyDescent="0.2">
      <c r="A16" s="35"/>
      <c r="B16" s="5" t="s">
        <v>22</v>
      </c>
      <c r="C16" s="6" t="s">
        <v>6</v>
      </c>
      <c r="D16" s="58" t="s">
        <v>23</v>
      </c>
      <c r="E16" s="83" t="s">
        <v>432</v>
      </c>
      <c r="G16" s="1" t="s">
        <v>330</v>
      </c>
      <c r="H16" s="50"/>
      <c r="J16" s="41"/>
      <c r="K16" s="42"/>
      <c r="L16" s="42"/>
      <c r="M16" s="42"/>
      <c r="N16" s="44"/>
    </row>
    <row r="17" spans="1:14" x14ac:dyDescent="0.2">
      <c r="A17" s="35"/>
      <c r="B17" s="5" t="s">
        <v>24</v>
      </c>
      <c r="C17" s="6" t="s">
        <v>6</v>
      </c>
      <c r="D17" s="58" t="s">
        <v>25</v>
      </c>
      <c r="E17" s="83" t="s">
        <v>433</v>
      </c>
      <c r="G17" s="1" t="s">
        <v>331</v>
      </c>
      <c r="H17" s="50"/>
      <c r="J17" s="41"/>
      <c r="K17" s="42"/>
      <c r="L17" s="42"/>
      <c r="M17" s="42"/>
      <c r="N17" s="44"/>
    </row>
    <row r="18" spans="1:14" x14ac:dyDescent="0.2">
      <c r="A18" s="35"/>
      <c r="B18" s="5" t="s">
        <v>26</v>
      </c>
      <c r="C18" s="6" t="s">
        <v>6</v>
      </c>
      <c r="D18" s="58" t="s">
        <v>27</v>
      </c>
      <c r="E18" s="83" t="s">
        <v>433</v>
      </c>
      <c r="H18" s="50"/>
      <c r="J18" s="41"/>
      <c r="K18" s="42"/>
      <c r="L18" s="42"/>
      <c r="M18" s="42"/>
      <c r="N18" s="44"/>
    </row>
    <row r="19" spans="1:14" ht="15" x14ac:dyDescent="0.25">
      <c r="A19" s="73" t="s">
        <v>28</v>
      </c>
      <c r="B19" s="5" t="s">
        <v>29</v>
      </c>
      <c r="C19" s="6" t="s">
        <v>6</v>
      </c>
      <c r="D19" s="53"/>
      <c r="E19" s="83" t="s">
        <v>432</v>
      </c>
      <c r="G19" s="1" t="s">
        <v>29</v>
      </c>
      <c r="H19" s="52" t="s">
        <v>297</v>
      </c>
      <c r="J19" s="35" t="s">
        <v>298</v>
      </c>
      <c r="K19" s="34" t="s">
        <v>400</v>
      </c>
      <c r="L19" s="34" t="s">
        <v>401</v>
      </c>
      <c r="M19" s="34"/>
      <c r="N19" s="37" t="s">
        <v>402</v>
      </c>
    </row>
    <row r="20" spans="1:14" ht="15" x14ac:dyDescent="0.25">
      <c r="A20" s="35"/>
      <c r="B20" s="55" t="s">
        <v>30</v>
      </c>
      <c r="C20" s="56"/>
      <c r="D20" s="57"/>
      <c r="E20" s="83"/>
      <c r="H20" s="50"/>
      <c r="J20" s="41"/>
      <c r="K20" s="42"/>
      <c r="L20" s="42"/>
      <c r="M20" s="42"/>
      <c r="N20" s="44"/>
    </row>
    <row r="21" spans="1:14" x14ac:dyDescent="0.2">
      <c r="A21" s="35"/>
      <c r="B21" s="5" t="s">
        <v>31</v>
      </c>
      <c r="C21" s="6" t="s">
        <v>6</v>
      </c>
      <c r="D21" s="53"/>
      <c r="E21" s="83" t="s">
        <v>432</v>
      </c>
      <c r="G21" s="1" t="s">
        <v>332</v>
      </c>
      <c r="H21" s="50"/>
      <c r="J21" s="35" t="s">
        <v>298</v>
      </c>
      <c r="K21" s="34" t="s">
        <v>400</v>
      </c>
      <c r="L21" s="34" t="s">
        <v>401</v>
      </c>
      <c r="M21" s="34"/>
      <c r="N21" s="37" t="s">
        <v>402</v>
      </c>
    </row>
    <row r="22" spans="1:14" x14ac:dyDescent="0.2">
      <c r="A22" s="35"/>
      <c r="B22" s="5" t="s">
        <v>32</v>
      </c>
      <c r="C22" s="6" t="s">
        <v>6</v>
      </c>
      <c r="D22" s="53"/>
      <c r="E22" s="83" t="s">
        <v>432</v>
      </c>
      <c r="G22" s="1" t="s">
        <v>333</v>
      </c>
      <c r="H22" s="50"/>
      <c r="J22" s="41"/>
      <c r="K22" s="42"/>
      <c r="L22" s="42"/>
      <c r="M22" s="42"/>
      <c r="N22" s="44"/>
    </row>
    <row r="23" spans="1:14" ht="15" x14ac:dyDescent="0.25">
      <c r="A23" s="35"/>
      <c r="B23" s="55" t="s">
        <v>33</v>
      </c>
      <c r="C23" s="56"/>
      <c r="D23" s="57"/>
      <c r="E23" s="83"/>
      <c r="H23" s="50"/>
      <c r="J23" s="41"/>
      <c r="K23" s="42"/>
      <c r="L23" s="42"/>
      <c r="M23" s="42"/>
      <c r="N23" s="44"/>
    </row>
    <row r="24" spans="1:14" s="10" customFormat="1" x14ac:dyDescent="0.2">
      <c r="A24" s="74"/>
      <c r="B24" s="5" t="s">
        <v>34</v>
      </c>
      <c r="C24" s="6" t="s">
        <v>6</v>
      </c>
      <c r="D24" s="59"/>
      <c r="E24" s="83" t="s">
        <v>432</v>
      </c>
      <c r="G24" s="1" t="s">
        <v>334</v>
      </c>
      <c r="H24" s="52" t="s">
        <v>299</v>
      </c>
      <c r="J24" s="35" t="s">
        <v>300</v>
      </c>
      <c r="K24" s="34" t="s">
        <v>394</v>
      </c>
      <c r="L24" s="34"/>
      <c r="M24" s="34" t="s">
        <v>395</v>
      </c>
      <c r="N24" s="37" t="s">
        <v>403</v>
      </c>
    </row>
    <row r="25" spans="1:14" x14ac:dyDescent="0.2">
      <c r="A25" s="35"/>
      <c r="B25" s="5" t="s">
        <v>35</v>
      </c>
      <c r="C25" s="6" t="s">
        <v>6</v>
      </c>
      <c r="D25" s="53"/>
      <c r="E25" s="83" t="s">
        <v>432</v>
      </c>
      <c r="G25" s="1" t="s">
        <v>335</v>
      </c>
      <c r="H25" s="50"/>
      <c r="J25" s="41"/>
      <c r="K25" s="42"/>
      <c r="L25" s="42"/>
      <c r="M25" s="42"/>
      <c r="N25" s="44"/>
    </row>
    <row r="26" spans="1:14" x14ac:dyDescent="0.2">
      <c r="A26" s="35"/>
      <c r="B26" s="5" t="s">
        <v>36</v>
      </c>
      <c r="C26" s="6" t="s">
        <v>6</v>
      </c>
      <c r="D26" s="60"/>
      <c r="E26" s="83" t="s">
        <v>432</v>
      </c>
      <c r="G26" s="1" t="s">
        <v>336</v>
      </c>
      <c r="H26" s="50"/>
      <c r="J26" s="41"/>
      <c r="K26" s="42"/>
      <c r="L26" s="42"/>
      <c r="M26" s="42"/>
      <c r="N26" s="44"/>
    </row>
    <row r="27" spans="1:14" ht="15" x14ac:dyDescent="0.25">
      <c r="A27" s="35"/>
      <c r="B27" s="55" t="s">
        <v>37</v>
      </c>
      <c r="C27" s="56"/>
      <c r="D27" s="34"/>
      <c r="E27" s="84"/>
      <c r="H27" s="50"/>
      <c r="J27" s="41"/>
      <c r="K27" s="42"/>
      <c r="L27" s="42"/>
      <c r="M27" s="42"/>
      <c r="N27" s="44"/>
    </row>
    <row r="28" spans="1:14" x14ac:dyDescent="0.2">
      <c r="A28" s="35"/>
      <c r="B28" s="5" t="s">
        <v>38</v>
      </c>
      <c r="C28" s="7" t="s">
        <v>9</v>
      </c>
      <c r="D28" s="53"/>
      <c r="E28" s="83" t="s">
        <v>432</v>
      </c>
      <c r="H28" s="50"/>
      <c r="J28" s="41"/>
      <c r="K28" s="42"/>
      <c r="L28" s="42"/>
      <c r="M28" s="42"/>
      <c r="N28" s="44"/>
    </row>
    <row r="29" spans="1:14" x14ac:dyDescent="0.2">
      <c r="A29" s="35"/>
      <c r="B29" s="5" t="s">
        <v>39</v>
      </c>
      <c r="C29" s="6" t="s">
        <v>6</v>
      </c>
      <c r="D29" s="53"/>
      <c r="E29" s="83" t="s">
        <v>432</v>
      </c>
      <c r="G29" s="1" t="s">
        <v>337</v>
      </c>
      <c r="H29" s="50"/>
      <c r="J29" s="41"/>
      <c r="K29" s="42"/>
      <c r="L29" s="42"/>
      <c r="M29" s="42"/>
      <c r="N29" s="44"/>
    </row>
    <row r="30" spans="1:14" x14ac:dyDescent="0.2">
      <c r="A30" s="35"/>
      <c r="B30" s="5" t="s">
        <v>40</v>
      </c>
      <c r="C30" s="7" t="s">
        <v>9</v>
      </c>
      <c r="D30" s="53"/>
      <c r="E30" s="83" t="s">
        <v>432</v>
      </c>
      <c r="H30" s="50"/>
      <c r="J30" s="41"/>
      <c r="K30" s="42"/>
      <c r="L30" s="42"/>
      <c r="M30" s="42"/>
      <c r="N30" s="44"/>
    </row>
    <row r="31" spans="1:14" x14ac:dyDescent="0.2">
      <c r="A31" s="35"/>
      <c r="B31" s="5" t="s">
        <v>41</v>
      </c>
      <c r="C31" s="7" t="s">
        <v>9</v>
      </c>
      <c r="D31" s="53"/>
      <c r="E31" s="83" t="s">
        <v>432</v>
      </c>
      <c r="H31" s="50"/>
      <c r="J31" s="41"/>
      <c r="K31" s="42"/>
      <c r="L31" s="42"/>
      <c r="M31" s="42"/>
      <c r="N31" s="44"/>
    </row>
    <row r="32" spans="1:14" x14ac:dyDescent="0.2">
      <c r="A32" s="35"/>
      <c r="B32" s="5" t="s">
        <v>42</v>
      </c>
      <c r="C32" s="7" t="s">
        <v>9</v>
      </c>
      <c r="D32" s="53"/>
      <c r="E32" s="83" t="s">
        <v>432</v>
      </c>
      <c r="H32" s="50"/>
      <c r="J32" s="41"/>
      <c r="K32" s="42"/>
      <c r="L32" s="42"/>
      <c r="M32" s="42"/>
      <c r="N32" s="44"/>
    </row>
    <row r="33" spans="1:14" x14ac:dyDescent="0.2">
      <c r="A33" s="35"/>
      <c r="B33" s="5" t="s">
        <v>43</v>
      </c>
      <c r="C33" s="7" t="s">
        <v>9</v>
      </c>
      <c r="D33" s="53"/>
      <c r="E33" s="83" t="s">
        <v>432</v>
      </c>
      <c r="H33" s="50"/>
      <c r="J33" s="41"/>
      <c r="K33" s="42"/>
      <c r="L33" s="42"/>
      <c r="M33" s="42"/>
      <c r="N33" s="44"/>
    </row>
    <row r="34" spans="1:14" x14ac:dyDescent="0.2">
      <c r="A34" s="35"/>
      <c r="B34" s="5" t="s">
        <v>44</v>
      </c>
      <c r="C34" s="7" t="s">
        <v>9</v>
      </c>
      <c r="D34" s="53"/>
      <c r="E34" s="83" t="s">
        <v>432</v>
      </c>
      <c r="H34" s="50"/>
      <c r="J34" s="41"/>
      <c r="K34" s="42"/>
      <c r="L34" s="42"/>
      <c r="M34" s="42"/>
      <c r="N34" s="44"/>
    </row>
    <row r="35" spans="1:14" x14ac:dyDescent="0.2">
      <c r="A35" s="35"/>
      <c r="B35" s="5" t="s">
        <v>45</v>
      </c>
      <c r="C35" s="7" t="s">
        <v>9</v>
      </c>
      <c r="D35" s="53"/>
      <c r="E35" s="83" t="s">
        <v>432</v>
      </c>
      <c r="H35" s="50"/>
      <c r="J35" s="41"/>
      <c r="K35" s="42"/>
      <c r="L35" s="42"/>
      <c r="M35" s="42"/>
      <c r="N35" s="44"/>
    </row>
    <row r="36" spans="1:14" x14ac:dyDescent="0.2">
      <c r="A36" s="35"/>
      <c r="B36" s="5" t="s">
        <v>46</v>
      </c>
      <c r="C36" s="7" t="s">
        <v>9</v>
      </c>
      <c r="D36" s="53"/>
      <c r="E36" s="83" t="s">
        <v>432</v>
      </c>
      <c r="H36" s="50"/>
      <c r="J36" s="41"/>
      <c r="K36" s="42"/>
      <c r="L36" s="42"/>
      <c r="M36" s="42"/>
      <c r="N36" s="44"/>
    </row>
    <row r="37" spans="1:14" x14ac:dyDescent="0.2">
      <c r="A37" s="35"/>
      <c r="B37" s="5" t="s">
        <v>47</v>
      </c>
      <c r="C37" s="7" t="s">
        <v>9</v>
      </c>
      <c r="D37" s="53"/>
      <c r="E37" s="83" t="s">
        <v>432</v>
      </c>
      <c r="H37" s="50"/>
      <c r="J37" s="41"/>
      <c r="K37" s="42"/>
      <c r="L37" s="42"/>
      <c r="M37" s="42"/>
      <c r="N37" s="44"/>
    </row>
    <row r="38" spans="1:14" x14ac:dyDescent="0.2">
      <c r="A38" s="35"/>
      <c r="B38" s="5" t="s">
        <v>48</v>
      </c>
      <c r="C38" s="7" t="s">
        <v>9</v>
      </c>
      <c r="D38" s="53"/>
      <c r="E38" s="83" t="s">
        <v>432</v>
      </c>
      <c r="H38" s="50"/>
      <c r="J38" s="41"/>
      <c r="K38" s="42"/>
      <c r="L38" s="42"/>
      <c r="M38" s="42"/>
      <c r="N38" s="44"/>
    </row>
    <row r="39" spans="1:14" x14ac:dyDescent="0.2">
      <c r="A39" s="35"/>
      <c r="B39" s="5" t="s">
        <v>49</v>
      </c>
      <c r="C39" s="6" t="s">
        <v>6</v>
      </c>
      <c r="D39" s="58" t="s">
        <v>50</v>
      </c>
      <c r="E39" s="83" t="s">
        <v>433</v>
      </c>
      <c r="H39" s="50"/>
      <c r="J39" s="41"/>
      <c r="K39" s="42"/>
      <c r="L39" s="42"/>
      <c r="M39" s="42"/>
      <c r="N39" s="44"/>
    </row>
    <row r="40" spans="1:14" x14ac:dyDescent="0.2">
      <c r="A40" s="35"/>
      <c r="B40" s="5" t="s">
        <v>51</v>
      </c>
      <c r="C40" s="11" t="s">
        <v>9</v>
      </c>
      <c r="D40" s="53"/>
      <c r="E40" s="83" t="s">
        <v>432</v>
      </c>
      <c r="H40" s="50"/>
      <c r="J40" s="41"/>
      <c r="K40" s="42"/>
      <c r="L40" s="42"/>
      <c r="M40" s="42"/>
      <c r="N40" s="44"/>
    </row>
    <row r="41" spans="1:14" ht="15" x14ac:dyDescent="0.25">
      <c r="A41" s="35"/>
      <c r="B41" s="55" t="s">
        <v>52</v>
      </c>
      <c r="C41" s="56"/>
      <c r="D41" s="34"/>
      <c r="E41" s="84"/>
      <c r="H41" s="50"/>
      <c r="J41" s="41"/>
      <c r="K41" s="42"/>
      <c r="L41" s="42"/>
      <c r="M41" s="42"/>
      <c r="N41" s="44"/>
    </row>
    <row r="42" spans="1:14" x14ac:dyDescent="0.2">
      <c r="A42" s="35"/>
      <c r="B42" s="5" t="s">
        <v>53</v>
      </c>
      <c r="C42" s="11" t="s">
        <v>9</v>
      </c>
      <c r="D42" s="53"/>
      <c r="E42" s="83" t="s">
        <v>432</v>
      </c>
      <c r="H42" s="50"/>
      <c r="J42" s="41"/>
      <c r="K42" s="42"/>
      <c r="L42" s="42"/>
      <c r="M42" s="42"/>
      <c r="N42" s="44"/>
    </row>
    <row r="43" spans="1:14" x14ac:dyDescent="0.2">
      <c r="A43" s="35"/>
      <c r="B43" s="5" t="s">
        <v>54</v>
      </c>
      <c r="C43" s="11" t="s">
        <v>9</v>
      </c>
      <c r="D43" s="53"/>
      <c r="E43" s="83" t="s">
        <v>432</v>
      </c>
      <c r="H43" s="50"/>
      <c r="J43" s="41"/>
      <c r="K43" s="42"/>
      <c r="L43" s="42"/>
      <c r="M43" s="42"/>
      <c r="N43" s="44"/>
    </row>
    <row r="44" spans="1:14" x14ac:dyDescent="0.2">
      <c r="A44" s="35"/>
      <c r="B44" s="5" t="s">
        <v>55</v>
      </c>
      <c r="C44" s="11" t="s">
        <v>9</v>
      </c>
      <c r="D44" s="53"/>
      <c r="E44" s="83" t="s">
        <v>432</v>
      </c>
      <c r="H44" s="50"/>
      <c r="J44" s="41"/>
      <c r="K44" s="42"/>
      <c r="L44" s="42"/>
      <c r="M44" s="42"/>
      <c r="N44" s="44"/>
    </row>
    <row r="45" spans="1:14" x14ac:dyDescent="0.2">
      <c r="A45" s="35"/>
      <c r="B45" s="5" t="s">
        <v>56</v>
      </c>
      <c r="C45" s="11" t="s">
        <v>9</v>
      </c>
      <c r="D45" s="53"/>
      <c r="E45" s="83" t="s">
        <v>432</v>
      </c>
      <c r="H45" s="50"/>
      <c r="J45" s="41"/>
      <c r="K45" s="42"/>
      <c r="L45" s="42"/>
      <c r="M45" s="42"/>
      <c r="N45" s="44"/>
    </row>
    <row r="46" spans="1:14" ht="15" x14ac:dyDescent="0.25">
      <c r="A46" s="35"/>
      <c r="B46" s="55" t="s">
        <v>57</v>
      </c>
      <c r="C46" s="56"/>
      <c r="D46" s="34"/>
      <c r="E46" s="84"/>
      <c r="H46" s="50"/>
      <c r="J46" s="41"/>
      <c r="K46" s="42"/>
      <c r="L46" s="42"/>
      <c r="M46" s="42"/>
      <c r="N46" s="44"/>
    </row>
    <row r="47" spans="1:14" x14ac:dyDescent="0.2">
      <c r="A47" s="35"/>
      <c r="B47" s="5" t="s">
        <v>58</v>
      </c>
      <c r="C47" s="6" t="s">
        <v>6</v>
      </c>
      <c r="D47" s="53"/>
      <c r="E47" s="83" t="s">
        <v>432</v>
      </c>
      <c r="G47" s="1" t="s">
        <v>338</v>
      </c>
      <c r="H47" s="50"/>
      <c r="J47" s="35" t="s">
        <v>301</v>
      </c>
      <c r="K47" s="34" t="s">
        <v>397</v>
      </c>
      <c r="L47" s="34"/>
      <c r="M47" s="34"/>
      <c r="N47" s="37" t="s">
        <v>404</v>
      </c>
    </row>
    <row r="48" spans="1:14" x14ac:dyDescent="0.2">
      <c r="A48" s="35"/>
      <c r="B48" s="5" t="s">
        <v>59</v>
      </c>
      <c r="C48" s="6" t="s">
        <v>6</v>
      </c>
      <c r="D48" s="53"/>
      <c r="E48" s="83" t="s">
        <v>432</v>
      </c>
      <c r="G48" s="1" t="s">
        <v>339</v>
      </c>
      <c r="H48" s="50"/>
      <c r="J48" s="35" t="s">
        <v>302</v>
      </c>
      <c r="K48" s="34" t="s">
        <v>397</v>
      </c>
      <c r="L48" s="34"/>
      <c r="M48" s="34"/>
      <c r="N48" s="37" t="s">
        <v>405</v>
      </c>
    </row>
    <row r="49" spans="1:14" x14ac:dyDescent="0.2">
      <c r="A49" s="35"/>
      <c r="B49" s="5" t="s">
        <v>60</v>
      </c>
      <c r="C49" s="6" t="s">
        <v>6</v>
      </c>
      <c r="D49" s="53"/>
      <c r="E49" s="83" t="s">
        <v>432</v>
      </c>
      <c r="G49" s="1" t="s">
        <v>340</v>
      </c>
      <c r="H49" s="50"/>
      <c r="J49" s="41"/>
      <c r="K49" s="42"/>
      <c r="L49" s="42"/>
      <c r="M49" s="42"/>
      <c r="N49" s="44"/>
    </row>
    <row r="50" spans="1:14" x14ac:dyDescent="0.2">
      <c r="A50" s="35"/>
      <c r="B50" s="5" t="s">
        <v>61</v>
      </c>
      <c r="C50" s="6" t="s">
        <v>6</v>
      </c>
      <c r="D50" s="53"/>
      <c r="E50" s="83" t="s">
        <v>432</v>
      </c>
      <c r="G50" s="1" t="s">
        <v>341</v>
      </c>
      <c r="H50" s="50"/>
      <c r="J50" s="35" t="s">
        <v>303</v>
      </c>
      <c r="K50" s="34" t="s">
        <v>406</v>
      </c>
      <c r="L50" s="34"/>
      <c r="M50" s="34"/>
      <c r="N50" s="37" t="s">
        <v>407</v>
      </c>
    </row>
    <row r="51" spans="1:14" x14ac:dyDescent="0.2">
      <c r="A51" s="35"/>
      <c r="B51" s="5" t="s">
        <v>62</v>
      </c>
      <c r="C51" s="6" t="s">
        <v>6</v>
      </c>
      <c r="D51" s="53"/>
      <c r="E51" s="83" t="s">
        <v>432</v>
      </c>
      <c r="G51" s="1" t="s">
        <v>342</v>
      </c>
      <c r="H51" s="50"/>
      <c r="J51" s="41"/>
      <c r="K51" s="42"/>
      <c r="L51" s="42"/>
      <c r="M51" s="42"/>
      <c r="N51" s="44"/>
    </row>
    <row r="52" spans="1:14" x14ac:dyDescent="0.2">
      <c r="A52" s="35"/>
      <c r="B52" s="5" t="s">
        <v>63</v>
      </c>
      <c r="C52" s="6" t="s">
        <v>6</v>
      </c>
      <c r="D52" s="53"/>
      <c r="E52" s="83" t="s">
        <v>432</v>
      </c>
      <c r="G52" s="1" t="s">
        <v>343</v>
      </c>
      <c r="H52" s="50"/>
      <c r="J52" s="41"/>
      <c r="K52" s="42"/>
      <c r="L52" s="42"/>
      <c r="M52" s="42"/>
      <c r="N52" s="44"/>
    </row>
    <row r="53" spans="1:14" x14ac:dyDescent="0.2">
      <c r="A53" s="35"/>
      <c r="B53" s="5" t="s">
        <v>64</v>
      </c>
      <c r="C53" s="6" t="s">
        <v>6</v>
      </c>
      <c r="D53" s="53"/>
      <c r="E53" s="83" t="s">
        <v>432</v>
      </c>
      <c r="G53" s="1" t="s">
        <v>344</v>
      </c>
      <c r="H53" s="50"/>
      <c r="J53" s="41"/>
      <c r="K53" s="42"/>
      <c r="L53" s="42"/>
      <c r="M53" s="42"/>
      <c r="N53" s="44"/>
    </row>
    <row r="54" spans="1:14" ht="15" x14ac:dyDescent="0.2">
      <c r="A54" s="35"/>
      <c r="B54" s="61" t="s">
        <v>65</v>
      </c>
      <c r="C54" s="56"/>
      <c r="D54" s="34"/>
      <c r="E54" s="83" t="s">
        <v>432</v>
      </c>
      <c r="G54" s="1" t="s">
        <v>65</v>
      </c>
      <c r="H54" s="50"/>
      <c r="J54" s="41"/>
      <c r="K54" s="42"/>
      <c r="L54" s="42"/>
      <c r="M54" s="42"/>
      <c r="N54" s="44"/>
    </row>
    <row r="55" spans="1:14" x14ac:dyDescent="0.2">
      <c r="A55" s="35"/>
      <c r="B55" s="5" t="s">
        <v>66</v>
      </c>
      <c r="C55" s="6" t="s">
        <v>6</v>
      </c>
      <c r="D55" s="53"/>
      <c r="E55" s="83" t="s">
        <v>432</v>
      </c>
      <c r="G55" s="1" t="s">
        <v>345</v>
      </c>
      <c r="H55" s="52" t="s">
        <v>297</v>
      </c>
      <c r="J55" s="35" t="s">
        <v>298</v>
      </c>
      <c r="K55" s="34" t="s">
        <v>400</v>
      </c>
      <c r="L55" s="34" t="s">
        <v>401</v>
      </c>
      <c r="M55" s="34"/>
      <c r="N55" s="37" t="s">
        <v>402</v>
      </c>
    </row>
    <row r="56" spans="1:14" x14ac:dyDescent="0.2">
      <c r="A56" s="35"/>
      <c r="B56" s="5" t="s">
        <v>67</v>
      </c>
      <c r="C56" s="6" t="s">
        <v>6</v>
      </c>
      <c r="D56" s="53"/>
      <c r="E56" s="83" t="s">
        <v>432</v>
      </c>
      <c r="G56" s="1" t="s">
        <v>346</v>
      </c>
      <c r="H56" s="52" t="s">
        <v>304</v>
      </c>
      <c r="J56" s="35" t="s">
        <v>298</v>
      </c>
      <c r="K56" s="34" t="s">
        <v>400</v>
      </c>
      <c r="L56" s="34" t="s">
        <v>401</v>
      </c>
      <c r="M56" s="34"/>
      <c r="N56" s="37" t="s">
        <v>402</v>
      </c>
    </row>
    <row r="57" spans="1:14" x14ac:dyDescent="0.2">
      <c r="A57" s="35"/>
      <c r="B57" s="5" t="s">
        <v>68</v>
      </c>
      <c r="C57" s="6" t="s">
        <v>6</v>
      </c>
      <c r="D57" s="53"/>
      <c r="E57" s="83" t="s">
        <v>432</v>
      </c>
      <c r="G57" s="1" t="s">
        <v>347</v>
      </c>
      <c r="H57" s="52" t="s">
        <v>305</v>
      </c>
      <c r="J57" s="35" t="s">
        <v>298</v>
      </c>
      <c r="K57" s="34" t="s">
        <v>400</v>
      </c>
      <c r="L57" s="34" t="s">
        <v>401</v>
      </c>
      <c r="M57" s="34"/>
      <c r="N57" s="37" t="s">
        <v>402</v>
      </c>
    </row>
    <row r="58" spans="1:14" x14ac:dyDescent="0.2">
      <c r="A58" s="35"/>
      <c r="B58" s="27"/>
      <c r="C58" s="28"/>
      <c r="D58" s="62"/>
      <c r="E58" s="83" t="s">
        <v>432</v>
      </c>
      <c r="H58" s="52" t="s">
        <v>280</v>
      </c>
      <c r="J58" s="41"/>
      <c r="K58" s="42"/>
      <c r="L58" s="42"/>
      <c r="M58" s="42"/>
      <c r="N58" s="44"/>
    </row>
    <row r="59" spans="1:14" ht="28.5" x14ac:dyDescent="0.2">
      <c r="A59" s="35"/>
      <c r="B59" s="5" t="s">
        <v>69</v>
      </c>
      <c r="C59" s="11" t="s">
        <v>9</v>
      </c>
      <c r="D59" s="53"/>
      <c r="E59" s="83" t="s">
        <v>433</v>
      </c>
      <c r="H59" s="50"/>
      <c r="J59" s="41"/>
      <c r="K59" s="42"/>
      <c r="L59" s="42"/>
      <c r="M59" s="42"/>
      <c r="N59" s="44"/>
    </row>
    <row r="60" spans="1:14" ht="15" x14ac:dyDescent="0.2">
      <c r="A60" s="75" t="s">
        <v>70</v>
      </c>
      <c r="B60" s="61" t="s">
        <v>71</v>
      </c>
      <c r="C60" s="56"/>
      <c r="D60" s="34"/>
      <c r="E60" s="84"/>
      <c r="H60" s="50"/>
      <c r="J60" s="41"/>
      <c r="K60" s="42"/>
      <c r="L60" s="42"/>
      <c r="M60" s="42"/>
      <c r="N60" s="44"/>
    </row>
    <row r="61" spans="1:14" x14ac:dyDescent="0.2">
      <c r="A61" s="35"/>
      <c r="B61" s="5" t="s">
        <v>72</v>
      </c>
      <c r="C61" s="6" t="s">
        <v>6</v>
      </c>
      <c r="D61" s="53"/>
      <c r="E61" s="83" t="s">
        <v>432</v>
      </c>
      <c r="G61" s="1" t="s">
        <v>348</v>
      </c>
      <c r="H61" s="52" t="s">
        <v>306</v>
      </c>
      <c r="J61" s="35" t="s">
        <v>307</v>
      </c>
      <c r="K61" s="34" t="s">
        <v>400</v>
      </c>
      <c r="L61" s="34" t="s">
        <v>408</v>
      </c>
      <c r="M61" s="34"/>
      <c r="N61" s="37" t="s">
        <v>409</v>
      </c>
    </row>
    <row r="62" spans="1:14" x14ac:dyDescent="0.2">
      <c r="A62" s="35"/>
      <c r="B62" s="5" t="s">
        <v>73</v>
      </c>
      <c r="C62" s="6" t="s">
        <v>6</v>
      </c>
      <c r="D62" s="53"/>
      <c r="E62" s="83" t="s">
        <v>432</v>
      </c>
      <c r="G62" s="1" t="s">
        <v>308</v>
      </c>
      <c r="H62" s="52" t="s">
        <v>308</v>
      </c>
      <c r="J62" s="35" t="s">
        <v>308</v>
      </c>
      <c r="K62" s="34" t="s">
        <v>400</v>
      </c>
      <c r="L62" s="34" t="s">
        <v>410</v>
      </c>
      <c r="M62" s="34"/>
      <c r="N62" s="37" t="s">
        <v>411</v>
      </c>
    </row>
    <row r="63" spans="1:14" x14ac:dyDescent="0.2">
      <c r="A63" s="35"/>
      <c r="B63" s="5" t="s">
        <v>74</v>
      </c>
      <c r="C63" s="6" t="s">
        <v>6</v>
      </c>
      <c r="D63" s="53"/>
      <c r="E63" s="83" t="s">
        <v>432</v>
      </c>
      <c r="G63" s="1" t="s">
        <v>309</v>
      </c>
      <c r="H63" s="52" t="s">
        <v>309</v>
      </c>
      <c r="J63" s="35" t="s">
        <v>309</v>
      </c>
      <c r="K63" s="34" t="s">
        <v>400</v>
      </c>
      <c r="L63" s="34" t="s">
        <v>412</v>
      </c>
      <c r="M63" s="34"/>
      <c r="N63" s="37" t="s">
        <v>413</v>
      </c>
    </row>
    <row r="64" spans="1:14" x14ac:dyDescent="0.2">
      <c r="A64" s="35"/>
      <c r="B64" s="5" t="s">
        <v>75</v>
      </c>
      <c r="C64" s="6" t="s">
        <v>6</v>
      </c>
      <c r="D64" s="53"/>
      <c r="E64" s="83" t="s">
        <v>432</v>
      </c>
      <c r="G64" s="1" t="s">
        <v>349</v>
      </c>
      <c r="H64" s="52" t="s">
        <v>310</v>
      </c>
      <c r="J64" s="35" t="s">
        <v>311</v>
      </c>
      <c r="K64" s="34" t="s">
        <v>394</v>
      </c>
      <c r="L64" s="34"/>
      <c r="M64" s="34" t="s">
        <v>395</v>
      </c>
      <c r="N64" s="37" t="s">
        <v>414</v>
      </c>
    </row>
    <row r="65" spans="1:14" x14ac:dyDescent="0.2">
      <c r="A65" s="35"/>
      <c r="B65" s="5" t="s">
        <v>76</v>
      </c>
      <c r="C65" s="6" t="s">
        <v>6</v>
      </c>
      <c r="D65" s="53"/>
      <c r="E65" s="83" t="s">
        <v>432</v>
      </c>
      <c r="G65" s="1" t="s">
        <v>350</v>
      </c>
      <c r="H65" s="50"/>
      <c r="J65" s="41"/>
      <c r="K65" s="42"/>
      <c r="L65" s="42"/>
      <c r="M65" s="42"/>
      <c r="N65" s="44"/>
    </row>
    <row r="66" spans="1:14" x14ac:dyDescent="0.2">
      <c r="A66" s="35"/>
      <c r="B66" s="5" t="s">
        <v>77</v>
      </c>
      <c r="C66" s="6" t="s">
        <v>6</v>
      </c>
      <c r="D66" s="58" t="s">
        <v>270</v>
      </c>
      <c r="E66" s="83" t="s">
        <v>433</v>
      </c>
      <c r="G66" s="1" t="s">
        <v>351</v>
      </c>
      <c r="H66" s="50"/>
      <c r="J66" s="41"/>
      <c r="K66" s="42"/>
      <c r="L66" s="42"/>
      <c r="M66" s="42"/>
      <c r="N66" s="44"/>
    </row>
    <row r="67" spans="1:14" x14ac:dyDescent="0.2">
      <c r="A67" s="35"/>
      <c r="B67" s="5" t="s">
        <v>78</v>
      </c>
      <c r="C67" s="6" t="s">
        <v>6</v>
      </c>
      <c r="D67" s="53"/>
      <c r="E67" s="83" t="s">
        <v>432</v>
      </c>
      <c r="G67" s="1" t="s">
        <v>312</v>
      </c>
      <c r="H67" s="52" t="s">
        <v>312</v>
      </c>
      <c r="J67" s="35" t="s">
        <v>428</v>
      </c>
      <c r="K67" s="34" t="s">
        <v>397</v>
      </c>
      <c r="L67" s="34"/>
      <c r="M67" s="34"/>
      <c r="N67" s="37" t="s">
        <v>429</v>
      </c>
    </row>
    <row r="68" spans="1:14" x14ac:dyDescent="0.2">
      <c r="A68" s="35"/>
      <c r="B68" s="5" t="s">
        <v>79</v>
      </c>
      <c r="C68" s="6" t="s">
        <v>6</v>
      </c>
      <c r="D68" s="63"/>
      <c r="E68" s="83" t="s">
        <v>432</v>
      </c>
      <c r="G68" s="1" t="s">
        <v>352</v>
      </c>
      <c r="H68" s="50"/>
      <c r="J68" s="41"/>
      <c r="K68" s="42"/>
      <c r="L68" s="42"/>
      <c r="M68" s="42"/>
      <c r="N68" s="44"/>
    </row>
    <row r="69" spans="1:14" x14ac:dyDescent="0.2">
      <c r="A69" s="35"/>
      <c r="B69" s="5" t="s">
        <v>80</v>
      </c>
      <c r="C69" s="6" t="s">
        <v>6</v>
      </c>
      <c r="D69" s="53"/>
      <c r="E69" s="83" t="s">
        <v>432</v>
      </c>
      <c r="G69" s="1" t="s">
        <v>353</v>
      </c>
      <c r="H69" s="50"/>
      <c r="J69" s="41"/>
      <c r="K69" s="42"/>
      <c r="L69" s="42"/>
      <c r="M69" s="42"/>
      <c r="N69" s="44"/>
    </row>
    <row r="70" spans="1:14" x14ac:dyDescent="0.2">
      <c r="A70" s="35"/>
      <c r="B70" s="5" t="s">
        <v>81</v>
      </c>
      <c r="C70" s="6" t="s">
        <v>6</v>
      </c>
      <c r="D70" s="53"/>
      <c r="E70" s="83" t="s">
        <v>432</v>
      </c>
      <c r="G70" s="1" t="s">
        <v>354</v>
      </c>
      <c r="H70" s="50"/>
      <c r="J70" s="41"/>
      <c r="K70" s="42"/>
      <c r="L70" s="42"/>
      <c r="M70" s="42"/>
      <c r="N70" s="44"/>
    </row>
    <row r="71" spans="1:14" x14ac:dyDescent="0.2">
      <c r="A71" s="35"/>
      <c r="B71" s="5" t="s">
        <v>82</v>
      </c>
      <c r="C71" s="6" t="s">
        <v>6</v>
      </c>
      <c r="D71" s="58" t="s">
        <v>271</v>
      </c>
      <c r="E71" s="83" t="s">
        <v>432</v>
      </c>
      <c r="G71" s="1" t="s">
        <v>355</v>
      </c>
      <c r="H71" s="50"/>
      <c r="J71" s="41"/>
      <c r="K71" s="42"/>
      <c r="L71" s="42"/>
      <c r="M71" s="42"/>
      <c r="N71" s="44"/>
    </row>
    <row r="72" spans="1:14" ht="28.5" x14ac:dyDescent="0.2">
      <c r="A72" s="35"/>
      <c r="B72" s="5" t="s">
        <v>83</v>
      </c>
      <c r="C72" s="7" t="s">
        <v>9</v>
      </c>
      <c r="D72" s="58" t="s">
        <v>84</v>
      </c>
      <c r="E72" s="83" t="s">
        <v>433</v>
      </c>
      <c r="H72" s="50"/>
      <c r="J72" s="41"/>
      <c r="K72" s="42"/>
      <c r="L72" s="42"/>
      <c r="M72" s="42"/>
      <c r="N72" s="44"/>
    </row>
    <row r="73" spans="1:14" ht="15" x14ac:dyDescent="0.2">
      <c r="A73" s="35"/>
      <c r="B73" s="61" t="s">
        <v>85</v>
      </c>
      <c r="C73" s="56"/>
      <c r="D73" s="34"/>
      <c r="E73" s="84"/>
      <c r="H73" s="50"/>
      <c r="J73" s="41"/>
      <c r="K73" s="42"/>
      <c r="L73" s="42"/>
      <c r="M73" s="42"/>
      <c r="N73" s="44"/>
    </row>
    <row r="74" spans="1:14" ht="15" x14ac:dyDescent="0.25">
      <c r="A74" s="73"/>
      <c r="B74" s="5" t="s">
        <v>86</v>
      </c>
      <c r="C74" s="6" t="s">
        <v>6</v>
      </c>
      <c r="D74" s="53"/>
      <c r="E74" s="83" t="s">
        <v>433</v>
      </c>
      <c r="H74" s="50"/>
      <c r="J74" s="41"/>
      <c r="K74" s="42"/>
      <c r="L74" s="42"/>
      <c r="M74" s="42"/>
      <c r="N74" s="44"/>
    </row>
    <row r="75" spans="1:14" ht="15" x14ac:dyDescent="0.25">
      <c r="A75" s="76"/>
      <c r="B75" s="5" t="s">
        <v>87</v>
      </c>
      <c r="C75" s="6" t="s">
        <v>6</v>
      </c>
      <c r="D75" s="53"/>
      <c r="E75" s="83" t="s">
        <v>433</v>
      </c>
      <c r="H75" s="50"/>
      <c r="J75" s="41"/>
      <c r="K75" s="42"/>
      <c r="L75" s="42"/>
      <c r="M75" s="42"/>
      <c r="N75" s="44"/>
    </row>
    <row r="76" spans="1:14" x14ac:dyDescent="0.2">
      <c r="A76" s="35"/>
      <c r="B76" s="5" t="s">
        <v>88</v>
      </c>
      <c r="C76" s="6" t="s">
        <v>6</v>
      </c>
      <c r="D76" s="53"/>
      <c r="E76" s="83" t="s">
        <v>433</v>
      </c>
      <c r="H76" s="50"/>
      <c r="J76" s="41"/>
      <c r="K76" s="42"/>
      <c r="L76" s="42"/>
      <c r="M76" s="42"/>
      <c r="N76" s="44"/>
    </row>
    <row r="77" spans="1:14" x14ac:dyDescent="0.2">
      <c r="A77" s="35"/>
      <c r="B77" s="5" t="s">
        <v>89</v>
      </c>
      <c r="C77" s="6" t="s">
        <v>6</v>
      </c>
      <c r="D77" s="53"/>
      <c r="E77" s="83" t="s">
        <v>433</v>
      </c>
      <c r="H77" s="50"/>
      <c r="J77" s="41"/>
      <c r="K77" s="42"/>
      <c r="L77" s="42"/>
      <c r="M77" s="42"/>
      <c r="N77" s="44"/>
    </row>
    <row r="78" spans="1:14" x14ac:dyDescent="0.2">
      <c r="A78" s="35"/>
      <c r="B78" s="5" t="s">
        <v>90</v>
      </c>
      <c r="C78" s="6" t="s">
        <v>6</v>
      </c>
      <c r="D78" s="53"/>
      <c r="E78" s="83" t="s">
        <v>433</v>
      </c>
      <c r="H78" s="50"/>
      <c r="J78" s="41"/>
      <c r="K78" s="42"/>
      <c r="L78" s="42"/>
      <c r="M78" s="42"/>
      <c r="N78" s="44"/>
    </row>
    <row r="79" spans="1:14" x14ac:dyDescent="0.2">
      <c r="A79" s="35"/>
      <c r="B79" s="5" t="s">
        <v>91</v>
      </c>
      <c r="C79" s="6" t="s">
        <v>6</v>
      </c>
      <c r="D79" s="53"/>
      <c r="E79" s="83" t="s">
        <v>433</v>
      </c>
      <c r="H79" s="50"/>
      <c r="J79" s="41"/>
      <c r="K79" s="42"/>
      <c r="L79" s="42"/>
      <c r="M79" s="42"/>
      <c r="N79" s="44"/>
    </row>
    <row r="80" spans="1:14" x14ac:dyDescent="0.2">
      <c r="A80" s="35"/>
      <c r="B80" s="5" t="s">
        <v>78</v>
      </c>
      <c r="C80" s="6" t="s">
        <v>6</v>
      </c>
      <c r="D80" s="53"/>
      <c r="E80" s="83" t="s">
        <v>432</v>
      </c>
      <c r="G80" s="1" t="s">
        <v>312</v>
      </c>
      <c r="H80" s="52" t="s">
        <v>312</v>
      </c>
      <c r="J80" s="35" t="s">
        <v>428</v>
      </c>
      <c r="K80" s="34" t="s">
        <v>397</v>
      </c>
      <c r="L80" s="34"/>
      <c r="M80" s="34"/>
      <c r="N80" s="37" t="s">
        <v>429</v>
      </c>
    </row>
    <row r="81" spans="1:14" x14ac:dyDescent="0.2">
      <c r="A81" s="35"/>
      <c r="B81" s="5" t="s">
        <v>92</v>
      </c>
      <c r="C81" s="6" t="s">
        <v>6</v>
      </c>
      <c r="D81" s="53"/>
      <c r="E81" s="83" t="s">
        <v>433</v>
      </c>
      <c r="H81" s="50"/>
      <c r="J81" s="41"/>
      <c r="K81" s="42"/>
      <c r="L81" s="42"/>
      <c r="M81" s="42"/>
      <c r="N81" s="44"/>
    </row>
    <row r="82" spans="1:14" x14ac:dyDescent="0.2">
      <c r="A82" s="35"/>
      <c r="B82" s="27"/>
      <c r="C82" s="28"/>
      <c r="D82" s="62"/>
      <c r="E82" s="83" t="s">
        <v>432</v>
      </c>
      <c r="H82" s="52" t="s">
        <v>283</v>
      </c>
      <c r="J82" s="41"/>
      <c r="K82" s="42"/>
      <c r="L82" s="42"/>
      <c r="M82" s="42"/>
      <c r="N82" s="44"/>
    </row>
    <row r="83" spans="1:14" x14ac:dyDescent="0.2">
      <c r="A83" s="35"/>
      <c r="B83" s="27"/>
      <c r="C83" s="28"/>
      <c r="D83" s="62"/>
      <c r="E83" s="83" t="s">
        <v>432</v>
      </c>
      <c r="H83" s="52" t="s">
        <v>284</v>
      </c>
      <c r="J83" s="41"/>
      <c r="K83" s="42"/>
      <c r="L83" s="42"/>
      <c r="M83" s="42"/>
      <c r="N83" s="44"/>
    </row>
    <row r="84" spans="1:14" x14ac:dyDescent="0.2">
      <c r="A84" s="35"/>
      <c r="B84" s="27"/>
      <c r="C84" s="28"/>
      <c r="D84" s="62"/>
      <c r="E84" s="83" t="s">
        <v>432</v>
      </c>
      <c r="H84" s="52" t="s">
        <v>285</v>
      </c>
      <c r="J84" s="41"/>
      <c r="K84" s="42"/>
      <c r="L84" s="42"/>
      <c r="M84" s="42"/>
      <c r="N84" s="44"/>
    </row>
    <row r="85" spans="1:14" x14ac:dyDescent="0.2">
      <c r="A85" s="35"/>
      <c r="B85" s="27"/>
      <c r="C85" s="28"/>
      <c r="D85" s="62"/>
      <c r="E85" s="83" t="s">
        <v>432</v>
      </c>
      <c r="H85" s="50"/>
      <c r="J85" s="35" t="s">
        <v>281</v>
      </c>
      <c r="K85" s="34" t="s">
        <v>394</v>
      </c>
      <c r="L85" s="34"/>
      <c r="M85" s="34" t="s">
        <v>395</v>
      </c>
      <c r="N85" s="37" t="s">
        <v>422</v>
      </c>
    </row>
    <row r="86" spans="1:14" x14ac:dyDescent="0.2">
      <c r="A86" s="35"/>
      <c r="B86" s="27"/>
      <c r="C86" s="28"/>
      <c r="D86" s="62"/>
      <c r="E86" s="83" t="s">
        <v>432</v>
      </c>
      <c r="H86" s="50"/>
      <c r="J86" s="35" t="s">
        <v>282</v>
      </c>
      <c r="K86" s="34" t="s">
        <v>394</v>
      </c>
      <c r="L86" s="34"/>
      <c r="M86" s="34" t="s">
        <v>395</v>
      </c>
      <c r="N86" s="37" t="s">
        <v>399</v>
      </c>
    </row>
    <row r="87" spans="1:14" x14ac:dyDescent="0.2">
      <c r="A87" s="35"/>
      <c r="B87" s="5" t="s">
        <v>93</v>
      </c>
      <c r="C87" s="7" t="s">
        <v>9</v>
      </c>
      <c r="D87" s="64" t="s">
        <v>94</v>
      </c>
      <c r="E87" s="83" t="s">
        <v>433</v>
      </c>
      <c r="H87" s="50"/>
      <c r="J87" s="41"/>
      <c r="K87" s="42"/>
      <c r="L87" s="42"/>
      <c r="M87" s="42"/>
      <c r="N87" s="44"/>
    </row>
    <row r="88" spans="1:14" ht="29.45" customHeight="1" x14ac:dyDescent="0.2">
      <c r="A88" s="35"/>
      <c r="B88" s="61" t="s">
        <v>95</v>
      </c>
      <c r="C88" s="56"/>
      <c r="D88" s="57"/>
      <c r="E88" s="83"/>
      <c r="H88" s="50"/>
      <c r="J88" s="41"/>
      <c r="K88" s="42"/>
      <c r="L88" s="42"/>
      <c r="M88" s="42"/>
      <c r="N88" s="44"/>
    </row>
    <row r="89" spans="1:14" x14ac:dyDescent="0.2">
      <c r="A89" s="35"/>
      <c r="B89" s="5" t="s">
        <v>96</v>
      </c>
      <c r="C89" s="6" t="s">
        <v>6</v>
      </c>
      <c r="D89" s="53"/>
      <c r="E89" s="83" t="s">
        <v>432</v>
      </c>
      <c r="G89" s="1" t="s">
        <v>356</v>
      </c>
      <c r="H89" s="50"/>
      <c r="J89" s="41"/>
      <c r="K89" s="42"/>
      <c r="L89" s="42"/>
      <c r="M89" s="42"/>
      <c r="N89" s="44"/>
    </row>
    <row r="90" spans="1:14" x14ac:dyDescent="0.2">
      <c r="A90" s="35"/>
      <c r="B90" s="5" t="s">
        <v>97</v>
      </c>
      <c r="C90" s="6" t="s">
        <v>6</v>
      </c>
      <c r="D90" s="58"/>
      <c r="E90" s="83" t="s">
        <v>432</v>
      </c>
      <c r="G90" s="1" t="s">
        <v>357</v>
      </c>
      <c r="H90" s="50"/>
      <c r="J90" s="35" t="s">
        <v>313</v>
      </c>
      <c r="K90" s="34" t="s">
        <v>397</v>
      </c>
      <c r="L90" s="34"/>
      <c r="M90" s="34"/>
      <c r="N90" s="37" t="s">
        <v>415</v>
      </c>
    </row>
    <row r="91" spans="1:14" x14ac:dyDescent="0.2">
      <c r="A91" s="35"/>
      <c r="B91" s="5" t="s">
        <v>98</v>
      </c>
      <c r="C91" s="6" t="s">
        <v>6</v>
      </c>
      <c r="D91" s="58"/>
      <c r="E91" s="83" t="s">
        <v>432</v>
      </c>
      <c r="G91" s="1" t="s">
        <v>358</v>
      </c>
      <c r="H91" s="50"/>
      <c r="J91" s="35" t="s">
        <v>314</v>
      </c>
      <c r="K91" s="34" t="s">
        <v>397</v>
      </c>
      <c r="L91" s="34"/>
      <c r="M91" s="34"/>
      <c r="N91" s="37" t="s">
        <v>416</v>
      </c>
    </row>
    <row r="92" spans="1:14" x14ac:dyDescent="0.2">
      <c r="A92" s="35"/>
      <c r="B92" s="5" t="s">
        <v>99</v>
      </c>
      <c r="C92" s="6" t="s">
        <v>6</v>
      </c>
      <c r="D92" s="53"/>
      <c r="E92" s="83" t="s">
        <v>432</v>
      </c>
      <c r="G92" s="1" t="s">
        <v>359</v>
      </c>
      <c r="H92" s="52" t="s">
        <v>315</v>
      </c>
      <c r="J92" s="41"/>
      <c r="K92" s="42"/>
      <c r="L92" s="42"/>
      <c r="M92" s="42"/>
      <c r="N92" s="44"/>
    </row>
    <row r="93" spans="1:14" x14ac:dyDescent="0.2">
      <c r="A93" s="35"/>
      <c r="B93" s="5" t="s">
        <v>100</v>
      </c>
      <c r="C93" s="6" t="s">
        <v>6</v>
      </c>
      <c r="D93" s="53"/>
      <c r="E93" s="83" t="s">
        <v>433</v>
      </c>
      <c r="G93" s="1" t="s">
        <v>360</v>
      </c>
      <c r="H93" s="50"/>
      <c r="J93" s="41"/>
      <c r="K93" s="42"/>
      <c r="L93" s="42"/>
      <c r="M93" s="42"/>
      <c r="N93" s="44"/>
    </row>
    <row r="94" spans="1:14" x14ac:dyDescent="0.2">
      <c r="A94" s="35"/>
      <c r="B94" s="5" t="s">
        <v>101</v>
      </c>
      <c r="C94" s="6" t="s">
        <v>6</v>
      </c>
      <c r="D94" s="53"/>
      <c r="E94" s="83" t="s">
        <v>432</v>
      </c>
      <c r="G94" s="1" t="s">
        <v>361</v>
      </c>
      <c r="H94" s="50"/>
      <c r="J94" s="41"/>
      <c r="K94" s="42"/>
      <c r="L94" s="42"/>
      <c r="M94" s="42"/>
      <c r="N94" s="44"/>
    </row>
    <row r="95" spans="1:14" x14ac:dyDescent="0.2">
      <c r="A95" s="35"/>
      <c r="B95" s="5" t="s">
        <v>102</v>
      </c>
      <c r="C95" s="6" t="s">
        <v>6</v>
      </c>
      <c r="D95" s="53"/>
      <c r="E95" s="83" t="s">
        <v>432</v>
      </c>
      <c r="G95" s="1" t="s">
        <v>362</v>
      </c>
      <c r="H95" s="50"/>
      <c r="J95" s="35" t="s">
        <v>316</v>
      </c>
      <c r="K95" s="34" t="s">
        <v>397</v>
      </c>
      <c r="L95" s="34"/>
      <c r="M95" s="34"/>
      <c r="N95" s="37" t="s">
        <v>430</v>
      </c>
    </row>
    <row r="96" spans="1:14" x14ac:dyDescent="0.2">
      <c r="A96" s="35"/>
      <c r="B96" s="5" t="s">
        <v>103</v>
      </c>
      <c r="C96" s="6" t="s">
        <v>6</v>
      </c>
      <c r="D96" s="53"/>
      <c r="E96" s="83" t="s">
        <v>432</v>
      </c>
      <c r="G96" s="1" t="s">
        <v>363</v>
      </c>
      <c r="H96" s="50"/>
      <c r="J96" s="35" t="s">
        <v>317</v>
      </c>
      <c r="K96" s="34" t="s">
        <v>394</v>
      </c>
      <c r="L96" s="34"/>
      <c r="M96" s="34" t="s">
        <v>395</v>
      </c>
      <c r="N96" s="37" t="s">
        <v>417</v>
      </c>
    </row>
    <row r="97" spans="1:14" x14ac:dyDescent="0.2">
      <c r="A97" s="35"/>
      <c r="B97" s="5" t="s">
        <v>104</v>
      </c>
      <c r="C97" s="6" t="s">
        <v>6</v>
      </c>
      <c r="D97" s="53"/>
      <c r="E97" s="83" t="s">
        <v>433</v>
      </c>
      <c r="G97" s="1" t="s">
        <v>364</v>
      </c>
      <c r="H97" s="50"/>
      <c r="J97" s="41"/>
      <c r="K97" s="42"/>
      <c r="L97" s="42"/>
      <c r="M97" s="42"/>
      <c r="N97" s="44"/>
    </row>
    <row r="98" spans="1:14" x14ac:dyDescent="0.2">
      <c r="A98" s="35"/>
      <c r="B98" s="5" t="s">
        <v>105</v>
      </c>
      <c r="C98" s="6" t="s">
        <v>6</v>
      </c>
      <c r="D98" s="53"/>
      <c r="E98" s="83" t="s">
        <v>432</v>
      </c>
      <c r="G98" s="1" t="s">
        <v>365</v>
      </c>
      <c r="H98" s="52" t="s">
        <v>318</v>
      </c>
      <c r="J98" s="35" t="s">
        <v>319</v>
      </c>
      <c r="K98" s="34" t="s">
        <v>397</v>
      </c>
      <c r="L98" s="34"/>
      <c r="M98" s="34"/>
      <c r="N98" s="37" t="s">
        <v>418</v>
      </c>
    </row>
    <row r="99" spans="1:14" x14ac:dyDescent="0.2">
      <c r="A99" s="35"/>
      <c r="B99" s="5" t="s">
        <v>106</v>
      </c>
      <c r="C99" s="6" t="s">
        <v>6</v>
      </c>
      <c r="D99" s="53"/>
      <c r="E99" s="83" t="s">
        <v>432</v>
      </c>
      <c r="G99" s="1" t="s">
        <v>366</v>
      </c>
      <c r="H99" s="52" t="s">
        <v>320</v>
      </c>
      <c r="J99" s="35" t="s">
        <v>293</v>
      </c>
      <c r="K99" s="34" t="s">
        <v>394</v>
      </c>
      <c r="L99" s="34"/>
      <c r="M99" s="34"/>
      <c r="N99" s="9"/>
    </row>
    <row r="100" spans="1:14" x14ac:dyDescent="0.2">
      <c r="A100" s="35"/>
      <c r="B100" s="5" t="s">
        <v>107</v>
      </c>
      <c r="C100" s="6" t="s">
        <v>6</v>
      </c>
      <c r="D100" s="53"/>
      <c r="E100" s="83" t="s">
        <v>432</v>
      </c>
      <c r="G100" s="1" t="s">
        <v>367</v>
      </c>
      <c r="H100" s="50"/>
      <c r="J100" s="41"/>
      <c r="K100" s="42"/>
      <c r="L100" s="42"/>
      <c r="M100" s="42"/>
      <c r="N100" s="44"/>
    </row>
    <row r="101" spans="1:14" x14ac:dyDescent="0.2">
      <c r="A101" s="35"/>
      <c r="B101" s="5" t="s">
        <v>108</v>
      </c>
      <c r="C101" s="6" t="s">
        <v>6</v>
      </c>
      <c r="D101" s="53"/>
      <c r="E101" s="83" t="s">
        <v>433</v>
      </c>
      <c r="G101" s="1" t="s">
        <v>368</v>
      </c>
      <c r="H101" s="50"/>
      <c r="J101" s="41"/>
      <c r="K101" s="42"/>
      <c r="L101" s="42"/>
      <c r="M101" s="42"/>
      <c r="N101" s="44"/>
    </row>
    <row r="102" spans="1:14" x14ac:dyDescent="0.2">
      <c r="A102" s="35"/>
      <c r="B102" s="27"/>
      <c r="C102" s="28"/>
      <c r="D102" s="62"/>
      <c r="E102" s="83" t="s">
        <v>432</v>
      </c>
      <c r="H102" s="50"/>
      <c r="J102" s="35" t="s">
        <v>286</v>
      </c>
      <c r="K102" s="34" t="s">
        <v>397</v>
      </c>
      <c r="L102" s="34"/>
      <c r="M102" s="34"/>
      <c r="N102" s="37" t="s">
        <v>423</v>
      </c>
    </row>
    <row r="103" spans="1:14" x14ac:dyDescent="0.2">
      <c r="A103" s="35"/>
      <c r="B103" s="27"/>
      <c r="C103" s="28"/>
      <c r="D103" s="62"/>
      <c r="E103" s="83" t="s">
        <v>432</v>
      </c>
      <c r="H103" s="50"/>
      <c r="J103" s="35" t="s">
        <v>287</v>
      </c>
      <c r="K103" s="34" t="s">
        <v>397</v>
      </c>
      <c r="L103" s="34"/>
      <c r="M103" s="34"/>
      <c r="N103" s="37" t="s">
        <v>424</v>
      </c>
    </row>
    <row r="104" spans="1:14" x14ac:dyDescent="0.2">
      <c r="A104" s="35"/>
      <c r="B104" s="27"/>
      <c r="C104" s="28"/>
      <c r="D104" s="62"/>
      <c r="E104" s="83" t="s">
        <v>432</v>
      </c>
      <c r="H104" s="50"/>
      <c r="J104" s="35" t="s">
        <v>288</v>
      </c>
      <c r="K104" s="34" t="s">
        <v>397</v>
      </c>
      <c r="L104" s="34"/>
      <c r="M104" s="34"/>
      <c r="N104" s="37" t="s">
        <v>425</v>
      </c>
    </row>
    <row r="105" spans="1:14" x14ac:dyDescent="0.2">
      <c r="A105" s="35"/>
      <c r="B105" s="27"/>
      <c r="C105" s="28"/>
      <c r="D105" s="62"/>
      <c r="E105" s="83" t="s">
        <v>432</v>
      </c>
      <c r="H105" s="50"/>
      <c r="J105" s="35" t="s">
        <v>289</v>
      </c>
      <c r="K105" s="34" t="s">
        <v>397</v>
      </c>
      <c r="L105" s="34"/>
      <c r="M105" s="34"/>
      <c r="N105" s="37" t="s">
        <v>426</v>
      </c>
    </row>
    <row r="106" spans="1:14" ht="28.5" x14ac:dyDescent="0.2">
      <c r="A106" s="35"/>
      <c r="B106" s="5" t="s">
        <v>109</v>
      </c>
      <c r="C106" s="7" t="s">
        <v>9</v>
      </c>
      <c r="D106" s="58" t="s">
        <v>110</v>
      </c>
      <c r="E106" s="83" t="s">
        <v>433</v>
      </c>
      <c r="H106" s="50"/>
      <c r="J106" s="41"/>
      <c r="K106" s="42"/>
      <c r="L106" s="42"/>
      <c r="M106" s="42"/>
      <c r="N106" s="44"/>
    </row>
    <row r="107" spans="1:14" ht="29.45" customHeight="1" x14ac:dyDescent="0.2">
      <c r="A107" s="35"/>
      <c r="B107" s="61" t="s">
        <v>111</v>
      </c>
      <c r="C107" s="56"/>
      <c r="D107" s="57"/>
      <c r="E107" s="83"/>
      <c r="H107" s="50"/>
      <c r="J107" s="41"/>
      <c r="K107" s="42"/>
      <c r="L107" s="42"/>
      <c r="M107" s="42"/>
      <c r="N107" s="44"/>
    </row>
    <row r="108" spans="1:14" ht="15" x14ac:dyDescent="0.25">
      <c r="A108" s="35"/>
      <c r="B108" s="55" t="s">
        <v>112</v>
      </c>
      <c r="C108" s="56"/>
      <c r="D108" s="57"/>
      <c r="E108" s="83"/>
      <c r="H108" s="50"/>
      <c r="J108" s="41"/>
      <c r="K108" s="42"/>
      <c r="L108" s="42"/>
      <c r="M108" s="42"/>
      <c r="N108" s="44"/>
    </row>
    <row r="109" spans="1:14" x14ac:dyDescent="0.2">
      <c r="A109" s="35"/>
      <c r="B109" s="5" t="s">
        <v>113</v>
      </c>
      <c r="C109" s="6" t="s">
        <v>6</v>
      </c>
      <c r="D109" s="53"/>
      <c r="E109" s="83" t="s">
        <v>433</v>
      </c>
      <c r="H109" s="50"/>
      <c r="J109" s="41"/>
      <c r="K109" s="42"/>
      <c r="L109" s="42"/>
      <c r="M109" s="42"/>
      <c r="N109" s="44"/>
    </row>
    <row r="110" spans="1:14" x14ac:dyDescent="0.2">
      <c r="A110" s="35"/>
      <c r="B110" s="5" t="s">
        <v>114</v>
      </c>
      <c r="C110" s="6" t="s">
        <v>6</v>
      </c>
      <c r="D110" s="53"/>
      <c r="E110" s="83" t="s">
        <v>433</v>
      </c>
      <c r="H110" s="50"/>
      <c r="J110" s="41"/>
      <c r="K110" s="42"/>
      <c r="L110" s="42"/>
      <c r="M110" s="42"/>
      <c r="N110" s="44"/>
    </row>
    <row r="111" spans="1:14" ht="15" x14ac:dyDescent="0.25">
      <c r="A111" s="76"/>
      <c r="B111" s="5" t="s">
        <v>115</v>
      </c>
      <c r="C111" s="6" t="s">
        <v>6</v>
      </c>
      <c r="D111" s="53"/>
      <c r="E111" s="83" t="s">
        <v>433</v>
      </c>
      <c r="H111" s="50"/>
      <c r="J111" s="41"/>
      <c r="K111" s="42"/>
      <c r="L111" s="42"/>
      <c r="M111" s="42"/>
      <c r="N111" s="44"/>
    </row>
    <row r="112" spans="1:14" ht="28.5" x14ac:dyDescent="0.2">
      <c r="A112" s="35"/>
      <c r="B112" s="5" t="s">
        <v>116</v>
      </c>
      <c r="C112" s="7" t="s">
        <v>9</v>
      </c>
      <c r="D112" s="60" t="s">
        <v>117</v>
      </c>
      <c r="E112" s="83" t="s">
        <v>433</v>
      </c>
      <c r="H112" s="50"/>
      <c r="J112" s="41"/>
      <c r="K112" s="42"/>
      <c r="L112" s="42"/>
      <c r="M112" s="42"/>
      <c r="N112" s="44"/>
    </row>
    <row r="113" spans="1:14" ht="15" x14ac:dyDescent="0.25">
      <c r="A113" s="35"/>
      <c r="B113" s="55" t="s">
        <v>118</v>
      </c>
      <c r="C113" s="56"/>
      <c r="D113" s="57"/>
      <c r="E113" s="83"/>
      <c r="H113" s="50"/>
      <c r="J113" s="41"/>
      <c r="K113" s="42"/>
      <c r="L113" s="42"/>
      <c r="M113" s="42"/>
      <c r="N113" s="44"/>
    </row>
    <row r="114" spans="1:14" x14ac:dyDescent="0.2">
      <c r="A114" s="35"/>
      <c r="B114" s="5" t="s">
        <v>119</v>
      </c>
      <c r="C114" s="6" t="s">
        <v>6</v>
      </c>
      <c r="D114" s="53"/>
      <c r="E114" s="83" t="s">
        <v>433</v>
      </c>
      <c r="H114" s="50"/>
      <c r="J114" s="41"/>
      <c r="K114" s="42"/>
      <c r="L114" s="42"/>
      <c r="M114" s="42"/>
      <c r="N114" s="44"/>
    </row>
    <row r="115" spans="1:14" x14ac:dyDescent="0.2">
      <c r="A115" s="35"/>
      <c r="B115" s="5" t="s">
        <v>120</v>
      </c>
      <c r="C115" s="6" t="s">
        <v>6</v>
      </c>
      <c r="D115" s="53"/>
      <c r="E115" s="83" t="s">
        <v>433</v>
      </c>
      <c r="H115" s="50"/>
      <c r="J115" s="41"/>
      <c r="K115" s="42"/>
      <c r="L115" s="42"/>
      <c r="M115" s="42"/>
      <c r="N115" s="44"/>
    </row>
    <row r="116" spans="1:14" x14ac:dyDescent="0.2">
      <c r="A116" s="35"/>
      <c r="B116" s="5" t="s">
        <v>121</v>
      </c>
      <c r="C116" s="6" t="s">
        <v>6</v>
      </c>
      <c r="D116" s="53"/>
      <c r="E116" s="83" t="s">
        <v>433</v>
      </c>
      <c r="H116" s="50"/>
      <c r="J116" s="41"/>
      <c r="K116" s="42"/>
      <c r="L116" s="42"/>
      <c r="M116" s="42"/>
      <c r="N116" s="44"/>
    </row>
    <row r="117" spans="1:14" x14ac:dyDescent="0.2">
      <c r="A117" s="35"/>
      <c r="B117" s="5" t="s">
        <v>122</v>
      </c>
      <c r="C117" s="6" t="s">
        <v>6</v>
      </c>
      <c r="D117" s="53"/>
      <c r="E117" s="83" t="s">
        <v>433</v>
      </c>
      <c r="H117" s="50"/>
      <c r="J117" s="41"/>
      <c r="K117" s="42"/>
      <c r="L117" s="42"/>
      <c r="M117" s="42"/>
      <c r="N117" s="44"/>
    </row>
    <row r="118" spans="1:14" ht="28.5" x14ac:dyDescent="0.2">
      <c r="A118" s="35"/>
      <c r="B118" s="5" t="s">
        <v>116</v>
      </c>
      <c r="C118" s="7" t="s">
        <v>9</v>
      </c>
      <c r="D118" s="58" t="s">
        <v>123</v>
      </c>
      <c r="E118" s="83" t="s">
        <v>433</v>
      </c>
      <c r="H118" s="50"/>
      <c r="J118" s="41"/>
      <c r="K118" s="42"/>
      <c r="L118" s="42"/>
      <c r="M118" s="42"/>
      <c r="N118" s="44"/>
    </row>
    <row r="119" spans="1:14" ht="15" x14ac:dyDescent="0.25">
      <c r="A119" s="35"/>
      <c r="B119" s="55" t="s">
        <v>124</v>
      </c>
      <c r="C119" s="56"/>
      <c r="D119" s="57"/>
      <c r="E119" s="83"/>
      <c r="H119" s="50"/>
      <c r="J119" s="41"/>
      <c r="K119" s="42"/>
      <c r="L119" s="42"/>
      <c r="M119" s="42"/>
      <c r="N119" s="44"/>
    </row>
    <row r="120" spans="1:14" x14ac:dyDescent="0.2">
      <c r="A120" s="35"/>
      <c r="B120" s="5" t="s">
        <v>125</v>
      </c>
      <c r="C120" s="6" t="s">
        <v>6</v>
      </c>
      <c r="D120" s="53"/>
      <c r="E120" s="83" t="s">
        <v>433</v>
      </c>
      <c r="H120" s="50"/>
      <c r="J120" s="41"/>
      <c r="K120" s="42"/>
      <c r="L120" s="42"/>
      <c r="M120" s="42"/>
      <c r="N120" s="44"/>
    </row>
    <row r="121" spans="1:14" x14ac:dyDescent="0.2">
      <c r="A121" s="35"/>
      <c r="B121" s="5" t="s">
        <v>126</v>
      </c>
      <c r="C121" s="6" t="s">
        <v>6</v>
      </c>
      <c r="D121" s="53"/>
      <c r="E121" s="83" t="s">
        <v>433</v>
      </c>
      <c r="H121" s="50"/>
      <c r="J121" s="41"/>
      <c r="K121" s="42"/>
      <c r="L121" s="42"/>
      <c r="M121" s="42"/>
      <c r="N121" s="44"/>
    </row>
    <row r="122" spans="1:14" x14ac:dyDescent="0.2">
      <c r="A122" s="35"/>
      <c r="B122" s="5" t="s">
        <v>127</v>
      </c>
      <c r="C122" s="6" t="s">
        <v>6</v>
      </c>
      <c r="D122" s="53"/>
      <c r="E122" s="83" t="s">
        <v>433</v>
      </c>
      <c r="H122" s="50"/>
      <c r="J122" s="41"/>
      <c r="K122" s="42"/>
      <c r="L122" s="42"/>
      <c r="M122" s="42"/>
      <c r="N122" s="44"/>
    </row>
    <row r="123" spans="1:14" x14ac:dyDescent="0.2">
      <c r="A123" s="35"/>
      <c r="B123" s="5" t="s">
        <v>128</v>
      </c>
      <c r="C123" s="6" t="s">
        <v>6</v>
      </c>
      <c r="D123" s="53"/>
      <c r="E123" s="83" t="s">
        <v>433</v>
      </c>
      <c r="H123" s="50"/>
      <c r="J123" s="41"/>
      <c r="K123" s="42"/>
      <c r="L123" s="42"/>
      <c r="M123" s="42"/>
      <c r="N123" s="44"/>
    </row>
    <row r="124" spans="1:14" ht="15" x14ac:dyDescent="0.25">
      <c r="A124" s="73" t="s">
        <v>129</v>
      </c>
      <c r="B124" s="61" t="s">
        <v>130</v>
      </c>
      <c r="C124" s="56"/>
      <c r="D124" s="57"/>
      <c r="E124" s="83"/>
      <c r="H124" s="50"/>
      <c r="J124" s="41"/>
      <c r="K124" s="42"/>
      <c r="L124" s="42"/>
      <c r="M124" s="42"/>
      <c r="N124" s="44"/>
    </row>
    <row r="125" spans="1:14" x14ac:dyDescent="0.2">
      <c r="A125" s="35"/>
      <c r="B125" s="5" t="s">
        <v>131</v>
      </c>
      <c r="C125" s="7" t="s">
        <v>9</v>
      </c>
      <c r="D125" s="58" t="s">
        <v>132</v>
      </c>
      <c r="E125" s="83" t="s">
        <v>433</v>
      </c>
      <c r="H125" s="50"/>
      <c r="J125" s="41"/>
      <c r="K125" s="42"/>
      <c r="L125" s="42"/>
      <c r="M125" s="42"/>
      <c r="N125" s="44"/>
    </row>
    <row r="126" spans="1:14" ht="15" x14ac:dyDescent="0.2">
      <c r="A126" s="35"/>
      <c r="B126" s="61" t="s">
        <v>133</v>
      </c>
      <c r="C126" s="56"/>
      <c r="D126" s="57"/>
      <c r="E126" s="83"/>
      <c r="H126" s="50"/>
      <c r="J126" s="41"/>
      <c r="K126" s="42"/>
      <c r="L126" s="42"/>
      <c r="M126" s="42"/>
      <c r="N126" s="44"/>
    </row>
    <row r="127" spans="1:14" ht="28.5" x14ac:dyDescent="0.2">
      <c r="A127" s="35"/>
      <c r="B127" s="5" t="s">
        <v>134</v>
      </c>
      <c r="C127" s="6" t="s">
        <v>6</v>
      </c>
      <c r="D127" s="58" t="s">
        <v>135</v>
      </c>
      <c r="E127" s="83" t="s">
        <v>432</v>
      </c>
      <c r="G127" s="1" t="s">
        <v>369</v>
      </c>
      <c r="H127" s="52" t="s">
        <v>299</v>
      </c>
      <c r="J127" s="35" t="s">
        <v>300</v>
      </c>
      <c r="K127" s="34" t="s">
        <v>394</v>
      </c>
      <c r="L127" s="34"/>
      <c r="M127" s="34" t="s">
        <v>395</v>
      </c>
      <c r="N127" s="37" t="s">
        <v>403</v>
      </c>
    </row>
    <row r="128" spans="1:14" ht="28.5" x14ac:dyDescent="0.2">
      <c r="A128" s="35"/>
      <c r="B128" s="5" t="s">
        <v>136</v>
      </c>
      <c r="C128" s="6" t="s">
        <v>6</v>
      </c>
      <c r="D128" s="58" t="s">
        <v>137</v>
      </c>
      <c r="E128" s="83" t="s">
        <v>432</v>
      </c>
      <c r="G128" s="1" t="s">
        <v>370</v>
      </c>
      <c r="H128" s="52" t="s">
        <v>294</v>
      </c>
      <c r="J128" s="35" t="s">
        <v>295</v>
      </c>
      <c r="K128" s="34" t="s">
        <v>394</v>
      </c>
      <c r="L128" s="34"/>
      <c r="M128" s="34" t="s">
        <v>395</v>
      </c>
      <c r="N128" s="37" t="s">
        <v>396</v>
      </c>
    </row>
    <row r="129" spans="1:14" x14ac:dyDescent="0.2">
      <c r="A129" s="35"/>
      <c r="B129" s="27"/>
      <c r="C129" s="28"/>
      <c r="D129" s="65"/>
      <c r="E129" s="83" t="s">
        <v>432</v>
      </c>
      <c r="H129" s="50"/>
      <c r="J129" s="35" t="s">
        <v>290</v>
      </c>
      <c r="K129" s="34" t="s">
        <v>394</v>
      </c>
      <c r="L129" s="34"/>
      <c r="M129" s="34"/>
      <c r="N129" s="37" t="s">
        <v>427</v>
      </c>
    </row>
    <row r="130" spans="1:14" ht="15" x14ac:dyDescent="0.2">
      <c r="A130" s="35"/>
      <c r="B130" s="61" t="s">
        <v>138</v>
      </c>
      <c r="C130" s="56"/>
      <c r="D130" s="57"/>
      <c r="E130" s="83"/>
      <c r="H130" s="50"/>
      <c r="J130" s="41"/>
      <c r="K130" s="42"/>
      <c r="L130" s="42"/>
      <c r="M130" s="42"/>
      <c r="N130" s="44"/>
    </row>
    <row r="131" spans="1:14" ht="29.25" x14ac:dyDescent="0.25">
      <c r="A131" s="73"/>
      <c r="B131" s="5" t="s">
        <v>139</v>
      </c>
      <c r="C131" s="6" t="s">
        <v>6</v>
      </c>
      <c r="D131" s="58" t="s">
        <v>140</v>
      </c>
      <c r="E131" s="83" t="s">
        <v>433</v>
      </c>
      <c r="H131" s="50"/>
      <c r="J131" s="41"/>
      <c r="K131" s="42"/>
      <c r="L131" s="42"/>
      <c r="M131" s="42"/>
      <c r="N131" s="44"/>
    </row>
    <row r="132" spans="1:14" ht="15" x14ac:dyDescent="0.25">
      <c r="A132" s="73"/>
      <c r="B132" s="5" t="s">
        <v>141</v>
      </c>
      <c r="C132" s="7" t="s">
        <v>9</v>
      </c>
      <c r="D132" s="53"/>
      <c r="E132" s="83" t="s">
        <v>433</v>
      </c>
      <c r="H132" s="50"/>
      <c r="J132" s="41"/>
      <c r="K132" s="42"/>
      <c r="L132" s="42"/>
      <c r="M132" s="42"/>
      <c r="N132" s="44"/>
    </row>
    <row r="133" spans="1:14" ht="15" x14ac:dyDescent="0.25">
      <c r="A133" s="73"/>
      <c r="B133" s="5" t="s">
        <v>142</v>
      </c>
      <c r="C133" s="6" t="s">
        <v>6</v>
      </c>
      <c r="D133" s="53"/>
      <c r="E133" s="83" t="s">
        <v>433</v>
      </c>
      <c r="H133" s="50"/>
      <c r="J133" s="41"/>
      <c r="K133" s="42"/>
      <c r="L133" s="42"/>
      <c r="M133" s="42"/>
      <c r="N133" s="44"/>
    </row>
    <row r="134" spans="1:14" ht="15" x14ac:dyDescent="0.25">
      <c r="A134" s="76"/>
      <c r="B134" s="5" t="s">
        <v>143</v>
      </c>
      <c r="C134" s="7" t="s">
        <v>9</v>
      </c>
      <c r="D134" s="58"/>
      <c r="E134" s="83" t="s">
        <v>433</v>
      </c>
      <c r="H134" s="50"/>
      <c r="J134" s="41"/>
      <c r="K134" s="42"/>
      <c r="L134" s="42"/>
      <c r="M134" s="42"/>
      <c r="N134" s="44"/>
    </row>
    <row r="135" spans="1:14" ht="15" x14ac:dyDescent="0.2">
      <c r="A135" s="35"/>
      <c r="B135" s="61" t="s">
        <v>144</v>
      </c>
      <c r="C135" s="56"/>
      <c r="D135" s="57"/>
      <c r="E135" s="83"/>
      <c r="H135" s="50"/>
      <c r="J135" s="41"/>
      <c r="K135" s="42"/>
      <c r="L135" s="42"/>
      <c r="M135" s="42"/>
      <c r="N135" s="44"/>
    </row>
    <row r="136" spans="1:14" ht="28.5" x14ac:dyDescent="0.2">
      <c r="A136" s="35"/>
      <c r="B136" s="5" t="s">
        <v>145</v>
      </c>
      <c r="C136" s="12" t="s">
        <v>6</v>
      </c>
      <c r="D136" s="60" t="s">
        <v>146</v>
      </c>
      <c r="E136" s="83" t="s">
        <v>432</v>
      </c>
      <c r="G136" s="1" t="s">
        <v>371</v>
      </c>
      <c r="H136" s="50"/>
      <c r="J136" s="41"/>
      <c r="K136" s="42"/>
      <c r="L136" s="42"/>
      <c r="M136" s="42"/>
      <c r="N136" s="44"/>
    </row>
    <row r="137" spans="1:14" ht="42.75" x14ac:dyDescent="0.2">
      <c r="A137" s="35"/>
      <c r="B137" s="13" t="s">
        <v>147</v>
      </c>
      <c r="C137" s="12" t="s">
        <v>6</v>
      </c>
      <c r="D137" s="58" t="s">
        <v>148</v>
      </c>
      <c r="E137" s="83" t="s">
        <v>432</v>
      </c>
      <c r="G137" s="1" t="s">
        <v>372</v>
      </c>
      <c r="H137" s="50"/>
      <c r="J137" s="41"/>
      <c r="K137" s="42"/>
      <c r="L137" s="42"/>
      <c r="M137" s="42"/>
      <c r="N137" s="44"/>
    </row>
    <row r="138" spans="1:14" ht="28.5" x14ac:dyDescent="0.2">
      <c r="A138" s="35"/>
      <c r="B138" s="13" t="s">
        <v>149</v>
      </c>
      <c r="C138" s="12" t="s">
        <v>6</v>
      </c>
      <c r="D138" s="58" t="s">
        <v>150</v>
      </c>
      <c r="E138" s="83" t="s">
        <v>432</v>
      </c>
      <c r="G138" s="1" t="s">
        <v>373</v>
      </c>
      <c r="H138" s="52" t="s">
        <v>321</v>
      </c>
      <c r="J138" s="41"/>
      <c r="K138" s="42"/>
      <c r="L138" s="42"/>
      <c r="M138" s="42"/>
      <c r="N138" s="44"/>
    </row>
    <row r="139" spans="1:14" ht="71.25" x14ac:dyDescent="0.2">
      <c r="A139" s="35"/>
      <c r="B139" s="13" t="s">
        <v>151</v>
      </c>
      <c r="C139" s="12" t="s">
        <v>6</v>
      </c>
      <c r="D139" s="58" t="s">
        <v>152</v>
      </c>
      <c r="E139" s="83" t="s">
        <v>432</v>
      </c>
      <c r="G139" s="1" t="s">
        <v>374</v>
      </c>
      <c r="H139" s="50"/>
      <c r="J139" s="41"/>
      <c r="K139" s="42"/>
      <c r="L139" s="42"/>
      <c r="M139" s="42"/>
      <c r="N139" s="44"/>
    </row>
    <row r="140" spans="1:14" ht="15" x14ac:dyDescent="0.2">
      <c r="A140" s="35"/>
      <c r="B140" s="61" t="s">
        <v>153</v>
      </c>
      <c r="C140" s="56"/>
      <c r="D140" s="57"/>
      <c r="E140" s="83"/>
      <c r="H140" s="50"/>
      <c r="J140" s="41"/>
      <c r="K140" s="42"/>
      <c r="L140" s="42"/>
      <c r="M140" s="42"/>
      <c r="N140" s="44"/>
    </row>
    <row r="141" spans="1:14" ht="28.5" x14ac:dyDescent="0.2">
      <c r="A141" s="35"/>
      <c r="B141" s="13" t="s">
        <v>154</v>
      </c>
      <c r="C141" s="14" t="s">
        <v>6</v>
      </c>
      <c r="D141" s="58" t="s">
        <v>272</v>
      </c>
      <c r="E141" s="83" t="s">
        <v>432</v>
      </c>
      <c r="G141" s="1" t="s">
        <v>154</v>
      </c>
      <c r="H141" s="50"/>
      <c r="J141" s="41"/>
      <c r="K141" s="42"/>
      <c r="L141" s="42"/>
      <c r="M141" s="42"/>
      <c r="N141" s="44"/>
    </row>
    <row r="142" spans="1:14" ht="29.25" x14ac:dyDescent="0.25">
      <c r="A142" s="73"/>
      <c r="B142" s="15" t="s">
        <v>155</v>
      </c>
      <c r="C142" s="14" t="s">
        <v>6</v>
      </c>
      <c r="D142" s="58" t="s">
        <v>273</v>
      </c>
      <c r="E142" s="83" t="s">
        <v>432</v>
      </c>
      <c r="G142" s="1" t="s">
        <v>155</v>
      </c>
      <c r="H142" s="50"/>
      <c r="J142" s="41"/>
      <c r="K142" s="42"/>
      <c r="L142" s="42"/>
      <c r="M142" s="42"/>
      <c r="N142" s="44"/>
    </row>
    <row r="143" spans="1:14" ht="15" x14ac:dyDescent="0.2">
      <c r="A143" s="35"/>
      <c r="B143" s="61" t="s">
        <v>156</v>
      </c>
      <c r="C143" s="56"/>
      <c r="D143" s="57"/>
      <c r="E143" s="83"/>
      <c r="H143" s="50"/>
      <c r="J143" s="41"/>
      <c r="K143" s="42"/>
      <c r="L143" s="42"/>
      <c r="M143" s="42"/>
      <c r="N143" s="44"/>
    </row>
    <row r="144" spans="1:14" ht="28.5" x14ac:dyDescent="0.2">
      <c r="A144" s="35"/>
      <c r="B144" s="5" t="s">
        <v>157</v>
      </c>
      <c r="C144" s="14" t="s">
        <v>6</v>
      </c>
      <c r="D144" s="58" t="s">
        <v>158</v>
      </c>
      <c r="E144" s="83" t="s">
        <v>432</v>
      </c>
      <c r="G144" s="1" t="s">
        <v>157</v>
      </c>
      <c r="H144" s="50"/>
      <c r="J144" s="41"/>
      <c r="K144" s="42"/>
      <c r="L144" s="42"/>
      <c r="M144" s="42"/>
      <c r="N144" s="44"/>
    </row>
    <row r="145" spans="1:14" ht="42.75" x14ac:dyDescent="0.2">
      <c r="A145" s="35"/>
      <c r="B145" s="5" t="s">
        <v>159</v>
      </c>
      <c r="C145" s="14" t="s">
        <v>6</v>
      </c>
      <c r="D145" s="58" t="s">
        <v>160</v>
      </c>
      <c r="E145" s="83" t="s">
        <v>432</v>
      </c>
      <c r="G145" s="1" t="s">
        <v>159</v>
      </c>
      <c r="H145" s="50"/>
      <c r="J145" s="41"/>
      <c r="K145" s="42"/>
      <c r="L145" s="42"/>
      <c r="M145" s="42"/>
      <c r="N145" s="44"/>
    </row>
    <row r="146" spans="1:14" ht="28.5" x14ac:dyDescent="0.2">
      <c r="A146" s="35"/>
      <c r="B146" s="5" t="s">
        <v>161</v>
      </c>
      <c r="C146" s="6" t="s">
        <v>6</v>
      </c>
      <c r="D146" s="58" t="s">
        <v>162</v>
      </c>
      <c r="E146" s="83" t="s">
        <v>432</v>
      </c>
      <c r="G146" s="1" t="s">
        <v>161</v>
      </c>
      <c r="H146" s="50"/>
      <c r="J146" s="41"/>
      <c r="K146" s="42"/>
      <c r="L146" s="42"/>
      <c r="M146" s="42"/>
      <c r="N146" s="44"/>
    </row>
    <row r="147" spans="1:14" ht="41.45" customHeight="1" x14ac:dyDescent="0.25">
      <c r="A147" s="73"/>
      <c r="B147" s="61" t="s">
        <v>163</v>
      </c>
      <c r="C147" s="56"/>
      <c r="D147" s="57"/>
      <c r="E147" s="83"/>
      <c r="H147" s="50"/>
      <c r="J147" s="41"/>
      <c r="K147" s="42"/>
      <c r="L147" s="42"/>
      <c r="M147" s="42"/>
      <c r="N147" s="44"/>
    </row>
    <row r="148" spans="1:14" x14ac:dyDescent="0.2">
      <c r="A148" s="35"/>
      <c r="B148" s="5" t="s">
        <v>164</v>
      </c>
      <c r="C148" s="7" t="s">
        <v>9</v>
      </c>
      <c r="D148" s="53"/>
      <c r="E148" s="83" t="s">
        <v>433</v>
      </c>
      <c r="H148" s="50"/>
      <c r="J148" s="41"/>
      <c r="K148" s="42"/>
      <c r="L148" s="42"/>
      <c r="M148" s="42"/>
      <c r="N148" s="44"/>
    </row>
    <row r="149" spans="1:14" x14ac:dyDescent="0.2">
      <c r="A149" s="35"/>
      <c r="B149" s="5" t="s">
        <v>165</v>
      </c>
      <c r="C149" s="7" t="s">
        <v>9</v>
      </c>
      <c r="D149" s="53"/>
      <c r="E149" s="83" t="s">
        <v>433</v>
      </c>
      <c r="H149" s="50"/>
      <c r="J149" s="41"/>
      <c r="K149" s="42"/>
      <c r="L149" s="42"/>
      <c r="M149" s="42"/>
      <c r="N149" s="44"/>
    </row>
    <row r="150" spans="1:14" ht="30" customHeight="1" x14ac:dyDescent="0.2">
      <c r="A150" s="35"/>
      <c r="B150" s="16" t="s">
        <v>166</v>
      </c>
      <c r="C150" s="7" t="s">
        <v>9</v>
      </c>
      <c r="D150" s="63"/>
      <c r="E150" s="83" t="s">
        <v>433</v>
      </c>
      <c r="H150" s="50"/>
      <c r="J150" s="41"/>
      <c r="K150" s="42"/>
      <c r="L150" s="42"/>
      <c r="M150" s="42"/>
      <c r="N150" s="44"/>
    </row>
    <row r="151" spans="1:14" x14ac:dyDescent="0.2">
      <c r="A151" s="35"/>
      <c r="B151" s="5" t="s">
        <v>167</v>
      </c>
      <c r="C151" s="7" t="s">
        <v>9</v>
      </c>
      <c r="D151" s="53"/>
      <c r="E151" s="83" t="s">
        <v>433</v>
      </c>
      <c r="H151" s="50"/>
      <c r="J151" s="41"/>
      <c r="K151" s="42"/>
      <c r="L151" s="42"/>
      <c r="M151" s="42"/>
      <c r="N151" s="44"/>
    </row>
    <row r="152" spans="1:14" x14ac:dyDescent="0.2">
      <c r="A152" s="35"/>
      <c r="B152" s="5" t="s">
        <v>168</v>
      </c>
      <c r="C152" s="7" t="s">
        <v>9</v>
      </c>
      <c r="D152" s="53"/>
      <c r="E152" s="83" t="s">
        <v>433</v>
      </c>
      <c r="H152" s="50"/>
      <c r="J152" s="41"/>
      <c r="K152" s="42"/>
      <c r="L152" s="42"/>
      <c r="M152" s="42"/>
      <c r="N152" s="44"/>
    </row>
    <row r="153" spans="1:14" x14ac:dyDescent="0.2">
      <c r="A153" s="35"/>
      <c r="B153" s="5" t="s">
        <v>169</v>
      </c>
      <c r="C153" s="7" t="s">
        <v>9</v>
      </c>
      <c r="D153" s="53"/>
      <c r="E153" s="83" t="s">
        <v>433</v>
      </c>
      <c r="H153" s="50"/>
      <c r="J153" s="41"/>
      <c r="K153" s="42"/>
      <c r="L153" s="42"/>
      <c r="M153" s="42"/>
      <c r="N153" s="44"/>
    </row>
    <row r="154" spans="1:14" x14ac:dyDescent="0.2">
      <c r="A154" s="35"/>
      <c r="B154" s="5" t="s">
        <v>170</v>
      </c>
      <c r="C154" s="7" t="s">
        <v>9</v>
      </c>
      <c r="D154" s="53"/>
      <c r="E154" s="83" t="s">
        <v>433</v>
      </c>
      <c r="H154" s="50"/>
      <c r="J154" s="41"/>
      <c r="K154" s="42"/>
      <c r="L154" s="42"/>
      <c r="M154" s="42"/>
      <c r="N154" s="44"/>
    </row>
    <row r="155" spans="1:14" x14ac:dyDescent="0.2">
      <c r="A155" s="35"/>
      <c r="B155" s="5" t="s">
        <v>171</v>
      </c>
      <c r="C155" s="7" t="s">
        <v>9</v>
      </c>
      <c r="D155" s="53"/>
      <c r="E155" s="83" t="s">
        <v>433</v>
      </c>
      <c r="H155" s="50"/>
      <c r="J155" s="41"/>
      <c r="K155" s="42"/>
      <c r="L155" s="42"/>
      <c r="M155" s="42"/>
      <c r="N155" s="44"/>
    </row>
    <row r="156" spans="1:14" ht="15" x14ac:dyDescent="0.25">
      <c r="A156" s="76"/>
      <c r="B156" s="61" t="s">
        <v>172</v>
      </c>
      <c r="C156" s="56"/>
      <c r="D156" s="57"/>
      <c r="E156" s="83"/>
      <c r="H156" s="50"/>
      <c r="J156" s="41"/>
      <c r="K156" s="42"/>
      <c r="L156" s="42"/>
      <c r="M156" s="42"/>
      <c r="N156" s="44"/>
    </row>
    <row r="157" spans="1:14" x14ac:dyDescent="0.2">
      <c r="A157" s="35"/>
      <c r="B157" s="5" t="s">
        <v>173</v>
      </c>
      <c r="C157" s="6" t="s">
        <v>6</v>
      </c>
      <c r="D157" s="53"/>
      <c r="E157" s="83" t="s">
        <v>432</v>
      </c>
      <c r="G157" s="1" t="s">
        <v>375</v>
      </c>
      <c r="H157" s="50"/>
      <c r="J157" s="41"/>
      <c r="K157" s="42"/>
      <c r="L157" s="42"/>
      <c r="M157" s="42"/>
      <c r="N157" s="44"/>
    </row>
    <row r="158" spans="1:14" x14ac:dyDescent="0.2">
      <c r="A158" s="35"/>
      <c r="B158" s="5" t="s">
        <v>174</v>
      </c>
      <c r="C158" s="6" t="s">
        <v>6</v>
      </c>
      <c r="D158" s="53"/>
      <c r="E158" s="83" t="s">
        <v>432</v>
      </c>
      <c r="G158" s="1" t="s">
        <v>376</v>
      </c>
      <c r="H158" s="50"/>
      <c r="J158" s="41"/>
      <c r="K158" s="42"/>
      <c r="L158" s="42"/>
      <c r="M158" s="42"/>
      <c r="N158" s="44"/>
    </row>
    <row r="159" spans="1:14" x14ac:dyDescent="0.2">
      <c r="A159" s="35"/>
      <c r="B159" s="5" t="s">
        <v>175</v>
      </c>
      <c r="C159" s="6" t="s">
        <v>6</v>
      </c>
      <c r="D159" s="53"/>
      <c r="E159" s="83" t="s">
        <v>432</v>
      </c>
      <c r="G159" s="1" t="s">
        <v>377</v>
      </c>
      <c r="H159" s="50"/>
      <c r="J159" s="41"/>
      <c r="K159" s="42"/>
      <c r="L159" s="42"/>
      <c r="M159" s="42"/>
      <c r="N159" s="44"/>
    </row>
    <row r="160" spans="1:14" x14ac:dyDescent="0.2">
      <c r="A160" s="35"/>
      <c r="B160" s="5" t="s">
        <v>176</v>
      </c>
      <c r="C160" s="7" t="s">
        <v>9</v>
      </c>
      <c r="D160" s="53"/>
      <c r="E160" s="83" t="s">
        <v>433</v>
      </c>
      <c r="H160" s="50"/>
      <c r="J160" s="41"/>
      <c r="K160" s="42"/>
      <c r="L160" s="42"/>
      <c r="M160" s="42"/>
      <c r="N160" s="44"/>
    </row>
    <row r="161" spans="1:14" ht="29.25" x14ac:dyDescent="0.25">
      <c r="A161" s="73" t="s">
        <v>177</v>
      </c>
      <c r="B161" s="15" t="s">
        <v>178</v>
      </c>
      <c r="C161" s="14" t="s">
        <v>6</v>
      </c>
      <c r="D161" s="58" t="s">
        <v>179</v>
      </c>
      <c r="E161" s="83" t="s">
        <v>432</v>
      </c>
      <c r="G161" s="1" t="s">
        <v>178</v>
      </c>
      <c r="H161" s="52" t="s">
        <v>17</v>
      </c>
      <c r="J161" s="35" t="s">
        <v>296</v>
      </c>
      <c r="K161" s="34" t="s">
        <v>397</v>
      </c>
      <c r="L161" s="34"/>
      <c r="M161" s="34"/>
      <c r="N161" s="37" t="s">
        <v>398</v>
      </c>
    </row>
    <row r="162" spans="1:14" ht="28.5" x14ac:dyDescent="0.2">
      <c r="A162" s="35"/>
      <c r="B162" s="15" t="s">
        <v>180</v>
      </c>
      <c r="C162" s="14" t="s">
        <v>6</v>
      </c>
      <c r="D162" s="58" t="s">
        <v>181</v>
      </c>
      <c r="E162" s="83" t="s">
        <v>433</v>
      </c>
      <c r="H162" s="50"/>
      <c r="J162" s="41"/>
      <c r="K162" s="42"/>
      <c r="L162" s="42"/>
      <c r="M162" s="42"/>
      <c r="N162" s="44"/>
    </row>
    <row r="163" spans="1:14" ht="43.5" x14ac:dyDescent="0.25">
      <c r="A163" s="76"/>
      <c r="B163" s="15" t="s">
        <v>182</v>
      </c>
      <c r="C163" s="17" t="s">
        <v>9</v>
      </c>
      <c r="D163" s="58" t="s">
        <v>183</v>
      </c>
      <c r="E163" s="83" t="s">
        <v>432</v>
      </c>
      <c r="H163" s="50"/>
      <c r="J163" s="41"/>
      <c r="K163" s="42"/>
      <c r="L163" s="42"/>
      <c r="M163" s="42"/>
      <c r="N163" s="44"/>
    </row>
    <row r="164" spans="1:14" ht="57" x14ac:dyDescent="0.2">
      <c r="A164" s="35"/>
      <c r="B164" s="15" t="s">
        <v>184</v>
      </c>
      <c r="C164" s="18" t="s">
        <v>9</v>
      </c>
      <c r="D164" s="58" t="s">
        <v>185</v>
      </c>
      <c r="E164" s="83" t="s">
        <v>433</v>
      </c>
      <c r="H164" s="50"/>
      <c r="J164" s="41"/>
      <c r="K164" s="42"/>
      <c r="L164" s="42"/>
      <c r="M164" s="42"/>
      <c r="N164" s="44"/>
    </row>
    <row r="165" spans="1:14" ht="28.7" customHeight="1" x14ac:dyDescent="0.2">
      <c r="A165" s="35"/>
      <c r="B165" s="61" t="s">
        <v>186</v>
      </c>
      <c r="C165" s="56"/>
      <c r="D165" s="57"/>
      <c r="E165" s="83"/>
      <c r="H165" s="50"/>
      <c r="J165" s="41"/>
      <c r="K165" s="42"/>
      <c r="L165" s="42"/>
      <c r="M165" s="42"/>
      <c r="N165" s="44"/>
    </row>
    <row r="166" spans="1:14" x14ac:dyDescent="0.2">
      <c r="A166" s="35"/>
      <c r="B166" s="5" t="s">
        <v>187</v>
      </c>
      <c r="C166" s="7" t="s">
        <v>9</v>
      </c>
      <c r="D166" s="63"/>
      <c r="E166" s="85" t="s">
        <v>432</v>
      </c>
      <c r="H166" s="50"/>
      <c r="J166" s="41"/>
      <c r="K166" s="42"/>
      <c r="L166" s="42"/>
      <c r="M166" s="42"/>
      <c r="N166" s="44"/>
    </row>
    <row r="167" spans="1:14" x14ac:dyDescent="0.2">
      <c r="A167" s="35"/>
      <c r="B167" s="5" t="s">
        <v>188</v>
      </c>
      <c r="C167" s="7" t="s">
        <v>9</v>
      </c>
      <c r="D167" s="63"/>
      <c r="E167" s="85" t="s">
        <v>432</v>
      </c>
      <c r="H167" s="50"/>
      <c r="J167" s="41"/>
      <c r="K167" s="42"/>
      <c r="L167" s="42"/>
      <c r="M167" s="42"/>
      <c r="N167" s="44"/>
    </row>
    <row r="168" spans="1:14" x14ac:dyDescent="0.2">
      <c r="A168" s="35"/>
      <c r="B168" s="5" t="s">
        <v>189</v>
      </c>
      <c r="C168" s="7" t="s">
        <v>9</v>
      </c>
      <c r="D168" s="53"/>
      <c r="E168" s="83" t="s">
        <v>432</v>
      </c>
      <c r="H168" s="50"/>
      <c r="J168" s="41"/>
      <c r="K168" s="42"/>
      <c r="L168" s="42"/>
      <c r="M168" s="42"/>
      <c r="N168" s="44"/>
    </row>
    <row r="169" spans="1:14" x14ac:dyDescent="0.2">
      <c r="A169" s="35"/>
      <c r="B169" s="5" t="s">
        <v>190</v>
      </c>
      <c r="C169" s="7" t="s">
        <v>9</v>
      </c>
      <c r="D169" s="53"/>
      <c r="E169" s="83" t="s">
        <v>432</v>
      </c>
      <c r="H169" s="50"/>
      <c r="J169" s="41"/>
      <c r="K169" s="42"/>
      <c r="L169" s="42"/>
      <c r="M169" s="42"/>
      <c r="N169" s="44"/>
    </row>
    <row r="170" spans="1:14" x14ac:dyDescent="0.2">
      <c r="A170" s="35"/>
      <c r="B170" s="5" t="s">
        <v>191</v>
      </c>
      <c r="C170" s="7" t="s">
        <v>9</v>
      </c>
      <c r="D170" s="53"/>
      <c r="E170" s="83" t="s">
        <v>432</v>
      </c>
      <c r="H170" s="50"/>
      <c r="J170" s="41"/>
      <c r="K170" s="42"/>
      <c r="L170" s="42"/>
      <c r="M170" s="42"/>
      <c r="N170" s="44"/>
    </row>
    <row r="171" spans="1:14" x14ac:dyDescent="0.2">
      <c r="A171" s="35"/>
      <c r="B171" s="5" t="s">
        <v>192</v>
      </c>
      <c r="C171" s="7" t="s">
        <v>9</v>
      </c>
      <c r="D171" s="53"/>
      <c r="E171" s="83" t="s">
        <v>432</v>
      </c>
      <c r="H171" s="50"/>
      <c r="J171" s="41"/>
      <c r="K171" s="42"/>
      <c r="L171" s="42"/>
      <c r="M171" s="42"/>
      <c r="N171" s="44"/>
    </row>
    <row r="172" spans="1:14" x14ac:dyDescent="0.2">
      <c r="A172" s="35"/>
      <c r="B172" s="5" t="s">
        <v>193</v>
      </c>
      <c r="C172" s="7" t="s">
        <v>9</v>
      </c>
      <c r="D172" s="53"/>
      <c r="E172" s="83" t="s">
        <v>432</v>
      </c>
      <c r="H172" s="50"/>
      <c r="J172" s="41"/>
      <c r="K172" s="42"/>
      <c r="L172" s="42"/>
      <c r="M172" s="42"/>
      <c r="N172" s="44"/>
    </row>
    <row r="173" spans="1:14" x14ac:dyDescent="0.2">
      <c r="A173" s="35"/>
      <c r="B173" s="5" t="s">
        <v>194</v>
      </c>
      <c r="C173" s="7" t="s">
        <v>9</v>
      </c>
      <c r="D173" s="53"/>
      <c r="E173" s="83" t="s">
        <v>432</v>
      </c>
      <c r="H173" s="50"/>
      <c r="J173" s="41"/>
      <c r="K173" s="42"/>
      <c r="L173" s="42"/>
      <c r="M173" s="42"/>
      <c r="N173" s="44"/>
    </row>
    <row r="174" spans="1:14" ht="15" x14ac:dyDescent="0.25">
      <c r="A174" s="76"/>
      <c r="B174" s="5" t="s">
        <v>195</v>
      </c>
      <c r="C174" s="7" t="s">
        <v>9</v>
      </c>
      <c r="D174" s="53"/>
      <c r="E174" s="83" t="s">
        <v>432</v>
      </c>
      <c r="H174" s="50"/>
      <c r="J174" s="41"/>
      <c r="K174" s="42"/>
      <c r="L174" s="42"/>
      <c r="M174" s="42"/>
      <c r="N174" s="44"/>
    </row>
    <row r="175" spans="1:14" x14ac:dyDescent="0.2">
      <c r="A175" s="35"/>
      <c r="B175" s="5" t="s">
        <v>196</v>
      </c>
      <c r="C175" s="7" t="s">
        <v>9</v>
      </c>
      <c r="D175" s="53"/>
      <c r="E175" s="83" t="s">
        <v>432</v>
      </c>
      <c r="H175" s="50"/>
      <c r="J175" s="41"/>
      <c r="K175" s="42"/>
      <c r="L175" s="42"/>
      <c r="M175" s="42"/>
      <c r="N175" s="44"/>
    </row>
    <row r="176" spans="1:14" ht="15" x14ac:dyDescent="0.2">
      <c r="A176" s="35"/>
      <c r="B176" s="61" t="s">
        <v>197</v>
      </c>
      <c r="C176" s="56"/>
      <c r="D176" s="57"/>
      <c r="E176" s="83"/>
      <c r="H176" s="50"/>
      <c r="J176" s="41"/>
      <c r="K176" s="42"/>
      <c r="L176" s="42"/>
      <c r="M176" s="42"/>
      <c r="N176" s="44"/>
    </row>
    <row r="177" spans="1:14" x14ac:dyDescent="0.2">
      <c r="A177" s="35"/>
      <c r="B177" s="5" t="s">
        <v>198</v>
      </c>
      <c r="C177" s="7" t="s">
        <v>9</v>
      </c>
      <c r="D177" s="63"/>
      <c r="E177" s="83" t="s">
        <v>432</v>
      </c>
      <c r="H177" s="50"/>
      <c r="J177" s="41"/>
      <c r="K177" s="42"/>
      <c r="L177" s="42"/>
      <c r="M177" s="42"/>
      <c r="N177" s="44"/>
    </row>
    <row r="178" spans="1:14" x14ac:dyDescent="0.2">
      <c r="A178" s="35"/>
      <c r="B178" s="5" t="s">
        <v>199</v>
      </c>
      <c r="C178" s="7" t="s">
        <v>9</v>
      </c>
      <c r="D178" s="53"/>
      <c r="E178" s="83" t="s">
        <v>432</v>
      </c>
      <c r="H178" s="50"/>
      <c r="J178" s="41"/>
      <c r="K178" s="42"/>
      <c r="L178" s="42"/>
      <c r="M178" s="42"/>
      <c r="N178" s="44"/>
    </row>
    <row r="179" spans="1:14" x14ac:dyDescent="0.2">
      <c r="A179" s="35"/>
      <c r="B179" s="5" t="s">
        <v>200</v>
      </c>
      <c r="C179" s="7" t="s">
        <v>9</v>
      </c>
      <c r="D179" s="53"/>
      <c r="E179" s="83" t="s">
        <v>432</v>
      </c>
      <c r="H179" s="50"/>
      <c r="J179" s="41"/>
      <c r="K179" s="42"/>
      <c r="L179" s="42"/>
      <c r="M179" s="42"/>
      <c r="N179" s="44"/>
    </row>
    <row r="180" spans="1:14" x14ac:dyDescent="0.2">
      <c r="A180" s="35"/>
      <c r="B180" s="5" t="s">
        <v>201</v>
      </c>
      <c r="C180" s="7" t="s">
        <v>9</v>
      </c>
      <c r="D180" s="53"/>
      <c r="E180" s="83" t="s">
        <v>432</v>
      </c>
      <c r="H180" s="50"/>
      <c r="J180" s="41"/>
      <c r="K180" s="42"/>
      <c r="L180" s="42"/>
      <c r="M180" s="42"/>
      <c r="N180" s="44"/>
    </row>
    <row r="181" spans="1:14" ht="28.7" customHeight="1" x14ac:dyDescent="0.25">
      <c r="A181" s="76"/>
      <c r="B181" s="61" t="s">
        <v>202</v>
      </c>
      <c r="C181" s="56"/>
      <c r="D181" s="57"/>
      <c r="E181" s="83"/>
      <c r="H181" s="50"/>
      <c r="J181" s="41"/>
      <c r="K181" s="42"/>
      <c r="L181" s="42"/>
      <c r="M181" s="42"/>
      <c r="N181" s="44"/>
    </row>
    <row r="182" spans="1:14" x14ac:dyDescent="0.2">
      <c r="A182" s="35"/>
      <c r="B182" s="5" t="s">
        <v>203</v>
      </c>
      <c r="C182" s="7" t="s">
        <v>9</v>
      </c>
      <c r="D182" s="53"/>
      <c r="E182" s="83" t="s">
        <v>432</v>
      </c>
      <c r="H182" s="50"/>
      <c r="J182" s="41"/>
      <c r="K182" s="42"/>
      <c r="L182" s="42"/>
      <c r="M182" s="42"/>
      <c r="N182" s="44"/>
    </row>
    <row r="183" spans="1:14" s="19" customFormat="1" x14ac:dyDescent="0.2">
      <c r="A183" s="35"/>
      <c r="B183" s="5" t="s">
        <v>204</v>
      </c>
      <c r="C183" s="7" t="s">
        <v>9</v>
      </c>
      <c r="D183" s="53"/>
      <c r="E183" s="83" t="s">
        <v>433</v>
      </c>
      <c r="G183" s="1"/>
      <c r="H183" s="50"/>
      <c r="J183" s="41"/>
      <c r="K183" s="42"/>
      <c r="L183" s="42"/>
      <c r="M183" s="42"/>
      <c r="N183" s="44"/>
    </row>
    <row r="184" spans="1:14" x14ac:dyDescent="0.2">
      <c r="A184" s="35"/>
      <c r="B184" s="5" t="s">
        <v>205</v>
      </c>
      <c r="C184" s="7" t="s">
        <v>9</v>
      </c>
      <c r="D184" s="53"/>
      <c r="E184" s="83" t="s">
        <v>432</v>
      </c>
      <c r="H184" s="50"/>
      <c r="J184" s="41"/>
      <c r="K184" s="42"/>
      <c r="L184" s="42"/>
      <c r="M184" s="42"/>
      <c r="N184" s="44"/>
    </row>
    <row r="185" spans="1:14" ht="16.7" customHeight="1" x14ac:dyDescent="0.2">
      <c r="A185" s="35"/>
      <c r="B185" s="5" t="s">
        <v>206</v>
      </c>
      <c r="C185" s="7" t="s">
        <v>9</v>
      </c>
      <c r="D185" s="53"/>
      <c r="E185" s="83" t="s">
        <v>432</v>
      </c>
      <c r="H185" s="50"/>
      <c r="J185" s="41"/>
      <c r="K185" s="42"/>
      <c r="L185" s="42"/>
      <c r="M185" s="42"/>
      <c r="N185" s="44"/>
    </row>
    <row r="186" spans="1:14" s="19" customFormat="1" ht="28.5" x14ac:dyDescent="0.2">
      <c r="A186" s="35"/>
      <c r="B186" s="5" t="s">
        <v>207</v>
      </c>
      <c r="C186" s="7" t="s">
        <v>9</v>
      </c>
      <c r="D186" s="53"/>
      <c r="E186" s="83" t="s">
        <v>432</v>
      </c>
      <c r="G186" s="1"/>
      <c r="H186" s="50"/>
      <c r="J186" s="41"/>
      <c r="K186" s="42"/>
      <c r="L186" s="42"/>
      <c r="M186" s="42"/>
      <c r="N186" s="44"/>
    </row>
    <row r="187" spans="1:14" s="19" customFormat="1" ht="29.45" customHeight="1" x14ac:dyDescent="0.2">
      <c r="A187" s="35"/>
      <c r="B187" s="61" t="s">
        <v>208</v>
      </c>
      <c r="C187" s="56"/>
      <c r="D187" s="57"/>
      <c r="E187" s="83"/>
      <c r="G187" s="1"/>
      <c r="H187" s="50"/>
      <c r="J187" s="41"/>
      <c r="K187" s="42"/>
      <c r="L187" s="42"/>
      <c r="M187" s="42"/>
      <c r="N187" s="44"/>
    </row>
    <row r="188" spans="1:14" x14ac:dyDescent="0.2">
      <c r="A188" s="35"/>
      <c r="B188" s="5" t="s">
        <v>209</v>
      </c>
      <c r="C188" s="6" t="s">
        <v>6</v>
      </c>
      <c r="D188" s="53"/>
      <c r="E188" s="83" t="s">
        <v>432</v>
      </c>
      <c r="G188" s="1" t="s">
        <v>378</v>
      </c>
      <c r="H188" s="52" t="s">
        <v>322</v>
      </c>
      <c r="J188" s="35" t="s">
        <v>322</v>
      </c>
      <c r="K188" s="34"/>
      <c r="L188" s="34"/>
      <c r="M188" s="34"/>
      <c r="N188" s="9"/>
    </row>
    <row r="189" spans="1:14" x14ac:dyDescent="0.2">
      <c r="A189" s="35"/>
      <c r="B189" s="5" t="s">
        <v>210</v>
      </c>
      <c r="C189" s="20" t="s">
        <v>6</v>
      </c>
      <c r="D189" s="53"/>
      <c r="E189" s="83" t="s">
        <v>432</v>
      </c>
      <c r="G189" s="1" t="s">
        <v>379</v>
      </c>
      <c r="H189" s="50"/>
      <c r="J189" s="41"/>
      <c r="K189" s="42"/>
      <c r="L189" s="42"/>
      <c r="M189" s="42"/>
      <c r="N189" s="44"/>
    </row>
    <row r="190" spans="1:14" x14ac:dyDescent="0.2">
      <c r="A190" s="35"/>
      <c r="B190" s="5" t="s">
        <v>211</v>
      </c>
      <c r="C190" s="6" t="s">
        <v>6</v>
      </c>
      <c r="D190" s="53"/>
      <c r="E190" s="83" t="s">
        <v>432</v>
      </c>
      <c r="G190" s="1" t="s">
        <v>380</v>
      </c>
      <c r="H190" s="50"/>
      <c r="J190" s="41"/>
      <c r="K190" s="42"/>
      <c r="L190" s="42"/>
      <c r="M190" s="42"/>
      <c r="N190" s="44"/>
    </row>
    <row r="191" spans="1:14" x14ac:dyDescent="0.2">
      <c r="A191" s="35"/>
      <c r="B191" s="5" t="s">
        <v>212</v>
      </c>
      <c r="C191" s="6" t="s">
        <v>6</v>
      </c>
      <c r="D191" s="53"/>
      <c r="E191" s="83" t="s">
        <v>432</v>
      </c>
      <c r="G191" s="1" t="s">
        <v>381</v>
      </c>
      <c r="H191" s="50"/>
      <c r="J191" s="41"/>
      <c r="K191" s="42"/>
      <c r="L191" s="42"/>
      <c r="M191" s="42"/>
      <c r="N191" s="44"/>
    </row>
    <row r="192" spans="1:14" ht="30.6" customHeight="1" x14ac:dyDescent="0.2">
      <c r="A192" s="35"/>
      <c r="B192" s="61" t="s">
        <v>213</v>
      </c>
      <c r="C192" s="56"/>
      <c r="D192" s="57"/>
      <c r="E192" s="83"/>
      <c r="H192" s="50"/>
      <c r="J192" s="41"/>
      <c r="K192" s="42"/>
      <c r="L192" s="42"/>
      <c r="M192" s="42"/>
      <c r="N192" s="44"/>
    </row>
    <row r="193" spans="1:14" x14ac:dyDescent="0.2">
      <c r="A193" s="35"/>
      <c r="B193" s="5" t="s">
        <v>214</v>
      </c>
      <c r="C193" s="6" t="s">
        <v>6</v>
      </c>
      <c r="D193" s="53"/>
      <c r="E193" s="83" t="s">
        <v>432</v>
      </c>
      <c r="G193" s="1" t="s">
        <v>382</v>
      </c>
      <c r="H193" s="50"/>
      <c r="J193" s="41"/>
      <c r="K193" s="42"/>
      <c r="L193" s="42"/>
      <c r="M193" s="42"/>
      <c r="N193" s="44"/>
    </row>
    <row r="194" spans="1:14" x14ac:dyDescent="0.2">
      <c r="A194" s="35"/>
      <c r="B194" s="5" t="s">
        <v>215</v>
      </c>
      <c r="C194" s="6" t="s">
        <v>6</v>
      </c>
      <c r="D194" s="53"/>
      <c r="E194" s="83" t="s">
        <v>432</v>
      </c>
      <c r="G194" s="1" t="s">
        <v>383</v>
      </c>
      <c r="H194" s="52" t="s">
        <v>294</v>
      </c>
      <c r="J194" s="35" t="s">
        <v>295</v>
      </c>
      <c r="K194" s="34" t="s">
        <v>394</v>
      </c>
      <c r="L194" s="34"/>
      <c r="M194" s="34" t="s">
        <v>395</v>
      </c>
      <c r="N194" s="37" t="s">
        <v>396</v>
      </c>
    </row>
    <row r="195" spans="1:14" ht="28.5" x14ac:dyDescent="0.2">
      <c r="A195" s="35"/>
      <c r="B195" s="5" t="s">
        <v>216</v>
      </c>
      <c r="C195" s="6" t="s">
        <v>6</v>
      </c>
      <c r="D195" s="60" t="s">
        <v>217</v>
      </c>
      <c r="E195" s="83" t="s">
        <v>432</v>
      </c>
      <c r="G195" s="1" t="s">
        <v>384</v>
      </c>
      <c r="H195" s="50"/>
      <c r="J195" s="41"/>
      <c r="K195" s="42"/>
      <c r="L195" s="42"/>
      <c r="M195" s="42"/>
      <c r="N195" s="44"/>
    </row>
    <row r="196" spans="1:14" ht="29.45" customHeight="1" x14ac:dyDescent="0.2">
      <c r="A196" s="35"/>
      <c r="B196" s="61" t="s">
        <v>218</v>
      </c>
      <c r="C196" s="56"/>
      <c r="D196" s="57"/>
      <c r="E196" s="83"/>
      <c r="H196" s="50"/>
      <c r="J196" s="41"/>
      <c r="K196" s="42"/>
      <c r="L196" s="42"/>
      <c r="M196" s="42"/>
      <c r="N196" s="44"/>
    </row>
    <row r="197" spans="1:14" ht="15" x14ac:dyDescent="0.25">
      <c r="A197" s="73"/>
      <c r="B197" s="21" t="s">
        <v>219</v>
      </c>
      <c r="C197" s="7" t="s">
        <v>9</v>
      </c>
      <c r="D197" s="53"/>
      <c r="E197" s="83" t="s">
        <v>432</v>
      </c>
      <c r="G197" s="1" t="s">
        <v>363</v>
      </c>
      <c r="H197" s="50"/>
      <c r="J197" s="35" t="s">
        <v>317</v>
      </c>
      <c r="K197" s="34" t="s">
        <v>394</v>
      </c>
      <c r="L197" s="34"/>
      <c r="M197" s="34" t="s">
        <v>395</v>
      </c>
      <c r="N197" s="37" t="s">
        <v>417</v>
      </c>
    </row>
    <row r="198" spans="1:14" x14ac:dyDescent="0.2">
      <c r="A198" s="35"/>
      <c r="B198" s="21" t="s">
        <v>220</v>
      </c>
      <c r="C198" s="7" t="s">
        <v>9</v>
      </c>
      <c r="D198" s="53"/>
      <c r="E198" s="83" t="s">
        <v>432</v>
      </c>
      <c r="G198" s="1" t="s">
        <v>385</v>
      </c>
      <c r="H198" s="50"/>
      <c r="J198" s="35" t="s">
        <v>323</v>
      </c>
      <c r="K198" s="34" t="s">
        <v>394</v>
      </c>
      <c r="L198" s="34"/>
      <c r="M198" s="34" t="s">
        <v>395</v>
      </c>
      <c r="N198" s="37" t="s">
        <v>419</v>
      </c>
    </row>
    <row r="199" spans="1:14" ht="18.75" x14ac:dyDescent="0.2">
      <c r="A199" s="35"/>
      <c r="B199" s="21" t="s">
        <v>274</v>
      </c>
      <c r="C199" s="7" t="s">
        <v>9</v>
      </c>
      <c r="D199" s="53"/>
      <c r="E199" s="83" t="s">
        <v>433</v>
      </c>
      <c r="H199" s="50"/>
      <c r="J199" s="41"/>
      <c r="K199" s="42"/>
      <c r="L199" s="42"/>
      <c r="M199" s="42"/>
      <c r="N199" s="44"/>
    </row>
    <row r="200" spans="1:14" x14ac:dyDescent="0.2">
      <c r="A200" s="35"/>
      <c r="B200" s="21" t="s">
        <v>221</v>
      </c>
      <c r="C200" s="7" t="s">
        <v>9</v>
      </c>
      <c r="D200" s="53"/>
      <c r="E200" s="83" t="s">
        <v>433</v>
      </c>
      <c r="H200" s="50"/>
      <c r="J200" s="41"/>
      <c r="K200" s="42"/>
      <c r="L200" s="42"/>
      <c r="M200" s="42"/>
      <c r="N200" s="44"/>
    </row>
    <row r="201" spans="1:14" x14ac:dyDescent="0.2">
      <c r="A201" s="35"/>
      <c r="B201" s="21" t="s">
        <v>222</v>
      </c>
      <c r="C201" s="7" t="s">
        <v>9</v>
      </c>
      <c r="D201" s="53"/>
      <c r="E201" s="83" t="s">
        <v>433</v>
      </c>
      <c r="H201" s="50"/>
      <c r="J201" s="41"/>
      <c r="K201" s="42"/>
      <c r="L201" s="42"/>
      <c r="M201" s="42"/>
      <c r="N201" s="44"/>
    </row>
    <row r="202" spans="1:14" ht="28.5" x14ac:dyDescent="0.2">
      <c r="A202" s="35"/>
      <c r="B202" s="16" t="s">
        <v>223</v>
      </c>
      <c r="C202" s="7" t="s">
        <v>9</v>
      </c>
      <c r="D202" s="58" t="s">
        <v>224</v>
      </c>
      <c r="E202" s="83" t="s">
        <v>433</v>
      </c>
      <c r="H202" s="50"/>
      <c r="J202" s="41"/>
      <c r="K202" s="42"/>
      <c r="L202" s="42"/>
      <c r="M202" s="42"/>
      <c r="N202" s="44"/>
    </row>
    <row r="203" spans="1:14" ht="42.75" x14ac:dyDescent="0.25">
      <c r="A203" s="77" t="s">
        <v>225</v>
      </c>
      <c r="B203" s="15" t="s">
        <v>226</v>
      </c>
      <c r="C203" s="14" t="s">
        <v>6</v>
      </c>
      <c r="D203" s="66" t="s">
        <v>227</v>
      </c>
      <c r="E203" s="83" t="s">
        <v>433</v>
      </c>
      <c r="H203" s="50"/>
      <c r="J203" s="41"/>
      <c r="K203" s="42"/>
      <c r="L203" s="42"/>
      <c r="M203" s="42"/>
      <c r="N203" s="44"/>
    </row>
    <row r="204" spans="1:14" ht="15" x14ac:dyDescent="0.2">
      <c r="A204" s="35"/>
      <c r="B204" s="61" t="s">
        <v>228</v>
      </c>
      <c r="C204" s="56"/>
      <c r="D204" s="57"/>
      <c r="E204" s="83"/>
      <c r="H204" s="50"/>
      <c r="J204" s="41"/>
      <c r="K204" s="42"/>
      <c r="L204" s="42"/>
      <c r="M204" s="42"/>
      <c r="N204" s="44"/>
    </row>
    <row r="205" spans="1:14" ht="28.5" x14ac:dyDescent="0.2">
      <c r="A205" s="35"/>
      <c r="B205" s="21" t="s">
        <v>229</v>
      </c>
      <c r="C205" s="7" t="s">
        <v>9</v>
      </c>
      <c r="D205" s="58" t="s">
        <v>230</v>
      </c>
      <c r="E205" s="83" t="s">
        <v>432</v>
      </c>
      <c r="G205" s="1" t="s">
        <v>324</v>
      </c>
      <c r="H205" s="52" t="s">
        <v>324</v>
      </c>
      <c r="J205" s="41"/>
      <c r="K205" s="42"/>
      <c r="L205" s="42"/>
      <c r="M205" s="42"/>
      <c r="N205" s="44"/>
    </row>
    <row r="206" spans="1:14" ht="28.5" x14ac:dyDescent="0.2">
      <c r="A206" s="35"/>
      <c r="B206" s="21" t="s">
        <v>231</v>
      </c>
      <c r="C206" s="7" t="s">
        <v>9</v>
      </c>
      <c r="D206" s="58" t="s">
        <v>232</v>
      </c>
      <c r="E206" s="83" t="s">
        <v>432</v>
      </c>
      <c r="H206" s="50"/>
      <c r="J206" s="41"/>
      <c r="K206" s="42"/>
      <c r="L206" s="42"/>
      <c r="M206" s="42"/>
      <c r="N206" s="44"/>
    </row>
    <row r="207" spans="1:14" x14ac:dyDescent="0.2">
      <c r="A207" s="35"/>
      <c r="B207" s="21" t="s">
        <v>233</v>
      </c>
      <c r="C207" s="7" t="s">
        <v>9</v>
      </c>
      <c r="D207" s="58" t="s">
        <v>234</v>
      </c>
      <c r="E207" s="83" t="s">
        <v>432</v>
      </c>
      <c r="G207" s="1" t="s">
        <v>386</v>
      </c>
      <c r="H207" s="52" t="s">
        <v>325</v>
      </c>
      <c r="J207" s="35" t="s">
        <v>326</v>
      </c>
      <c r="K207" s="34" t="s">
        <v>397</v>
      </c>
      <c r="L207" s="34" t="s">
        <v>420</v>
      </c>
      <c r="M207" s="34"/>
      <c r="N207" s="37" t="s">
        <v>421</v>
      </c>
    </row>
    <row r="208" spans="1:14" x14ac:dyDescent="0.2">
      <c r="A208" s="35"/>
      <c r="B208" s="29"/>
      <c r="C208" s="30"/>
      <c r="D208" s="65"/>
      <c r="E208" s="83" t="s">
        <v>432</v>
      </c>
      <c r="H208" s="52" t="s">
        <v>291</v>
      </c>
      <c r="J208" s="41"/>
      <c r="K208" s="42"/>
      <c r="L208" s="42"/>
      <c r="M208" s="42"/>
      <c r="N208" s="43"/>
    </row>
    <row r="209" spans="1:14" x14ac:dyDescent="0.2">
      <c r="A209" s="35"/>
      <c r="B209" s="29"/>
      <c r="C209" s="30"/>
      <c r="D209" s="65"/>
      <c r="E209" s="83" t="s">
        <v>432</v>
      </c>
      <c r="H209" s="52" t="s">
        <v>292</v>
      </c>
      <c r="J209" s="35" t="s">
        <v>293</v>
      </c>
      <c r="K209" s="34"/>
      <c r="L209" s="34"/>
      <c r="M209" s="34"/>
      <c r="N209" s="36"/>
    </row>
    <row r="210" spans="1:14" ht="30.6" customHeight="1" x14ac:dyDescent="0.25">
      <c r="A210" s="73"/>
      <c r="B210" s="21" t="s">
        <v>235</v>
      </c>
      <c r="C210" s="7" t="s">
        <v>9</v>
      </c>
      <c r="D210" s="67" t="s">
        <v>275</v>
      </c>
      <c r="E210" s="83" t="s">
        <v>433</v>
      </c>
      <c r="H210" s="50"/>
      <c r="J210" s="41"/>
      <c r="K210" s="42"/>
      <c r="L210" s="42"/>
      <c r="M210" s="42"/>
      <c r="N210" s="43"/>
    </row>
    <row r="211" spans="1:14" ht="28.5" x14ac:dyDescent="0.2">
      <c r="A211" s="35"/>
      <c r="B211" s="21" t="s">
        <v>236</v>
      </c>
      <c r="C211" s="7" t="s">
        <v>9</v>
      </c>
      <c r="D211" s="58" t="s">
        <v>237</v>
      </c>
      <c r="E211" s="83" t="s">
        <v>433</v>
      </c>
      <c r="H211" s="50"/>
      <c r="J211" s="41"/>
      <c r="K211" s="42"/>
      <c r="L211" s="42"/>
      <c r="M211" s="42"/>
      <c r="N211" s="43"/>
    </row>
    <row r="212" spans="1:14" x14ac:dyDescent="0.2">
      <c r="A212" s="35"/>
      <c r="B212" s="21" t="s">
        <v>238</v>
      </c>
      <c r="C212" s="7" t="s">
        <v>9</v>
      </c>
      <c r="D212" s="58" t="s">
        <v>239</v>
      </c>
      <c r="E212" s="83" t="s">
        <v>433</v>
      </c>
      <c r="H212" s="50"/>
      <c r="J212" s="41"/>
      <c r="K212" s="42"/>
      <c r="L212" s="42"/>
      <c r="M212" s="42"/>
      <c r="N212" s="43"/>
    </row>
    <row r="213" spans="1:14" ht="23.45" customHeight="1" x14ac:dyDescent="0.2">
      <c r="A213" s="35"/>
      <c r="B213" s="61" t="s">
        <v>240</v>
      </c>
      <c r="C213" s="56"/>
      <c r="D213" s="57"/>
      <c r="E213" s="83"/>
      <c r="H213" s="50"/>
      <c r="J213" s="41"/>
      <c r="K213" s="42"/>
      <c r="L213" s="42"/>
      <c r="M213" s="42"/>
      <c r="N213" s="43"/>
    </row>
    <row r="214" spans="1:14" ht="28.5" x14ac:dyDescent="0.2">
      <c r="A214" s="35"/>
      <c r="B214" s="21" t="s">
        <v>241</v>
      </c>
      <c r="C214" s="7" t="s">
        <v>9</v>
      </c>
      <c r="D214" s="68" t="s">
        <v>242</v>
      </c>
      <c r="E214" s="83" t="s">
        <v>433</v>
      </c>
      <c r="H214" s="50"/>
      <c r="J214" s="41"/>
      <c r="K214" s="42"/>
      <c r="L214" s="42"/>
      <c r="M214" s="42"/>
      <c r="N214" s="43"/>
    </row>
    <row r="215" spans="1:14" x14ac:dyDescent="0.2">
      <c r="A215" s="35"/>
      <c r="B215" s="21" t="s">
        <v>243</v>
      </c>
      <c r="C215" s="7" t="s">
        <v>9</v>
      </c>
      <c r="D215" s="68" t="s">
        <v>244</v>
      </c>
      <c r="E215" s="83" t="s">
        <v>433</v>
      </c>
      <c r="H215" s="50"/>
      <c r="J215" s="41"/>
      <c r="K215" s="42"/>
      <c r="L215" s="42"/>
      <c r="M215" s="42"/>
      <c r="N215" s="43"/>
    </row>
    <row r="216" spans="1:14" ht="28.5" x14ac:dyDescent="0.2">
      <c r="A216" s="35"/>
      <c r="B216" s="21" t="s">
        <v>245</v>
      </c>
      <c r="C216" s="7" t="s">
        <v>9</v>
      </c>
      <c r="D216" s="68" t="s">
        <v>246</v>
      </c>
      <c r="E216" s="83" t="s">
        <v>433</v>
      </c>
      <c r="H216" s="50"/>
      <c r="J216" s="41"/>
      <c r="K216" s="42"/>
      <c r="L216" s="42"/>
      <c r="M216" s="42"/>
      <c r="N216" s="43"/>
    </row>
    <row r="217" spans="1:14" x14ac:dyDescent="0.2">
      <c r="A217" s="35"/>
      <c r="B217" s="21" t="s">
        <v>247</v>
      </c>
      <c r="C217" s="7" t="s">
        <v>9</v>
      </c>
      <c r="D217" s="68" t="s">
        <v>248</v>
      </c>
      <c r="E217" s="83" t="s">
        <v>433</v>
      </c>
      <c r="H217" s="50"/>
      <c r="J217" s="41"/>
      <c r="K217" s="42"/>
      <c r="L217" s="42"/>
      <c r="M217" s="42"/>
      <c r="N217" s="43"/>
    </row>
    <row r="218" spans="1:14" x14ac:dyDescent="0.2">
      <c r="A218" s="35"/>
      <c r="B218" s="21" t="s">
        <v>249</v>
      </c>
      <c r="C218" s="7" t="s">
        <v>9</v>
      </c>
      <c r="D218" s="69" t="s">
        <v>250</v>
      </c>
      <c r="E218" s="83" t="s">
        <v>433</v>
      </c>
      <c r="H218" s="50"/>
      <c r="J218" s="41"/>
      <c r="K218" s="42"/>
      <c r="L218" s="42"/>
      <c r="M218" s="42"/>
      <c r="N218" s="43"/>
    </row>
    <row r="219" spans="1:14" ht="28.5" x14ac:dyDescent="0.2">
      <c r="A219" s="35"/>
      <c r="B219" s="21" t="s">
        <v>251</v>
      </c>
      <c r="C219" s="7" t="s">
        <v>9</v>
      </c>
      <c r="D219" s="58" t="s">
        <v>252</v>
      </c>
      <c r="E219" s="83" t="s">
        <v>433</v>
      </c>
      <c r="H219" s="50"/>
      <c r="J219" s="41"/>
      <c r="K219" s="42"/>
      <c r="L219" s="42"/>
      <c r="M219" s="42"/>
      <c r="N219" s="43"/>
    </row>
    <row r="220" spans="1:14" ht="28.5" x14ac:dyDescent="0.2">
      <c r="A220" s="35"/>
      <c r="B220" s="21" t="s">
        <v>253</v>
      </c>
      <c r="C220" s="7" t="s">
        <v>9</v>
      </c>
      <c r="D220" s="58" t="s">
        <v>254</v>
      </c>
      <c r="E220" s="83" t="s">
        <v>433</v>
      </c>
      <c r="H220" s="50"/>
      <c r="J220" s="41"/>
      <c r="K220" s="42"/>
      <c r="L220" s="42"/>
      <c r="M220" s="42"/>
      <c r="N220" s="43"/>
    </row>
    <row r="221" spans="1:14" ht="15" x14ac:dyDescent="0.25">
      <c r="A221" s="73"/>
      <c r="B221" s="61" t="s">
        <v>255</v>
      </c>
      <c r="C221" s="56"/>
      <c r="D221" s="57"/>
      <c r="E221" s="83"/>
      <c r="H221" s="50"/>
      <c r="J221" s="41"/>
      <c r="K221" s="42"/>
      <c r="L221" s="42"/>
      <c r="M221" s="42"/>
      <c r="N221" s="43"/>
    </row>
    <row r="222" spans="1:14" ht="15" x14ac:dyDescent="0.25">
      <c r="A222" s="76"/>
      <c r="B222" s="5" t="s">
        <v>256</v>
      </c>
      <c r="C222" s="6" t="s">
        <v>6</v>
      </c>
      <c r="D222" s="63"/>
      <c r="E222" s="83" t="s">
        <v>433</v>
      </c>
      <c r="G222" s="1" t="s">
        <v>387</v>
      </c>
      <c r="H222" s="50"/>
      <c r="J222" s="41"/>
      <c r="K222" s="42"/>
      <c r="L222" s="42"/>
      <c r="M222" s="42"/>
      <c r="N222" s="43"/>
    </row>
    <row r="223" spans="1:14" ht="15" x14ac:dyDescent="0.2">
      <c r="A223" s="35"/>
      <c r="B223" s="61" t="s">
        <v>257</v>
      </c>
      <c r="C223" s="56"/>
      <c r="D223" s="57"/>
      <c r="E223" s="83"/>
      <c r="H223" s="50"/>
      <c r="J223" s="41"/>
      <c r="K223" s="42"/>
      <c r="L223" s="42"/>
      <c r="M223" s="42"/>
      <c r="N223" s="43"/>
    </row>
    <row r="224" spans="1:14" x14ac:dyDescent="0.2">
      <c r="A224" s="35"/>
      <c r="B224" s="5" t="s">
        <v>258</v>
      </c>
      <c r="C224" s="7" t="s">
        <v>9</v>
      </c>
      <c r="D224" s="53"/>
      <c r="E224" s="83" t="s">
        <v>433</v>
      </c>
      <c r="G224" s="1" t="s">
        <v>388</v>
      </c>
      <c r="H224" s="52" t="s">
        <v>327</v>
      </c>
      <c r="J224" s="41"/>
      <c r="K224" s="42"/>
      <c r="L224" s="42"/>
      <c r="M224" s="42"/>
      <c r="N224" s="43"/>
    </row>
    <row r="225" spans="1:14" x14ac:dyDescent="0.2">
      <c r="A225" s="35"/>
      <c r="B225" s="5" t="s">
        <v>259</v>
      </c>
      <c r="C225" s="7" t="s">
        <v>9</v>
      </c>
      <c r="D225" s="53"/>
      <c r="E225" s="83" t="s">
        <v>433</v>
      </c>
      <c r="H225" s="50"/>
      <c r="J225" s="41"/>
      <c r="K225" s="42"/>
      <c r="L225" s="42"/>
      <c r="M225" s="42"/>
      <c r="N225" s="43"/>
    </row>
    <row r="226" spans="1:14" ht="28.5" x14ac:dyDescent="0.2">
      <c r="A226" s="78" t="s">
        <v>260</v>
      </c>
      <c r="B226" s="13" t="s">
        <v>261</v>
      </c>
      <c r="C226" s="70" t="s">
        <v>9</v>
      </c>
      <c r="D226" s="58" t="s">
        <v>262</v>
      </c>
      <c r="E226" s="83" t="s">
        <v>433</v>
      </c>
      <c r="H226" s="50"/>
      <c r="J226" s="41"/>
      <c r="K226" s="42"/>
      <c r="L226" s="42"/>
      <c r="M226" s="42"/>
      <c r="N226" s="43"/>
    </row>
    <row r="227" spans="1:14" x14ac:dyDescent="0.2">
      <c r="A227" s="35"/>
      <c r="B227" s="13" t="s">
        <v>263</v>
      </c>
      <c r="C227" s="20" t="s">
        <v>6</v>
      </c>
      <c r="D227" s="58" t="s">
        <v>264</v>
      </c>
      <c r="E227" s="83" t="s">
        <v>433</v>
      </c>
      <c r="G227" s="1" t="s">
        <v>263</v>
      </c>
      <c r="H227" s="50"/>
      <c r="J227" s="41"/>
      <c r="K227" s="42"/>
      <c r="L227" s="42"/>
      <c r="M227" s="42"/>
      <c r="N227" s="43"/>
    </row>
    <row r="228" spans="1:14" ht="42.75" x14ac:dyDescent="0.2">
      <c r="A228" s="35"/>
      <c r="B228" s="13" t="s">
        <v>265</v>
      </c>
      <c r="C228" s="20" t="s">
        <v>6</v>
      </c>
      <c r="D228" s="58" t="s">
        <v>276</v>
      </c>
      <c r="E228" s="83" t="s">
        <v>433</v>
      </c>
      <c r="G228" s="1" t="s">
        <v>265</v>
      </c>
      <c r="H228" s="50"/>
      <c r="J228" s="41"/>
      <c r="K228" s="42"/>
      <c r="L228" s="42"/>
      <c r="M228" s="42"/>
      <c r="N228" s="43"/>
    </row>
    <row r="229" spans="1:14" ht="29.25" thickBot="1" x14ac:dyDescent="0.25">
      <c r="A229" s="79" t="s">
        <v>266</v>
      </c>
      <c r="B229" s="8" t="s">
        <v>267</v>
      </c>
      <c r="C229" s="80" t="s">
        <v>9</v>
      </c>
      <c r="D229" s="81"/>
      <c r="E229" s="86" t="s">
        <v>433</v>
      </c>
      <c r="H229" s="51"/>
      <c r="J229" s="45"/>
      <c r="K229" s="46"/>
      <c r="L229" s="46"/>
      <c r="M229" s="46"/>
      <c r="N229" s="47"/>
    </row>
    <row r="230" spans="1:14" s="19" customFormat="1" ht="15" x14ac:dyDescent="0.25">
      <c r="A230" s="2"/>
      <c r="B230" s="22"/>
    </row>
    <row r="231" spans="1:14" s="19" customFormat="1" x14ac:dyDescent="0.2">
      <c r="A231" s="1"/>
    </row>
    <row r="232" spans="1:14" s="19" customFormat="1" x14ac:dyDescent="0.2">
      <c r="A232" s="1"/>
    </row>
    <row r="234" spans="1:14" s="19" customFormat="1" x14ac:dyDescent="0.2">
      <c r="B234" s="22"/>
    </row>
    <row r="235" spans="1:14" s="19" customFormat="1" ht="15" x14ac:dyDescent="0.25">
      <c r="A235" s="2"/>
      <c r="B235" s="22"/>
    </row>
    <row r="236" spans="1:14" s="19" customFormat="1" x14ac:dyDescent="0.2">
      <c r="A236" s="1"/>
    </row>
    <row r="237" spans="1:14" s="19" customFormat="1" x14ac:dyDescent="0.2">
      <c r="A237" s="1"/>
      <c r="B237" s="22"/>
    </row>
    <row r="238" spans="1:14" s="19" customFormat="1" x14ac:dyDescent="0.2">
      <c r="A238" s="1"/>
      <c r="B238" s="22"/>
    </row>
    <row r="239" spans="1:14" s="19" customFormat="1" x14ac:dyDescent="0.2">
      <c r="A239" s="1"/>
      <c r="C239" s="23"/>
    </row>
    <row r="240" spans="1:14" s="19" customFormat="1" x14ac:dyDescent="0.2">
      <c r="A240" s="1"/>
      <c r="B240" s="22"/>
      <c r="C240" s="23"/>
    </row>
    <row r="241" spans="1:3" s="19" customFormat="1" x14ac:dyDescent="0.2">
      <c r="A241" s="1"/>
      <c r="B241" s="22"/>
      <c r="C241" s="23"/>
    </row>
    <row r="242" spans="1:3" s="19" customFormat="1" x14ac:dyDescent="0.2">
      <c r="A242" s="1"/>
      <c r="B242" s="22"/>
    </row>
    <row r="243" spans="1:3" s="19" customFormat="1" x14ac:dyDescent="0.2">
      <c r="A243" s="1"/>
      <c r="B243" s="22"/>
    </row>
    <row r="244" spans="1:3" s="19" customFormat="1" x14ac:dyDescent="0.2">
      <c r="A244" s="1"/>
      <c r="B244" s="22"/>
    </row>
    <row r="245" spans="1:3" s="19" customFormat="1" x14ac:dyDescent="0.2">
      <c r="A245" s="1"/>
      <c r="B245" s="22"/>
    </row>
    <row r="246" spans="1:3" s="19" customFormat="1" x14ac:dyDescent="0.2">
      <c r="A246" s="1"/>
      <c r="B246" s="22"/>
    </row>
    <row r="247" spans="1:3" s="19" customFormat="1" x14ac:dyDescent="0.2">
      <c r="A247" s="1"/>
      <c r="B247" s="22"/>
    </row>
    <row r="248" spans="1:3" s="19" customFormat="1" x14ac:dyDescent="0.2">
      <c r="A248" s="1"/>
      <c r="B248" s="22"/>
    </row>
    <row r="249" spans="1:3" s="19" customFormat="1" x14ac:dyDescent="0.2">
      <c r="A249" s="1"/>
      <c r="B249" s="22"/>
    </row>
    <row r="250" spans="1:3" s="19" customFormat="1" x14ac:dyDescent="0.2">
      <c r="A250" s="1"/>
      <c r="B250" s="22"/>
    </row>
    <row r="251" spans="1:3" s="19" customFormat="1" x14ac:dyDescent="0.2">
      <c r="A251" s="1"/>
      <c r="B251" s="22"/>
    </row>
    <row r="252" spans="1:3" s="19" customFormat="1" x14ac:dyDescent="0.2">
      <c r="A252" s="1"/>
      <c r="B252" s="22"/>
    </row>
    <row r="253" spans="1:3" s="19" customFormat="1" x14ac:dyDescent="0.2">
      <c r="A253" s="1"/>
      <c r="B253" s="22"/>
    </row>
    <row r="255" spans="1:3" s="19" customFormat="1" x14ac:dyDescent="0.2">
      <c r="B255" s="22"/>
    </row>
    <row r="256" spans="1:3" s="19" customFormat="1" x14ac:dyDescent="0.2">
      <c r="A256" s="1"/>
    </row>
  </sheetData>
  <mergeCells count="2">
    <mergeCell ref="J1:N1"/>
    <mergeCell ref="A1:E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0621-05D8-46CB-A783-63232CE3D10C}">
  <dimension ref="A1:Q144"/>
  <sheetViews>
    <sheetView tabSelected="1" topLeftCell="D28" zoomScale="75" zoomScaleNormal="75" workbookViewId="0">
      <selection activeCell="O139" sqref="O139"/>
    </sheetView>
  </sheetViews>
  <sheetFormatPr defaultColWidth="8.5703125" defaultRowHeight="14.25" x14ac:dyDescent="0.2"/>
  <cols>
    <col min="1" max="1" width="132" style="22" customWidth="1"/>
    <col min="2" max="2" width="8.5703125" style="19"/>
    <col min="3" max="3" width="45.85546875" style="19" customWidth="1"/>
    <col min="4" max="4" width="8.5703125" style="19"/>
    <col min="5" max="5" width="37.140625" style="19" customWidth="1"/>
    <col min="6" max="6" width="8.5703125" style="1"/>
    <col min="7" max="13" width="24.7109375" style="25" customWidth="1"/>
    <col min="14" max="14" width="8.5703125" style="1"/>
    <col min="15" max="15" width="54" style="1" customWidth="1"/>
    <col min="16" max="16384" width="8.5703125" style="1"/>
  </cols>
  <sheetData>
    <row r="1" spans="1:17" ht="33" customHeight="1" thickBot="1" x14ac:dyDescent="0.3">
      <c r="A1" s="123" t="s">
        <v>268</v>
      </c>
      <c r="C1" s="92" t="s">
        <v>277</v>
      </c>
      <c r="E1" s="105" t="s">
        <v>279</v>
      </c>
      <c r="G1" s="120">
        <f t="shared" ref="G1:M1" si="0">SUM(G3:G118)</f>
        <v>68</v>
      </c>
      <c r="H1" s="121">
        <f t="shared" si="0"/>
        <v>4</v>
      </c>
      <c r="I1" s="121">
        <f t="shared" si="0"/>
        <v>7</v>
      </c>
      <c r="J1" s="121">
        <f t="shared" si="0"/>
        <v>10</v>
      </c>
      <c r="K1" s="121">
        <f t="shared" si="0"/>
        <v>3</v>
      </c>
      <c r="L1" s="121">
        <f t="shared" si="0"/>
        <v>2</v>
      </c>
      <c r="M1" s="122">
        <f t="shared" si="0"/>
        <v>22</v>
      </c>
    </row>
    <row r="2" spans="1:17" s="2" customFormat="1" ht="19.5" customHeight="1" thickBot="1" x14ac:dyDescent="0.3">
      <c r="A2" s="88" t="s">
        <v>1</v>
      </c>
      <c r="B2" s="93"/>
      <c r="C2" s="94" t="s">
        <v>278</v>
      </c>
      <c r="D2" s="93"/>
      <c r="E2" s="106" t="s">
        <v>278</v>
      </c>
      <c r="G2" s="108" t="s">
        <v>434</v>
      </c>
      <c r="H2" s="109" t="s">
        <v>435</v>
      </c>
      <c r="I2" s="109" t="s">
        <v>436</v>
      </c>
      <c r="J2" s="109" t="s">
        <v>437</v>
      </c>
      <c r="K2" s="109" t="s">
        <v>438</v>
      </c>
      <c r="L2" s="109" t="s">
        <v>439</v>
      </c>
      <c r="M2" s="110" t="s">
        <v>440</v>
      </c>
      <c r="O2" s="2" t="s">
        <v>441</v>
      </c>
      <c r="Q2" s="1"/>
    </row>
    <row r="3" spans="1:17" ht="15" x14ac:dyDescent="0.25">
      <c r="A3" s="98" t="s">
        <v>15</v>
      </c>
      <c r="B3" s="95"/>
      <c r="C3" s="96" t="s">
        <v>294</v>
      </c>
      <c r="D3" s="95"/>
      <c r="E3" s="96" t="s">
        <v>295</v>
      </c>
      <c r="G3" s="111">
        <f>IF(AND($A3&lt;&gt;"",$C3="",$E3="")=TRUE,1,0)</f>
        <v>0</v>
      </c>
      <c r="H3" s="112">
        <f>IF(AND($A3="",$C3&lt;&gt;"",$E3="")=TRUE,1,0)</f>
        <v>0</v>
      </c>
      <c r="I3" s="112">
        <f>IF(AND($A3="",$C3="",$E3&lt;&gt;"")=TRUE,1,0)</f>
        <v>0</v>
      </c>
      <c r="J3" s="112">
        <f>IF(AND($A3&lt;&gt;"",$C3="",$E3&lt;&gt;"")=TRUE,1,0)</f>
        <v>0</v>
      </c>
      <c r="K3" s="112">
        <f>IF(AND($A3&lt;&gt;"",$C3&lt;&gt;"",$E3="")=TRUE,1,0)</f>
        <v>0</v>
      </c>
      <c r="L3" s="112">
        <f>IF(AND($A3="",$C3&lt;&gt;"",$E3&lt;&gt;"")=TRUE,1,0)</f>
        <v>0</v>
      </c>
      <c r="M3" s="113">
        <f>IF(AND($A3&lt;&gt;"",$C3&lt;&gt;"",$E3&lt;&gt;"")=TRUE,1,0)</f>
        <v>1</v>
      </c>
      <c r="O3" s="1" t="s">
        <v>295</v>
      </c>
      <c r="P3" s="1" t="s">
        <v>482</v>
      </c>
    </row>
    <row r="4" spans="1:17" ht="15" x14ac:dyDescent="0.25">
      <c r="A4" s="99" t="s">
        <v>17</v>
      </c>
      <c r="B4" s="95"/>
      <c r="C4" s="96" t="s">
        <v>17</v>
      </c>
      <c r="D4" s="95"/>
      <c r="E4" s="96" t="s">
        <v>296</v>
      </c>
      <c r="G4" s="114">
        <f t="shared" ref="G4:G66" si="1">IF(AND($A4&lt;&gt;"",$C4="",$E4="")=TRUE,1,0)</f>
        <v>0</v>
      </c>
      <c r="H4" s="115">
        <f t="shared" ref="H4:H66" si="2">IF(AND($A4="",$C4&lt;&gt;"",$E4="")=TRUE,1,0)</f>
        <v>0</v>
      </c>
      <c r="I4" s="115">
        <f t="shared" ref="I4:I66" si="3">IF(AND($A4="",$C4="",$E4&lt;&gt;"")=TRUE,1,0)</f>
        <v>0</v>
      </c>
      <c r="J4" s="115">
        <f t="shared" ref="J4:J66" si="4">IF(AND($A4&lt;&gt;"",$C4="",$E4&lt;&gt;"")=TRUE,1,0)</f>
        <v>0</v>
      </c>
      <c r="K4" s="115">
        <f t="shared" ref="K4:K66" si="5">IF(AND($A4&lt;&gt;"",$C4&lt;&gt;"",$E4="")=TRUE,1,0)</f>
        <v>0</v>
      </c>
      <c r="L4" s="115">
        <f t="shared" ref="L4:L66" si="6">IF(AND($A4="",$C4&lt;&gt;"",$E4&lt;&gt;"")=TRUE,1,0)</f>
        <v>0</v>
      </c>
      <c r="M4" s="116">
        <f t="shared" ref="M4:M66" si="7">IF(AND($A4&lt;&gt;"",$C4&lt;&gt;"",$E4&lt;&gt;"")=TRUE,1,0)</f>
        <v>1</v>
      </c>
      <c r="O4" s="1" t="s">
        <v>296</v>
      </c>
      <c r="P4" s="1" t="s">
        <v>482</v>
      </c>
    </row>
    <row r="5" spans="1:17" ht="15" x14ac:dyDescent="0.25">
      <c r="A5" s="99" t="s">
        <v>19</v>
      </c>
      <c r="B5" s="95"/>
      <c r="C5" s="96" t="s">
        <v>389</v>
      </c>
      <c r="D5" s="95"/>
      <c r="E5" s="96" t="s">
        <v>282</v>
      </c>
      <c r="G5" s="114">
        <f t="shared" si="1"/>
        <v>0</v>
      </c>
      <c r="H5" s="115">
        <f t="shared" si="2"/>
        <v>0</v>
      </c>
      <c r="I5" s="115">
        <f t="shared" si="3"/>
        <v>0</v>
      </c>
      <c r="J5" s="115">
        <f t="shared" si="4"/>
        <v>0</v>
      </c>
      <c r="K5" s="115">
        <f t="shared" si="5"/>
        <v>0</v>
      </c>
      <c r="L5" s="115">
        <f t="shared" si="6"/>
        <v>0</v>
      </c>
      <c r="M5" s="116">
        <f t="shared" si="7"/>
        <v>1</v>
      </c>
      <c r="O5" s="1" t="s">
        <v>282</v>
      </c>
      <c r="P5" s="1" t="s">
        <v>482</v>
      </c>
    </row>
    <row r="6" spans="1:17" ht="15" x14ac:dyDescent="0.25">
      <c r="A6" s="99" t="s">
        <v>22</v>
      </c>
      <c r="B6" s="95"/>
      <c r="C6" s="96"/>
      <c r="D6" s="95"/>
      <c r="E6" s="96"/>
      <c r="G6" s="114">
        <f t="shared" si="1"/>
        <v>1</v>
      </c>
      <c r="H6" s="115">
        <f t="shared" si="2"/>
        <v>0</v>
      </c>
      <c r="I6" s="115">
        <f t="shared" si="3"/>
        <v>0</v>
      </c>
      <c r="J6" s="115">
        <f t="shared" si="4"/>
        <v>0</v>
      </c>
      <c r="K6" s="115">
        <f t="shared" si="5"/>
        <v>0</v>
      </c>
      <c r="L6" s="115">
        <f t="shared" si="6"/>
        <v>0</v>
      </c>
      <c r="M6" s="116">
        <f t="shared" si="7"/>
        <v>0</v>
      </c>
      <c r="O6" s="1" t="s">
        <v>442</v>
      </c>
      <c r="P6" s="1" t="s">
        <v>434</v>
      </c>
    </row>
    <row r="7" spans="1:17" ht="15" x14ac:dyDescent="0.25">
      <c r="A7" s="99" t="s">
        <v>29</v>
      </c>
      <c r="B7" s="95"/>
      <c r="C7" s="96" t="s">
        <v>297</v>
      </c>
      <c r="D7" s="95"/>
      <c r="E7" s="96" t="s">
        <v>298</v>
      </c>
      <c r="G7" s="114">
        <f t="shared" si="1"/>
        <v>0</v>
      </c>
      <c r="H7" s="115">
        <f t="shared" si="2"/>
        <v>0</v>
      </c>
      <c r="I7" s="115">
        <f t="shared" si="3"/>
        <v>0</v>
      </c>
      <c r="J7" s="115">
        <f t="shared" si="4"/>
        <v>0</v>
      </c>
      <c r="K7" s="115">
        <f t="shared" si="5"/>
        <v>0</v>
      </c>
      <c r="L7" s="115">
        <f t="shared" si="6"/>
        <v>0</v>
      </c>
      <c r="M7" s="116">
        <f t="shared" si="7"/>
        <v>1</v>
      </c>
      <c r="O7" s="1" t="s">
        <v>298</v>
      </c>
      <c r="P7" s="1" t="s">
        <v>482</v>
      </c>
    </row>
    <row r="8" spans="1:17" ht="15" x14ac:dyDescent="0.25">
      <c r="A8" s="99" t="s">
        <v>31</v>
      </c>
      <c r="B8" s="95"/>
      <c r="C8" s="96"/>
      <c r="D8" s="95"/>
      <c r="E8" s="96" t="s">
        <v>298</v>
      </c>
      <c r="G8" s="114">
        <f t="shared" si="1"/>
        <v>0</v>
      </c>
      <c r="H8" s="115">
        <f t="shared" si="2"/>
        <v>0</v>
      </c>
      <c r="I8" s="115">
        <f t="shared" si="3"/>
        <v>0</v>
      </c>
      <c r="J8" s="115">
        <f t="shared" si="4"/>
        <v>1</v>
      </c>
      <c r="K8" s="115">
        <f t="shared" si="5"/>
        <v>0</v>
      </c>
      <c r="L8" s="115">
        <f t="shared" si="6"/>
        <v>0</v>
      </c>
      <c r="M8" s="116">
        <f t="shared" si="7"/>
        <v>0</v>
      </c>
      <c r="O8" s="1" t="s">
        <v>298</v>
      </c>
      <c r="P8" s="1" t="s">
        <v>479</v>
      </c>
    </row>
    <row r="9" spans="1:17" ht="15" x14ac:dyDescent="0.25">
      <c r="A9" s="99" t="s">
        <v>32</v>
      </c>
      <c r="B9" s="95"/>
      <c r="C9" s="96"/>
      <c r="D9" s="95"/>
      <c r="E9" s="96"/>
      <c r="G9" s="114">
        <f t="shared" si="1"/>
        <v>1</v>
      </c>
      <c r="H9" s="115">
        <f t="shared" si="2"/>
        <v>0</v>
      </c>
      <c r="I9" s="115">
        <f t="shared" si="3"/>
        <v>0</v>
      </c>
      <c r="J9" s="115">
        <f t="shared" si="4"/>
        <v>0</v>
      </c>
      <c r="K9" s="115">
        <f t="shared" si="5"/>
        <v>0</v>
      </c>
      <c r="L9" s="115">
        <f t="shared" si="6"/>
        <v>0</v>
      </c>
      <c r="M9" s="116">
        <f t="shared" si="7"/>
        <v>0</v>
      </c>
      <c r="O9" s="1" t="s">
        <v>444</v>
      </c>
      <c r="P9" s="1" t="s">
        <v>434</v>
      </c>
    </row>
    <row r="10" spans="1:17" s="10" customFormat="1" ht="15" x14ac:dyDescent="0.25">
      <c r="A10" s="99" t="s">
        <v>34</v>
      </c>
      <c r="B10" s="97"/>
      <c r="C10" s="96" t="s">
        <v>299</v>
      </c>
      <c r="D10" s="97"/>
      <c r="E10" s="96" t="s">
        <v>300</v>
      </c>
      <c r="G10" s="114">
        <f t="shared" si="1"/>
        <v>0</v>
      </c>
      <c r="H10" s="115">
        <f t="shared" si="2"/>
        <v>0</v>
      </c>
      <c r="I10" s="115">
        <f t="shared" si="3"/>
        <v>0</v>
      </c>
      <c r="J10" s="115">
        <f t="shared" si="4"/>
        <v>0</v>
      </c>
      <c r="K10" s="115">
        <f t="shared" si="5"/>
        <v>0</v>
      </c>
      <c r="L10" s="115">
        <f t="shared" si="6"/>
        <v>0</v>
      </c>
      <c r="M10" s="116">
        <f t="shared" si="7"/>
        <v>1</v>
      </c>
      <c r="O10" s="1" t="s">
        <v>300</v>
      </c>
      <c r="P10" s="1" t="s">
        <v>482</v>
      </c>
      <c r="Q10" s="1"/>
    </row>
    <row r="11" spans="1:17" ht="15" x14ac:dyDescent="0.25">
      <c r="A11" s="99" t="s">
        <v>35</v>
      </c>
      <c r="B11" s="95"/>
      <c r="C11" s="96"/>
      <c r="D11" s="95"/>
      <c r="E11" s="96"/>
      <c r="G11" s="114">
        <f t="shared" si="1"/>
        <v>1</v>
      </c>
      <c r="H11" s="115">
        <f t="shared" si="2"/>
        <v>0</v>
      </c>
      <c r="I11" s="115">
        <f t="shared" si="3"/>
        <v>0</v>
      </c>
      <c r="J11" s="115">
        <f t="shared" si="4"/>
        <v>0</v>
      </c>
      <c r="K11" s="115">
        <f t="shared" si="5"/>
        <v>0</v>
      </c>
      <c r="L11" s="115">
        <f t="shared" si="6"/>
        <v>0</v>
      </c>
      <c r="M11" s="116">
        <f t="shared" si="7"/>
        <v>0</v>
      </c>
      <c r="O11" s="1" t="s">
        <v>443</v>
      </c>
      <c r="P11" s="1" t="s">
        <v>434</v>
      </c>
    </row>
    <row r="12" spans="1:17" ht="15" x14ac:dyDescent="0.25">
      <c r="A12" s="99" t="s">
        <v>36</v>
      </c>
      <c r="B12" s="95"/>
      <c r="C12" s="96"/>
      <c r="D12" s="95"/>
      <c r="E12" s="96"/>
      <c r="G12" s="114">
        <f t="shared" si="1"/>
        <v>1</v>
      </c>
      <c r="H12" s="115">
        <f t="shared" si="2"/>
        <v>0</v>
      </c>
      <c r="I12" s="115">
        <f t="shared" si="3"/>
        <v>0</v>
      </c>
      <c r="J12" s="115">
        <f t="shared" si="4"/>
        <v>0</v>
      </c>
      <c r="K12" s="115">
        <f t="shared" si="5"/>
        <v>0</v>
      </c>
      <c r="L12" s="115">
        <f t="shared" si="6"/>
        <v>0</v>
      </c>
      <c r="M12" s="116">
        <f t="shared" si="7"/>
        <v>0</v>
      </c>
      <c r="O12" s="1" t="s">
        <v>336</v>
      </c>
      <c r="P12" s="1" t="s">
        <v>434</v>
      </c>
    </row>
    <row r="13" spans="1:17" ht="15" x14ac:dyDescent="0.25">
      <c r="A13" s="99" t="s">
        <v>38</v>
      </c>
      <c r="B13" s="95"/>
      <c r="C13" s="96"/>
      <c r="D13" s="95"/>
      <c r="E13" s="96"/>
      <c r="G13" s="114">
        <f t="shared" si="1"/>
        <v>1</v>
      </c>
      <c r="H13" s="115">
        <f t="shared" si="2"/>
        <v>0</v>
      </c>
      <c r="I13" s="115">
        <f t="shared" si="3"/>
        <v>0</v>
      </c>
      <c r="J13" s="115">
        <f t="shared" si="4"/>
        <v>0</v>
      </c>
      <c r="K13" s="115">
        <f t="shared" si="5"/>
        <v>0</v>
      </c>
      <c r="L13" s="115">
        <f t="shared" si="6"/>
        <v>0</v>
      </c>
      <c r="M13" s="116">
        <f t="shared" si="7"/>
        <v>0</v>
      </c>
      <c r="O13" s="1" t="s">
        <v>464</v>
      </c>
      <c r="P13" s="1" t="s">
        <v>434</v>
      </c>
    </row>
    <row r="14" spans="1:17" ht="15" x14ac:dyDescent="0.25">
      <c r="A14" s="99" t="s">
        <v>39</v>
      </c>
      <c r="B14" s="95"/>
      <c r="C14" s="96"/>
      <c r="D14" s="95"/>
      <c r="E14" s="96"/>
      <c r="G14" s="114">
        <f t="shared" si="1"/>
        <v>1</v>
      </c>
      <c r="H14" s="115">
        <f t="shared" si="2"/>
        <v>0</v>
      </c>
      <c r="I14" s="115">
        <f t="shared" si="3"/>
        <v>0</v>
      </c>
      <c r="J14" s="115">
        <f t="shared" si="4"/>
        <v>0</v>
      </c>
      <c r="K14" s="115">
        <f t="shared" si="5"/>
        <v>0</v>
      </c>
      <c r="L14" s="115">
        <f t="shared" si="6"/>
        <v>0</v>
      </c>
      <c r="M14" s="116">
        <f t="shared" si="7"/>
        <v>0</v>
      </c>
      <c r="O14" s="1" t="s">
        <v>337</v>
      </c>
      <c r="P14" s="1" t="s">
        <v>434</v>
      </c>
    </row>
    <row r="15" spans="1:17" ht="15" x14ac:dyDescent="0.25">
      <c r="A15" s="99" t="s">
        <v>40</v>
      </c>
      <c r="B15" s="95"/>
      <c r="C15" s="96"/>
      <c r="D15" s="95"/>
      <c r="E15" s="96"/>
      <c r="G15" s="114">
        <f t="shared" si="1"/>
        <v>1</v>
      </c>
      <c r="H15" s="115">
        <f t="shared" si="2"/>
        <v>0</v>
      </c>
      <c r="I15" s="115">
        <f t="shared" si="3"/>
        <v>0</v>
      </c>
      <c r="J15" s="115">
        <f t="shared" si="4"/>
        <v>0</v>
      </c>
      <c r="K15" s="115">
        <f t="shared" si="5"/>
        <v>0</v>
      </c>
      <c r="L15" s="115">
        <f t="shared" si="6"/>
        <v>0</v>
      </c>
      <c r="M15" s="116">
        <f t="shared" si="7"/>
        <v>0</v>
      </c>
      <c r="O15" s="1" t="s">
        <v>465</v>
      </c>
      <c r="P15" s="1" t="s">
        <v>434</v>
      </c>
    </row>
    <row r="16" spans="1:17" ht="15" x14ac:dyDescent="0.25">
      <c r="A16" s="99" t="s">
        <v>41</v>
      </c>
      <c r="B16" s="95"/>
      <c r="C16" s="96"/>
      <c r="D16" s="95"/>
      <c r="E16" s="96"/>
      <c r="G16" s="114">
        <f t="shared" si="1"/>
        <v>1</v>
      </c>
      <c r="H16" s="115">
        <f t="shared" si="2"/>
        <v>0</v>
      </c>
      <c r="I16" s="115">
        <f t="shared" si="3"/>
        <v>0</v>
      </c>
      <c r="J16" s="115">
        <f t="shared" si="4"/>
        <v>0</v>
      </c>
      <c r="K16" s="115">
        <f t="shared" si="5"/>
        <v>0</v>
      </c>
      <c r="L16" s="115">
        <f t="shared" si="6"/>
        <v>0</v>
      </c>
      <c r="M16" s="116">
        <f t="shared" si="7"/>
        <v>0</v>
      </c>
      <c r="O16" s="1" t="s">
        <v>466</v>
      </c>
      <c r="P16" s="1" t="s">
        <v>434</v>
      </c>
    </row>
    <row r="17" spans="1:16" ht="15" x14ac:dyDescent="0.25">
      <c r="A17" s="99" t="s">
        <v>42</v>
      </c>
      <c r="B17" s="95"/>
      <c r="C17" s="96"/>
      <c r="D17" s="95"/>
      <c r="E17" s="96"/>
      <c r="G17" s="114">
        <f t="shared" si="1"/>
        <v>1</v>
      </c>
      <c r="H17" s="115">
        <f t="shared" si="2"/>
        <v>0</v>
      </c>
      <c r="I17" s="115">
        <f t="shared" si="3"/>
        <v>0</v>
      </c>
      <c r="J17" s="115">
        <f t="shared" si="4"/>
        <v>0</v>
      </c>
      <c r="K17" s="115">
        <f t="shared" si="5"/>
        <v>0</v>
      </c>
      <c r="L17" s="115">
        <f t="shared" si="6"/>
        <v>0</v>
      </c>
      <c r="M17" s="116">
        <f t="shared" si="7"/>
        <v>0</v>
      </c>
      <c r="O17" s="1" t="s">
        <v>467</v>
      </c>
      <c r="P17" s="1" t="s">
        <v>434</v>
      </c>
    </row>
    <row r="18" spans="1:16" ht="15" x14ac:dyDescent="0.25">
      <c r="A18" s="99" t="s">
        <v>43</v>
      </c>
      <c r="B18" s="95"/>
      <c r="C18" s="96"/>
      <c r="D18" s="95"/>
      <c r="E18" s="96"/>
      <c r="G18" s="114">
        <f t="shared" si="1"/>
        <v>1</v>
      </c>
      <c r="H18" s="115">
        <f t="shared" si="2"/>
        <v>0</v>
      </c>
      <c r="I18" s="115">
        <f t="shared" si="3"/>
        <v>0</v>
      </c>
      <c r="J18" s="115">
        <f t="shared" si="4"/>
        <v>0</v>
      </c>
      <c r="K18" s="115">
        <f t="shared" si="5"/>
        <v>0</v>
      </c>
      <c r="L18" s="115">
        <f t="shared" si="6"/>
        <v>0</v>
      </c>
      <c r="M18" s="116">
        <f t="shared" si="7"/>
        <v>0</v>
      </c>
      <c r="O18" s="1" t="s">
        <v>468</v>
      </c>
      <c r="P18" s="1" t="s">
        <v>434</v>
      </c>
    </row>
    <row r="19" spans="1:16" ht="15" x14ac:dyDescent="0.25">
      <c r="A19" s="99" t="s">
        <v>44</v>
      </c>
      <c r="B19" s="95"/>
      <c r="C19" s="96"/>
      <c r="D19" s="95"/>
      <c r="E19" s="96"/>
      <c r="G19" s="114">
        <f t="shared" si="1"/>
        <v>1</v>
      </c>
      <c r="H19" s="115">
        <f t="shared" si="2"/>
        <v>0</v>
      </c>
      <c r="I19" s="115">
        <f t="shared" si="3"/>
        <v>0</v>
      </c>
      <c r="J19" s="115">
        <f t="shared" si="4"/>
        <v>0</v>
      </c>
      <c r="K19" s="115">
        <f t="shared" si="5"/>
        <v>0</v>
      </c>
      <c r="L19" s="115">
        <f t="shared" si="6"/>
        <v>0</v>
      </c>
      <c r="M19" s="116">
        <f t="shared" si="7"/>
        <v>0</v>
      </c>
      <c r="O19" s="1" t="s">
        <v>469</v>
      </c>
      <c r="P19" s="1" t="s">
        <v>434</v>
      </c>
    </row>
    <row r="20" spans="1:16" ht="15" x14ac:dyDescent="0.25">
      <c r="A20" s="99" t="s">
        <v>45</v>
      </c>
      <c r="B20" s="95"/>
      <c r="C20" s="96"/>
      <c r="D20" s="95"/>
      <c r="E20" s="96"/>
      <c r="G20" s="114">
        <f t="shared" si="1"/>
        <v>1</v>
      </c>
      <c r="H20" s="115">
        <f t="shared" si="2"/>
        <v>0</v>
      </c>
      <c r="I20" s="115">
        <f t="shared" si="3"/>
        <v>0</v>
      </c>
      <c r="J20" s="115">
        <f t="shared" si="4"/>
        <v>0</v>
      </c>
      <c r="K20" s="115">
        <f t="shared" si="5"/>
        <v>0</v>
      </c>
      <c r="L20" s="115">
        <f t="shared" si="6"/>
        <v>0</v>
      </c>
      <c r="M20" s="116">
        <f t="shared" si="7"/>
        <v>0</v>
      </c>
      <c r="O20" s="1" t="s">
        <v>470</v>
      </c>
      <c r="P20" s="1" t="s">
        <v>434</v>
      </c>
    </row>
    <row r="21" spans="1:16" ht="15" x14ac:dyDescent="0.25">
      <c r="A21" s="99" t="s">
        <v>46</v>
      </c>
      <c r="B21" s="95"/>
      <c r="C21" s="96"/>
      <c r="D21" s="95"/>
      <c r="E21" s="96"/>
      <c r="G21" s="114">
        <f t="shared" si="1"/>
        <v>1</v>
      </c>
      <c r="H21" s="115">
        <f t="shared" si="2"/>
        <v>0</v>
      </c>
      <c r="I21" s="115">
        <f t="shared" si="3"/>
        <v>0</v>
      </c>
      <c r="J21" s="115">
        <f t="shared" si="4"/>
        <v>0</v>
      </c>
      <c r="K21" s="115">
        <f t="shared" si="5"/>
        <v>0</v>
      </c>
      <c r="L21" s="115">
        <f t="shared" si="6"/>
        <v>0</v>
      </c>
      <c r="M21" s="116">
        <f t="shared" si="7"/>
        <v>0</v>
      </c>
      <c r="O21" s="1" t="s">
        <v>471</v>
      </c>
      <c r="P21" s="1" t="s">
        <v>434</v>
      </c>
    </row>
    <row r="22" spans="1:16" ht="15" x14ac:dyDescent="0.25">
      <c r="A22" s="99" t="s">
        <v>47</v>
      </c>
      <c r="B22" s="95"/>
      <c r="C22" s="96"/>
      <c r="D22" s="95"/>
      <c r="E22" s="96"/>
      <c r="G22" s="114">
        <f t="shared" si="1"/>
        <v>1</v>
      </c>
      <c r="H22" s="115">
        <f t="shared" si="2"/>
        <v>0</v>
      </c>
      <c r="I22" s="115">
        <f t="shared" si="3"/>
        <v>0</v>
      </c>
      <c r="J22" s="115">
        <f t="shared" si="4"/>
        <v>0</v>
      </c>
      <c r="K22" s="115">
        <f t="shared" si="5"/>
        <v>0</v>
      </c>
      <c r="L22" s="115">
        <f t="shared" si="6"/>
        <v>0</v>
      </c>
      <c r="M22" s="116">
        <f t="shared" si="7"/>
        <v>0</v>
      </c>
      <c r="O22" s="1" t="s">
        <v>472</v>
      </c>
      <c r="P22" s="1" t="s">
        <v>434</v>
      </c>
    </row>
    <row r="23" spans="1:16" ht="15" x14ac:dyDescent="0.25">
      <c r="A23" s="99" t="s">
        <v>48</v>
      </c>
      <c r="B23" s="95"/>
      <c r="C23" s="96"/>
      <c r="D23" s="95"/>
      <c r="E23" s="96"/>
      <c r="G23" s="114">
        <f t="shared" si="1"/>
        <v>1</v>
      </c>
      <c r="H23" s="115">
        <f t="shared" si="2"/>
        <v>0</v>
      </c>
      <c r="I23" s="115">
        <f t="shared" si="3"/>
        <v>0</v>
      </c>
      <c r="J23" s="115">
        <f t="shared" si="4"/>
        <v>0</v>
      </c>
      <c r="K23" s="115">
        <f t="shared" si="5"/>
        <v>0</v>
      </c>
      <c r="L23" s="115">
        <f t="shared" si="6"/>
        <v>0</v>
      </c>
      <c r="M23" s="116">
        <f t="shared" si="7"/>
        <v>0</v>
      </c>
      <c r="O23" s="1" t="s">
        <v>473</v>
      </c>
      <c r="P23" s="1" t="s">
        <v>434</v>
      </c>
    </row>
    <row r="24" spans="1:16" ht="15" x14ac:dyDescent="0.25">
      <c r="A24" s="99" t="s">
        <v>51</v>
      </c>
      <c r="B24" s="95"/>
      <c r="C24" s="96"/>
      <c r="D24" s="95"/>
      <c r="E24" s="96"/>
      <c r="G24" s="114">
        <f t="shared" si="1"/>
        <v>1</v>
      </c>
      <c r="H24" s="115">
        <f t="shared" si="2"/>
        <v>0</v>
      </c>
      <c r="I24" s="115">
        <f t="shared" si="3"/>
        <v>0</v>
      </c>
      <c r="J24" s="115">
        <f t="shared" si="4"/>
        <v>0</v>
      </c>
      <c r="K24" s="115">
        <f t="shared" si="5"/>
        <v>0</v>
      </c>
      <c r="L24" s="115">
        <f t="shared" si="6"/>
        <v>0</v>
      </c>
      <c r="M24" s="116">
        <f t="shared" si="7"/>
        <v>0</v>
      </c>
      <c r="O24" s="1" t="s">
        <v>474</v>
      </c>
      <c r="P24" s="1" t="s">
        <v>434</v>
      </c>
    </row>
    <row r="25" spans="1:16" ht="15" x14ac:dyDescent="0.25">
      <c r="A25" s="99" t="s">
        <v>53</v>
      </c>
      <c r="B25" s="95"/>
      <c r="C25" s="96"/>
      <c r="D25" s="95"/>
      <c r="E25" s="96"/>
      <c r="G25" s="114">
        <f t="shared" si="1"/>
        <v>1</v>
      </c>
      <c r="H25" s="115">
        <f t="shared" si="2"/>
        <v>0</v>
      </c>
      <c r="I25" s="115">
        <f t="shared" si="3"/>
        <v>0</v>
      </c>
      <c r="J25" s="115">
        <f t="shared" si="4"/>
        <v>0</v>
      </c>
      <c r="K25" s="115">
        <f t="shared" si="5"/>
        <v>0</v>
      </c>
      <c r="L25" s="115">
        <f t="shared" si="6"/>
        <v>0</v>
      </c>
      <c r="M25" s="116">
        <f t="shared" si="7"/>
        <v>0</v>
      </c>
      <c r="O25" s="1" t="s">
        <v>475</v>
      </c>
      <c r="P25" s="1" t="s">
        <v>434</v>
      </c>
    </row>
    <row r="26" spans="1:16" ht="15" x14ac:dyDescent="0.25">
      <c r="A26" s="99" t="s">
        <v>54</v>
      </c>
      <c r="B26" s="95"/>
      <c r="C26" s="96"/>
      <c r="D26" s="95"/>
      <c r="E26" s="96"/>
      <c r="G26" s="114">
        <f t="shared" si="1"/>
        <v>1</v>
      </c>
      <c r="H26" s="115">
        <f t="shared" si="2"/>
        <v>0</v>
      </c>
      <c r="I26" s="115">
        <f t="shared" si="3"/>
        <v>0</v>
      </c>
      <c r="J26" s="115">
        <f t="shared" si="4"/>
        <v>0</v>
      </c>
      <c r="K26" s="115">
        <f t="shared" si="5"/>
        <v>0</v>
      </c>
      <c r="L26" s="115">
        <f t="shared" si="6"/>
        <v>0</v>
      </c>
      <c r="M26" s="116">
        <f t="shared" si="7"/>
        <v>0</v>
      </c>
      <c r="O26" s="1" t="s">
        <v>476</v>
      </c>
      <c r="P26" s="1" t="s">
        <v>434</v>
      </c>
    </row>
    <row r="27" spans="1:16" ht="15" x14ac:dyDescent="0.25">
      <c r="A27" s="99" t="s">
        <v>55</v>
      </c>
      <c r="B27" s="95"/>
      <c r="C27" s="96"/>
      <c r="D27" s="95"/>
      <c r="E27" s="96"/>
      <c r="G27" s="114">
        <f t="shared" si="1"/>
        <v>1</v>
      </c>
      <c r="H27" s="115">
        <f t="shared" si="2"/>
        <v>0</v>
      </c>
      <c r="I27" s="115">
        <f t="shared" si="3"/>
        <v>0</v>
      </c>
      <c r="J27" s="115">
        <f t="shared" si="4"/>
        <v>0</v>
      </c>
      <c r="K27" s="115">
        <f t="shared" si="5"/>
        <v>0</v>
      </c>
      <c r="L27" s="115">
        <f t="shared" si="6"/>
        <v>0</v>
      </c>
      <c r="M27" s="116">
        <f t="shared" si="7"/>
        <v>0</v>
      </c>
      <c r="O27" s="1" t="s">
        <v>477</v>
      </c>
      <c r="P27" s="1" t="s">
        <v>434</v>
      </c>
    </row>
    <row r="28" spans="1:16" ht="15" x14ac:dyDescent="0.25">
      <c r="A28" s="99" t="s">
        <v>56</v>
      </c>
      <c r="B28" s="95"/>
      <c r="C28" s="96"/>
      <c r="D28" s="95"/>
      <c r="E28" s="96"/>
      <c r="G28" s="114">
        <f t="shared" si="1"/>
        <v>1</v>
      </c>
      <c r="H28" s="115">
        <f t="shared" si="2"/>
        <v>0</v>
      </c>
      <c r="I28" s="115">
        <f t="shared" si="3"/>
        <v>0</v>
      </c>
      <c r="J28" s="115">
        <f t="shared" si="4"/>
        <v>0</v>
      </c>
      <c r="K28" s="115">
        <f t="shared" si="5"/>
        <v>0</v>
      </c>
      <c r="L28" s="115">
        <f t="shared" si="6"/>
        <v>0</v>
      </c>
      <c r="M28" s="116">
        <f t="shared" si="7"/>
        <v>0</v>
      </c>
      <c r="O28" s="1" t="s">
        <v>478</v>
      </c>
      <c r="P28" s="1" t="s">
        <v>434</v>
      </c>
    </row>
    <row r="29" spans="1:16" ht="15" x14ac:dyDescent="0.25">
      <c r="A29" s="99" t="s">
        <v>58</v>
      </c>
      <c r="B29" s="95"/>
      <c r="C29" s="96"/>
      <c r="D29" s="95"/>
      <c r="E29" s="96" t="s">
        <v>301</v>
      </c>
      <c r="G29" s="114">
        <f t="shared" si="1"/>
        <v>0</v>
      </c>
      <c r="H29" s="115">
        <f t="shared" si="2"/>
        <v>0</v>
      </c>
      <c r="I29" s="115">
        <f t="shared" si="3"/>
        <v>0</v>
      </c>
      <c r="J29" s="115">
        <f t="shared" si="4"/>
        <v>1</v>
      </c>
      <c r="K29" s="115">
        <f t="shared" si="5"/>
        <v>0</v>
      </c>
      <c r="L29" s="115">
        <f t="shared" si="6"/>
        <v>0</v>
      </c>
      <c r="M29" s="116">
        <f t="shared" si="7"/>
        <v>0</v>
      </c>
      <c r="O29" s="1" t="s">
        <v>301</v>
      </c>
      <c r="P29" s="1" t="s">
        <v>479</v>
      </c>
    </row>
    <row r="30" spans="1:16" ht="15" x14ac:dyDescent="0.25">
      <c r="A30" s="99" t="s">
        <v>59</v>
      </c>
      <c r="B30" s="95"/>
      <c r="C30" s="96"/>
      <c r="D30" s="95"/>
      <c r="E30" s="96" t="s">
        <v>302</v>
      </c>
      <c r="G30" s="114">
        <f t="shared" si="1"/>
        <v>0</v>
      </c>
      <c r="H30" s="115">
        <f t="shared" si="2"/>
        <v>0</v>
      </c>
      <c r="I30" s="115">
        <f t="shared" si="3"/>
        <v>0</v>
      </c>
      <c r="J30" s="115">
        <f t="shared" si="4"/>
        <v>1</v>
      </c>
      <c r="K30" s="115">
        <f t="shared" si="5"/>
        <v>0</v>
      </c>
      <c r="L30" s="115">
        <f t="shared" si="6"/>
        <v>0</v>
      </c>
      <c r="M30" s="116">
        <f t="shared" si="7"/>
        <v>0</v>
      </c>
      <c r="O30" s="1" t="s">
        <v>302</v>
      </c>
      <c r="P30" s="1" t="s">
        <v>479</v>
      </c>
    </row>
    <row r="31" spans="1:16" ht="15" x14ac:dyDescent="0.25">
      <c r="A31" s="99" t="s">
        <v>60</v>
      </c>
      <c r="B31" s="95"/>
      <c r="C31" s="96"/>
      <c r="D31" s="95"/>
      <c r="E31" s="96"/>
      <c r="G31" s="114">
        <f t="shared" si="1"/>
        <v>1</v>
      </c>
      <c r="H31" s="115">
        <f t="shared" si="2"/>
        <v>0</v>
      </c>
      <c r="I31" s="115">
        <f t="shared" si="3"/>
        <v>0</v>
      </c>
      <c r="J31" s="115">
        <f t="shared" si="4"/>
        <v>0</v>
      </c>
      <c r="K31" s="115">
        <f t="shared" si="5"/>
        <v>0</v>
      </c>
      <c r="L31" s="115">
        <f t="shared" si="6"/>
        <v>0</v>
      </c>
      <c r="M31" s="116">
        <f t="shared" si="7"/>
        <v>0</v>
      </c>
      <c r="O31" s="1" t="s">
        <v>340</v>
      </c>
      <c r="P31" s="1" t="s">
        <v>434</v>
      </c>
    </row>
    <row r="32" spans="1:16" ht="15" x14ac:dyDescent="0.25">
      <c r="A32" s="99" t="s">
        <v>61</v>
      </c>
      <c r="B32" s="95"/>
      <c r="C32" s="96"/>
      <c r="D32" s="95"/>
      <c r="E32" s="96" t="s">
        <v>303</v>
      </c>
      <c r="G32" s="114">
        <f t="shared" si="1"/>
        <v>0</v>
      </c>
      <c r="H32" s="115">
        <f t="shared" si="2"/>
        <v>0</v>
      </c>
      <c r="I32" s="115">
        <f t="shared" si="3"/>
        <v>0</v>
      </c>
      <c r="J32" s="115">
        <f t="shared" si="4"/>
        <v>1</v>
      </c>
      <c r="K32" s="115">
        <f t="shared" si="5"/>
        <v>0</v>
      </c>
      <c r="L32" s="115">
        <f t="shared" si="6"/>
        <v>0</v>
      </c>
      <c r="M32" s="116">
        <f t="shared" si="7"/>
        <v>0</v>
      </c>
      <c r="O32" s="1" t="s">
        <v>303</v>
      </c>
      <c r="P32" s="1" t="s">
        <v>479</v>
      </c>
    </row>
    <row r="33" spans="1:16" ht="15" x14ac:dyDescent="0.25">
      <c r="A33" s="99" t="s">
        <v>62</v>
      </c>
      <c r="B33" s="95"/>
      <c r="C33" s="96"/>
      <c r="D33" s="95"/>
      <c r="E33" s="96"/>
      <c r="G33" s="114">
        <f t="shared" si="1"/>
        <v>1</v>
      </c>
      <c r="H33" s="115">
        <f t="shared" si="2"/>
        <v>0</v>
      </c>
      <c r="I33" s="115">
        <f t="shared" si="3"/>
        <v>0</v>
      </c>
      <c r="J33" s="115">
        <f t="shared" si="4"/>
        <v>0</v>
      </c>
      <c r="K33" s="115">
        <f t="shared" si="5"/>
        <v>0</v>
      </c>
      <c r="L33" s="115">
        <f t="shared" si="6"/>
        <v>0</v>
      </c>
      <c r="M33" s="116">
        <f t="shared" si="7"/>
        <v>0</v>
      </c>
      <c r="O33" s="1" t="s">
        <v>342</v>
      </c>
      <c r="P33" s="1" t="s">
        <v>434</v>
      </c>
    </row>
    <row r="34" spans="1:16" ht="15" x14ac:dyDescent="0.25">
      <c r="A34" s="99" t="s">
        <v>63</v>
      </c>
      <c r="B34" s="95"/>
      <c r="C34" s="96"/>
      <c r="D34" s="95"/>
      <c r="E34" s="96"/>
      <c r="G34" s="114">
        <f t="shared" si="1"/>
        <v>1</v>
      </c>
      <c r="H34" s="115">
        <f t="shared" si="2"/>
        <v>0</v>
      </c>
      <c r="I34" s="115">
        <f t="shared" si="3"/>
        <v>0</v>
      </c>
      <c r="J34" s="115">
        <f t="shared" si="4"/>
        <v>0</v>
      </c>
      <c r="K34" s="115">
        <f t="shared" si="5"/>
        <v>0</v>
      </c>
      <c r="L34" s="115">
        <f t="shared" si="6"/>
        <v>0</v>
      </c>
      <c r="M34" s="116">
        <f t="shared" si="7"/>
        <v>0</v>
      </c>
      <c r="O34" s="1" t="s">
        <v>445</v>
      </c>
      <c r="P34" s="1" t="s">
        <v>434</v>
      </c>
    </row>
    <row r="35" spans="1:16" ht="15" x14ac:dyDescent="0.25">
      <c r="A35" s="99" t="s">
        <v>64</v>
      </c>
      <c r="B35" s="95"/>
      <c r="C35" s="96"/>
      <c r="D35" s="95"/>
      <c r="E35" s="96"/>
      <c r="G35" s="114">
        <f t="shared" si="1"/>
        <v>1</v>
      </c>
      <c r="H35" s="115">
        <f t="shared" si="2"/>
        <v>0</v>
      </c>
      <c r="I35" s="115">
        <f t="shared" si="3"/>
        <v>0</v>
      </c>
      <c r="J35" s="115">
        <f t="shared" si="4"/>
        <v>0</v>
      </c>
      <c r="K35" s="115">
        <f t="shared" si="5"/>
        <v>0</v>
      </c>
      <c r="L35" s="115">
        <f t="shared" si="6"/>
        <v>0</v>
      </c>
      <c r="M35" s="116">
        <f t="shared" si="7"/>
        <v>0</v>
      </c>
      <c r="O35" s="1" t="s">
        <v>344</v>
      </c>
      <c r="P35" s="1" t="s">
        <v>434</v>
      </c>
    </row>
    <row r="36" spans="1:16" ht="15" x14ac:dyDescent="0.25">
      <c r="A36" s="99" t="s">
        <v>66</v>
      </c>
      <c r="B36" s="95"/>
      <c r="C36" s="96" t="s">
        <v>297</v>
      </c>
      <c r="D36" s="95"/>
      <c r="E36" s="96" t="s">
        <v>298</v>
      </c>
      <c r="G36" s="114">
        <f t="shared" si="1"/>
        <v>0</v>
      </c>
      <c r="H36" s="115">
        <f t="shared" si="2"/>
        <v>0</v>
      </c>
      <c r="I36" s="115">
        <f t="shared" si="3"/>
        <v>0</v>
      </c>
      <c r="J36" s="115">
        <f t="shared" si="4"/>
        <v>0</v>
      </c>
      <c r="K36" s="115">
        <f t="shared" si="5"/>
        <v>0</v>
      </c>
      <c r="L36" s="115">
        <f t="shared" si="6"/>
        <v>0</v>
      </c>
      <c r="M36" s="116">
        <f t="shared" si="7"/>
        <v>1</v>
      </c>
      <c r="O36" s="124" t="s">
        <v>297</v>
      </c>
      <c r="P36" s="1" t="s">
        <v>482</v>
      </c>
    </row>
    <row r="37" spans="1:16" ht="15" x14ac:dyDescent="0.25">
      <c r="A37" s="99" t="s">
        <v>67</v>
      </c>
      <c r="B37" s="95"/>
      <c r="C37" s="96" t="s">
        <v>304</v>
      </c>
      <c r="D37" s="95"/>
      <c r="E37" s="96" t="s">
        <v>298</v>
      </c>
      <c r="G37" s="114">
        <f t="shared" si="1"/>
        <v>0</v>
      </c>
      <c r="H37" s="115">
        <f t="shared" si="2"/>
        <v>0</v>
      </c>
      <c r="I37" s="115">
        <f t="shared" si="3"/>
        <v>0</v>
      </c>
      <c r="J37" s="115">
        <f t="shared" si="4"/>
        <v>0</v>
      </c>
      <c r="K37" s="115">
        <f t="shared" si="5"/>
        <v>0</v>
      </c>
      <c r="L37" s="115">
        <f t="shared" si="6"/>
        <v>0</v>
      </c>
      <c r="M37" s="116">
        <f t="shared" si="7"/>
        <v>1</v>
      </c>
      <c r="O37" s="124" t="s">
        <v>304</v>
      </c>
      <c r="P37" s="1" t="s">
        <v>482</v>
      </c>
    </row>
    <row r="38" spans="1:16" ht="15" x14ac:dyDescent="0.25">
      <c r="A38" s="99" t="s">
        <v>68</v>
      </c>
      <c r="B38" s="95"/>
      <c r="C38" s="96" t="s">
        <v>305</v>
      </c>
      <c r="D38" s="95"/>
      <c r="E38" s="96" t="s">
        <v>298</v>
      </c>
      <c r="G38" s="114">
        <f t="shared" si="1"/>
        <v>0</v>
      </c>
      <c r="H38" s="115">
        <f t="shared" si="2"/>
        <v>0</v>
      </c>
      <c r="I38" s="115">
        <f t="shared" si="3"/>
        <v>0</v>
      </c>
      <c r="J38" s="115">
        <f t="shared" si="4"/>
        <v>0</v>
      </c>
      <c r="K38" s="115">
        <f t="shared" si="5"/>
        <v>0</v>
      </c>
      <c r="L38" s="115">
        <f t="shared" si="6"/>
        <v>0</v>
      </c>
      <c r="M38" s="116">
        <f t="shared" si="7"/>
        <v>1</v>
      </c>
      <c r="O38" s="1" t="s">
        <v>305</v>
      </c>
      <c r="P38" s="1" t="s">
        <v>482</v>
      </c>
    </row>
    <row r="39" spans="1:16" ht="15" x14ac:dyDescent="0.25">
      <c r="A39" s="99"/>
      <c r="B39" s="95"/>
      <c r="C39" s="96" t="s">
        <v>280</v>
      </c>
      <c r="D39" s="95"/>
      <c r="E39" s="96" t="s">
        <v>298</v>
      </c>
      <c r="G39" s="114">
        <f t="shared" si="1"/>
        <v>0</v>
      </c>
      <c r="H39" s="115">
        <f t="shared" si="2"/>
        <v>0</v>
      </c>
      <c r="I39" s="115">
        <f t="shared" si="3"/>
        <v>0</v>
      </c>
      <c r="J39" s="115">
        <f t="shared" si="4"/>
        <v>0</v>
      </c>
      <c r="K39" s="115">
        <f t="shared" si="5"/>
        <v>0</v>
      </c>
      <c r="L39" s="115">
        <f t="shared" si="6"/>
        <v>1</v>
      </c>
      <c r="M39" s="116">
        <f t="shared" si="7"/>
        <v>0</v>
      </c>
      <c r="O39" s="1" t="s">
        <v>280</v>
      </c>
      <c r="P39" s="1" t="s">
        <v>481</v>
      </c>
    </row>
    <row r="40" spans="1:16" ht="29.25" x14ac:dyDescent="0.25">
      <c r="A40" s="99" t="s">
        <v>72</v>
      </c>
      <c r="B40" s="95"/>
      <c r="C40" s="96" t="s">
        <v>306</v>
      </c>
      <c r="D40" s="95"/>
      <c r="E40" s="96" t="s">
        <v>307</v>
      </c>
      <c r="G40" s="114">
        <f t="shared" si="1"/>
        <v>0</v>
      </c>
      <c r="H40" s="115">
        <f t="shared" si="2"/>
        <v>0</v>
      </c>
      <c r="I40" s="115">
        <f t="shared" si="3"/>
        <v>0</v>
      </c>
      <c r="J40" s="115">
        <f t="shared" si="4"/>
        <v>0</v>
      </c>
      <c r="K40" s="115">
        <f t="shared" si="5"/>
        <v>0</v>
      </c>
      <c r="L40" s="115">
        <f t="shared" si="6"/>
        <v>0</v>
      </c>
      <c r="M40" s="116">
        <f t="shared" si="7"/>
        <v>1</v>
      </c>
      <c r="O40" s="1" t="s">
        <v>307</v>
      </c>
      <c r="P40" s="1" t="s">
        <v>482</v>
      </c>
    </row>
    <row r="41" spans="1:16" ht="15" x14ac:dyDescent="0.25">
      <c r="A41" s="99" t="s">
        <v>73</v>
      </c>
      <c r="B41" s="95"/>
      <c r="C41" s="96" t="s">
        <v>308</v>
      </c>
      <c r="D41" s="95"/>
      <c r="E41" s="96" t="s">
        <v>308</v>
      </c>
      <c r="G41" s="114">
        <f t="shared" si="1"/>
        <v>0</v>
      </c>
      <c r="H41" s="115">
        <f t="shared" si="2"/>
        <v>0</v>
      </c>
      <c r="I41" s="115">
        <f t="shared" si="3"/>
        <v>0</v>
      </c>
      <c r="J41" s="115">
        <f t="shared" si="4"/>
        <v>0</v>
      </c>
      <c r="K41" s="115">
        <f t="shared" si="5"/>
        <v>0</v>
      </c>
      <c r="L41" s="115">
        <f t="shared" si="6"/>
        <v>0</v>
      </c>
      <c r="M41" s="116">
        <f t="shared" si="7"/>
        <v>1</v>
      </c>
      <c r="O41" s="1" t="s">
        <v>308</v>
      </c>
      <c r="P41" s="1" t="s">
        <v>482</v>
      </c>
    </row>
    <row r="42" spans="1:16" ht="15" x14ac:dyDescent="0.25">
      <c r="A42" s="99" t="s">
        <v>74</v>
      </c>
      <c r="B42" s="95"/>
      <c r="C42" s="96" t="s">
        <v>309</v>
      </c>
      <c r="D42" s="95"/>
      <c r="E42" s="96" t="s">
        <v>309</v>
      </c>
      <c r="G42" s="114">
        <f t="shared" si="1"/>
        <v>0</v>
      </c>
      <c r="H42" s="115">
        <f t="shared" si="2"/>
        <v>0</v>
      </c>
      <c r="I42" s="115">
        <f t="shared" si="3"/>
        <v>0</v>
      </c>
      <c r="J42" s="115">
        <f t="shared" si="4"/>
        <v>0</v>
      </c>
      <c r="K42" s="115">
        <f t="shared" si="5"/>
        <v>0</v>
      </c>
      <c r="L42" s="115">
        <f t="shared" si="6"/>
        <v>0</v>
      </c>
      <c r="M42" s="116">
        <f t="shared" si="7"/>
        <v>1</v>
      </c>
      <c r="O42" s="1" t="s">
        <v>309</v>
      </c>
      <c r="P42" s="1" t="s">
        <v>482</v>
      </c>
    </row>
    <row r="43" spans="1:16" ht="15" x14ac:dyDescent="0.25">
      <c r="A43" s="99" t="s">
        <v>75</v>
      </c>
      <c r="B43" s="95"/>
      <c r="C43" s="96" t="s">
        <v>310</v>
      </c>
      <c r="D43" s="95"/>
      <c r="E43" s="96" t="s">
        <v>311</v>
      </c>
      <c r="G43" s="114">
        <f t="shared" si="1"/>
        <v>0</v>
      </c>
      <c r="H43" s="115">
        <f t="shared" si="2"/>
        <v>0</v>
      </c>
      <c r="I43" s="115">
        <f t="shared" si="3"/>
        <v>0</v>
      </c>
      <c r="J43" s="115">
        <f t="shared" si="4"/>
        <v>0</v>
      </c>
      <c r="K43" s="115">
        <f t="shared" si="5"/>
        <v>0</v>
      </c>
      <c r="L43" s="115">
        <f t="shared" si="6"/>
        <v>0</v>
      </c>
      <c r="M43" s="116">
        <f t="shared" si="7"/>
        <v>1</v>
      </c>
      <c r="O43" s="1" t="s">
        <v>311</v>
      </c>
      <c r="P43" s="1" t="s">
        <v>482</v>
      </c>
    </row>
    <row r="44" spans="1:16" ht="15" x14ac:dyDescent="0.25">
      <c r="A44" s="99" t="s">
        <v>76</v>
      </c>
      <c r="B44" s="95"/>
      <c r="C44" s="96"/>
      <c r="D44" s="95"/>
      <c r="E44" s="96"/>
      <c r="G44" s="114">
        <f t="shared" si="1"/>
        <v>1</v>
      </c>
      <c r="H44" s="115">
        <f t="shared" si="2"/>
        <v>0</v>
      </c>
      <c r="I44" s="115">
        <f t="shared" si="3"/>
        <v>0</v>
      </c>
      <c r="J44" s="115">
        <f t="shared" si="4"/>
        <v>0</v>
      </c>
      <c r="K44" s="115">
        <f t="shared" si="5"/>
        <v>0</v>
      </c>
      <c r="L44" s="115">
        <f t="shared" si="6"/>
        <v>0</v>
      </c>
      <c r="M44" s="116">
        <f t="shared" si="7"/>
        <v>0</v>
      </c>
      <c r="O44" s="1" t="s">
        <v>350</v>
      </c>
      <c r="P44" s="1" t="s">
        <v>434</v>
      </c>
    </row>
    <row r="45" spans="1:16" ht="15" x14ac:dyDescent="0.25">
      <c r="A45" s="99" t="s">
        <v>78</v>
      </c>
      <c r="B45" s="95"/>
      <c r="C45" s="96" t="s">
        <v>312</v>
      </c>
      <c r="D45" s="95"/>
      <c r="E45" s="96" t="s">
        <v>428</v>
      </c>
      <c r="G45" s="114">
        <f t="shared" si="1"/>
        <v>0</v>
      </c>
      <c r="H45" s="115">
        <f t="shared" si="2"/>
        <v>0</v>
      </c>
      <c r="I45" s="115">
        <f t="shared" si="3"/>
        <v>0</v>
      </c>
      <c r="J45" s="115">
        <f t="shared" si="4"/>
        <v>0</v>
      </c>
      <c r="K45" s="115">
        <f t="shared" si="5"/>
        <v>0</v>
      </c>
      <c r="L45" s="115">
        <f t="shared" si="6"/>
        <v>0</v>
      </c>
      <c r="M45" s="116">
        <f t="shared" si="7"/>
        <v>1</v>
      </c>
      <c r="O45" s="1" t="s">
        <v>312</v>
      </c>
      <c r="P45" s="1" t="s">
        <v>482</v>
      </c>
    </row>
    <row r="46" spans="1:16" ht="15" x14ac:dyDescent="0.25">
      <c r="A46" s="99" t="s">
        <v>79</v>
      </c>
      <c r="B46" s="95"/>
      <c r="C46" s="96"/>
      <c r="D46" s="95"/>
      <c r="E46" s="96"/>
      <c r="G46" s="114">
        <f t="shared" si="1"/>
        <v>1</v>
      </c>
      <c r="H46" s="115">
        <f t="shared" si="2"/>
        <v>0</v>
      </c>
      <c r="I46" s="115">
        <f t="shared" si="3"/>
        <v>0</v>
      </c>
      <c r="J46" s="115">
        <f t="shared" si="4"/>
        <v>0</v>
      </c>
      <c r="K46" s="115">
        <f t="shared" si="5"/>
        <v>0</v>
      </c>
      <c r="L46" s="115">
        <f t="shared" si="6"/>
        <v>0</v>
      </c>
      <c r="M46" s="116">
        <f t="shared" si="7"/>
        <v>0</v>
      </c>
      <c r="O46" s="1" t="s">
        <v>352</v>
      </c>
      <c r="P46" s="1" t="s">
        <v>434</v>
      </c>
    </row>
    <row r="47" spans="1:16" ht="15" x14ac:dyDescent="0.25">
      <c r="A47" s="99" t="s">
        <v>80</v>
      </c>
      <c r="B47" s="95"/>
      <c r="C47" s="96"/>
      <c r="D47" s="95"/>
      <c r="E47" s="96"/>
      <c r="G47" s="114">
        <f t="shared" si="1"/>
        <v>1</v>
      </c>
      <c r="H47" s="115">
        <f t="shared" si="2"/>
        <v>0</v>
      </c>
      <c r="I47" s="115">
        <f t="shared" si="3"/>
        <v>0</v>
      </c>
      <c r="J47" s="115">
        <f t="shared" si="4"/>
        <v>0</v>
      </c>
      <c r="K47" s="115">
        <f t="shared" si="5"/>
        <v>0</v>
      </c>
      <c r="L47" s="115">
        <f t="shared" si="6"/>
        <v>0</v>
      </c>
      <c r="M47" s="116">
        <f t="shared" si="7"/>
        <v>0</v>
      </c>
      <c r="O47" s="1" t="s">
        <v>353</v>
      </c>
      <c r="P47" s="1" t="s">
        <v>434</v>
      </c>
    </row>
    <row r="48" spans="1:16" ht="15" x14ac:dyDescent="0.25">
      <c r="A48" s="99" t="s">
        <v>81</v>
      </c>
      <c r="B48" s="95"/>
      <c r="C48" s="96"/>
      <c r="D48" s="95"/>
      <c r="E48" s="96"/>
      <c r="G48" s="114">
        <f t="shared" si="1"/>
        <v>1</v>
      </c>
      <c r="H48" s="115">
        <f t="shared" si="2"/>
        <v>0</v>
      </c>
      <c r="I48" s="115">
        <f t="shared" si="3"/>
        <v>0</v>
      </c>
      <c r="J48" s="115">
        <f t="shared" si="4"/>
        <v>0</v>
      </c>
      <c r="K48" s="115">
        <f t="shared" si="5"/>
        <v>0</v>
      </c>
      <c r="L48" s="115">
        <f t="shared" si="6"/>
        <v>0</v>
      </c>
      <c r="M48" s="116">
        <f t="shared" si="7"/>
        <v>0</v>
      </c>
      <c r="O48" s="1" t="s">
        <v>354</v>
      </c>
      <c r="P48" s="1" t="s">
        <v>434</v>
      </c>
    </row>
    <row r="49" spans="1:16" ht="15" x14ac:dyDescent="0.25">
      <c r="A49" s="99" t="s">
        <v>82</v>
      </c>
      <c r="B49" s="95"/>
      <c r="C49" s="96"/>
      <c r="D49" s="95"/>
      <c r="E49" s="96"/>
      <c r="G49" s="114">
        <f t="shared" si="1"/>
        <v>1</v>
      </c>
      <c r="H49" s="115">
        <f t="shared" si="2"/>
        <v>0</v>
      </c>
      <c r="I49" s="115">
        <f t="shared" si="3"/>
        <v>0</v>
      </c>
      <c r="J49" s="115">
        <f t="shared" si="4"/>
        <v>0</v>
      </c>
      <c r="K49" s="115">
        <f t="shared" si="5"/>
        <v>0</v>
      </c>
      <c r="L49" s="115">
        <f t="shared" si="6"/>
        <v>0</v>
      </c>
      <c r="M49" s="116">
        <f t="shared" si="7"/>
        <v>0</v>
      </c>
      <c r="O49" s="1" t="s">
        <v>355</v>
      </c>
      <c r="P49" s="1" t="s">
        <v>434</v>
      </c>
    </row>
    <row r="50" spans="1:16" ht="15" x14ac:dyDescent="0.25">
      <c r="A50" s="99" t="s">
        <v>78</v>
      </c>
      <c r="B50" s="95"/>
      <c r="C50" s="96" t="s">
        <v>312</v>
      </c>
      <c r="D50" s="95"/>
      <c r="E50" s="96" t="s">
        <v>428</v>
      </c>
      <c r="G50" s="114">
        <f t="shared" si="1"/>
        <v>0</v>
      </c>
      <c r="H50" s="115">
        <f t="shared" si="2"/>
        <v>0</v>
      </c>
      <c r="I50" s="115">
        <f t="shared" si="3"/>
        <v>0</v>
      </c>
      <c r="J50" s="115">
        <f t="shared" si="4"/>
        <v>0</v>
      </c>
      <c r="K50" s="115">
        <f t="shared" si="5"/>
        <v>0</v>
      </c>
      <c r="L50" s="115">
        <f t="shared" si="6"/>
        <v>0</v>
      </c>
      <c r="M50" s="116">
        <f t="shared" si="7"/>
        <v>1</v>
      </c>
      <c r="O50" s="1" t="s">
        <v>312</v>
      </c>
      <c r="P50" s="1" t="s">
        <v>482</v>
      </c>
    </row>
    <row r="51" spans="1:16" ht="15" x14ac:dyDescent="0.25">
      <c r="A51" s="99"/>
      <c r="B51" s="95"/>
      <c r="C51" s="96" t="s">
        <v>283</v>
      </c>
      <c r="D51" s="95"/>
      <c r="E51" s="96"/>
      <c r="G51" s="114">
        <f t="shared" si="1"/>
        <v>0</v>
      </c>
      <c r="H51" s="115">
        <f t="shared" si="2"/>
        <v>1</v>
      </c>
      <c r="I51" s="115">
        <f t="shared" si="3"/>
        <v>0</v>
      </c>
      <c r="J51" s="115">
        <f t="shared" si="4"/>
        <v>0</v>
      </c>
      <c r="K51" s="115">
        <f t="shared" si="5"/>
        <v>0</v>
      </c>
      <c r="L51" s="115">
        <f t="shared" si="6"/>
        <v>0</v>
      </c>
      <c r="M51" s="116">
        <f t="shared" si="7"/>
        <v>0</v>
      </c>
      <c r="O51" s="124" t="s">
        <v>283</v>
      </c>
      <c r="P51" s="1" t="s">
        <v>435</v>
      </c>
    </row>
    <row r="52" spans="1:16" ht="15" x14ac:dyDescent="0.25">
      <c r="A52" s="99"/>
      <c r="B52" s="95"/>
      <c r="C52" s="96" t="s">
        <v>284</v>
      </c>
      <c r="D52" s="95"/>
      <c r="E52" s="96"/>
      <c r="G52" s="114">
        <f t="shared" si="1"/>
        <v>0</v>
      </c>
      <c r="H52" s="115">
        <f t="shared" si="2"/>
        <v>1</v>
      </c>
      <c r="I52" s="115">
        <f t="shared" si="3"/>
        <v>0</v>
      </c>
      <c r="J52" s="115">
        <f t="shared" si="4"/>
        <v>0</v>
      </c>
      <c r="K52" s="115">
        <f t="shared" si="5"/>
        <v>0</v>
      </c>
      <c r="L52" s="115">
        <f t="shared" si="6"/>
        <v>0</v>
      </c>
      <c r="M52" s="116">
        <f t="shared" si="7"/>
        <v>0</v>
      </c>
      <c r="O52" s="124" t="s">
        <v>284</v>
      </c>
      <c r="P52" s="1" t="s">
        <v>435</v>
      </c>
    </row>
    <row r="53" spans="1:16" ht="15" x14ac:dyDescent="0.25">
      <c r="A53" s="99"/>
      <c r="B53" s="95"/>
      <c r="C53" s="96" t="s">
        <v>285</v>
      </c>
      <c r="D53" s="95"/>
      <c r="E53" s="96"/>
      <c r="G53" s="114">
        <f t="shared" si="1"/>
        <v>0</v>
      </c>
      <c r="H53" s="115">
        <f t="shared" si="2"/>
        <v>1</v>
      </c>
      <c r="I53" s="115">
        <f t="shared" si="3"/>
        <v>0</v>
      </c>
      <c r="J53" s="115">
        <f t="shared" si="4"/>
        <v>0</v>
      </c>
      <c r="K53" s="115">
        <f t="shared" si="5"/>
        <v>0</v>
      </c>
      <c r="L53" s="115">
        <f t="shared" si="6"/>
        <v>0</v>
      </c>
      <c r="M53" s="116">
        <f t="shared" si="7"/>
        <v>0</v>
      </c>
      <c r="O53" s="124" t="s">
        <v>285</v>
      </c>
      <c r="P53" s="1" t="s">
        <v>435</v>
      </c>
    </row>
    <row r="54" spans="1:16" ht="15" x14ac:dyDescent="0.25">
      <c r="A54" s="99"/>
      <c r="B54" s="95"/>
      <c r="C54" s="96"/>
      <c r="D54" s="95"/>
      <c r="E54" s="96" t="s">
        <v>281</v>
      </c>
      <c r="G54" s="114">
        <f t="shared" si="1"/>
        <v>0</v>
      </c>
      <c r="H54" s="115">
        <f t="shared" si="2"/>
        <v>0</v>
      </c>
      <c r="I54" s="115">
        <f t="shared" si="3"/>
        <v>1</v>
      </c>
      <c r="J54" s="115">
        <f t="shared" si="4"/>
        <v>0</v>
      </c>
      <c r="K54" s="115">
        <f t="shared" si="5"/>
        <v>0</v>
      </c>
      <c r="L54" s="115">
        <f t="shared" si="6"/>
        <v>0</v>
      </c>
      <c r="M54" s="116">
        <f t="shared" si="7"/>
        <v>0</v>
      </c>
      <c r="O54" s="1" t="s">
        <v>281</v>
      </c>
      <c r="P54" s="1" t="s">
        <v>436</v>
      </c>
    </row>
    <row r="55" spans="1:16" ht="15" x14ac:dyDescent="0.25">
      <c r="A55" s="99"/>
      <c r="B55" s="95"/>
      <c r="C55" s="96"/>
      <c r="D55" s="95"/>
      <c r="E55" s="96" t="s">
        <v>282</v>
      </c>
      <c r="G55" s="114">
        <f t="shared" si="1"/>
        <v>0</v>
      </c>
      <c r="H55" s="115">
        <f t="shared" si="2"/>
        <v>0</v>
      </c>
      <c r="I55" s="115">
        <f t="shared" si="3"/>
        <v>1</v>
      </c>
      <c r="J55" s="115">
        <f t="shared" si="4"/>
        <v>0</v>
      </c>
      <c r="K55" s="115">
        <f t="shared" si="5"/>
        <v>0</v>
      </c>
      <c r="L55" s="115">
        <f t="shared" si="6"/>
        <v>0</v>
      </c>
      <c r="M55" s="116">
        <f t="shared" si="7"/>
        <v>0</v>
      </c>
      <c r="O55" s="1" t="s">
        <v>282</v>
      </c>
      <c r="P55" s="1" t="s">
        <v>436</v>
      </c>
    </row>
    <row r="56" spans="1:16" ht="15" x14ac:dyDescent="0.25">
      <c r="A56" s="99" t="s">
        <v>96</v>
      </c>
      <c r="B56" s="95"/>
      <c r="C56" s="96"/>
      <c r="D56" s="95"/>
      <c r="E56" s="96"/>
      <c r="G56" s="114">
        <f t="shared" si="1"/>
        <v>1</v>
      </c>
      <c r="H56" s="115">
        <f t="shared" si="2"/>
        <v>0</v>
      </c>
      <c r="I56" s="115">
        <f t="shared" si="3"/>
        <v>0</v>
      </c>
      <c r="J56" s="115">
        <f t="shared" si="4"/>
        <v>0</v>
      </c>
      <c r="K56" s="115">
        <f t="shared" si="5"/>
        <v>0</v>
      </c>
      <c r="L56" s="115">
        <f t="shared" si="6"/>
        <v>0</v>
      </c>
      <c r="M56" s="116">
        <f t="shared" si="7"/>
        <v>0</v>
      </c>
      <c r="O56" s="1" t="s">
        <v>356</v>
      </c>
      <c r="P56" s="1" t="s">
        <v>434</v>
      </c>
    </row>
    <row r="57" spans="1:16" ht="15" x14ac:dyDescent="0.25">
      <c r="A57" s="99" t="s">
        <v>97</v>
      </c>
      <c r="B57" s="95"/>
      <c r="C57" s="96"/>
      <c r="D57" s="95"/>
      <c r="E57" s="96" t="s">
        <v>313</v>
      </c>
      <c r="G57" s="114">
        <f t="shared" si="1"/>
        <v>0</v>
      </c>
      <c r="H57" s="115">
        <f t="shared" si="2"/>
        <v>0</v>
      </c>
      <c r="I57" s="115">
        <f t="shared" si="3"/>
        <v>0</v>
      </c>
      <c r="J57" s="115">
        <f t="shared" si="4"/>
        <v>1</v>
      </c>
      <c r="K57" s="115">
        <f t="shared" si="5"/>
        <v>0</v>
      </c>
      <c r="L57" s="115">
        <f t="shared" si="6"/>
        <v>0</v>
      </c>
      <c r="M57" s="116">
        <f t="shared" si="7"/>
        <v>0</v>
      </c>
      <c r="O57" s="1" t="s">
        <v>313</v>
      </c>
      <c r="P57" s="1" t="s">
        <v>479</v>
      </c>
    </row>
    <row r="58" spans="1:16" ht="15" x14ac:dyDescent="0.25">
      <c r="A58" s="99" t="s">
        <v>98</v>
      </c>
      <c r="B58" s="95"/>
      <c r="C58" s="96"/>
      <c r="D58" s="95"/>
      <c r="E58" s="96" t="s">
        <v>314</v>
      </c>
      <c r="G58" s="114">
        <f t="shared" si="1"/>
        <v>0</v>
      </c>
      <c r="H58" s="115">
        <f t="shared" si="2"/>
        <v>0</v>
      </c>
      <c r="I58" s="115">
        <f t="shared" si="3"/>
        <v>0</v>
      </c>
      <c r="J58" s="115">
        <f t="shared" si="4"/>
        <v>1</v>
      </c>
      <c r="K58" s="115">
        <f t="shared" si="5"/>
        <v>0</v>
      </c>
      <c r="L58" s="115">
        <f t="shared" si="6"/>
        <v>0</v>
      </c>
      <c r="M58" s="116">
        <f t="shared" si="7"/>
        <v>0</v>
      </c>
      <c r="O58" s="1" t="s">
        <v>314</v>
      </c>
      <c r="P58" s="1" t="s">
        <v>479</v>
      </c>
    </row>
    <row r="59" spans="1:16" ht="15" x14ac:dyDescent="0.25">
      <c r="A59" s="99" t="s">
        <v>99</v>
      </c>
      <c r="B59" s="95"/>
      <c r="C59" s="96" t="s">
        <v>315</v>
      </c>
      <c r="D59" s="95"/>
      <c r="E59" s="96"/>
      <c r="G59" s="114">
        <f t="shared" si="1"/>
        <v>0</v>
      </c>
      <c r="H59" s="115">
        <f t="shared" si="2"/>
        <v>0</v>
      </c>
      <c r="I59" s="115">
        <f t="shared" si="3"/>
        <v>0</v>
      </c>
      <c r="J59" s="115">
        <f t="shared" si="4"/>
        <v>0</v>
      </c>
      <c r="K59" s="115">
        <f t="shared" si="5"/>
        <v>1</v>
      </c>
      <c r="L59" s="115">
        <f t="shared" si="6"/>
        <v>0</v>
      </c>
      <c r="M59" s="116">
        <f t="shared" si="7"/>
        <v>0</v>
      </c>
      <c r="O59" s="1" t="s">
        <v>315</v>
      </c>
      <c r="P59" s="1" t="s">
        <v>480</v>
      </c>
    </row>
    <row r="60" spans="1:16" ht="15" x14ac:dyDescent="0.25">
      <c r="A60" s="99" t="s">
        <v>101</v>
      </c>
      <c r="B60" s="95"/>
      <c r="C60" s="96"/>
      <c r="D60" s="95"/>
      <c r="E60" s="96"/>
      <c r="G60" s="114">
        <f t="shared" si="1"/>
        <v>1</v>
      </c>
      <c r="H60" s="115">
        <f t="shared" si="2"/>
        <v>0</v>
      </c>
      <c r="I60" s="115">
        <f t="shared" si="3"/>
        <v>0</v>
      </c>
      <c r="J60" s="115">
        <f t="shared" si="4"/>
        <v>0</v>
      </c>
      <c r="K60" s="115">
        <f t="shared" si="5"/>
        <v>0</v>
      </c>
      <c r="L60" s="115">
        <f t="shared" si="6"/>
        <v>0</v>
      </c>
      <c r="M60" s="116">
        <f t="shared" si="7"/>
        <v>0</v>
      </c>
      <c r="O60" s="1" t="s">
        <v>361</v>
      </c>
      <c r="P60" s="1" t="s">
        <v>434</v>
      </c>
    </row>
    <row r="61" spans="1:16" ht="15" x14ac:dyDescent="0.25">
      <c r="A61" s="99" t="s">
        <v>102</v>
      </c>
      <c r="B61" s="95"/>
      <c r="C61" s="96"/>
      <c r="D61" s="95"/>
      <c r="E61" s="96" t="s">
        <v>316</v>
      </c>
      <c r="G61" s="114">
        <f t="shared" si="1"/>
        <v>0</v>
      </c>
      <c r="H61" s="115">
        <f t="shared" si="2"/>
        <v>0</v>
      </c>
      <c r="I61" s="115">
        <f t="shared" si="3"/>
        <v>0</v>
      </c>
      <c r="J61" s="115">
        <f t="shared" si="4"/>
        <v>1</v>
      </c>
      <c r="K61" s="115">
        <f t="shared" si="5"/>
        <v>0</v>
      </c>
      <c r="L61" s="115">
        <f t="shared" si="6"/>
        <v>0</v>
      </c>
      <c r="M61" s="116">
        <f t="shared" si="7"/>
        <v>0</v>
      </c>
      <c r="O61" s="1" t="s">
        <v>316</v>
      </c>
      <c r="P61" s="1" t="s">
        <v>479</v>
      </c>
    </row>
    <row r="62" spans="1:16" ht="15" x14ac:dyDescent="0.25">
      <c r="A62" s="99" t="s">
        <v>103</v>
      </c>
      <c r="B62" s="95"/>
      <c r="C62" s="96"/>
      <c r="D62" s="95"/>
      <c r="E62" s="96" t="s">
        <v>317</v>
      </c>
      <c r="G62" s="114">
        <f t="shared" si="1"/>
        <v>0</v>
      </c>
      <c r="H62" s="115">
        <f t="shared" si="2"/>
        <v>0</v>
      </c>
      <c r="I62" s="115">
        <f t="shared" si="3"/>
        <v>0</v>
      </c>
      <c r="J62" s="115">
        <f t="shared" si="4"/>
        <v>1</v>
      </c>
      <c r="K62" s="115">
        <f t="shared" si="5"/>
        <v>0</v>
      </c>
      <c r="L62" s="115">
        <f t="shared" si="6"/>
        <v>0</v>
      </c>
      <c r="M62" s="116">
        <f t="shared" si="7"/>
        <v>0</v>
      </c>
      <c r="O62" s="1" t="s">
        <v>317</v>
      </c>
      <c r="P62" s="1" t="s">
        <v>479</v>
      </c>
    </row>
    <row r="63" spans="1:16" ht="15" x14ac:dyDescent="0.25">
      <c r="A63" s="99" t="s">
        <v>105</v>
      </c>
      <c r="B63" s="95"/>
      <c r="C63" s="96" t="s">
        <v>318</v>
      </c>
      <c r="D63" s="95"/>
      <c r="E63" s="96" t="s">
        <v>319</v>
      </c>
      <c r="G63" s="114">
        <f t="shared" si="1"/>
        <v>0</v>
      </c>
      <c r="H63" s="115">
        <f t="shared" si="2"/>
        <v>0</v>
      </c>
      <c r="I63" s="115">
        <f t="shared" si="3"/>
        <v>0</v>
      </c>
      <c r="J63" s="115">
        <f t="shared" si="4"/>
        <v>0</v>
      </c>
      <c r="K63" s="115">
        <f t="shared" si="5"/>
        <v>0</v>
      </c>
      <c r="L63" s="115">
        <f t="shared" si="6"/>
        <v>0</v>
      </c>
      <c r="M63" s="116">
        <f t="shared" si="7"/>
        <v>1</v>
      </c>
      <c r="O63" s="1" t="s">
        <v>319</v>
      </c>
      <c r="P63" s="1" t="s">
        <v>482</v>
      </c>
    </row>
    <row r="64" spans="1:16" ht="15" x14ac:dyDescent="0.25">
      <c r="A64" s="99" t="s">
        <v>106</v>
      </c>
      <c r="B64" s="95"/>
      <c r="C64" s="96" t="s">
        <v>320</v>
      </c>
      <c r="D64" s="95"/>
      <c r="E64" s="96" t="s">
        <v>293</v>
      </c>
      <c r="G64" s="114">
        <f t="shared" si="1"/>
        <v>0</v>
      </c>
      <c r="H64" s="115">
        <f t="shared" si="2"/>
        <v>0</v>
      </c>
      <c r="I64" s="115">
        <f t="shared" si="3"/>
        <v>0</v>
      </c>
      <c r="J64" s="115">
        <f t="shared" si="4"/>
        <v>0</v>
      </c>
      <c r="K64" s="115">
        <f t="shared" si="5"/>
        <v>0</v>
      </c>
      <c r="L64" s="115">
        <f t="shared" si="6"/>
        <v>0</v>
      </c>
      <c r="M64" s="116">
        <f t="shared" si="7"/>
        <v>1</v>
      </c>
      <c r="O64" s="125" t="s">
        <v>320</v>
      </c>
      <c r="P64" s="1" t="s">
        <v>482</v>
      </c>
    </row>
    <row r="65" spans="1:16" ht="15" x14ac:dyDescent="0.25">
      <c r="A65" s="99" t="s">
        <v>107</v>
      </c>
      <c r="B65" s="95"/>
      <c r="C65" s="96"/>
      <c r="D65" s="95"/>
      <c r="E65" s="96"/>
      <c r="G65" s="114">
        <f t="shared" si="1"/>
        <v>1</v>
      </c>
      <c r="H65" s="115">
        <f t="shared" si="2"/>
        <v>0</v>
      </c>
      <c r="I65" s="115">
        <f t="shared" si="3"/>
        <v>0</v>
      </c>
      <c r="J65" s="115">
        <f t="shared" si="4"/>
        <v>0</v>
      </c>
      <c r="K65" s="115">
        <f t="shared" si="5"/>
        <v>0</v>
      </c>
      <c r="L65" s="115">
        <f t="shared" si="6"/>
        <v>0</v>
      </c>
      <c r="M65" s="116">
        <f t="shared" si="7"/>
        <v>0</v>
      </c>
      <c r="O65" s="1" t="s">
        <v>367</v>
      </c>
      <c r="P65" s="1" t="s">
        <v>434</v>
      </c>
    </row>
    <row r="66" spans="1:16" ht="15" x14ac:dyDescent="0.25">
      <c r="A66" s="99"/>
      <c r="B66" s="95"/>
      <c r="C66" s="96"/>
      <c r="D66" s="95"/>
      <c r="E66" s="96" t="s">
        <v>286</v>
      </c>
      <c r="G66" s="114">
        <f t="shared" si="1"/>
        <v>0</v>
      </c>
      <c r="H66" s="115">
        <f t="shared" si="2"/>
        <v>0</v>
      </c>
      <c r="I66" s="115">
        <f t="shared" si="3"/>
        <v>1</v>
      </c>
      <c r="J66" s="115">
        <f t="shared" si="4"/>
        <v>0</v>
      </c>
      <c r="K66" s="115">
        <f t="shared" si="5"/>
        <v>0</v>
      </c>
      <c r="L66" s="115">
        <f t="shared" si="6"/>
        <v>0</v>
      </c>
      <c r="M66" s="116">
        <f t="shared" si="7"/>
        <v>0</v>
      </c>
      <c r="O66" s="1" t="s">
        <v>286</v>
      </c>
      <c r="P66" s="1" t="s">
        <v>436</v>
      </c>
    </row>
    <row r="67" spans="1:16" ht="15" x14ac:dyDescent="0.25">
      <c r="A67" s="99"/>
      <c r="B67" s="95"/>
      <c r="C67" s="96"/>
      <c r="D67" s="95"/>
      <c r="E67" s="96" t="s">
        <v>287</v>
      </c>
      <c r="G67" s="114">
        <f t="shared" ref="G67:G118" si="8">IF(AND($A67&lt;&gt;"",$C67="",$E67="")=TRUE,1,0)</f>
        <v>0</v>
      </c>
      <c r="H67" s="115">
        <f t="shared" ref="H67:H118" si="9">IF(AND($A67="",$C67&lt;&gt;"",$E67="")=TRUE,1,0)</f>
        <v>0</v>
      </c>
      <c r="I67" s="115">
        <f t="shared" ref="I67:I118" si="10">IF(AND($A67="",$C67="",$E67&lt;&gt;"")=TRUE,1,0)</f>
        <v>1</v>
      </c>
      <c r="J67" s="115">
        <f t="shared" ref="J67:J118" si="11">IF(AND($A67&lt;&gt;"",$C67="",$E67&lt;&gt;"")=TRUE,1,0)</f>
        <v>0</v>
      </c>
      <c r="K67" s="115">
        <f t="shared" ref="K67:K118" si="12">IF(AND($A67&lt;&gt;"",$C67&lt;&gt;"",$E67="")=TRUE,1,0)</f>
        <v>0</v>
      </c>
      <c r="L67" s="115">
        <f t="shared" ref="L67:L118" si="13">IF(AND($A67="",$C67&lt;&gt;"",$E67&lt;&gt;"")=TRUE,1,0)</f>
        <v>0</v>
      </c>
      <c r="M67" s="116">
        <f t="shared" ref="M67:M118" si="14">IF(AND($A67&lt;&gt;"",$C67&lt;&gt;"",$E67&lt;&gt;"")=TRUE,1,0)</f>
        <v>0</v>
      </c>
      <c r="O67" s="1" t="s">
        <v>287</v>
      </c>
      <c r="P67" s="1" t="s">
        <v>436</v>
      </c>
    </row>
    <row r="68" spans="1:16" ht="15" x14ac:dyDescent="0.25">
      <c r="A68" s="99"/>
      <c r="B68" s="95"/>
      <c r="C68" s="96"/>
      <c r="D68" s="95"/>
      <c r="E68" s="96" t="s">
        <v>288</v>
      </c>
      <c r="G68" s="114">
        <f t="shared" si="8"/>
        <v>0</v>
      </c>
      <c r="H68" s="115">
        <f t="shared" si="9"/>
        <v>0</v>
      </c>
      <c r="I68" s="115">
        <f t="shared" si="10"/>
        <v>1</v>
      </c>
      <c r="J68" s="115">
        <f t="shared" si="11"/>
        <v>0</v>
      </c>
      <c r="K68" s="115">
        <f t="shared" si="12"/>
        <v>0</v>
      </c>
      <c r="L68" s="115">
        <f t="shared" si="13"/>
        <v>0</v>
      </c>
      <c r="M68" s="116">
        <f t="shared" si="14"/>
        <v>0</v>
      </c>
      <c r="O68" s="1" t="s">
        <v>288</v>
      </c>
      <c r="P68" s="1" t="s">
        <v>436</v>
      </c>
    </row>
    <row r="69" spans="1:16" ht="15" x14ac:dyDescent="0.25">
      <c r="A69" s="99"/>
      <c r="B69" s="95"/>
      <c r="C69" s="96"/>
      <c r="D69" s="95"/>
      <c r="E69" s="96" t="s">
        <v>289</v>
      </c>
      <c r="G69" s="114">
        <f t="shared" si="8"/>
        <v>0</v>
      </c>
      <c r="H69" s="115">
        <f t="shared" si="9"/>
        <v>0</v>
      </c>
      <c r="I69" s="115">
        <f t="shared" si="10"/>
        <v>1</v>
      </c>
      <c r="J69" s="115">
        <f t="shared" si="11"/>
        <v>0</v>
      </c>
      <c r="K69" s="115">
        <f t="shared" si="12"/>
        <v>0</v>
      </c>
      <c r="L69" s="115">
        <f t="shared" si="13"/>
        <v>0</v>
      </c>
      <c r="M69" s="116">
        <f t="shared" si="14"/>
        <v>0</v>
      </c>
      <c r="O69" s="1" t="s">
        <v>289</v>
      </c>
      <c r="P69" s="1" t="s">
        <v>436</v>
      </c>
    </row>
    <row r="70" spans="1:16" ht="15" x14ac:dyDescent="0.25">
      <c r="A70" s="99" t="s">
        <v>134</v>
      </c>
      <c r="B70" s="95"/>
      <c r="C70" s="96" t="s">
        <v>299</v>
      </c>
      <c r="D70" s="95"/>
      <c r="E70" s="96" t="s">
        <v>300</v>
      </c>
      <c r="G70" s="114">
        <f t="shared" si="8"/>
        <v>0</v>
      </c>
      <c r="H70" s="115">
        <f t="shared" si="9"/>
        <v>0</v>
      </c>
      <c r="I70" s="115">
        <f t="shared" si="10"/>
        <v>0</v>
      </c>
      <c r="J70" s="115">
        <f t="shared" si="11"/>
        <v>0</v>
      </c>
      <c r="K70" s="115">
        <f t="shared" si="12"/>
        <v>0</v>
      </c>
      <c r="L70" s="115">
        <f t="shared" si="13"/>
        <v>0</v>
      </c>
      <c r="M70" s="116">
        <f t="shared" si="14"/>
        <v>1</v>
      </c>
      <c r="O70" s="1" t="s">
        <v>300</v>
      </c>
      <c r="P70" s="1" t="s">
        <v>482</v>
      </c>
    </row>
    <row r="71" spans="1:16" ht="15" x14ac:dyDescent="0.25">
      <c r="A71" s="99" t="s">
        <v>136</v>
      </c>
      <c r="B71" s="95"/>
      <c r="C71" s="96" t="s">
        <v>294</v>
      </c>
      <c r="D71" s="95"/>
      <c r="E71" s="96" t="s">
        <v>295</v>
      </c>
      <c r="G71" s="114">
        <f t="shared" si="8"/>
        <v>0</v>
      </c>
      <c r="H71" s="115">
        <f t="shared" si="9"/>
        <v>0</v>
      </c>
      <c r="I71" s="115">
        <f t="shared" si="10"/>
        <v>0</v>
      </c>
      <c r="J71" s="115">
        <f t="shared" si="11"/>
        <v>0</v>
      </c>
      <c r="K71" s="115">
        <f t="shared" si="12"/>
        <v>0</v>
      </c>
      <c r="L71" s="115">
        <f t="shared" si="13"/>
        <v>0</v>
      </c>
      <c r="M71" s="116">
        <f t="shared" si="14"/>
        <v>1</v>
      </c>
      <c r="O71" s="1" t="s">
        <v>295</v>
      </c>
      <c r="P71" s="1" t="s">
        <v>482</v>
      </c>
    </row>
    <row r="72" spans="1:16" ht="15" x14ac:dyDescent="0.25">
      <c r="A72" s="99"/>
      <c r="B72" s="95"/>
      <c r="C72" s="96"/>
      <c r="D72" s="95"/>
      <c r="E72" s="96" t="s">
        <v>290</v>
      </c>
      <c r="G72" s="114">
        <f t="shared" si="8"/>
        <v>0</v>
      </c>
      <c r="H72" s="115">
        <f t="shared" si="9"/>
        <v>0</v>
      </c>
      <c r="I72" s="115">
        <f t="shared" si="10"/>
        <v>1</v>
      </c>
      <c r="J72" s="115">
        <f t="shared" si="11"/>
        <v>0</v>
      </c>
      <c r="K72" s="115">
        <f t="shared" si="12"/>
        <v>0</v>
      </c>
      <c r="L72" s="115">
        <f t="shared" si="13"/>
        <v>0</v>
      </c>
      <c r="M72" s="116">
        <f t="shared" si="14"/>
        <v>0</v>
      </c>
      <c r="O72" s="1" t="s">
        <v>290</v>
      </c>
      <c r="P72" s="1" t="s">
        <v>436</v>
      </c>
    </row>
    <row r="73" spans="1:16" ht="15" x14ac:dyDescent="0.25">
      <c r="A73" s="99" t="s">
        <v>145</v>
      </c>
      <c r="B73" s="95"/>
      <c r="C73" s="96"/>
      <c r="D73" s="95"/>
      <c r="E73" s="96"/>
      <c r="G73" s="114">
        <f t="shared" si="8"/>
        <v>1</v>
      </c>
      <c r="H73" s="115">
        <f t="shared" si="9"/>
        <v>0</v>
      </c>
      <c r="I73" s="115">
        <f t="shared" si="10"/>
        <v>0</v>
      </c>
      <c r="J73" s="115">
        <f t="shared" si="11"/>
        <v>0</v>
      </c>
      <c r="K73" s="115">
        <f t="shared" si="12"/>
        <v>0</v>
      </c>
      <c r="L73" s="115">
        <f t="shared" si="13"/>
        <v>0</v>
      </c>
      <c r="M73" s="116">
        <f t="shared" si="14"/>
        <v>0</v>
      </c>
      <c r="O73" s="1" t="s">
        <v>371</v>
      </c>
      <c r="P73" s="1" t="s">
        <v>434</v>
      </c>
    </row>
    <row r="74" spans="1:16" ht="15" x14ac:dyDescent="0.25">
      <c r="A74" s="100" t="s">
        <v>147</v>
      </c>
      <c r="B74" s="95"/>
      <c r="C74" s="96"/>
      <c r="D74" s="95"/>
      <c r="E74" s="96"/>
      <c r="G74" s="114">
        <f t="shared" si="8"/>
        <v>1</v>
      </c>
      <c r="H74" s="115">
        <f t="shared" si="9"/>
        <v>0</v>
      </c>
      <c r="I74" s="115">
        <f t="shared" si="10"/>
        <v>0</v>
      </c>
      <c r="J74" s="115">
        <f t="shared" si="11"/>
        <v>0</v>
      </c>
      <c r="K74" s="115">
        <f t="shared" si="12"/>
        <v>0</v>
      </c>
      <c r="L74" s="115">
        <f t="shared" si="13"/>
        <v>0</v>
      </c>
      <c r="M74" s="116">
        <f t="shared" si="14"/>
        <v>0</v>
      </c>
      <c r="O74" s="1" t="s">
        <v>372</v>
      </c>
      <c r="P74" s="1" t="s">
        <v>434</v>
      </c>
    </row>
    <row r="75" spans="1:16" ht="15" x14ac:dyDescent="0.25">
      <c r="A75" s="100" t="s">
        <v>149</v>
      </c>
      <c r="B75" s="95"/>
      <c r="C75" s="96" t="s">
        <v>321</v>
      </c>
      <c r="D75" s="95"/>
      <c r="E75" s="96"/>
      <c r="G75" s="114">
        <f t="shared" si="8"/>
        <v>0</v>
      </c>
      <c r="H75" s="115">
        <f t="shared" si="9"/>
        <v>0</v>
      </c>
      <c r="I75" s="115">
        <f t="shared" si="10"/>
        <v>0</v>
      </c>
      <c r="J75" s="115">
        <f t="shared" si="11"/>
        <v>0</v>
      </c>
      <c r="K75" s="115">
        <f t="shared" si="12"/>
        <v>1</v>
      </c>
      <c r="L75" s="115">
        <f t="shared" si="13"/>
        <v>0</v>
      </c>
      <c r="M75" s="116">
        <f t="shared" si="14"/>
        <v>0</v>
      </c>
      <c r="O75" s="125" t="s">
        <v>321</v>
      </c>
      <c r="P75" s="1" t="s">
        <v>480</v>
      </c>
    </row>
    <row r="76" spans="1:16" ht="15" x14ac:dyDescent="0.25">
      <c r="A76" s="100" t="s">
        <v>151</v>
      </c>
      <c r="B76" s="95"/>
      <c r="C76" s="96"/>
      <c r="D76" s="95"/>
      <c r="E76" s="96"/>
      <c r="G76" s="114">
        <f t="shared" si="8"/>
        <v>1</v>
      </c>
      <c r="H76" s="115">
        <f t="shared" si="9"/>
        <v>0</v>
      </c>
      <c r="I76" s="115">
        <f t="shared" si="10"/>
        <v>0</v>
      </c>
      <c r="J76" s="115">
        <f t="shared" si="11"/>
        <v>0</v>
      </c>
      <c r="K76" s="115">
        <f t="shared" si="12"/>
        <v>0</v>
      </c>
      <c r="L76" s="115">
        <f t="shared" si="13"/>
        <v>0</v>
      </c>
      <c r="M76" s="116">
        <f t="shared" si="14"/>
        <v>0</v>
      </c>
      <c r="O76" s="1" t="s">
        <v>374</v>
      </c>
      <c r="P76" s="1" t="s">
        <v>434</v>
      </c>
    </row>
    <row r="77" spans="1:16" ht="15" x14ac:dyDescent="0.25">
      <c r="A77" s="100" t="s">
        <v>154</v>
      </c>
      <c r="B77" s="95"/>
      <c r="C77" s="96"/>
      <c r="D77" s="95"/>
      <c r="E77" s="96"/>
      <c r="G77" s="114">
        <f t="shared" si="8"/>
        <v>1</v>
      </c>
      <c r="H77" s="115">
        <f t="shared" si="9"/>
        <v>0</v>
      </c>
      <c r="I77" s="115">
        <f t="shared" si="10"/>
        <v>0</v>
      </c>
      <c r="J77" s="115">
        <f t="shared" si="11"/>
        <v>0</v>
      </c>
      <c r="K77" s="115">
        <f t="shared" si="12"/>
        <v>0</v>
      </c>
      <c r="L77" s="115">
        <f t="shared" si="13"/>
        <v>0</v>
      </c>
      <c r="M77" s="116">
        <f t="shared" si="14"/>
        <v>0</v>
      </c>
      <c r="O77" s="1" t="s">
        <v>154</v>
      </c>
      <c r="P77" s="1" t="s">
        <v>434</v>
      </c>
    </row>
    <row r="78" spans="1:16" ht="15" x14ac:dyDescent="0.25">
      <c r="A78" s="101" t="s">
        <v>155</v>
      </c>
      <c r="B78" s="95"/>
      <c r="C78" s="96"/>
      <c r="D78" s="95"/>
      <c r="E78" s="96"/>
      <c r="G78" s="114">
        <f t="shared" si="8"/>
        <v>1</v>
      </c>
      <c r="H78" s="115">
        <f t="shared" si="9"/>
        <v>0</v>
      </c>
      <c r="I78" s="115">
        <f t="shared" si="10"/>
        <v>0</v>
      </c>
      <c r="J78" s="115">
        <f t="shared" si="11"/>
        <v>0</v>
      </c>
      <c r="K78" s="115">
        <f t="shared" si="12"/>
        <v>0</v>
      </c>
      <c r="L78" s="115">
        <f t="shared" si="13"/>
        <v>0</v>
      </c>
      <c r="M78" s="116">
        <f t="shared" si="14"/>
        <v>0</v>
      </c>
      <c r="O78" s="1" t="s">
        <v>155</v>
      </c>
      <c r="P78" s="1" t="s">
        <v>434</v>
      </c>
    </row>
    <row r="79" spans="1:16" ht="15" x14ac:dyDescent="0.25">
      <c r="A79" s="99" t="s">
        <v>157</v>
      </c>
      <c r="B79" s="95"/>
      <c r="C79" s="96"/>
      <c r="D79" s="95"/>
      <c r="E79" s="96"/>
      <c r="G79" s="114">
        <f t="shared" si="8"/>
        <v>1</v>
      </c>
      <c r="H79" s="115">
        <f t="shared" si="9"/>
        <v>0</v>
      </c>
      <c r="I79" s="115">
        <f t="shared" si="10"/>
        <v>0</v>
      </c>
      <c r="J79" s="115">
        <f t="shared" si="11"/>
        <v>0</v>
      </c>
      <c r="K79" s="115">
        <f t="shared" si="12"/>
        <v>0</v>
      </c>
      <c r="L79" s="115">
        <f t="shared" si="13"/>
        <v>0</v>
      </c>
      <c r="M79" s="116">
        <f t="shared" si="14"/>
        <v>0</v>
      </c>
      <c r="O79" s="1" t="s">
        <v>157</v>
      </c>
      <c r="P79" s="1" t="s">
        <v>434</v>
      </c>
    </row>
    <row r="80" spans="1:16" ht="15" x14ac:dyDescent="0.25">
      <c r="A80" s="99" t="s">
        <v>159</v>
      </c>
      <c r="B80" s="95"/>
      <c r="C80" s="96"/>
      <c r="D80" s="95"/>
      <c r="E80" s="96"/>
      <c r="G80" s="114">
        <f t="shared" si="8"/>
        <v>1</v>
      </c>
      <c r="H80" s="115">
        <f t="shared" si="9"/>
        <v>0</v>
      </c>
      <c r="I80" s="115">
        <f t="shared" si="10"/>
        <v>0</v>
      </c>
      <c r="J80" s="115">
        <f t="shared" si="11"/>
        <v>0</v>
      </c>
      <c r="K80" s="115">
        <f t="shared" si="12"/>
        <v>0</v>
      </c>
      <c r="L80" s="115">
        <f t="shared" si="13"/>
        <v>0</v>
      </c>
      <c r="M80" s="116">
        <f t="shared" si="14"/>
        <v>0</v>
      </c>
      <c r="O80" s="1" t="s">
        <v>159</v>
      </c>
      <c r="P80" s="1" t="s">
        <v>434</v>
      </c>
    </row>
    <row r="81" spans="1:16" ht="15" x14ac:dyDescent="0.25">
      <c r="A81" s="99" t="s">
        <v>161</v>
      </c>
      <c r="B81" s="95"/>
      <c r="C81" s="96"/>
      <c r="D81" s="95"/>
      <c r="E81" s="96"/>
      <c r="G81" s="114">
        <f t="shared" si="8"/>
        <v>1</v>
      </c>
      <c r="H81" s="115">
        <f t="shared" si="9"/>
        <v>0</v>
      </c>
      <c r="I81" s="115">
        <f t="shared" si="10"/>
        <v>0</v>
      </c>
      <c r="J81" s="115">
        <f t="shared" si="11"/>
        <v>0</v>
      </c>
      <c r="K81" s="115">
        <f t="shared" si="12"/>
        <v>0</v>
      </c>
      <c r="L81" s="115">
        <f t="shared" si="13"/>
        <v>0</v>
      </c>
      <c r="M81" s="116">
        <f t="shared" si="14"/>
        <v>0</v>
      </c>
      <c r="O81" s="1" t="s">
        <v>161</v>
      </c>
      <c r="P81" s="1" t="s">
        <v>434</v>
      </c>
    </row>
    <row r="82" spans="1:16" ht="15" x14ac:dyDescent="0.25">
      <c r="A82" s="99" t="s">
        <v>173</v>
      </c>
      <c r="B82" s="95"/>
      <c r="C82" s="96"/>
      <c r="D82" s="95"/>
      <c r="E82" s="96"/>
      <c r="G82" s="114">
        <f t="shared" si="8"/>
        <v>1</v>
      </c>
      <c r="H82" s="115">
        <f t="shared" si="9"/>
        <v>0</v>
      </c>
      <c r="I82" s="115">
        <f t="shared" si="10"/>
        <v>0</v>
      </c>
      <c r="J82" s="115">
        <f t="shared" si="11"/>
        <v>0</v>
      </c>
      <c r="K82" s="115">
        <f t="shared" si="12"/>
        <v>0</v>
      </c>
      <c r="L82" s="115">
        <f t="shared" si="13"/>
        <v>0</v>
      </c>
      <c r="M82" s="116">
        <f t="shared" si="14"/>
        <v>0</v>
      </c>
      <c r="O82" s="1" t="s">
        <v>375</v>
      </c>
      <c r="P82" s="1" t="s">
        <v>434</v>
      </c>
    </row>
    <row r="83" spans="1:16" ht="15" x14ac:dyDescent="0.25">
      <c r="A83" s="99" t="s">
        <v>174</v>
      </c>
      <c r="B83" s="95"/>
      <c r="C83" s="96"/>
      <c r="D83" s="95"/>
      <c r="E83" s="96"/>
      <c r="G83" s="114">
        <f t="shared" si="8"/>
        <v>1</v>
      </c>
      <c r="H83" s="115">
        <f t="shared" si="9"/>
        <v>0</v>
      </c>
      <c r="I83" s="115">
        <f t="shared" si="10"/>
        <v>0</v>
      </c>
      <c r="J83" s="115">
        <f t="shared" si="11"/>
        <v>0</v>
      </c>
      <c r="K83" s="115">
        <f t="shared" si="12"/>
        <v>0</v>
      </c>
      <c r="L83" s="115">
        <f t="shared" si="13"/>
        <v>0</v>
      </c>
      <c r="M83" s="116">
        <f t="shared" si="14"/>
        <v>0</v>
      </c>
      <c r="O83" s="1" t="s">
        <v>376</v>
      </c>
      <c r="P83" s="1" t="s">
        <v>434</v>
      </c>
    </row>
    <row r="84" spans="1:16" ht="15" x14ac:dyDescent="0.25">
      <c r="A84" s="99" t="s">
        <v>175</v>
      </c>
      <c r="B84" s="95"/>
      <c r="C84" s="96"/>
      <c r="D84" s="95"/>
      <c r="E84" s="96"/>
      <c r="G84" s="114">
        <f t="shared" si="8"/>
        <v>1</v>
      </c>
      <c r="H84" s="115">
        <f t="shared" si="9"/>
        <v>0</v>
      </c>
      <c r="I84" s="115">
        <f t="shared" si="10"/>
        <v>0</v>
      </c>
      <c r="J84" s="115">
        <f t="shared" si="11"/>
        <v>0</v>
      </c>
      <c r="K84" s="115">
        <f t="shared" si="12"/>
        <v>0</v>
      </c>
      <c r="L84" s="115">
        <f t="shared" si="13"/>
        <v>0</v>
      </c>
      <c r="M84" s="116">
        <f t="shared" si="14"/>
        <v>0</v>
      </c>
      <c r="O84" s="1" t="s">
        <v>377</v>
      </c>
      <c r="P84" s="1" t="s">
        <v>434</v>
      </c>
    </row>
    <row r="85" spans="1:16" ht="15" x14ac:dyDescent="0.25">
      <c r="A85" s="101" t="s">
        <v>178</v>
      </c>
      <c r="B85" s="95"/>
      <c r="C85" s="96" t="s">
        <v>17</v>
      </c>
      <c r="D85" s="95"/>
      <c r="E85" s="96" t="s">
        <v>296</v>
      </c>
      <c r="G85" s="114">
        <f t="shared" si="8"/>
        <v>0</v>
      </c>
      <c r="H85" s="115">
        <f t="shared" si="9"/>
        <v>0</v>
      </c>
      <c r="I85" s="115">
        <f t="shared" si="10"/>
        <v>0</v>
      </c>
      <c r="J85" s="115">
        <f t="shared" si="11"/>
        <v>0</v>
      </c>
      <c r="K85" s="115">
        <f t="shared" si="12"/>
        <v>0</v>
      </c>
      <c r="L85" s="115">
        <f t="shared" si="13"/>
        <v>0</v>
      </c>
      <c r="M85" s="116">
        <f t="shared" si="14"/>
        <v>1</v>
      </c>
      <c r="O85" s="1" t="s">
        <v>296</v>
      </c>
      <c r="P85" s="1" t="s">
        <v>482</v>
      </c>
    </row>
    <row r="86" spans="1:16" ht="15" x14ac:dyDescent="0.25">
      <c r="A86" s="101" t="s">
        <v>182</v>
      </c>
      <c r="B86" s="95"/>
      <c r="C86" s="96"/>
      <c r="D86" s="95"/>
      <c r="E86" s="96"/>
      <c r="G86" s="114">
        <f t="shared" si="8"/>
        <v>1</v>
      </c>
      <c r="H86" s="115">
        <f t="shared" si="9"/>
        <v>0</v>
      </c>
      <c r="I86" s="115">
        <f t="shared" si="10"/>
        <v>0</v>
      </c>
      <c r="J86" s="115">
        <f t="shared" si="11"/>
        <v>0</v>
      </c>
      <c r="K86" s="115">
        <f t="shared" si="12"/>
        <v>0</v>
      </c>
      <c r="L86" s="115">
        <f t="shared" si="13"/>
        <v>0</v>
      </c>
      <c r="M86" s="116">
        <f t="shared" si="14"/>
        <v>0</v>
      </c>
      <c r="O86" s="126" t="s">
        <v>182</v>
      </c>
      <c r="P86" s="1" t="s">
        <v>434</v>
      </c>
    </row>
    <row r="87" spans="1:16" ht="15" x14ac:dyDescent="0.25">
      <c r="A87" s="99" t="s">
        <v>187</v>
      </c>
      <c r="B87" s="95"/>
      <c r="C87" s="96"/>
      <c r="D87" s="95"/>
      <c r="E87" s="96"/>
      <c r="G87" s="114">
        <f t="shared" si="8"/>
        <v>1</v>
      </c>
      <c r="H87" s="115">
        <f t="shared" si="9"/>
        <v>0</v>
      </c>
      <c r="I87" s="115">
        <f t="shared" si="10"/>
        <v>0</v>
      </c>
      <c r="J87" s="115">
        <f t="shared" si="11"/>
        <v>0</v>
      </c>
      <c r="K87" s="115">
        <f t="shared" si="12"/>
        <v>0</v>
      </c>
      <c r="L87" s="115">
        <f t="shared" si="13"/>
        <v>0</v>
      </c>
      <c r="M87" s="116">
        <f t="shared" si="14"/>
        <v>0</v>
      </c>
      <c r="O87" s="126" t="s">
        <v>446</v>
      </c>
      <c r="P87" s="1" t="s">
        <v>434</v>
      </c>
    </row>
    <row r="88" spans="1:16" ht="15" x14ac:dyDescent="0.25">
      <c r="A88" s="99" t="s">
        <v>188</v>
      </c>
      <c r="B88" s="95"/>
      <c r="C88" s="96"/>
      <c r="D88" s="95"/>
      <c r="E88" s="96"/>
      <c r="G88" s="114">
        <f t="shared" si="8"/>
        <v>1</v>
      </c>
      <c r="H88" s="115">
        <f t="shared" si="9"/>
        <v>0</v>
      </c>
      <c r="I88" s="115">
        <f t="shared" si="10"/>
        <v>0</v>
      </c>
      <c r="J88" s="115">
        <f t="shared" si="11"/>
        <v>0</v>
      </c>
      <c r="K88" s="115">
        <f t="shared" si="12"/>
        <v>0</v>
      </c>
      <c r="L88" s="115">
        <f t="shared" si="13"/>
        <v>0</v>
      </c>
      <c r="M88" s="116">
        <f t="shared" si="14"/>
        <v>0</v>
      </c>
      <c r="O88" s="126" t="s">
        <v>447</v>
      </c>
      <c r="P88" s="1" t="s">
        <v>434</v>
      </c>
    </row>
    <row r="89" spans="1:16" ht="15" x14ac:dyDescent="0.25">
      <c r="A89" s="99" t="s">
        <v>189</v>
      </c>
      <c r="B89" s="95"/>
      <c r="C89" s="96"/>
      <c r="D89" s="95"/>
      <c r="E89" s="96"/>
      <c r="G89" s="114">
        <f t="shared" si="8"/>
        <v>1</v>
      </c>
      <c r="H89" s="115">
        <f t="shared" si="9"/>
        <v>0</v>
      </c>
      <c r="I89" s="115">
        <f t="shared" si="10"/>
        <v>0</v>
      </c>
      <c r="J89" s="115">
        <f t="shared" si="11"/>
        <v>0</v>
      </c>
      <c r="K89" s="115">
        <f t="shared" si="12"/>
        <v>0</v>
      </c>
      <c r="L89" s="115">
        <f t="shared" si="13"/>
        <v>0</v>
      </c>
      <c r="M89" s="116">
        <f t="shared" si="14"/>
        <v>0</v>
      </c>
      <c r="O89" s="126" t="s">
        <v>448</v>
      </c>
      <c r="P89" s="1" t="s">
        <v>434</v>
      </c>
    </row>
    <row r="90" spans="1:16" ht="15" x14ac:dyDescent="0.25">
      <c r="A90" s="99" t="s">
        <v>190</v>
      </c>
      <c r="B90" s="95"/>
      <c r="C90" s="96"/>
      <c r="D90" s="95"/>
      <c r="E90" s="96"/>
      <c r="G90" s="114">
        <f t="shared" si="8"/>
        <v>1</v>
      </c>
      <c r="H90" s="115">
        <f t="shared" si="9"/>
        <v>0</v>
      </c>
      <c r="I90" s="115">
        <f t="shared" si="10"/>
        <v>0</v>
      </c>
      <c r="J90" s="115">
        <f t="shared" si="11"/>
        <v>0</v>
      </c>
      <c r="K90" s="115">
        <f t="shared" si="12"/>
        <v>0</v>
      </c>
      <c r="L90" s="115">
        <f t="shared" si="13"/>
        <v>0</v>
      </c>
      <c r="M90" s="116">
        <f t="shared" si="14"/>
        <v>0</v>
      </c>
      <c r="O90" s="126" t="s">
        <v>449</v>
      </c>
      <c r="P90" s="1" t="s">
        <v>434</v>
      </c>
    </row>
    <row r="91" spans="1:16" ht="15" x14ac:dyDescent="0.25">
      <c r="A91" s="99" t="s">
        <v>191</v>
      </c>
      <c r="B91" s="95"/>
      <c r="C91" s="96"/>
      <c r="D91" s="95"/>
      <c r="E91" s="96"/>
      <c r="G91" s="114">
        <f t="shared" si="8"/>
        <v>1</v>
      </c>
      <c r="H91" s="115">
        <f t="shared" si="9"/>
        <v>0</v>
      </c>
      <c r="I91" s="115">
        <f t="shared" si="10"/>
        <v>0</v>
      </c>
      <c r="J91" s="115">
        <f t="shared" si="11"/>
        <v>0</v>
      </c>
      <c r="K91" s="115">
        <f t="shared" si="12"/>
        <v>0</v>
      </c>
      <c r="L91" s="115">
        <f t="shared" si="13"/>
        <v>0</v>
      </c>
      <c r="M91" s="116">
        <f t="shared" si="14"/>
        <v>0</v>
      </c>
      <c r="O91" s="126" t="s">
        <v>450</v>
      </c>
      <c r="P91" s="1" t="s">
        <v>434</v>
      </c>
    </row>
    <row r="92" spans="1:16" ht="15" x14ac:dyDescent="0.25">
      <c r="A92" s="99" t="s">
        <v>192</v>
      </c>
      <c r="B92" s="95"/>
      <c r="C92" s="96"/>
      <c r="D92" s="95"/>
      <c r="E92" s="96"/>
      <c r="G92" s="114">
        <f t="shared" si="8"/>
        <v>1</v>
      </c>
      <c r="H92" s="115">
        <f t="shared" si="9"/>
        <v>0</v>
      </c>
      <c r="I92" s="115">
        <f t="shared" si="10"/>
        <v>0</v>
      </c>
      <c r="J92" s="115">
        <f t="shared" si="11"/>
        <v>0</v>
      </c>
      <c r="K92" s="115">
        <f t="shared" si="12"/>
        <v>0</v>
      </c>
      <c r="L92" s="115">
        <f t="shared" si="13"/>
        <v>0</v>
      </c>
      <c r="M92" s="116">
        <f t="shared" si="14"/>
        <v>0</v>
      </c>
      <c r="O92" s="126" t="s">
        <v>451</v>
      </c>
      <c r="P92" s="1" t="s">
        <v>434</v>
      </c>
    </row>
    <row r="93" spans="1:16" ht="15" x14ac:dyDescent="0.25">
      <c r="A93" s="99" t="s">
        <v>193</v>
      </c>
      <c r="B93" s="95"/>
      <c r="C93" s="96"/>
      <c r="D93" s="95"/>
      <c r="E93" s="96"/>
      <c r="G93" s="114">
        <f t="shared" si="8"/>
        <v>1</v>
      </c>
      <c r="H93" s="115">
        <f t="shared" si="9"/>
        <v>0</v>
      </c>
      <c r="I93" s="115">
        <f t="shared" si="10"/>
        <v>0</v>
      </c>
      <c r="J93" s="115">
        <f t="shared" si="11"/>
        <v>0</v>
      </c>
      <c r="K93" s="115">
        <f t="shared" si="12"/>
        <v>0</v>
      </c>
      <c r="L93" s="115">
        <f t="shared" si="13"/>
        <v>0</v>
      </c>
      <c r="M93" s="116">
        <f t="shared" si="14"/>
        <v>0</v>
      </c>
      <c r="O93" s="126" t="s">
        <v>445</v>
      </c>
      <c r="P93" s="1" t="s">
        <v>434</v>
      </c>
    </row>
    <row r="94" spans="1:16" ht="15" x14ac:dyDescent="0.25">
      <c r="A94" s="99" t="s">
        <v>194</v>
      </c>
      <c r="B94" s="95"/>
      <c r="C94" s="96"/>
      <c r="D94" s="95"/>
      <c r="E94" s="96"/>
      <c r="G94" s="114">
        <f t="shared" si="8"/>
        <v>1</v>
      </c>
      <c r="H94" s="115">
        <f t="shared" si="9"/>
        <v>0</v>
      </c>
      <c r="I94" s="115">
        <f t="shared" si="10"/>
        <v>0</v>
      </c>
      <c r="J94" s="115">
        <f t="shared" si="11"/>
        <v>0</v>
      </c>
      <c r="K94" s="115">
        <f t="shared" si="12"/>
        <v>0</v>
      </c>
      <c r="L94" s="115">
        <f t="shared" si="13"/>
        <v>0</v>
      </c>
      <c r="M94" s="116">
        <f t="shared" si="14"/>
        <v>0</v>
      </c>
      <c r="O94" s="126" t="s">
        <v>452</v>
      </c>
      <c r="P94" s="1" t="s">
        <v>434</v>
      </c>
    </row>
    <row r="95" spans="1:16" ht="15" x14ac:dyDescent="0.25">
      <c r="A95" s="99" t="s">
        <v>195</v>
      </c>
      <c r="B95" s="95"/>
      <c r="C95" s="96"/>
      <c r="D95" s="95"/>
      <c r="E95" s="96"/>
      <c r="G95" s="114">
        <f t="shared" si="8"/>
        <v>1</v>
      </c>
      <c r="H95" s="115">
        <f t="shared" si="9"/>
        <v>0</v>
      </c>
      <c r="I95" s="115">
        <f t="shared" si="10"/>
        <v>0</v>
      </c>
      <c r="J95" s="115">
        <f t="shared" si="11"/>
        <v>0</v>
      </c>
      <c r="K95" s="115">
        <f t="shared" si="12"/>
        <v>0</v>
      </c>
      <c r="L95" s="115">
        <f t="shared" si="13"/>
        <v>0</v>
      </c>
      <c r="M95" s="116">
        <f t="shared" si="14"/>
        <v>0</v>
      </c>
      <c r="O95" s="126" t="s">
        <v>453</v>
      </c>
      <c r="P95" s="1" t="s">
        <v>434</v>
      </c>
    </row>
    <row r="96" spans="1:16" ht="15" x14ac:dyDescent="0.25">
      <c r="A96" s="99" t="s">
        <v>196</v>
      </c>
      <c r="B96" s="95"/>
      <c r="C96" s="96"/>
      <c r="D96" s="95"/>
      <c r="E96" s="96"/>
      <c r="G96" s="114">
        <f t="shared" si="8"/>
        <v>1</v>
      </c>
      <c r="H96" s="115">
        <f t="shared" si="9"/>
        <v>0</v>
      </c>
      <c r="I96" s="115">
        <f t="shared" si="10"/>
        <v>0</v>
      </c>
      <c r="J96" s="115">
        <f t="shared" si="11"/>
        <v>0</v>
      </c>
      <c r="K96" s="115">
        <f t="shared" si="12"/>
        <v>0</v>
      </c>
      <c r="L96" s="115">
        <f t="shared" si="13"/>
        <v>0</v>
      </c>
      <c r="M96" s="116">
        <f t="shared" si="14"/>
        <v>0</v>
      </c>
      <c r="O96" s="126" t="s">
        <v>454</v>
      </c>
      <c r="P96" s="1" t="s">
        <v>434</v>
      </c>
    </row>
    <row r="97" spans="1:17" ht="15" x14ac:dyDescent="0.25">
      <c r="A97" s="99" t="s">
        <v>198</v>
      </c>
      <c r="B97" s="95"/>
      <c r="C97" s="96"/>
      <c r="D97" s="95"/>
      <c r="E97" s="96"/>
      <c r="G97" s="114">
        <f t="shared" si="8"/>
        <v>1</v>
      </c>
      <c r="H97" s="115">
        <f t="shared" si="9"/>
        <v>0</v>
      </c>
      <c r="I97" s="115">
        <f t="shared" si="10"/>
        <v>0</v>
      </c>
      <c r="J97" s="115">
        <f t="shared" si="11"/>
        <v>0</v>
      </c>
      <c r="K97" s="115">
        <f t="shared" si="12"/>
        <v>0</v>
      </c>
      <c r="L97" s="115">
        <f t="shared" si="13"/>
        <v>0</v>
      </c>
      <c r="M97" s="116">
        <f t="shared" si="14"/>
        <v>0</v>
      </c>
      <c r="O97" s="126" t="s">
        <v>455</v>
      </c>
      <c r="P97" s="1" t="s">
        <v>434</v>
      </c>
    </row>
    <row r="98" spans="1:17" ht="15" x14ac:dyDescent="0.25">
      <c r="A98" s="99" t="s">
        <v>199</v>
      </c>
      <c r="B98" s="95"/>
      <c r="C98" s="96"/>
      <c r="D98" s="95"/>
      <c r="E98" s="96"/>
      <c r="G98" s="114">
        <f t="shared" si="8"/>
        <v>1</v>
      </c>
      <c r="H98" s="115">
        <f t="shared" si="9"/>
        <v>0</v>
      </c>
      <c r="I98" s="115">
        <f t="shared" si="10"/>
        <v>0</v>
      </c>
      <c r="J98" s="115">
        <f t="shared" si="11"/>
        <v>0</v>
      </c>
      <c r="K98" s="115">
        <f t="shared" si="12"/>
        <v>0</v>
      </c>
      <c r="L98" s="115">
        <f t="shared" si="13"/>
        <v>0</v>
      </c>
      <c r="M98" s="116">
        <f t="shared" si="14"/>
        <v>0</v>
      </c>
      <c r="O98" s="126" t="s">
        <v>456</v>
      </c>
      <c r="P98" s="1" t="s">
        <v>434</v>
      </c>
    </row>
    <row r="99" spans="1:17" ht="15" x14ac:dyDescent="0.25">
      <c r="A99" s="99" t="s">
        <v>200</v>
      </c>
      <c r="B99" s="95"/>
      <c r="C99" s="96"/>
      <c r="D99" s="95"/>
      <c r="E99" s="96"/>
      <c r="G99" s="114">
        <f t="shared" si="8"/>
        <v>1</v>
      </c>
      <c r="H99" s="115">
        <f t="shared" si="9"/>
        <v>0</v>
      </c>
      <c r="I99" s="115">
        <f t="shared" si="10"/>
        <v>0</v>
      </c>
      <c r="J99" s="115">
        <f t="shared" si="11"/>
        <v>0</v>
      </c>
      <c r="K99" s="115">
        <f t="shared" si="12"/>
        <v>0</v>
      </c>
      <c r="L99" s="115">
        <f t="shared" si="13"/>
        <v>0</v>
      </c>
      <c r="M99" s="116">
        <f t="shared" si="14"/>
        <v>0</v>
      </c>
      <c r="O99" s="126" t="s">
        <v>457</v>
      </c>
      <c r="P99" s="1" t="s">
        <v>434</v>
      </c>
    </row>
    <row r="100" spans="1:17" ht="15" x14ac:dyDescent="0.25">
      <c r="A100" s="99" t="s">
        <v>201</v>
      </c>
      <c r="B100" s="95"/>
      <c r="C100" s="96"/>
      <c r="D100" s="95"/>
      <c r="E100" s="96"/>
      <c r="G100" s="114">
        <f t="shared" si="8"/>
        <v>1</v>
      </c>
      <c r="H100" s="115">
        <f t="shared" si="9"/>
        <v>0</v>
      </c>
      <c r="I100" s="115">
        <f t="shared" si="10"/>
        <v>0</v>
      </c>
      <c r="J100" s="115">
        <f t="shared" si="11"/>
        <v>0</v>
      </c>
      <c r="K100" s="115">
        <f t="shared" si="12"/>
        <v>0</v>
      </c>
      <c r="L100" s="115">
        <f t="shared" si="13"/>
        <v>0</v>
      </c>
      <c r="M100" s="116">
        <f t="shared" si="14"/>
        <v>0</v>
      </c>
      <c r="O100" s="126" t="s">
        <v>458</v>
      </c>
      <c r="P100" s="1" t="s">
        <v>434</v>
      </c>
    </row>
    <row r="101" spans="1:17" ht="15" x14ac:dyDescent="0.25">
      <c r="A101" s="99" t="s">
        <v>203</v>
      </c>
      <c r="B101" s="95"/>
      <c r="C101" s="96"/>
      <c r="D101" s="95"/>
      <c r="E101" s="96"/>
      <c r="G101" s="114">
        <f t="shared" si="8"/>
        <v>1</v>
      </c>
      <c r="H101" s="115">
        <f t="shared" si="9"/>
        <v>0</v>
      </c>
      <c r="I101" s="115">
        <f t="shared" si="10"/>
        <v>0</v>
      </c>
      <c r="J101" s="115">
        <f t="shared" si="11"/>
        <v>0</v>
      </c>
      <c r="K101" s="115">
        <f t="shared" si="12"/>
        <v>0</v>
      </c>
      <c r="L101" s="115">
        <f t="shared" si="13"/>
        <v>0</v>
      </c>
      <c r="M101" s="116">
        <f t="shared" si="14"/>
        <v>0</v>
      </c>
      <c r="O101" s="126" t="s">
        <v>459</v>
      </c>
      <c r="P101" s="1" t="s">
        <v>434</v>
      </c>
    </row>
    <row r="102" spans="1:17" ht="15" x14ac:dyDescent="0.25">
      <c r="A102" s="99" t="s">
        <v>205</v>
      </c>
      <c r="B102" s="95"/>
      <c r="C102" s="96"/>
      <c r="D102" s="95"/>
      <c r="E102" s="96"/>
      <c r="G102" s="114">
        <f t="shared" si="8"/>
        <v>1</v>
      </c>
      <c r="H102" s="115">
        <f t="shared" si="9"/>
        <v>0</v>
      </c>
      <c r="I102" s="115">
        <f t="shared" si="10"/>
        <v>0</v>
      </c>
      <c r="J102" s="115">
        <f t="shared" si="11"/>
        <v>0</v>
      </c>
      <c r="K102" s="115">
        <f t="shared" si="12"/>
        <v>0</v>
      </c>
      <c r="L102" s="115">
        <f t="shared" si="13"/>
        <v>0</v>
      </c>
      <c r="M102" s="116">
        <f t="shared" si="14"/>
        <v>0</v>
      </c>
      <c r="O102" s="126" t="s">
        <v>460</v>
      </c>
      <c r="P102" s="1" t="s">
        <v>434</v>
      </c>
    </row>
    <row r="103" spans="1:17" ht="16.7" customHeight="1" x14ac:dyDescent="0.25">
      <c r="A103" s="99" t="s">
        <v>206</v>
      </c>
      <c r="B103" s="95"/>
      <c r="C103" s="96"/>
      <c r="D103" s="95"/>
      <c r="E103" s="96"/>
      <c r="G103" s="114">
        <f t="shared" si="8"/>
        <v>1</v>
      </c>
      <c r="H103" s="115">
        <f t="shared" si="9"/>
        <v>0</v>
      </c>
      <c r="I103" s="115">
        <f t="shared" si="10"/>
        <v>0</v>
      </c>
      <c r="J103" s="115">
        <f t="shared" si="11"/>
        <v>0</v>
      </c>
      <c r="K103" s="115">
        <f t="shared" si="12"/>
        <v>0</v>
      </c>
      <c r="L103" s="115">
        <f t="shared" si="13"/>
        <v>0</v>
      </c>
      <c r="M103" s="116">
        <f t="shared" si="14"/>
        <v>0</v>
      </c>
      <c r="O103" s="126" t="s">
        <v>461</v>
      </c>
      <c r="P103" s="1" t="s">
        <v>434</v>
      </c>
    </row>
    <row r="104" spans="1:17" s="19" customFormat="1" ht="29.25" x14ac:dyDescent="0.25">
      <c r="A104" s="99" t="s">
        <v>207</v>
      </c>
      <c r="B104" s="95"/>
      <c r="C104" s="96"/>
      <c r="D104" s="95"/>
      <c r="E104" s="96"/>
      <c r="G104" s="114">
        <f t="shared" si="8"/>
        <v>1</v>
      </c>
      <c r="H104" s="115">
        <f t="shared" si="9"/>
        <v>0</v>
      </c>
      <c r="I104" s="115">
        <f t="shared" si="10"/>
        <v>0</v>
      </c>
      <c r="J104" s="115">
        <f t="shared" si="11"/>
        <v>0</v>
      </c>
      <c r="K104" s="115">
        <f t="shared" si="12"/>
        <v>0</v>
      </c>
      <c r="L104" s="115">
        <f t="shared" si="13"/>
        <v>0</v>
      </c>
      <c r="M104" s="116">
        <f t="shared" si="14"/>
        <v>0</v>
      </c>
      <c r="O104" s="126" t="s">
        <v>462</v>
      </c>
      <c r="P104" s="1" t="s">
        <v>434</v>
      </c>
      <c r="Q104" s="1"/>
    </row>
    <row r="105" spans="1:17" ht="15" x14ac:dyDescent="0.25">
      <c r="A105" s="99" t="s">
        <v>209</v>
      </c>
      <c r="B105" s="95"/>
      <c r="C105" s="96" t="s">
        <v>322</v>
      </c>
      <c r="D105" s="95"/>
      <c r="E105" s="96" t="s">
        <v>322</v>
      </c>
      <c r="G105" s="114">
        <f t="shared" si="8"/>
        <v>0</v>
      </c>
      <c r="H105" s="115">
        <f t="shared" si="9"/>
        <v>0</v>
      </c>
      <c r="I105" s="115">
        <f t="shared" si="10"/>
        <v>0</v>
      </c>
      <c r="J105" s="115">
        <f t="shared" si="11"/>
        <v>0</v>
      </c>
      <c r="K105" s="115">
        <f t="shared" si="12"/>
        <v>0</v>
      </c>
      <c r="L105" s="115">
        <f t="shared" si="13"/>
        <v>0</v>
      </c>
      <c r="M105" s="116">
        <f t="shared" si="14"/>
        <v>1</v>
      </c>
      <c r="O105" s="1" t="s">
        <v>322</v>
      </c>
      <c r="P105" s="1" t="s">
        <v>482</v>
      </c>
    </row>
    <row r="106" spans="1:17" ht="15" x14ac:dyDescent="0.25">
      <c r="A106" s="99" t="s">
        <v>210</v>
      </c>
      <c r="B106" s="95"/>
      <c r="C106" s="96"/>
      <c r="D106" s="95"/>
      <c r="E106" s="96"/>
      <c r="G106" s="114">
        <f t="shared" si="8"/>
        <v>1</v>
      </c>
      <c r="H106" s="115">
        <f t="shared" si="9"/>
        <v>0</v>
      </c>
      <c r="I106" s="115">
        <f t="shared" si="10"/>
        <v>0</v>
      </c>
      <c r="J106" s="115">
        <f t="shared" si="11"/>
        <v>0</v>
      </c>
      <c r="K106" s="115">
        <f t="shared" si="12"/>
        <v>0</v>
      </c>
      <c r="L106" s="115">
        <f t="shared" si="13"/>
        <v>0</v>
      </c>
      <c r="M106" s="116">
        <f t="shared" si="14"/>
        <v>0</v>
      </c>
      <c r="O106" s="1" t="s">
        <v>379</v>
      </c>
      <c r="P106" s="1" t="s">
        <v>434</v>
      </c>
    </row>
    <row r="107" spans="1:17" ht="15" x14ac:dyDescent="0.25">
      <c r="A107" s="99" t="s">
        <v>211</v>
      </c>
      <c r="B107" s="95"/>
      <c r="C107" s="96"/>
      <c r="D107" s="95"/>
      <c r="E107" s="96"/>
      <c r="G107" s="114">
        <f t="shared" si="8"/>
        <v>1</v>
      </c>
      <c r="H107" s="115">
        <f t="shared" si="9"/>
        <v>0</v>
      </c>
      <c r="I107" s="115">
        <f t="shared" si="10"/>
        <v>0</v>
      </c>
      <c r="J107" s="115">
        <f t="shared" si="11"/>
        <v>0</v>
      </c>
      <c r="K107" s="115">
        <f t="shared" si="12"/>
        <v>0</v>
      </c>
      <c r="L107" s="115">
        <f t="shared" si="13"/>
        <v>0</v>
      </c>
      <c r="M107" s="116">
        <f t="shared" si="14"/>
        <v>0</v>
      </c>
      <c r="O107" s="1" t="s">
        <v>380</v>
      </c>
      <c r="P107" s="1" t="s">
        <v>434</v>
      </c>
    </row>
    <row r="108" spans="1:17" ht="15" x14ac:dyDescent="0.25">
      <c r="A108" s="99" t="s">
        <v>212</v>
      </c>
      <c r="B108" s="95"/>
      <c r="C108" s="96"/>
      <c r="D108" s="95"/>
      <c r="E108" s="96"/>
      <c r="G108" s="114">
        <f t="shared" si="8"/>
        <v>1</v>
      </c>
      <c r="H108" s="115">
        <f t="shared" si="9"/>
        <v>0</v>
      </c>
      <c r="I108" s="115">
        <f t="shared" si="10"/>
        <v>0</v>
      </c>
      <c r="J108" s="115">
        <f t="shared" si="11"/>
        <v>0</v>
      </c>
      <c r="K108" s="115">
        <f t="shared" si="12"/>
        <v>0</v>
      </c>
      <c r="L108" s="115">
        <f t="shared" si="13"/>
        <v>0</v>
      </c>
      <c r="M108" s="116">
        <f t="shared" si="14"/>
        <v>0</v>
      </c>
      <c r="O108" s="1" t="s">
        <v>381</v>
      </c>
      <c r="P108" s="1" t="s">
        <v>434</v>
      </c>
    </row>
    <row r="109" spans="1:17" ht="15" x14ac:dyDescent="0.25">
      <c r="A109" s="99" t="s">
        <v>214</v>
      </c>
      <c r="B109" s="95"/>
      <c r="C109" s="96"/>
      <c r="D109" s="95"/>
      <c r="E109" s="96"/>
      <c r="G109" s="114">
        <f t="shared" si="8"/>
        <v>1</v>
      </c>
      <c r="H109" s="115">
        <f t="shared" si="9"/>
        <v>0</v>
      </c>
      <c r="I109" s="115">
        <f t="shared" si="10"/>
        <v>0</v>
      </c>
      <c r="J109" s="115">
        <f t="shared" si="11"/>
        <v>0</v>
      </c>
      <c r="K109" s="115">
        <f t="shared" si="12"/>
        <v>0</v>
      </c>
      <c r="L109" s="115">
        <f t="shared" si="13"/>
        <v>0</v>
      </c>
      <c r="M109" s="116">
        <f t="shared" si="14"/>
        <v>0</v>
      </c>
      <c r="O109" s="1" t="s">
        <v>382</v>
      </c>
      <c r="P109" s="1" t="s">
        <v>434</v>
      </c>
    </row>
    <row r="110" spans="1:17" ht="15" x14ac:dyDescent="0.25">
      <c r="A110" s="99" t="s">
        <v>215</v>
      </c>
      <c r="B110" s="95"/>
      <c r="C110" s="96" t="s">
        <v>294</v>
      </c>
      <c r="D110" s="95"/>
      <c r="E110" s="96" t="s">
        <v>295</v>
      </c>
      <c r="G110" s="114">
        <f t="shared" si="8"/>
        <v>0</v>
      </c>
      <c r="H110" s="115">
        <f t="shared" si="9"/>
        <v>0</v>
      </c>
      <c r="I110" s="115">
        <f t="shared" si="10"/>
        <v>0</v>
      </c>
      <c r="J110" s="115">
        <f t="shared" si="11"/>
        <v>0</v>
      </c>
      <c r="K110" s="115">
        <f t="shared" si="12"/>
        <v>0</v>
      </c>
      <c r="L110" s="115">
        <f t="shared" si="13"/>
        <v>0</v>
      </c>
      <c r="M110" s="116">
        <f t="shared" si="14"/>
        <v>1</v>
      </c>
      <c r="O110" s="1" t="s">
        <v>295</v>
      </c>
      <c r="P110" s="1" t="s">
        <v>482</v>
      </c>
    </row>
    <row r="111" spans="1:17" ht="15" x14ac:dyDescent="0.25">
      <c r="A111" s="99" t="s">
        <v>216</v>
      </c>
      <c r="B111" s="95"/>
      <c r="C111" s="96"/>
      <c r="D111" s="95"/>
      <c r="E111" s="96"/>
      <c r="G111" s="114">
        <f t="shared" si="8"/>
        <v>1</v>
      </c>
      <c r="H111" s="115">
        <f t="shared" si="9"/>
        <v>0</v>
      </c>
      <c r="I111" s="115">
        <f t="shared" si="10"/>
        <v>0</v>
      </c>
      <c r="J111" s="115">
        <f t="shared" si="11"/>
        <v>0</v>
      </c>
      <c r="K111" s="115">
        <f t="shared" si="12"/>
        <v>0</v>
      </c>
      <c r="L111" s="115">
        <f t="shared" si="13"/>
        <v>0</v>
      </c>
      <c r="M111" s="116">
        <f t="shared" si="14"/>
        <v>0</v>
      </c>
      <c r="O111" s="1" t="s">
        <v>384</v>
      </c>
      <c r="P111" s="1" t="s">
        <v>434</v>
      </c>
    </row>
    <row r="112" spans="1:17" ht="15" x14ac:dyDescent="0.25">
      <c r="A112" s="102" t="s">
        <v>219</v>
      </c>
      <c r="B112" s="95"/>
      <c r="C112" s="96"/>
      <c r="D112" s="95"/>
      <c r="E112" s="96" t="s">
        <v>317</v>
      </c>
      <c r="G112" s="114">
        <f t="shared" si="8"/>
        <v>0</v>
      </c>
      <c r="H112" s="115">
        <f t="shared" si="9"/>
        <v>0</v>
      </c>
      <c r="I112" s="115">
        <f t="shared" si="10"/>
        <v>0</v>
      </c>
      <c r="J112" s="115">
        <f t="shared" si="11"/>
        <v>1</v>
      </c>
      <c r="K112" s="115">
        <f t="shared" si="12"/>
        <v>0</v>
      </c>
      <c r="L112" s="115">
        <f t="shared" si="13"/>
        <v>0</v>
      </c>
      <c r="M112" s="116">
        <f t="shared" si="14"/>
        <v>0</v>
      </c>
      <c r="O112" s="1" t="s">
        <v>317</v>
      </c>
      <c r="P112" s="1" t="s">
        <v>479</v>
      </c>
    </row>
    <row r="113" spans="1:16" ht="15" x14ac:dyDescent="0.25">
      <c r="A113" s="102" t="s">
        <v>220</v>
      </c>
      <c r="B113" s="95"/>
      <c r="C113" s="96"/>
      <c r="D113" s="95"/>
      <c r="E113" s="96" t="s">
        <v>323</v>
      </c>
      <c r="G113" s="114">
        <f t="shared" si="8"/>
        <v>0</v>
      </c>
      <c r="H113" s="115">
        <f t="shared" si="9"/>
        <v>0</v>
      </c>
      <c r="I113" s="115">
        <f t="shared" si="10"/>
        <v>0</v>
      </c>
      <c r="J113" s="115">
        <f t="shared" si="11"/>
        <v>1</v>
      </c>
      <c r="K113" s="115">
        <f t="shared" si="12"/>
        <v>0</v>
      </c>
      <c r="L113" s="115">
        <f t="shared" si="13"/>
        <v>0</v>
      </c>
      <c r="M113" s="116">
        <f t="shared" si="14"/>
        <v>0</v>
      </c>
      <c r="O113" s="1" t="s">
        <v>323</v>
      </c>
      <c r="P113" s="1" t="s">
        <v>479</v>
      </c>
    </row>
    <row r="114" spans="1:16" ht="15" x14ac:dyDescent="0.25">
      <c r="A114" s="102" t="s">
        <v>229</v>
      </c>
      <c r="B114" s="95"/>
      <c r="C114" s="96" t="s">
        <v>324</v>
      </c>
      <c r="D114" s="95"/>
      <c r="E114" s="96"/>
      <c r="G114" s="114">
        <f t="shared" si="8"/>
        <v>0</v>
      </c>
      <c r="H114" s="115">
        <f t="shared" si="9"/>
        <v>0</v>
      </c>
      <c r="I114" s="115">
        <f t="shared" si="10"/>
        <v>0</v>
      </c>
      <c r="J114" s="115">
        <f t="shared" si="11"/>
        <v>0</v>
      </c>
      <c r="K114" s="115">
        <f t="shared" si="12"/>
        <v>1</v>
      </c>
      <c r="L114" s="115">
        <f t="shared" si="13"/>
        <v>0</v>
      </c>
      <c r="M114" s="116">
        <f t="shared" si="14"/>
        <v>0</v>
      </c>
      <c r="O114" s="1" t="s">
        <v>324</v>
      </c>
      <c r="P114" s="1" t="s">
        <v>480</v>
      </c>
    </row>
    <row r="115" spans="1:16" ht="15" x14ac:dyDescent="0.25">
      <c r="A115" s="102" t="s">
        <v>231</v>
      </c>
      <c r="B115" s="95"/>
      <c r="C115" s="96"/>
      <c r="D115" s="95"/>
      <c r="E115" s="96"/>
      <c r="G115" s="114">
        <f t="shared" si="8"/>
        <v>1</v>
      </c>
      <c r="H115" s="115">
        <f t="shared" si="9"/>
        <v>0</v>
      </c>
      <c r="I115" s="115">
        <f t="shared" si="10"/>
        <v>0</v>
      </c>
      <c r="J115" s="115">
        <f t="shared" si="11"/>
        <v>0</v>
      </c>
      <c r="K115" s="115">
        <f t="shared" si="12"/>
        <v>0</v>
      </c>
      <c r="L115" s="115">
        <f t="shared" si="13"/>
        <v>0</v>
      </c>
      <c r="M115" s="116">
        <f t="shared" si="14"/>
        <v>0</v>
      </c>
      <c r="O115" s="1" t="s">
        <v>463</v>
      </c>
      <c r="P115" s="1" t="s">
        <v>434</v>
      </c>
    </row>
    <row r="116" spans="1:16" ht="15" x14ac:dyDescent="0.25">
      <c r="A116" s="102" t="s">
        <v>233</v>
      </c>
      <c r="B116" s="95"/>
      <c r="C116" s="96" t="s">
        <v>325</v>
      </c>
      <c r="D116" s="95"/>
      <c r="E116" s="96" t="s">
        <v>326</v>
      </c>
      <c r="G116" s="114">
        <f t="shared" si="8"/>
        <v>0</v>
      </c>
      <c r="H116" s="115">
        <f t="shared" si="9"/>
        <v>0</v>
      </c>
      <c r="I116" s="115">
        <f t="shared" si="10"/>
        <v>0</v>
      </c>
      <c r="J116" s="115">
        <f t="shared" si="11"/>
        <v>0</v>
      </c>
      <c r="K116" s="115">
        <f t="shared" si="12"/>
        <v>0</v>
      </c>
      <c r="L116" s="115">
        <f t="shared" si="13"/>
        <v>0</v>
      </c>
      <c r="M116" s="116">
        <f t="shared" si="14"/>
        <v>1</v>
      </c>
      <c r="O116" s="1" t="s">
        <v>326</v>
      </c>
      <c r="P116" s="1" t="s">
        <v>482</v>
      </c>
    </row>
    <row r="117" spans="1:16" ht="15" x14ac:dyDescent="0.25">
      <c r="A117" s="102"/>
      <c r="B117" s="95"/>
      <c r="C117" s="96" t="s">
        <v>291</v>
      </c>
      <c r="D117" s="95"/>
      <c r="E117" s="96"/>
      <c r="G117" s="114">
        <f t="shared" si="8"/>
        <v>0</v>
      </c>
      <c r="H117" s="115">
        <f t="shared" si="9"/>
        <v>1</v>
      </c>
      <c r="I117" s="115">
        <f t="shared" si="10"/>
        <v>0</v>
      </c>
      <c r="J117" s="115">
        <f t="shared" si="11"/>
        <v>0</v>
      </c>
      <c r="K117" s="115">
        <f t="shared" si="12"/>
        <v>0</v>
      </c>
      <c r="L117" s="115">
        <f t="shared" si="13"/>
        <v>0</v>
      </c>
      <c r="M117" s="116">
        <f t="shared" si="14"/>
        <v>0</v>
      </c>
      <c r="O117" s="124" t="s">
        <v>291</v>
      </c>
      <c r="P117" s="1" t="s">
        <v>435</v>
      </c>
    </row>
    <row r="118" spans="1:16" ht="15.75" thickBot="1" x14ac:dyDescent="0.3">
      <c r="A118" s="103"/>
      <c r="B118" s="95"/>
      <c r="C118" s="104" t="s">
        <v>292</v>
      </c>
      <c r="D118" s="95"/>
      <c r="E118" s="104" t="s">
        <v>293</v>
      </c>
      <c r="G118" s="117">
        <f t="shared" si="8"/>
        <v>0</v>
      </c>
      <c r="H118" s="118">
        <f t="shared" si="9"/>
        <v>0</v>
      </c>
      <c r="I118" s="118">
        <f t="shared" si="10"/>
        <v>0</v>
      </c>
      <c r="J118" s="118">
        <f t="shared" si="11"/>
        <v>0</v>
      </c>
      <c r="K118" s="118">
        <f t="shared" si="12"/>
        <v>0</v>
      </c>
      <c r="L118" s="118">
        <f t="shared" si="13"/>
        <v>1</v>
      </c>
      <c r="M118" s="119">
        <f t="shared" si="14"/>
        <v>0</v>
      </c>
      <c r="O118" s="1" t="s">
        <v>293</v>
      </c>
      <c r="P118" s="1" t="s">
        <v>481</v>
      </c>
    </row>
    <row r="119" spans="1:16" s="19" customFormat="1" x14ac:dyDescent="0.2">
      <c r="G119" s="107"/>
      <c r="H119" s="107"/>
      <c r="I119" s="107"/>
      <c r="J119" s="107"/>
      <c r="K119" s="107"/>
      <c r="L119" s="107"/>
      <c r="M119" s="107"/>
    </row>
    <row r="120" spans="1:16" s="19" customFormat="1" x14ac:dyDescent="0.2">
      <c r="G120" s="107"/>
      <c r="H120" s="107"/>
      <c r="I120" s="107"/>
      <c r="J120" s="107"/>
      <c r="K120" s="107"/>
      <c r="L120" s="107"/>
      <c r="M120" s="107"/>
    </row>
    <row r="122" spans="1:16" s="19" customFormat="1" x14ac:dyDescent="0.2">
      <c r="A122" s="22"/>
      <c r="G122" s="107"/>
      <c r="H122" s="107"/>
      <c r="I122" s="107"/>
      <c r="J122" s="107"/>
      <c r="K122" s="107"/>
      <c r="L122" s="107"/>
      <c r="M122" s="107"/>
    </row>
    <row r="123" spans="1:16" s="19" customFormat="1" x14ac:dyDescent="0.2">
      <c r="A123" s="22"/>
      <c r="G123" s="107"/>
      <c r="H123" s="107"/>
      <c r="I123" s="107"/>
      <c r="J123" s="107"/>
      <c r="K123" s="107"/>
      <c r="L123" s="107"/>
      <c r="M123" s="107"/>
    </row>
    <row r="124" spans="1:16" s="19" customFormat="1" x14ac:dyDescent="0.2">
      <c r="G124" s="107"/>
      <c r="H124" s="107"/>
      <c r="I124" s="107"/>
      <c r="J124" s="107"/>
      <c r="K124" s="107"/>
      <c r="L124" s="107"/>
      <c r="M124" s="107"/>
    </row>
    <row r="125" spans="1:16" s="19" customFormat="1" x14ac:dyDescent="0.2">
      <c r="A125" s="22"/>
      <c r="G125" s="107"/>
      <c r="H125" s="107"/>
      <c r="I125" s="107"/>
      <c r="J125" s="107"/>
      <c r="K125" s="107"/>
      <c r="L125" s="107"/>
      <c r="M125" s="107"/>
    </row>
    <row r="126" spans="1:16" s="19" customFormat="1" x14ac:dyDescent="0.2">
      <c r="A126" s="22"/>
      <c r="G126" s="107"/>
      <c r="H126" s="107"/>
      <c r="I126" s="107"/>
      <c r="J126" s="107"/>
      <c r="K126" s="107"/>
      <c r="L126" s="107"/>
      <c r="M126" s="107"/>
    </row>
    <row r="127" spans="1:16" s="19" customFormat="1" x14ac:dyDescent="0.2">
      <c r="G127" s="107"/>
      <c r="H127" s="107"/>
      <c r="I127" s="107"/>
      <c r="J127" s="107"/>
      <c r="K127" s="107"/>
      <c r="L127" s="107"/>
      <c r="M127" s="107"/>
    </row>
    <row r="128" spans="1:16" s="19" customFormat="1" x14ac:dyDescent="0.2">
      <c r="A128" s="22"/>
      <c r="G128" s="107"/>
      <c r="H128" s="107"/>
      <c r="I128" s="107"/>
      <c r="J128" s="107"/>
      <c r="K128" s="107"/>
      <c r="L128" s="107"/>
      <c r="M128" s="107"/>
    </row>
    <row r="129" spans="1:13" s="19" customFormat="1" x14ac:dyDescent="0.2">
      <c r="A129" s="22"/>
      <c r="G129" s="107"/>
      <c r="H129" s="107"/>
      <c r="I129" s="107"/>
      <c r="J129" s="107"/>
      <c r="K129" s="107"/>
      <c r="L129" s="107"/>
      <c r="M129" s="107"/>
    </row>
    <row r="130" spans="1:13" s="19" customFormat="1" x14ac:dyDescent="0.2">
      <c r="A130" s="22"/>
      <c r="G130" s="107"/>
      <c r="H130" s="107"/>
      <c r="I130" s="107"/>
      <c r="J130" s="107"/>
      <c r="K130" s="107"/>
      <c r="L130" s="107"/>
      <c r="M130" s="107"/>
    </row>
    <row r="131" spans="1:13" s="19" customFormat="1" x14ac:dyDescent="0.2">
      <c r="A131" s="22"/>
      <c r="G131" s="107"/>
      <c r="H131" s="107"/>
      <c r="I131" s="107"/>
      <c r="J131" s="107"/>
      <c r="K131" s="107"/>
      <c r="L131" s="107"/>
      <c r="M131" s="107"/>
    </row>
    <row r="132" spans="1:13" s="19" customFormat="1" x14ac:dyDescent="0.2">
      <c r="A132" s="22"/>
      <c r="G132" s="107"/>
      <c r="H132" s="107"/>
      <c r="I132" s="107"/>
      <c r="J132" s="107"/>
      <c r="K132" s="107"/>
      <c r="L132" s="107"/>
      <c r="M132" s="107"/>
    </row>
    <row r="133" spans="1:13" s="19" customFormat="1" x14ac:dyDescent="0.2">
      <c r="A133" s="22"/>
      <c r="G133" s="107"/>
      <c r="H133" s="107"/>
      <c r="I133" s="107"/>
      <c r="J133" s="107"/>
      <c r="K133" s="107"/>
      <c r="L133" s="107"/>
      <c r="M133" s="107"/>
    </row>
    <row r="134" spans="1:13" s="19" customFormat="1" x14ac:dyDescent="0.2">
      <c r="A134" s="22"/>
      <c r="G134" s="107"/>
      <c r="H134" s="107"/>
      <c r="I134" s="107"/>
      <c r="J134" s="107"/>
      <c r="K134" s="107"/>
      <c r="L134" s="107"/>
      <c r="M134" s="107"/>
    </row>
    <row r="135" spans="1:13" s="19" customFormat="1" x14ac:dyDescent="0.2">
      <c r="A135" s="22"/>
      <c r="G135" s="107"/>
      <c r="H135" s="107"/>
      <c r="I135" s="107"/>
      <c r="J135" s="107"/>
      <c r="K135" s="107"/>
      <c r="L135" s="107"/>
      <c r="M135" s="107"/>
    </row>
    <row r="136" spans="1:13" s="19" customFormat="1" x14ac:dyDescent="0.2">
      <c r="A136" s="22"/>
      <c r="G136" s="107"/>
      <c r="H136" s="107"/>
      <c r="I136" s="107"/>
      <c r="J136" s="107"/>
      <c r="K136" s="107"/>
      <c r="L136" s="107"/>
      <c r="M136" s="107"/>
    </row>
    <row r="137" spans="1:13" s="19" customFormat="1" x14ac:dyDescent="0.2">
      <c r="A137" s="22"/>
      <c r="G137" s="107"/>
      <c r="H137" s="107"/>
      <c r="I137" s="107"/>
      <c r="J137" s="107"/>
      <c r="K137" s="107"/>
      <c r="L137" s="107"/>
      <c r="M137" s="107"/>
    </row>
    <row r="138" spans="1:13" s="19" customFormat="1" x14ac:dyDescent="0.2">
      <c r="A138" s="22"/>
      <c r="G138" s="107"/>
      <c r="H138" s="107"/>
      <c r="I138" s="107"/>
      <c r="J138" s="107"/>
      <c r="K138" s="107"/>
      <c r="L138" s="107"/>
      <c r="M138" s="107"/>
    </row>
    <row r="139" spans="1:13" s="19" customFormat="1" x14ac:dyDescent="0.2">
      <c r="A139" s="22"/>
      <c r="G139" s="107"/>
      <c r="H139" s="107"/>
      <c r="I139" s="107"/>
      <c r="J139" s="107"/>
      <c r="K139" s="107"/>
      <c r="L139" s="107"/>
      <c r="M139" s="107"/>
    </row>
    <row r="140" spans="1:13" s="19" customFormat="1" x14ac:dyDescent="0.2">
      <c r="A140" s="22"/>
      <c r="G140" s="107"/>
      <c r="H140" s="107"/>
      <c r="I140" s="107"/>
      <c r="J140" s="107"/>
      <c r="K140" s="107"/>
      <c r="L140" s="107"/>
      <c r="M140" s="107"/>
    </row>
    <row r="141" spans="1:13" s="19" customFormat="1" x14ac:dyDescent="0.2">
      <c r="A141" s="22"/>
      <c r="G141" s="107"/>
      <c r="H141" s="107"/>
      <c r="I141" s="107"/>
      <c r="J141" s="107"/>
      <c r="K141" s="107"/>
      <c r="L141" s="107"/>
      <c r="M141" s="107"/>
    </row>
    <row r="143" spans="1:13" s="19" customFormat="1" x14ac:dyDescent="0.2">
      <c r="A143" s="22"/>
      <c r="G143" s="107"/>
      <c r="H143" s="107"/>
      <c r="I143" s="107"/>
      <c r="J143" s="107"/>
      <c r="K143" s="107"/>
      <c r="L143" s="107"/>
      <c r="M143" s="107"/>
    </row>
    <row r="144" spans="1:13" s="19" customFormat="1" x14ac:dyDescent="0.2">
      <c r="G144" s="107"/>
      <c r="H144" s="107"/>
      <c r="I144" s="107"/>
      <c r="J144" s="107"/>
      <c r="K144" s="107"/>
      <c r="L144" s="107"/>
      <c r="M144" s="107"/>
    </row>
  </sheetData>
  <conditionalFormatting sqref="O50">
    <cfRule type="duplicateValues" dxfId="2" priority="2"/>
  </conditionalFormatting>
  <conditionalFormatting sqref="O105:O109 O111:O113 O116:O118 O56:O61 O63:O84 O32:O49 O51:O54">
    <cfRule type="duplicateValues" dxfId="1" priority="11"/>
  </conditionalFormatting>
  <conditionalFormatting sqref="O6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GlobalComparison</vt:lpstr>
      <vt:lpstr>FilteredComparison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15177</dc:creator>
  <cp:lastModifiedBy>naultran2012@gmail.com</cp:lastModifiedBy>
  <dcterms:created xsi:type="dcterms:W3CDTF">2022-04-06T14:59:44Z</dcterms:created>
  <dcterms:modified xsi:type="dcterms:W3CDTF">2022-04-07T17:49:23Z</dcterms:modified>
</cp:coreProperties>
</file>