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excel\Dashboards\"/>
    </mc:Choice>
  </mc:AlternateContent>
  <xr:revisionPtr revIDLastSave="0" documentId="13_ncr:1_{2E53CBB0-4E66-477A-BED0-68FE41E61D3D}" xr6:coauthVersionLast="47" xr6:coauthVersionMax="47" xr10:uidLastSave="{00000000-0000-0000-0000-000000000000}"/>
  <bookViews>
    <workbookView xWindow="38290" yWindow="-110" windowWidth="38620" windowHeight="21100" activeTab="1" xr2:uid="{A15B3FEA-B764-184D-BC44-F828B0BB3928}"/>
  </bookViews>
  <sheets>
    <sheet name="Data " sheetId="7" r:id="rId1"/>
    <sheet name="Dashboard" sheetId="6" r:id="rId2"/>
  </sheets>
  <definedNames>
    <definedName name="_xlchart.v5.0" hidden="1">'Data '!$I$31:$I$35</definedName>
    <definedName name="_xlchart.v5.1" hidden="1">'Data '!$J$31:$J$35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E15" i="7"/>
  <c r="F15" i="7"/>
  <c r="F23" i="7"/>
  <c r="F25" i="7" s="1"/>
  <c r="K23" i="7"/>
  <c r="K25" i="7"/>
  <c r="J33" i="7"/>
  <c r="J34" i="7"/>
  <c r="J35" i="7"/>
  <c r="H20" i="6"/>
  <c r="H21" i="6"/>
  <c r="H22" i="6"/>
  <c r="H23" i="6"/>
  <c r="H24" i="6"/>
  <c r="H25" i="6"/>
  <c r="D19" i="6"/>
  <c r="E19" i="6" s="1"/>
  <c r="F19" i="6" s="1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<sst xmlns="http://schemas.openxmlformats.org/spreadsheetml/2006/main" count="58" uniqueCount="50">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</sst>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2" fontId="0" fillId="0" borderId="0" xfId="0" applyNumberForma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3-4F9B-8977-FC74E5A4CC7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D-4A59-B964-DB5F5359641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1D-4A59-B964-DB5F5359641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1D-4A59-B964-DB5F5359641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D-4A59-B964-DB5F5359641F}"/>
              </c:ext>
            </c:extLst>
          </c:dPt>
          <c:val>
            <c:numRef>
              <c:f>'Data '!$E$23:$E$27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A59-B964-DB5F5359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'Data '!$F$22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1D-4A59-B964-DB5F5359641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1D-4A59-B964-DB5F5359641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1D-4A59-B964-DB5F5359641F}"/>
              </c:ext>
            </c:extLst>
          </c:dPt>
          <c:dLbls>
            <c:dLbl>
              <c:idx val="1"/>
              <c:tx>
                <c:strRef>
                  <c:f>'Data '!$F$20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{A1926A5F-FF97-45E8-B4ED-B6C8E0548F75}</c15:txfldGUID>
                      <c15:f>'Data '!$F$20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D1D-4A59-B964-DB5F535964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'Data '!$F$23:$F$25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D-4A59-B964-DB5F5359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32064086220369"/>
          <c:y val="0.16061830317934306"/>
          <c:w val="0.44117994631907503"/>
          <c:h val="0.839381696820657"/>
        </c:manualLayout>
      </c:layout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59-4F03-A0E8-503996F7F4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AC-4736-BDBA-145B4C64831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AC-4736-BDBA-145B4C64831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C-4736-BDBA-145B4C648310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C-4736-BDBA-145B4C648310}"/>
              </c:ext>
            </c:extLst>
          </c:dPt>
          <c:val>
            <c:numRef>
              <c:f>'Data '!$J$23:$J$27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736-BDBA-145B4C64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'Data '!$K$22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AC-4736-BDBA-145B4C64831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AC-4736-BDBA-145B4C64831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AC-4736-BDBA-145B4C648310}"/>
              </c:ext>
            </c:extLst>
          </c:dPt>
          <c:dLbls>
            <c:dLbl>
              <c:idx val="1"/>
              <c:tx>
                <c:strRef>
                  <c:f>'Data '!$K$20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{00B48F40-A4A5-4D60-90A8-6DE8ADA52E35}</c15:txfldGUID>
                      <c15:f>'Data '!$K$20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FAC-4736-BDBA-145B4C648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'Data '!$K$23:$K$25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C-4736-BDBA-145B4C648310}"/>
            </c:ext>
          </c:extLst>
        </c:ser>
        <c:ser>
          <c:idx val="2"/>
          <c:order val="2"/>
          <c:tx>
            <c:strRef>
              <c:f>'Data '!$K$22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59-4F03-A0E8-503996F7F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59-4F03-A0E8-503996F7F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59-4F03-A0E8-503996F7F467}"/>
              </c:ext>
            </c:extLst>
          </c:dPt>
          <c:val>
            <c:numRef>
              <c:f>'Data '!$K$23:$K$25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AC-4736-BDBA-145B4C64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'Data '!$D$8:$D$13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'Data '!$E$8:$E$13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91F-BD60-4C71F0010FE1}"/>
            </c:ext>
          </c:extLst>
        </c:ser>
        <c:ser>
          <c:idx val="1"/>
          <c:order val="1"/>
          <c:tx>
            <c:strRef>
              <c:f>'Data '!$G$7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'!$D$8:$D$13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'Data '!$G$8:$G$13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6-491F-BD60-4C71F001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384048"/>
        <c:axId val="366521536"/>
      </c:barChart>
      <c:catAx>
        <c:axId val="717384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1536"/>
        <c:crosses val="autoZero"/>
        <c:auto val="1"/>
        <c:lblAlgn val="ctr"/>
        <c:lblOffset val="100"/>
        <c:noMultiLvlLbl val="0"/>
      </c:catAx>
      <c:valAx>
        <c:axId val="366521536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'!$E$30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'Data '!$D$31:$D$35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'Data '!$E$31:$E$35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1-4A53-BD72-4A804237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740917408"/>
        <c:axId val="612660944"/>
      </c:barChart>
      <c:barChart>
        <c:barDir val="col"/>
        <c:grouping val="clustered"/>
        <c:varyColors val="0"/>
        <c:ser>
          <c:idx val="1"/>
          <c:order val="1"/>
          <c:tx>
            <c:strRef>
              <c:f>'Data '!$F$30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'Data '!$D$31:$D$35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'Data '!$F$31:$F$35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1-4A53-BD72-4A804237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40827504"/>
        <c:axId val="612642704"/>
      </c:barChart>
      <c:catAx>
        <c:axId val="7409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0944"/>
        <c:crosses val="autoZero"/>
        <c:auto val="1"/>
        <c:lblAlgn val="ctr"/>
        <c:lblOffset val="100"/>
        <c:noMultiLvlLbl val="0"/>
      </c:catAx>
      <c:valAx>
        <c:axId val="6126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17408"/>
        <c:crosses val="autoZero"/>
        <c:crossBetween val="between"/>
      </c:valAx>
      <c:valAx>
        <c:axId val="612642704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740827504"/>
        <c:crosses val="max"/>
        <c:crossBetween val="between"/>
      </c:valAx>
      <c:catAx>
        <c:axId val="74082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264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88D31930-C102-45B4-BF98-82B74FCBB5EC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1">
            <a:lumMod val="5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microsoft.com/office/2014/relationships/chartEx" Target="../charts/chartEx1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446086</xdr:colOff>
      <xdr:row>19</xdr:row>
      <xdr:rowOff>64769</xdr:rowOff>
    </xdr:from>
    <xdr:to>
      <xdr:col>12</xdr:col>
      <xdr:colOff>491066</xdr:colOff>
      <xdr:row>28</xdr:row>
      <xdr:rowOff>33019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27EEF8-BD52-1191-C691-BE5F2A00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254211</xdr:colOff>
      <xdr:row>19</xdr:row>
      <xdr:rowOff>83604</xdr:rowOff>
    </xdr:from>
    <xdr:to>
      <xdr:col>15</xdr:col>
      <xdr:colOff>273896</xdr:colOff>
      <xdr:row>26</xdr:row>
      <xdr:rowOff>179917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8961B5-4C69-5664-D5E2-C87E5C93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31749</xdr:colOff>
      <xdr:row>17</xdr:row>
      <xdr:rowOff>121102</xdr:rowOff>
    </xdr:from>
    <xdr:to>
      <xdr:col>11</xdr:col>
      <xdr:colOff>655319</xdr:colOff>
      <xdr:row>18</xdr:row>
      <xdr:rowOff>134014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57874" y="3613602"/>
          <a:ext cx="1967653" cy="2034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23706</xdr:colOff>
      <xdr:row>17</xdr:row>
      <xdr:rowOff>113030</xdr:rowOff>
    </xdr:from>
    <xdr:to>
      <xdr:col>14</xdr:col>
      <xdr:colOff>640926</xdr:colOff>
      <xdr:row>18</xdr:row>
      <xdr:rowOff>131022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865956" y="3605530"/>
          <a:ext cx="1961303" cy="208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23600</xdr:colOff>
      <xdr:row>4</xdr:row>
      <xdr:rowOff>177377</xdr:rowOff>
    </xdr:from>
    <xdr:to>
      <xdr:col>14</xdr:col>
      <xdr:colOff>654685</xdr:colOff>
      <xdr:row>15</xdr:row>
      <xdr:rowOff>58208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05C23B-491C-43D9-173D-E37B26BB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673445</xdr:colOff>
      <xdr:row>29</xdr:row>
      <xdr:rowOff>63270</xdr:rowOff>
    </xdr:from>
    <xdr:to>
      <xdr:col>7</xdr:col>
      <xdr:colOff>663863</xdr:colOff>
      <xdr:row>43</xdr:row>
      <xdr:rowOff>62461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9B84A1-3511-CCF5-979F-B3CA14B8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363220</xdr:colOff>
      <xdr:row>29</xdr:row>
      <xdr:rowOff>76835</xdr:rowOff>
    </xdr:from>
    <xdr:to>
      <xdr:col>14</xdr:col>
      <xdr:colOff>666750</xdr:colOff>
      <xdr:row>43</xdr:row>
      <xdr:rowOff>52070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D9509DC-CC6B-81E7-7098-97A4DD57C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4220" y="5944235"/>
              <a:ext cx="4037330" cy="2728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375921</xdr:colOff>
      <xdr:row>0</xdr:row>
      <xdr:rowOff>82549</xdr:rowOff>
    </xdr:from>
    <xdr:to>
      <xdr:col>14</xdr:col>
      <xdr:colOff>93910</xdr:colOff>
      <xdr:row>1</xdr:row>
      <xdr:rowOff>280669</xdr:rowOff>
    </xdr:to>
    <xdr:pic>
      <xdr:nvPicPr>
        <xdr:cNvPr id="15" name="Graphic 14" descr="Research with solid fill">
          <a:extLst>
            <a:ext uri="{FF2B5EF4-FFF2-40B4-BE49-F238E27FC236}">
              <a16:creationId xmlns:a16="http://schemas.microsoft.com/office/drawing/2014/main" id="{AAD3D0A1-E7BB-F004-A656-B9269FF73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2583080">
          <a:off x="8897621" y="82549"/>
          <a:ext cx="391089" cy="39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538480</xdr:colOff>
      <xdr:row>0</xdr:row>
      <xdr:rowOff>107950</xdr:rowOff>
    </xdr:from>
    <xdr:to>
      <xdr:col>13</xdr:col>
      <xdr:colOff>309880</xdr:colOff>
      <xdr:row>1</xdr:row>
      <xdr:rowOff>354912</xdr:rowOff>
    </xdr:to>
    <xdr:pic>
      <xdr:nvPicPr>
        <xdr:cNvPr id="23" name="Graphic 22" descr="Bar chart with solid fill">
          <a:extLst>
            <a:ext uri="{FF2B5EF4-FFF2-40B4-BE49-F238E27FC236}">
              <a16:creationId xmlns:a16="http://schemas.microsoft.com/office/drawing/2014/main" id="{8F0DBF1F-514F-3640-6791-C473CC489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387080" y="107950"/>
          <a:ext cx="445770" cy="44635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0</xdr:row>
      <xdr:rowOff>109221</xdr:rowOff>
    </xdr:from>
    <xdr:to>
      <xdr:col>14</xdr:col>
      <xdr:colOff>620486</xdr:colOff>
      <xdr:row>1</xdr:row>
      <xdr:rowOff>341631</xdr:rowOff>
    </xdr:to>
    <xdr:pic>
      <xdr:nvPicPr>
        <xdr:cNvPr id="25" name="Graphic 24" descr="Statistics with solid fill">
          <a:extLst>
            <a:ext uri="{FF2B5EF4-FFF2-40B4-BE49-F238E27FC236}">
              <a16:creationId xmlns:a16="http://schemas.microsoft.com/office/drawing/2014/main" id="{B6EBBE1E-A91E-55D9-08A2-6C92EFAA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385300" y="109221"/>
          <a:ext cx="432526" cy="42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5C26-7A42-41A2-95FB-EBF4D8F93B64}">
  <dimension ref="B4:M35"/>
  <sheetViews>
    <sheetView showGridLines="0" workbookViewId="0">
      <selection activeCell="I41" sqref="I41"/>
    </sheetView>
  </sheetViews>
  <sheetFormatPr defaultRowHeight="15.6" x14ac:dyDescent="0.6"/>
  <cols>
    <col min="3" max="3" width="12.69921875" bestFit="1" customWidth="1"/>
    <col min="4" max="4" width="15.8984375" bestFit="1" customWidth="1"/>
    <col min="5" max="6" width="10.19921875" bestFit="1" customWidth="1"/>
    <col min="9" max="9" width="12.296875" bestFit="1" customWidth="1"/>
    <col min="10" max="10" width="6.796875" bestFit="1" customWidth="1"/>
    <col min="11" max="11" width="7.6484375" bestFit="1" customWidth="1"/>
  </cols>
  <sheetData>
    <row r="4" spans="3:12" ht="18.600000000000001" thickBot="1" x14ac:dyDescent="0.75">
      <c r="C4" s="16" t="s">
        <v>1</v>
      </c>
      <c r="D4" s="15"/>
      <c r="E4" s="12"/>
      <c r="F4" s="12"/>
      <c r="G4" s="12"/>
      <c r="H4" s="12"/>
      <c r="I4" s="12"/>
      <c r="J4" s="12"/>
      <c r="K4" s="12"/>
      <c r="L4" s="12"/>
    </row>
    <row r="6" spans="3:12" x14ac:dyDescent="0.6">
      <c r="D6" s="27" t="s">
        <v>3</v>
      </c>
      <c r="E6" s="27"/>
      <c r="F6" s="27"/>
      <c r="G6" s="27"/>
    </row>
    <row r="7" spans="3:12" x14ac:dyDescent="0.6">
      <c r="E7" s="21" t="s">
        <v>4</v>
      </c>
      <c r="F7" s="21" t="s">
        <v>5</v>
      </c>
      <c r="G7" s="21" t="s">
        <v>6</v>
      </c>
    </row>
    <row r="8" spans="3:12" x14ac:dyDescent="0.6">
      <c r="D8" t="s">
        <v>7</v>
      </c>
      <c r="E8" s="19">
        <v>44805</v>
      </c>
      <c r="F8" s="19">
        <v>44808</v>
      </c>
      <c r="G8" s="20">
        <f>F8-E8</f>
        <v>3</v>
      </c>
    </row>
    <row r="9" spans="3:12" x14ac:dyDescent="0.6">
      <c r="D9" t="s">
        <v>8</v>
      </c>
      <c r="E9" s="19">
        <v>44808</v>
      </c>
      <c r="F9" s="19">
        <v>44818</v>
      </c>
      <c r="G9" s="20">
        <f>F9-E9</f>
        <v>10</v>
      </c>
    </row>
    <row r="10" spans="3:12" x14ac:dyDescent="0.6">
      <c r="D10" t="s">
        <v>9</v>
      </c>
      <c r="E10" s="19">
        <v>44818</v>
      </c>
      <c r="F10" s="19">
        <v>44838</v>
      </c>
      <c r="G10" s="20">
        <f>F10-E10</f>
        <v>20</v>
      </c>
    </row>
    <row r="11" spans="3:12" x14ac:dyDescent="0.6">
      <c r="D11" t="s">
        <v>10</v>
      </c>
      <c r="E11" s="19">
        <v>44838</v>
      </c>
      <c r="F11" s="19">
        <v>44843</v>
      </c>
      <c r="G11" s="20">
        <f>F11-E11</f>
        <v>5</v>
      </c>
    </row>
    <row r="12" spans="3:12" x14ac:dyDescent="0.6">
      <c r="D12" t="s">
        <v>11</v>
      </c>
      <c r="E12" s="19">
        <v>44843</v>
      </c>
      <c r="F12" s="19">
        <v>44848</v>
      </c>
      <c r="G12" s="20">
        <f>F12-E12</f>
        <v>5</v>
      </c>
    </row>
    <row r="13" spans="3:12" x14ac:dyDescent="0.6">
      <c r="D13" t="s">
        <v>12</v>
      </c>
      <c r="E13" s="19">
        <v>44848</v>
      </c>
      <c r="F13" s="19">
        <v>44855</v>
      </c>
      <c r="G13" s="20">
        <f>F13-E13</f>
        <v>7</v>
      </c>
    </row>
    <row r="15" spans="3:12" x14ac:dyDescent="0.6">
      <c r="E15" s="26">
        <f>E8</f>
        <v>44805</v>
      </c>
      <c r="F15" s="26">
        <f>F13</f>
        <v>44855</v>
      </c>
    </row>
    <row r="18" spans="2:13" x14ac:dyDescent="0.6">
      <c r="D18" s="27" t="s">
        <v>13</v>
      </c>
      <c r="E18" s="27"/>
      <c r="F18" s="27"/>
      <c r="G18" s="27"/>
      <c r="I18" s="27" t="s">
        <v>14</v>
      </c>
      <c r="J18" s="27" t="s">
        <v>15</v>
      </c>
      <c r="K18" s="27"/>
      <c r="L18" s="27"/>
    </row>
    <row r="19" spans="2:13" x14ac:dyDescent="0.6">
      <c r="C19" s="8"/>
      <c r="D19" s="9"/>
      <c r="E19" s="9"/>
      <c r="F19" s="9"/>
      <c r="G19" s="9"/>
      <c r="H19" s="8"/>
      <c r="I19" s="9"/>
      <c r="J19" s="9"/>
      <c r="K19" s="9"/>
      <c r="L19" s="9"/>
    </row>
    <row r="20" spans="2:13" x14ac:dyDescent="0.6">
      <c r="B20" s="8"/>
      <c r="D20" s="4" t="s">
        <v>18</v>
      </c>
      <c r="E20" s="17"/>
      <c r="F20" s="13">
        <v>0.6</v>
      </c>
      <c r="G20" s="3"/>
      <c r="I20" s="4" t="s">
        <v>18</v>
      </c>
      <c r="J20" s="17"/>
      <c r="K20" s="13">
        <v>0.45</v>
      </c>
      <c r="L20" s="3"/>
      <c r="M20" s="8"/>
    </row>
    <row r="21" spans="2:13" x14ac:dyDescent="0.6">
      <c r="D21" s="3"/>
      <c r="E21" s="3"/>
      <c r="F21" s="3"/>
      <c r="G21" s="3"/>
      <c r="I21" s="3"/>
      <c r="J21" s="3"/>
      <c r="K21" s="3"/>
      <c r="L21" s="3"/>
    </row>
    <row r="22" spans="2:13" x14ac:dyDescent="0.6">
      <c r="E22" s="25" t="s">
        <v>22</v>
      </c>
      <c r="F22" s="25" t="s">
        <v>23</v>
      </c>
      <c r="J22" s="25" t="s">
        <v>22</v>
      </c>
      <c r="K22" s="25" t="s">
        <v>23</v>
      </c>
    </row>
    <row r="23" spans="2:13" x14ac:dyDescent="0.6">
      <c r="D23" s="22" t="s">
        <v>25</v>
      </c>
      <c r="E23" s="23">
        <v>0</v>
      </c>
      <c r="F23" s="23">
        <f>F20</f>
        <v>0.6</v>
      </c>
      <c r="I23" s="22" t="s">
        <v>25</v>
      </c>
      <c r="J23" s="23">
        <v>0</v>
      </c>
      <c r="K23" s="23">
        <f>K20</f>
        <v>0.45</v>
      </c>
    </row>
    <row r="24" spans="2:13" x14ac:dyDescent="0.6">
      <c r="D24" s="22" t="s">
        <v>27</v>
      </c>
      <c r="E24" s="23">
        <v>0.25</v>
      </c>
      <c r="F24" s="23">
        <v>0.02</v>
      </c>
      <c r="I24" s="22" t="s">
        <v>27</v>
      </c>
      <c r="J24" s="23">
        <v>0.25</v>
      </c>
      <c r="K24" s="23">
        <v>0.02</v>
      </c>
    </row>
    <row r="25" spans="2:13" x14ac:dyDescent="0.6">
      <c r="D25" s="22" t="s">
        <v>29</v>
      </c>
      <c r="E25" s="23">
        <v>0.5</v>
      </c>
      <c r="F25" s="24">
        <f>200%-F23-F24</f>
        <v>1.38</v>
      </c>
      <c r="I25" s="22" t="s">
        <v>29</v>
      </c>
      <c r="J25" s="23">
        <v>0.5</v>
      </c>
      <c r="K25" s="24">
        <f>200%-K23-K24</f>
        <v>1.53</v>
      </c>
    </row>
    <row r="26" spans="2:13" x14ac:dyDescent="0.6">
      <c r="D26" s="22" t="s">
        <v>31</v>
      </c>
      <c r="E26" s="23">
        <v>0.25</v>
      </c>
      <c r="I26" s="22" t="s">
        <v>31</v>
      </c>
      <c r="J26" s="23">
        <v>0.25</v>
      </c>
    </row>
    <row r="27" spans="2:13" x14ac:dyDescent="0.6">
      <c r="D27" s="22" t="s">
        <v>33</v>
      </c>
      <c r="E27" s="23">
        <v>1</v>
      </c>
      <c r="I27" s="22" t="s">
        <v>33</v>
      </c>
      <c r="J27" s="23">
        <v>1</v>
      </c>
    </row>
    <row r="29" spans="2:13" x14ac:dyDescent="0.6">
      <c r="D29" s="27" t="s">
        <v>34</v>
      </c>
      <c r="E29" s="27"/>
      <c r="F29" s="27"/>
      <c r="G29" s="27"/>
      <c r="I29" s="27" t="s">
        <v>35</v>
      </c>
      <c r="J29" s="27"/>
      <c r="K29" s="27"/>
      <c r="L29" s="27"/>
    </row>
    <row r="30" spans="2:13" x14ac:dyDescent="0.6">
      <c r="E30" s="25" t="s">
        <v>38</v>
      </c>
      <c r="F30" s="25" t="s">
        <v>39</v>
      </c>
    </row>
    <row r="31" spans="2:13" x14ac:dyDescent="0.6">
      <c r="D31" s="22" t="s">
        <v>40</v>
      </c>
      <c r="E31">
        <v>450</v>
      </c>
      <c r="F31">
        <v>360</v>
      </c>
      <c r="I31" t="s">
        <v>41</v>
      </c>
      <c r="J31">
        <v>500</v>
      </c>
    </row>
    <row r="32" spans="2:13" x14ac:dyDescent="0.6">
      <c r="D32" s="22" t="s">
        <v>42</v>
      </c>
      <c r="E32">
        <v>111</v>
      </c>
      <c r="F32">
        <v>50</v>
      </c>
      <c r="I32" t="s">
        <v>43</v>
      </c>
      <c r="J32">
        <v>120</v>
      </c>
    </row>
    <row r="33" spans="4:10" x14ac:dyDescent="0.6">
      <c r="D33" s="22" t="s">
        <v>44</v>
      </c>
      <c r="E33">
        <v>305</v>
      </c>
      <c r="F33">
        <v>425</v>
      </c>
      <c r="I33" t="s">
        <v>45</v>
      </c>
      <c r="J33">
        <f>-45</f>
        <v>-45</v>
      </c>
    </row>
    <row r="34" spans="4:10" x14ac:dyDescent="0.6">
      <c r="D34" s="22" t="s">
        <v>46</v>
      </c>
      <c r="E34">
        <v>240</v>
      </c>
      <c r="F34">
        <v>195</v>
      </c>
      <c r="I34" t="s">
        <v>47</v>
      </c>
      <c r="J34">
        <f>-248</f>
        <v>-248</v>
      </c>
    </row>
    <row r="35" spans="4:10" x14ac:dyDescent="0.6">
      <c r="D35" s="22" t="s">
        <v>48</v>
      </c>
      <c r="E35">
        <v>145</v>
      </c>
      <c r="F35">
        <v>160</v>
      </c>
      <c r="I35" s="14" t="s">
        <v>49</v>
      </c>
      <c r="J35" s="14">
        <f>SUM(J31:J34)</f>
        <v>327</v>
      </c>
    </row>
  </sheetData>
  <mergeCells count="5">
    <mergeCell ref="D18:G18"/>
    <mergeCell ref="I18:L18"/>
    <mergeCell ref="I29:L29"/>
    <mergeCell ref="D29:G29"/>
    <mergeCell ref="D6:G6"/>
  </mergeCells>
  <dataValidations count="1">
    <dataValidation type="decimal" allowBlank="1" showInputMessage="1" showErrorMessage="1" sqref="F20:G20 K20:L20" xr:uid="{50F3DB00-790A-47C5-9D5C-6DEC891739B0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O28"/>
  <sheetViews>
    <sheetView showGridLines="0" tabSelected="1" zoomScaleNormal="100" workbookViewId="0">
      <selection activeCell="T30" sqref="T30"/>
    </sheetView>
  </sheetViews>
  <sheetFormatPr defaultColWidth="8.84765625" defaultRowHeight="15.6" x14ac:dyDescent="0.6"/>
  <cols>
    <col min="7" max="7" width="9.84765625" customWidth="1"/>
    <col min="9" max="9" width="4.84765625" customWidth="1"/>
    <col min="20" max="20" width="15.09765625" customWidth="1"/>
    <col min="21" max="21" width="10.59765625" bestFit="1" customWidth="1"/>
    <col min="22" max="22" width="10.6484375" bestFit="1" customWidth="1"/>
    <col min="23" max="24" width="8.84765625" customWidth="1"/>
    <col min="25" max="25" width="9.59765625" customWidth="1"/>
    <col min="26" max="28" width="8.84765625" customWidth="1"/>
  </cols>
  <sheetData>
    <row r="2" spans="2:15" ht="28.5" thickBot="1" x14ac:dyDescent="1.1000000000000001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2:15" x14ac:dyDescent="0.6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17" spans="2:15" x14ac:dyDescent="0.6">
      <c r="B17" s="28" t="s">
        <v>16</v>
      </c>
      <c r="C17" s="28"/>
      <c r="D17" s="28"/>
      <c r="E17" s="28"/>
      <c r="F17" s="28"/>
      <c r="G17" s="28"/>
      <c r="H17" s="28"/>
      <c r="J17" s="28" t="s">
        <v>17</v>
      </c>
      <c r="K17" s="28"/>
      <c r="L17" s="28"/>
      <c r="M17" s="28"/>
      <c r="N17" s="28"/>
      <c r="O17" s="28"/>
    </row>
    <row r="18" spans="2:15" s="8" customFormat="1" ht="15" customHeight="1" x14ac:dyDescent="0.6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</row>
    <row r="19" spans="2:15" x14ac:dyDescent="0.6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</row>
    <row r="20" spans="2:15" x14ac:dyDescent="0.6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>F20/C20-1</f>
        <v>0.20287730355552513</v>
      </c>
    </row>
    <row r="21" spans="2:15" x14ac:dyDescent="0.6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>F21/C21-1</f>
        <v>-0.34061793519216277</v>
      </c>
    </row>
    <row r="22" spans="2:15" x14ac:dyDescent="0.6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>F22/C22-1</f>
        <v>-0.49761366490831438</v>
      </c>
    </row>
    <row r="23" spans="2:15" x14ac:dyDescent="0.6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>F23/C23-1</f>
        <v>1.2957103448275862</v>
      </c>
    </row>
    <row r="24" spans="2:15" x14ac:dyDescent="0.6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>F24/C24-1</f>
        <v>1.2643449241037801</v>
      </c>
    </row>
    <row r="25" spans="2:15" x14ac:dyDescent="0.6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>F25/C25-1</f>
        <v>2.3255813953488413E-2</v>
      </c>
    </row>
    <row r="28" spans="2:15" x14ac:dyDescent="0.6">
      <c r="B28" s="28" t="s">
        <v>36</v>
      </c>
      <c r="C28" s="28"/>
      <c r="D28" s="28"/>
      <c r="E28" s="28"/>
      <c r="F28" s="28"/>
      <c r="G28" s="28"/>
      <c r="H28" s="28"/>
      <c r="J28" s="28" t="s">
        <v>37</v>
      </c>
      <c r="K28" s="28"/>
      <c r="L28" s="28"/>
      <c r="M28" s="28"/>
      <c r="N28" s="28"/>
      <c r="O28" s="28"/>
    </row>
  </sheetData>
  <mergeCells count="5">
    <mergeCell ref="B28:H28"/>
    <mergeCell ref="J28:O28"/>
    <mergeCell ref="B17:H17"/>
    <mergeCell ref="J17:O17"/>
    <mergeCell ref="B4:O4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62B739-7226-4744-A33C-8742CB9C9BE5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Zachary Young</cp:lastModifiedBy>
  <cp:revision/>
  <dcterms:created xsi:type="dcterms:W3CDTF">2022-12-12T08:39:58Z</dcterms:created>
  <dcterms:modified xsi:type="dcterms:W3CDTF">2023-07-27T18:09:00Z</dcterms:modified>
  <cp:category/>
  <cp:contentStatus/>
</cp:coreProperties>
</file>