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acha\神州\工具\资料\excel\misc\"/>
    </mc:Choice>
  </mc:AlternateContent>
  <xr:revisionPtr revIDLastSave="0" documentId="13_ncr:1_{5D85AF37-8C50-4EB2-9B1C-9CA43164BF57}" xr6:coauthVersionLast="47" xr6:coauthVersionMax="47" xr10:uidLastSave="{00000000-0000-0000-0000-000000000000}"/>
  <bookViews>
    <workbookView xWindow="38290" yWindow="-110" windowWidth="38620" windowHeight="21100" xr2:uid="{423BC0F8-F97C-4C3E-A8C5-9C3A6CE6E9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10" i="1"/>
  <c r="H7" i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U8" i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R8" i="1"/>
  <c r="S8" i="1" s="1"/>
  <c r="T8" i="1" s="1"/>
  <c r="J8" i="1"/>
  <c r="K8" i="1" s="1"/>
  <c r="L8" i="1" s="1"/>
  <c r="M8" i="1" s="1"/>
  <c r="N8" i="1" s="1"/>
  <c r="O8" i="1" s="1"/>
  <c r="P8" i="1" s="1"/>
  <c r="Q8" i="1" s="1"/>
  <c r="I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Zachary Young</author>
  </authors>
  <commentList>
    <comment ref="B3" authorId="0" shapeId="0" xr:uid="{A80606F1-ADD9-4D44-9E6A-AD60EB483DE3}">
      <text>
        <r>
          <rPr>
            <b/>
            <sz val="9"/>
            <color indexed="81"/>
            <rFont val="Tahoma"/>
            <family val="2"/>
          </rPr>
          <t>Zachary Young:</t>
        </r>
        <r>
          <rPr>
            <sz val="9"/>
            <color indexed="81"/>
            <rFont val="Tahoma"/>
            <family val="2"/>
          </rPr>
          <t xml:space="preserve">
Insert start date</t>
        </r>
      </text>
    </comment>
  </commentList>
</comments>
</file>

<file path=xl/sharedStrings.xml><?xml version="1.0" encoding="utf-8"?>
<sst xmlns="http://schemas.openxmlformats.org/spreadsheetml/2006/main" count="38" uniqueCount="28">
  <si>
    <t xml:space="preserve">Task </t>
  </si>
  <si>
    <t>Project Lead</t>
  </si>
  <si>
    <t>Start Date</t>
  </si>
  <si>
    <t xml:space="preserve">End Date </t>
  </si>
  <si>
    <t xml:space="preserve">Days </t>
  </si>
  <si>
    <t>Progress</t>
  </si>
  <si>
    <t>Planning State</t>
  </si>
  <si>
    <t>Task 1</t>
  </si>
  <si>
    <t>Task 2</t>
  </si>
  <si>
    <t>Task 3</t>
  </si>
  <si>
    <t>Task 4</t>
  </si>
  <si>
    <t xml:space="preserve">Execution Stage </t>
  </si>
  <si>
    <t>Task 5</t>
  </si>
  <si>
    <t xml:space="preserve">Review Stage </t>
  </si>
  <si>
    <t>Mike Smith</t>
  </si>
  <si>
    <t>Sarah Lee</t>
  </si>
  <si>
    <t>Arnold West</t>
  </si>
  <si>
    <t xml:space="preserve">Jeff Shunar </t>
  </si>
  <si>
    <t>Verna Hum</t>
  </si>
  <si>
    <t>Raleigh Lee</t>
  </si>
  <si>
    <t xml:space="preserve">Jess Yuan </t>
  </si>
  <si>
    <t>Anna Glen</t>
  </si>
  <si>
    <t>Travis Scor</t>
  </si>
  <si>
    <t>Project Name:</t>
  </si>
  <si>
    <t>Project Start:</t>
  </si>
  <si>
    <t>Current Date:</t>
  </si>
  <si>
    <t>Weeks in Progress</t>
  </si>
  <si>
    <t>Product Rollout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</si>
</sst>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W\k\ #"/>
    <numFmt numFmtId="167" formatCode="[$-409]d\-mmm;@"/>
  </numFmts>
  <fonts count="6" x14ac:knownFonts="1">
    <font>
      <sz val="14"/>
      <color theme="1"/>
      <name val="Calibri"/>
      <family val="2"/>
    </font>
    <font>
      <b/>
      <sz val="14"/>
      <color theme="0"/>
      <name val="Calibri"/>
      <family val="2"/>
    </font>
    <font>
      <b/>
      <sz val="14"/>
      <color theme="1"/>
      <name val="Calibri"/>
      <family val="2"/>
    </font>
    <font>
      <sz val="14"/>
      <color theme="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/>
    <xf numFmtId="9" fontId="0" fillId="0" borderId="1" xfId="0" applyNumberFormat="1" applyBorder="1"/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7" fontId="3" fillId="2" borderId="0" xfId="0" applyNumberFormat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3" borderId="1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2" fillId="3" borderId="1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 indent="1"/>
    </xf>
    <xf numFmtId="167" fontId="3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12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6" tint="-0.499984740745262"/>
        </patternFill>
      </fill>
    </dxf>
    <dxf>
      <fill>
        <patternFill>
          <bgColor theme="9" tint="0.7999816888943144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6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7FC57-77A1-4B2A-B235-B98D35B6AE15}">
  <dimension ref="A2:AJ23"/>
  <sheetViews>
    <sheetView showGridLines="0" tabSelected="1" zoomScale="160" zoomScaleNormal="16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A2" sqref="A2"/>
    </sheetView>
  </sheetViews>
  <sheetFormatPr defaultRowHeight="18.5" x14ac:dyDescent="0.9"/>
  <cols>
    <col min="1" max="1" width="15.60546875" bestFit="1" customWidth="1"/>
    <col min="2" max="2" width="13.25" customWidth="1"/>
    <col min="3" max="3" width="11.53515625" customWidth="1"/>
    <col min="4" max="4" width="10.53515625" customWidth="1"/>
    <col min="5" max="5" width="7.4609375" customWidth="1"/>
    <col min="6" max="6" width="7.75" bestFit="1" customWidth="1"/>
    <col min="7" max="7" width="4.85546875" customWidth="1"/>
    <col min="8" max="18" width="8.85546875" style="1"/>
  </cols>
  <sheetData>
    <row r="2" spans="1:36" x14ac:dyDescent="0.9">
      <c r="A2" s="12" t="s">
        <v>23</v>
      </c>
      <c r="B2" s="12" t="s">
        <v>27</v>
      </c>
    </row>
    <row r="3" spans="1:36" x14ac:dyDescent="0.9">
      <c r="A3" s="12" t="s">
        <v>24</v>
      </c>
      <c r="B3" s="13">
        <v>45301</v>
      </c>
    </row>
    <row r="4" spans="1:36" x14ac:dyDescent="0.9">
      <c r="A4" s="12" t="s">
        <v>25</v>
      </c>
      <c r="B4" s="13">
        <v>45348</v>
      </c>
    </row>
    <row r="5" spans="1:36" x14ac:dyDescent="0.9">
      <c r="A5" s="12" t="s">
        <v>26</v>
      </c>
      <c r="B5" s="14">
        <f>ROUNDUP((B4-B3)/7,0)</f>
        <v>7</v>
      </c>
    </row>
    <row r="7" spans="1:36" s="2" customFormat="1" x14ac:dyDescent="0.9">
      <c r="H7" s="24">
        <f>B3</f>
        <v>45301</v>
      </c>
      <c r="I7" s="8">
        <f>H7+7</f>
        <v>45308</v>
      </c>
      <c r="J7" s="8">
        <f>I7+7</f>
        <v>45315</v>
      </c>
      <c r="K7" s="8">
        <f>J7+7</f>
        <v>45322</v>
      </c>
      <c r="L7" s="8">
        <f t="shared" ref="L7:AF7" si="0">K7+7</f>
        <v>45329</v>
      </c>
      <c r="M7" s="8">
        <f t="shared" si="0"/>
        <v>45336</v>
      </c>
      <c r="N7" s="8">
        <f t="shared" si="0"/>
        <v>45343</v>
      </c>
      <c r="O7" s="8">
        <f t="shared" si="0"/>
        <v>45350</v>
      </c>
      <c r="P7" s="8">
        <f t="shared" si="0"/>
        <v>45357</v>
      </c>
      <c r="Q7" s="8">
        <f t="shared" si="0"/>
        <v>45364</v>
      </c>
      <c r="R7" s="8">
        <f t="shared" si="0"/>
        <v>45371</v>
      </c>
      <c r="S7" s="8">
        <f t="shared" si="0"/>
        <v>45378</v>
      </c>
      <c r="T7" s="8">
        <f t="shared" si="0"/>
        <v>45385</v>
      </c>
      <c r="U7" s="8">
        <f t="shared" si="0"/>
        <v>45392</v>
      </c>
      <c r="V7" s="8">
        <f t="shared" si="0"/>
        <v>45399</v>
      </c>
      <c r="W7" s="8">
        <f t="shared" si="0"/>
        <v>45406</v>
      </c>
      <c r="X7" s="8">
        <f t="shared" si="0"/>
        <v>45413</v>
      </c>
      <c r="Y7" s="8">
        <f t="shared" si="0"/>
        <v>45420</v>
      </c>
      <c r="Z7" s="8">
        <f t="shared" si="0"/>
        <v>45427</v>
      </c>
      <c r="AA7" s="8">
        <f t="shared" si="0"/>
        <v>45434</v>
      </c>
      <c r="AB7" s="8">
        <f t="shared" si="0"/>
        <v>45441</v>
      </c>
      <c r="AC7" s="8">
        <f t="shared" si="0"/>
        <v>45448</v>
      </c>
      <c r="AD7" s="8">
        <f t="shared" si="0"/>
        <v>45455</v>
      </c>
      <c r="AE7" s="8">
        <f t="shared" si="0"/>
        <v>45462</v>
      </c>
      <c r="AF7" s="8">
        <f t="shared" si="0"/>
        <v>45469</v>
      </c>
    </row>
    <row r="8" spans="1:36" s="2" customFormat="1" x14ac:dyDescent="0.9">
      <c r="A8" s="23" t="s">
        <v>0</v>
      </c>
      <c r="B8" s="15" t="s">
        <v>1</v>
      </c>
      <c r="C8" s="15" t="s">
        <v>2</v>
      </c>
      <c r="D8" s="15" t="s">
        <v>3</v>
      </c>
      <c r="E8" s="15" t="s">
        <v>4</v>
      </c>
      <c r="F8" s="15" t="s">
        <v>5</v>
      </c>
      <c r="H8" s="7">
        <v>1</v>
      </c>
      <c r="I8" s="7">
        <f>H8+1</f>
        <v>2</v>
      </c>
      <c r="J8" s="7">
        <f t="shared" ref="J8:AJ8" si="1">I8+1</f>
        <v>3</v>
      </c>
      <c r="K8" s="7">
        <f t="shared" si="1"/>
        <v>4</v>
      </c>
      <c r="L8" s="7">
        <f t="shared" si="1"/>
        <v>5</v>
      </c>
      <c r="M8" s="7">
        <f t="shared" si="1"/>
        <v>6</v>
      </c>
      <c r="N8" s="7">
        <f t="shared" si="1"/>
        <v>7</v>
      </c>
      <c r="O8" s="7">
        <f t="shared" si="1"/>
        <v>8</v>
      </c>
      <c r="P8" s="7">
        <f t="shared" si="1"/>
        <v>9</v>
      </c>
      <c r="Q8" s="7">
        <f t="shared" si="1"/>
        <v>10</v>
      </c>
      <c r="R8" s="7">
        <f>Q8+1</f>
        <v>11</v>
      </c>
      <c r="S8" s="7">
        <f t="shared" si="1"/>
        <v>12</v>
      </c>
      <c r="T8" s="7">
        <f t="shared" si="1"/>
        <v>13</v>
      </c>
      <c r="U8" s="7">
        <f t="shared" si="1"/>
        <v>14</v>
      </c>
      <c r="V8" s="7">
        <f t="shared" si="1"/>
        <v>15</v>
      </c>
      <c r="W8" s="7">
        <f t="shared" si="1"/>
        <v>16</v>
      </c>
      <c r="X8" s="7">
        <f t="shared" si="1"/>
        <v>17</v>
      </c>
      <c r="Y8" s="7">
        <f t="shared" si="1"/>
        <v>18</v>
      </c>
      <c r="Z8" s="7">
        <f t="shared" si="1"/>
        <v>19</v>
      </c>
      <c r="AA8" s="7">
        <f t="shared" si="1"/>
        <v>20</v>
      </c>
      <c r="AB8" s="7">
        <f t="shared" si="1"/>
        <v>21</v>
      </c>
      <c r="AC8" s="7">
        <f t="shared" si="1"/>
        <v>22</v>
      </c>
      <c r="AD8" s="7">
        <f t="shared" si="1"/>
        <v>23</v>
      </c>
      <c r="AE8" s="7">
        <f t="shared" si="1"/>
        <v>24</v>
      </c>
      <c r="AF8" s="7">
        <f t="shared" si="1"/>
        <v>25</v>
      </c>
      <c r="AG8" s="7"/>
      <c r="AH8" s="7"/>
      <c r="AI8" s="7"/>
      <c r="AJ8" s="7"/>
    </row>
    <row r="9" spans="1:36" s="5" customFormat="1" x14ac:dyDescent="0.9">
      <c r="A9" s="22" t="s">
        <v>6</v>
      </c>
      <c r="B9" s="17"/>
      <c r="C9" s="17"/>
      <c r="D9" s="17"/>
      <c r="E9" s="17"/>
      <c r="F9" s="4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36" x14ac:dyDescent="0.9">
      <c r="A10" s="21" t="s">
        <v>7</v>
      </c>
      <c r="B10" s="18" t="s">
        <v>14</v>
      </c>
      <c r="C10" s="19">
        <v>45301</v>
      </c>
      <c r="D10" s="19">
        <v>45351</v>
      </c>
      <c r="E10" s="18">
        <f>IF(C10="","",D10-C10)</f>
        <v>50</v>
      </c>
      <c r="F10" s="3">
        <v>0.25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</row>
    <row r="11" spans="1:36" x14ac:dyDescent="0.9">
      <c r="A11" s="21" t="s">
        <v>8</v>
      </c>
      <c r="B11" s="18" t="s">
        <v>15</v>
      </c>
      <c r="C11" s="19">
        <v>45310</v>
      </c>
      <c r="D11" s="19">
        <v>45380</v>
      </c>
      <c r="E11" s="18">
        <f t="shared" ref="E11:E23" si="2">IF(C11="","",D11-C11)</f>
        <v>70</v>
      </c>
      <c r="F11" s="3">
        <v>0.75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</row>
    <row r="12" spans="1:36" x14ac:dyDescent="0.9">
      <c r="A12" s="21" t="s">
        <v>9</v>
      </c>
      <c r="B12" s="18" t="s">
        <v>16</v>
      </c>
      <c r="C12" s="19">
        <v>45329</v>
      </c>
      <c r="D12" s="19">
        <v>45377</v>
      </c>
      <c r="E12" s="18">
        <f t="shared" si="2"/>
        <v>48</v>
      </c>
      <c r="F12" s="3">
        <v>0.7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</row>
    <row r="13" spans="1:36" x14ac:dyDescent="0.9">
      <c r="A13" s="21" t="s">
        <v>10</v>
      </c>
      <c r="B13" s="18" t="s">
        <v>17</v>
      </c>
      <c r="C13" s="19">
        <v>45344</v>
      </c>
      <c r="D13" s="19">
        <v>45379</v>
      </c>
      <c r="E13" s="18">
        <f t="shared" si="2"/>
        <v>35</v>
      </c>
      <c r="F13" s="3">
        <v>1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</row>
    <row r="14" spans="1:36" s="5" customFormat="1" x14ac:dyDescent="0.9">
      <c r="A14" s="16" t="s">
        <v>11</v>
      </c>
      <c r="B14" s="17"/>
      <c r="C14" s="17"/>
      <c r="D14" s="17"/>
      <c r="E14" s="17" t="str">
        <f t="shared" si="2"/>
        <v/>
      </c>
      <c r="F14" s="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6" x14ac:dyDescent="0.9">
      <c r="A15" s="21" t="s">
        <v>7</v>
      </c>
      <c r="B15" s="18" t="s">
        <v>22</v>
      </c>
      <c r="C15" s="19">
        <v>45353</v>
      </c>
      <c r="D15" s="19">
        <v>45385</v>
      </c>
      <c r="E15" s="18">
        <f t="shared" si="2"/>
        <v>32</v>
      </c>
      <c r="F15" s="3">
        <v>0.3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spans="1:36" x14ac:dyDescent="0.9">
      <c r="A16" s="21" t="s">
        <v>8</v>
      </c>
      <c r="B16" s="18" t="s">
        <v>18</v>
      </c>
      <c r="C16" s="19">
        <v>45373</v>
      </c>
      <c r="D16" s="19">
        <v>45433</v>
      </c>
      <c r="E16" s="18">
        <f t="shared" si="2"/>
        <v>60</v>
      </c>
      <c r="F16" s="3">
        <v>0.5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spans="1:32" x14ac:dyDescent="0.9">
      <c r="A17" s="21" t="s">
        <v>9</v>
      </c>
      <c r="B17" s="18" t="s">
        <v>19</v>
      </c>
      <c r="C17" s="19">
        <v>45381</v>
      </c>
      <c r="D17" s="19">
        <v>45421</v>
      </c>
      <c r="E17" s="18">
        <f t="shared" si="2"/>
        <v>40</v>
      </c>
      <c r="F17" s="3">
        <v>0.5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spans="1:32" x14ac:dyDescent="0.9">
      <c r="A18" s="21" t="s">
        <v>10</v>
      </c>
      <c r="B18" s="18" t="s">
        <v>20</v>
      </c>
      <c r="C18" s="19">
        <v>45388</v>
      </c>
      <c r="D18" s="19">
        <v>45443</v>
      </c>
      <c r="E18" s="18">
        <f t="shared" si="2"/>
        <v>55</v>
      </c>
      <c r="F18" s="3">
        <v>1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</row>
    <row r="19" spans="1:32" x14ac:dyDescent="0.9">
      <c r="A19" s="21" t="s">
        <v>12</v>
      </c>
      <c r="B19" s="18" t="s">
        <v>21</v>
      </c>
      <c r="C19" s="19">
        <v>45395</v>
      </c>
      <c r="D19" s="19">
        <v>45425</v>
      </c>
      <c r="E19" s="18">
        <f t="shared" si="2"/>
        <v>30</v>
      </c>
      <c r="F19" s="3">
        <v>0.8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</row>
    <row r="20" spans="1:32" s="5" customFormat="1" x14ac:dyDescent="0.9">
      <c r="A20" s="16" t="s">
        <v>13</v>
      </c>
      <c r="B20" s="17"/>
      <c r="C20" s="17"/>
      <c r="D20" s="17"/>
      <c r="E20" s="17" t="str">
        <f t="shared" si="2"/>
        <v/>
      </c>
      <c r="F20" s="4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x14ac:dyDescent="0.9">
      <c r="A21" s="21" t="s">
        <v>7</v>
      </c>
      <c r="B21" s="18" t="s">
        <v>14</v>
      </c>
      <c r="C21" s="19">
        <v>45375</v>
      </c>
      <c r="D21" s="19">
        <v>45407</v>
      </c>
      <c r="E21" s="18">
        <f t="shared" si="2"/>
        <v>32</v>
      </c>
      <c r="F21" s="3">
        <v>0.3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</row>
    <row r="22" spans="1:32" x14ac:dyDescent="0.9">
      <c r="A22" s="21" t="s">
        <v>8</v>
      </c>
      <c r="B22" s="18" t="s">
        <v>15</v>
      </c>
      <c r="C22" s="19">
        <v>45383</v>
      </c>
      <c r="D22" s="19">
        <v>45443</v>
      </c>
      <c r="E22" s="18">
        <f t="shared" si="2"/>
        <v>60</v>
      </c>
      <c r="F22" s="3">
        <v>0.5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</row>
    <row r="23" spans="1:32" x14ac:dyDescent="0.9">
      <c r="A23" s="21" t="s">
        <v>9</v>
      </c>
      <c r="B23" s="20" t="s">
        <v>16</v>
      </c>
      <c r="C23" s="19">
        <v>45391</v>
      </c>
      <c r="D23" s="19">
        <v>45431</v>
      </c>
      <c r="E23" s="18">
        <f t="shared" si="2"/>
        <v>40</v>
      </c>
      <c r="F23" s="3">
        <v>0.5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</row>
  </sheetData>
  <conditionalFormatting sqref="H10:AF23">
    <cfRule type="expression" dxfId="5" priority="4">
      <formula>AND(H$7&gt;$C10,H$7&lt;=$D10)</formula>
    </cfRule>
    <cfRule type="expression" dxfId="4" priority="2">
      <formula>AND(H$7&gt;=$C10,H$7&lt;=$C10+($E10*$F10)-1)</formula>
    </cfRule>
  </conditionalFormatting>
  <conditionalFormatting sqref="F10:F23">
    <cfRule type="dataBar" priority="3">
      <dataBar>
        <cfvo type="num" val="0"/>
        <cfvo type="num" val="1"/>
        <color rgb="FFFFB628"/>
      </dataBar>
      <extLst>
        <ext xmlns:x14="http://schemas.microsoft.com/office/spreadsheetml/2009/9/main" uri="{B025F937-C7B1-47D3-B67F-A62EFF666E3E}">
          <x14:id>{78816B87-2505-45C3-BBBD-BC1B1E02A3A8}</x14:id>
        </ext>
      </extLst>
    </cfRule>
  </conditionalFormatting>
  <conditionalFormatting sqref="H7:AF23">
    <cfRule type="expression" dxfId="3" priority="1">
      <formula>H$8=$B$5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816B87-2505-45C3-BBBD-BC1B1E02A3A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F10:F23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Young</dc:creator>
  <cp:lastModifiedBy>Zachary Young</cp:lastModifiedBy>
  <dcterms:created xsi:type="dcterms:W3CDTF">2024-03-08T14:16:16Z</dcterms:created>
  <dcterms:modified xsi:type="dcterms:W3CDTF">2024-03-08T15:33:05Z</dcterms:modified>
</cp:coreProperties>
</file>