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7D7A99EB-4F48-D140-A15C-1E117558EFBA}" xr6:coauthVersionLast="47" xr6:coauthVersionMax="47" xr10:uidLastSave="{00000000-0000-0000-0000-000000000000}"/>
  <bookViews>
    <workbookView xWindow="-23220" yWindow="648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1" l="1"/>
  <c r="L19" i="1"/>
  <c r="I19" i="1"/>
  <c r="P18" i="1"/>
  <c r="L18" i="1"/>
  <c r="I18" i="1"/>
  <c r="P17" i="1"/>
  <c r="L17" i="1"/>
  <c r="I17" i="1" s="1"/>
  <c r="L16" i="1"/>
  <c r="I16" i="1"/>
  <c r="P15" i="1"/>
  <c r="P14" i="1"/>
  <c r="L14" i="1"/>
  <c r="I14" i="1"/>
  <c r="P13" i="1"/>
  <c r="L13" i="1"/>
  <c r="I13" i="1" s="1"/>
  <c r="I12" i="1"/>
  <c r="P11" i="1"/>
  <c r="L11" i="1"/>
  <c r="I11" i="1"/>
  <c r="P9" i="1"/>
  <c r="L9" i="1"/>
  <c r="I9" i="1" s="1"/>
  <c r="P8" i="1"/>
  <c r="L8" i="1"/>
  <c r="I8" i="1"/>
  <c r="P7" i="1"/>
  <c r="L7" i="1"/>
  <c r="I7" i="1"/>
  <c r="P6" i="1"/>
  <c r="L6" i="1"/>
  <c r="I6" i="1" s="1"/>
</calcChain>
</file>

<file path=xl/sharedStrings.xml><?xml version="1.0" encoding="utf-8"?>
<sst xmlns="http://schemas.openxmlformats.org/spreadsheetml/2006/main" count="47" uniqueCount="18">
  <si>
    <t>Algorithm</t>
  </si>
  <si>
    <t>Init ASR</t>
  </si>
  <si>
    <t>Rela ASR</t>
  </si>
  <si>
    <t>Abs ASR</t>
  </si>
  <si>
    <t>Avg. Mod</t>
  </si>
  <si>
    <t>Malscan</t>
  </si>
  <si>
    <t>HRAT</t>
  </si>
  <si>
    <t>Add edge</t>
  </si>
  <si>
    <t>add_edge.csv</t>
  </si>
  <si>
    <t>:</t>
  </si>
  <si>
    <t>Rewiring</t>
  </si>
  <si>
    <t>add_nodes.csv</t>
  </si>
  <si>
    <t>Insert node</t>
  </si>
  <si>
    <t>delete_nodes.csv</t>
  </si>
  <si>
    <t>Delete node</t>
  </si>
  <si>
    <t>rewiring.csv</t>
  </si>
  <si>
    <t>Mamadroid</t>
  </si>
  <si>
    <t>APIGraph+Malscan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</si>
</sst>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499984740745262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/>
    <xf numFmtId="9" fontId="0" fillId="0" borderId="0" xfId="0" applyNumberFormat="1"/>
    <xf numFmtId="2" fontId="3" fillId="0" borderId="0" xfId="0" applyNumberFormat="1" applyFont="1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9"/>
  <sheetViews>
    <sheetView tabSelected="1" workbookViewId="0">
      <selection activeCell="D18" sqref="D18"/>
    </sheetView>
  </sheetViews>
  <sheetFormatPr baseColWidth="10" defaultColWidth="8.83203125" defaultRowHeight="15"/>
  <cols>
    <col min="1" max="1" width="15.33203125" bestFit="1" customWidth="1"/>
    <col min="6" max="6" width="8.83203125" customWidth="1"/>
  </cols>
  <sheetData>
    <row r="4" spans="1:17">
      <c r="F4" s="1" t="s">
        <v>0</v>
      </c>
      <c r="G4" s="1"/>
      <c r="H4" s="2" t="s">
        <v>1</v>
      </c>
      <c r="I4" s="2" t="s">
        <v>2</v>
      </c>
      <c r="J4" s="2" t="s">
        <v>3</v>
      </c>
      <c r="K4" s="2" t="s">
        <v>4</v>
      </c>
    </row>
    <row r="5" spans="1:17">
      <c r="F5" s="3" t="s">
        <v>5</v>
      </c>
      <c r="G5" t="s">
        <v>6</v>
      </c>
      <c r="H5" s="4">
        <v>0.94230000000000003</v>
      </c>
      <c r="I5" s="4">
        <v>0.96709999999999996</v>
      </c>
      <c r="J5" s="5">
        <v>1</v>
      </c>
      <c r="K5" s="6">
        <v>5.5774946921442998</v>
      </c>
    </row>
    <row r="6" spans="1:17">
      <c r="F6" s="3"/>
      <c r="G6" t="s">
        <v>7</v>
      </c>
      <c r="H6" s="4">
        <v>0.96968056307525696</v>
      </c>
      <c r="I6" s="4">
        <f>L6/Q6</f>
        <v>0.82314349525404806</v>
      </c>
      <c r="J6" s="5">
        <v>1</v>
      </c>
      <c r="K6" s="7">
        <v>11.0346175321049</v>
      </c>
      <c r="L6">
        <f>5897/4</f>
        <v>1474.25</v>
      </c>
      <c r="N6">
        <v>1500</v>
      </c>
      <c r="P6">
        <f>1840</f>
        <v>1840</v>
      </c>
      <c r="Q6">
        <v>1791</v>
      </c>
    </row>
    <row r="7" spans="1:17">
      <c r="A7" t="s">
        <v>8</v>
      </c>
      <c r="B7" t="s">
        <v>9</v>
      </c>
      <c r="C7" s="8">
        <v>3.39472</v>
      </c>
      <c r="F7" s="3"/>
      <c r="G7" t="s">
        <v>10</v>
      </c>
      <c r="H7" s="4">
        <v>0.67135896047644805</v>
      </c>
      <c r="I7" s="4">
        <f t="shared" ref="I7:I9" si="0">L7/Q7</f>
        <v>0.79576612903225807</v>
      </c>
      <c r="J7" s="5">
        <v>1</v>
      </c>
      <c r="K7" s="7">
        <v>7.54</v>
      </c>
      <c r="L7">
        <f>3947/4</f>
        <v>986.75</v>
      </c>
      <c r="N7">
        <v>1235</v>
      </c>
      <c r="P7">
        <f>1840</f>
        <v>1840</v>
      </c>
      <c r="Q7">
        <v>1240</v>
      </c>
    </row>
    <row r="8" spans="1:17">
      <c r="A8" t="s">
        <v>11</v>
      </c>
      <c r="B8" t="s">
        <v>9</v>
      </c>
      <c r="C8" s="8">
        <v>2.8121499999999999</v>
      </c>
      <c r="F8" s="3"/>
      <c r="G8" t="s">
        <v>12</v>
      </c>
      <c r="H8" s="4">
        <v>0.81483486735246302</v>
      </c>
      <c r="I8" s="4">
        <f>L8/Q8</f>
        <v>0.98654485049833884</v>
      </c>
      <c r="J8" s="5">
        <v>1</v>
      </c>
      <c r="K8" s="7">
        <v>14.6757475083056</v>
      </c>
      <c r="L8">
        <f>5939/4</f>
        <v>1484.75</v>
      </c>
      <c r="N8">
        <v>1495</v>
      </c>
      <c r="P8">
        <f>1840</f>
        <v>1840</v>
      </c>
      <c r="Q8">
        <v>1505</v>
      </c>
    </row>
    <row r="9" spans="1:17">
      <c r="A9" t="s">
        <v>13</v>
      </c>
      <c r="B9" t="s">
        <v>9</v>
      </c>
      <c r="C9" s="8">
        <v>4.2862</v>
      </c>
      <c r="F9" s="3"/>
      <c r="G9" t="s">
        <v>14</v>
      </c>
      <c r="H9" s="4">
        <v>0.74174336762317195</v>
      </c>
      <c r="I9" s="4">
        <f t="shared" si="0"/>
        <v>0.93759124087591239</v>
      </c>
      <c r="J9" s="5">
        <v>1</v>
      </c>
      <c r="K9" s="7">
        <v>8.0583941605839406</v>
      </c>
      <c r="L9">
        <f>5138/4</f>
        <v>1284.5</v>
      </c>
      <c r="N9">
        <v>1296</v>
      </c>
      <c r="P9">
        <f>1840</f>
        <v>1840</v>
      </c>
      <c r="Q9">
        <v>1370</v>
      </c>
    </row>
    <row r="10" spans="1:17">
      <c r="A10" t="s">
        <v>15</v>
      </c>
      <c r="B10" t="s">
        <v>9</v>
      </c>
      <c r="C10" s="8">
        <v>2.032</v>
      </c>
      <c r="F10" s="3" t="s">
        <v>16</v>
      </c>
      <c r="G10" t="s">
        <v>6</v>
      </c>
      <c r="H10" s="4">
        <v>0.99939999999999996</v>
      </c>
      <c r="I10" s="4">
        <v>0.94950000000000001</v>
      </c>
      <c r="J10" s="5">
        <v>1</v>
      </c>
      <c r="K10" s="6">
        <v>34.548329355608502</v>
      </c>
    </row>
    <row r="11" spans="1:17">
      <c r="A11" t="s">
        <v>8</v>
      </c>
      <c r="B11" t="s">
        <v>9</v>
      </c>
      <c r="C11" s="8">
        <v>11.0346175321049</v>
      </c>
      <c r="F11" s="3"/>
      <c r="G11" t="s">
        <v>7</v>
      </c>
      <c r="H11" s="4">
        <v>0.93774597495527701</v>
      </c>
      <c r="I11" s="4">
        <f>L11/P11</f>
        <v>0.94901610017889093</v>
      </c>
      <c r="J11" s="5">
        <v>1</v>
      </c>
      <c r="K11" s="7">
        <v>57.745974955277198</v>
      </c>
      <c r="L11">
        <f>6366/4</f>
        <v>1591.5</v>
      </c>
      <c r="N11">
        <v>1655</v>
      </c>
      <c r="P11">
        <f>1677</f>
        <v>1677</v>
      </c>
    </row>
    <row r="12" spans="1:17">
      <c r="A12" t="s">
        <v>11</v>
      </c>
      <c r="B12" t="s">
        <v>9</v>
      </c>
      <c r="C12" s="8">
        <v>14.6757475083056</v>
      </c>
      <c r="F12" s="3"/>
      <c r="G12" t="s">
        <v>10</v>
      </c>
      <c r="H12" s="4">
        <v>0.83953488372092999</v>
      </c>
      <c r="I12" s="4">
        <f t="shared" ref="I12:I14" si="1">L12/P12</f>
        <v>0.75531914893617025</v>
      </c>
      <c r="J12" s="5">
        <v>1</v>
      </c>
      <c r="K12" s="7">
        <v>27.642814549791201</v>
      </c>
      <c r="L12">
        <v>71</v>
      </c>
      <c r="P12">
        <v>94</v>
      </c>
    </row>
    <row r="13" spans="1:17">
      <c r="A13" t="s">
        <v>13</v>
      </c>
      <c r="B13" t="s">
        <v>9</v>
      </c>
      <c r="C13" s="8">
        <v>8.0583941605839406</v>
      </c>
      <c r="F13" s="3"/>
      <c r="G13" t="s">
        <v>12</v>
      </c>
      <c r="H13" s="4">
        <v>0.96763267740011905</v>
      </c>
      <c r="I13" s="4">
        <f t="shared" si="1"/>
        <v>0.98285629099582583</v>
      </c>
      <c r="J13" s="5">
        <v>1</v>
      </c>
      <c r="K13" s="7">
        <v>64.257602862254004</v>
      </c>
      <c r="L13">
        <f>6593/4</f>
        <v>1648.25</v>
      </c>
      <c r="N13">
        <v>1658</v>
      </c>
      <c r="P13">
        <f>1677</f>
        <v>1677</v>
      </c>
    </row>
    <row r="14" spans="1:17">
      <c r="A14" t="s">
        <v>15</v>
      </c>
      <c r="B14" t="s">
        <v>9</v>
      </c>
      <c r="C14" s="8">
        <v>7.5423249999999999</v>
      </c>
      <c r="F14" s="3"/>
      <c r="G14" t="s">
        <v>14</v>
      </c>
      <c r="H14" s="4">
        <v>0.78485390578413805</v>
      </c>
      <c r="I14" s="4">
        <f t="shared" si="1"/>
        <v>0.83169350029815148</v>
      </c>
      <c r="J14" s="5">
        <v>1</v>
      </c>
      <c r="K14" s="7">
        <v>23.2411940298507</v>
      </c>
      <c r="L14">
        <f>5579/4</f>
        <v>1394.75</v>
      </c>
      <c r="N14">
        <v>1405</v>
      </c>
      <c r="P14">
        <f>1677</f>
        <v>1677</v>
      </c>
    </row>
    <row r="15" spans="1:17">
      <c r="A15" t="s">
        <v>8</v>
      </c>
      <c r="B15" t="s">
        <v>9</v>
      </c>
      <c r="C15" s="8">
        <v>57.745974955277198</v>
      </c>
      <c r="F15" s="3" t="s">
        <v>17</v>
      </c>
      <c r="G15" t="s">
        <v>6</v>
      </c>
      <c r="H15" s="4">
        <v>0.99570000000000003</v>
      </c>
      <c r="I15" s="4">
        <v>0.98929999999999996</v>
      </c>
      <c r="J15" s="5">
        <v>1</v>
      </c>
      <c r="K15" s="6">
        <v>1.63</v>
      </c>
      <c r="P15">
        <f>1840</f>
        <v>1840</v>
      </c>
    </row>
    <row r="16" spans="1:17">
      <c r="A16" t="s">
        <v>11</v>
      </c>
      <c r="B16" t="s">
        <v>9</v>
      </c>
      <c r="C16" s="8">
        <v>64.257602862254004</v>
      </c>
      <c r="F16" s="3"/>
      <c r="G16" t="s">
        <v>7</v>
      </c>
      <c r="H16" s="4">
        <v>0.95614510016242504</v>
      </c>
      <c r="I16" s="4">
        <f>L16/P16</f>
        <v>0.98001631321370308</v>
      </c>
      <c r="J16" s="5">
        <v>1</v>
      </c>
      <c r="K16" s="7">
        <v>3.3940000000000001</v>
      </c>
      <c r="L16">
        <f>7209/4</f>
        <v>1802.25</v>
      </c>
      <c r="N16">
        <v>1818</v>
      </c>
      <c r="P16">
        <v>1839</v>
      </c>
      <c r="Q16">
        <v>1839</v>
      </c>
    </row>
    <row r="17" spans="1:17">
      <c r="A17" t="s">
        <v>13</v>
      </c>
      <c r="B17" t="s">
        <v>9</v>
      </c>
      <c r="C17" s="8">
        <v>23.2411940298507</v>
      </c>
      <c r="F17" s="3"/>
      <c r="G17" t="s">
        <v>10</v>
      </c>
      <c r="H17" s="4">
        <v>0.95614510016242504</v>
      </c>
      <c r="I17" s="4">
        <f t="shared" ref="I17:I19" si="2">L17/P17</f>
        <v>0.85461956521739135</v>
      </c>
      <c r="J17" s="5">
        <v>1</v>
      </c>
      <c r="K17" s="7">
        <v>2.032</v>
      </c>
      <c r="L17">
        <f>6290/4</f>
        <v>1572.5</v>
      </c>
      <c r="N17">
        <v>1822</v>
      </c>
      <c r="P17">
        <f>1840</f>
        <v>1840</v>
      </c>
      <c r="Q17">
        <v>1839</v>
      </c>
    </row>
    <row r="18" spans="1:17">
      <c r="A18" t="s">
        <v>15</v>
      </c>
      <c r="B18" t="s">
        <v>9</v>
      </c>
      <c r="C18" s="8">
        <v>27.642814549791201</v>
      </c>
      <c r="F18" s="3"/>
      <c r="G18" t="s">
        <v>12</v>
      </c>
      <c r="H18" s="4">
        <v>0.92203573362208902</v>
      </c>
      <c r="I18" s="4">
        <f t="shared" si="2"/>
        <v>0.95801630434782614</v>
      </c>
      <c r="J18" s="5">
        <v>1</v>
      </c>
      <c r="K18" s="7">
        <v>2.8119999999999998</v>
      </c>
      <c r="L18">
        <f>7051/4</f>
        <v>1762.75</v>
      </c>
      <c r="N18">
        <v>1773</v>
      </c>
      <c r="P18">
        <f>1840</f>
        <v>1840</v>
      </c>
      <c r="Q18">
        <v>1773</v>
      </c>
    </row>
    <row r="19" spans="1:17">
      <c r="F19" s="3"/>
      <c r="G19" t="s">
        <v>14</v>
      </c>
      <c r="H19" s="4">
        <v>0.95614510016242504</v>
      </c>
      <c r="I19" s="4">
        <f t="shared" si="2"/>
        <v>0.96073369565217392</v>
      </c>
      <c r="J19" s="5">
        <v>1</v>
      </c>
      <c r="K19" s="7">
        <v>4.2862</v>
      </c>
      <c r="L19">
        <f>7071/4</f>
        <v>1767.75</v>
      </c>
      <c r="N19">
        <v>1778</v>
      </c>
      <c r="P19">
        <f>1840</f>
        <v>1840</v>
      </c>
      <c r="Q19">
        <v>1839</v>
      </c>
    </row>
  </sheetData>
  <mergeCells count="4">
    <mergeCell ref="F4:G4"/>
    <mergeCell ref="F5:F9"/>
    <mergeCell ref="F10:F14"/>
    <mergeCell ref="F15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2023-11-21T15:19:42Z</dcterms:modified>
</cp:coreProperties>
</file>