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curr\OneDrive\Documents\Junior Second Semester\BIT 3444\Project\"/>
    </mc:Choice>
  </mc:AlternateContent>
  <xr:revisionPtr revIDLastSave="0" documentId="13_ncr:1_{8CEEDCC2-CE6A-4FC1-8E3F-41FD46CEAC1B}" xr6:coauthVersionLast="40" xr6:coauthVersionMax="40" xr10:uidLastSave="{00000000-0000-0000-0000-000000000000}"/>
  <bookViews>
    <workbookView xWindow="1673" yWindow="2692" windowWidth="17999" windowHeight="9398" xr2:uid="{00000000-000D-0000-FFFF-FFFF00000000}"/>
  </bookViews>
  <sheets>
    <sheet name="Sheet1" sheetId="1" r:id="rId1"/>
  </sheets>
  <definedNames>
    <definedName name="solver_adj" localSheetId="0" hidden="1">Sheet1!$C$3:$C$12,Sheet1!$G$7:$H$10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Sheet1!$C$3:$C$12</definedName>
    <definedName name="solver_lhs2" localSheetId="0" hidden="1">Sheet1!$K$3</definedName>
    <definedName name="solver_lhs3" localSheetId="0" hidden="1">Sheet1!$K$4</definedName>
    <definedName name="solver_lhs4" localSheetId="0" hidden="1">Sheet1!$K$7:$K$10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4" i="1"/>
  <c r="K3" i="1" l="1"/>
  <c r="K12" i="1"/>
</calcChain>
</file>

<file path=xl/sharedStrings.xml><?xml version="1.0" encoding="utf-8"?>
<sst xmlns="http://schemas.openxmlformats.org/spreadsheetml/2006/main" count="76" uniqueCount="39">
  <si>
    <t>Decision Variables</t>
  </si>
  <si>
    <t>Name</t>
  </si>
  <si>
    <t>U/M</t>
  </si>
  <si>
    <t>Value</t>
  </si>
  <si>
    <t>binary</t>
  </si>
  <si>
    <t>$</t>
  </si>
  <si>
    <t>Performance Measures</t>
  </si>
  <si>
    <t>Parameter DB</t>
  </si>
  <si>
    <t>Customer DB</t>
  </si>
  <si>
    <t>Dplus</t>
  </si>
  <si>
    <t>Goal</t>
  </si>
  <si>
    <t>Goal - Performance Balance</t>
  </si>
  <si>
    <t>Weight on Dplus</t>
  </si>
  <si>
    <t>Weight on Dminus</t>
  </si>
  <si>
    <t>Dminus</t>
  </si>
  <si>
    <t>Product Catalog</t>
  </si>
  <si>
    <t>Item</t>
  </si>
  <si>
    <t>Budget</t>
  </si>
  <si>
    <t>Surplus</t>
  </si>
  <si>
    <t>Objective Function</t>
  </si>
  <si>
    <t>Cost</t>
  </si>
  <si>
    <t>$/unit</t>
  </si>
  <si>
    <t>%</t>
  </si>
  <si>
    <t>Number of items purchased</t>
  </si>
  <si>
    <t>units</t>
  </si>
  <si>
    <t>BMW</t>
  </si>
  <si>
    <t>CHEV</t>
  </si>
  <si>
    <t>FORD</t>
  </si>
  <si>
    <t>HOND</t>
  </si>
  <si>
    <t>HYUN</t>
  </si>
  <si>
    <t>KIA</t>
  </si>
  <si>
    <t>NISS</t>
  </si>
  <si>
    <t>SUBA</t>
  </si>
  <si>
    <t>TOYO</t>
  </si>
  <si>
    <t>VOLK</t>
  </si>
  <si>
    <t>Comfort</t>
  </si>
  <si>
    <t>Safety</t>
  </si>
  <si>
    <t>Fuel Efficiency</t>
  </si>
  <si>
    <t>Durability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</si>
</sst>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/>
    <xf numFmtId="1" fontId="0" fillId="3" borderId="1" xfId="0" applyNumberFormat="1" applyFill="1" applyBorder="1"/>
    <xf numFmtId="2" fontId="0" fillId="2" borderId="1" xfId="0" applyNumberFormat="1" applyFill="1" applyBorder="1"/>
    <xf numFmtId="2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7" zoomScaleNormal="100" workbookViewId="0">
      <selection activeCell="A7" sqref="A7"/>
    </sheetView>
  </sheetViews>
  <sheetFormatPr defaultRowHeight="14.25" x14ac:dyDescent="0.45"/>
  <cols>
    <col min="1" max="1" width="23" customWidth="1"/>
    <col min="2" max="2" width="13.1328125" customWidth="1"/>
    <col min="3" max="3" width="14.86328125" customWidth="1"/>
    <col min="4" max="4" width="15.3984375" customWidth="1"/>
    <col min="5" max="5" width="15" customWidth="1"/>
    <col min="6" max="6" width="13.3984375" bestFit="1" customWidth="1"/>
    <col min="7" max="7" width="10.3984375" customWidth="1"/>
    <col min="8" max="8" width="12.1328125" bestFit="1" customWidth="1"/>
    <col min="9" max="9" width="24.59765625" customWidth="1"/>
    <col min="10" max="10" width="9.3984375" customWidth="1"/>
  </cols>
  <sheetData>
    <row r="1" spans="1:11" s="1" customFormat="1" x14ac:dyDescent="0.45">
      <c r="A1" s="1" t="s">
        <v>0</v>
      </c>
      <c r="I1" s="1" t="s">
        <v>6</v>
      </c>
    </row>
    <row r="2" spans="1:11" x14ac:dyDescent="0.45">
      <c r="A2" t="s">
        <v>1</v>
      </c>
      <c r="B2" t="s">
        <v>2</v>
      </c>
      <c r="C2" s="8" t="s">
        <v>3</v>
      </c>
      <c r="I2" t="s">
        <v>1</v>
      </c>
      <c r="J2" t="s">
        <v>2</v>
      </c>
      <c r="K2" t="s">
        <v>3</v>
      </c>
    </row>
    <row r="3" spans="1:11" x14ac:dyDescent="0.45">
      <c r="A3" t="s">
        <v>25</v>
      </c>
      <c r="B3" t="s">
        <v>4</v>
      </c>
      <c r="C3" s="7">
        <v>0</v>
      </c>
      <c r="I3" t="s">
        <v>18</v>
      </c>
      <c r="J3" t="s">
        <v>5</v>
      </c>
      <c r="K3" s="2">
        <f>C32-SUMPRODUCT(B20:B29,C3:C12)</f>
        <v>12</v>
      </c>
    </row>
    <row r="4" spans="1:11" x14ac:dyDescent="0.45">
      <c r="A4" t="s">
        <v>26</v>
      </c>
      <c r="B4" t="s">
        <v>4</v>
      </c>
      <c r="C4" s="7">
        <v>0</v>
      </c>
      <c r="I4" t="s">
        <v>23</v>
      </c>
      <c r="J4" t="s">
        <v>24</v>
      </c>
      <c r="K4" s="10">
        <f>SUM(C3:C12)</f>
        <v>1</v>
      </c>
    </row>
    <row r="5" spans="1:11" x14ac:dyDescent="0.45">
      <c r="A5" t="s">
        <v>27</v>
      </c>
      <c r="B5" t="s">
        <v>4</v>
      </c>
      <c r="C5" s="7">
        <v>0</v>
      </c>
    </row>
    <row r="6" spans="1:11" x14ac:dyDescent="0.45">
      <c r="A6" t="s">
        <v>28</v>
      </c>
      <c r="B6" t="s">
        <v>4</v>
      </c>
      <c r="C6" s="7">
        <v>0</v>
      </c>
      <c r="G6" t="s">
        <v>9</v>
      </c>
      <c r="H6" t="s">
        <v>14</v>
      </c>
      <c r="I6" t="s">
        <v>11</v>
      </c>
    </row>
    <row r="7" spans="1:11" x14ac:dyDescent="0.45">
      <c r="A7" t="s">
        <v>29</v>
      </c>
      <c r="B7" t="s">
        <v>4</v>
      </c>
      <c r="C7" s="7">
        <v>0</v>
      </c>
      <c r="G7" s="11">
        <v>0</v>
      </c>
      <c r="H7" s="11">
        <v>80</v>
      </c>
      <c r="I7" t="s">
        <v>35</v>
      </c>
      <c r="J7" t="s">
        <v>22</v>
      </c>
      <c r="K7" s="9">
        <f>100*SUMPRODUCT(C20:C29,C3:C12)/C34-G7+H7-100</f>
        <v>0</v>
      </c>
    </row>
    <row r="8" spans="1:11" x14ac:dyDescent="0.45">
      <c r="A8" t="s">
        <v>30</v>
      </c>
      <c r="B8" t="s">
        <v>4</v>
      </c>
      <c r="C8" s="7">
        <v>1</v>
      </c>
      <c r="G8" s="11">
        <v>0</v>
      </c>
      <c r="H8" s="11">
        <v>57.14285714285711</v>
      </c>
      <c r="I8" t="s">
        <v>38</v>
      </c>
      <c r="J8" t="s">
        <v>22</v>
      </c>
      <c r="K8" s="9">
        <f>100*SUMPRODUCT(D20:D29,C3:C12)/C35-G8+H8-100</f>
        <v>0</v>
      </c>
    </row>
    <row r="9" spans="1:11" x14ac:dyDescent="0.45">
      <c r="A9" t="s">
        <v>31</v>
      </c>
      <c r="B9" t="s">
        <v>4</v>
      </c>
      <c r="C9" s="7">
        <v>0</v>
      </c>
      <c r="G9" s="11">
        <v>24.999999999999979</v>
      </c>
      <c r="H9" s="11">
        <v>0</v>
      </c>
      <c r="I9" t="s">
        <v>37</v>
      </c>
      <c r="J9" t="s">
        <v>22</v>
      </c>
      <c r="K9" s="9">
        <f>100*SUMPRODUCT(E20:E29,C3:C12)/C36-G9+H9-100</f>
        <v>0</v>
      </c>
    </row>
    <row r="10" spans="1:11" x14ac:dyDescent="0.45">
      <c r="A10" t="s">
        <v>32</v>
      </c>
      <c r="B10" t="s">
        <v>4</v>
      </c>
      <c r="C10" s="7">
        <v>0</v>
      </c>
      <c r="G10" s="11">
        <v>49.999999999999979</v>
      </c>
      <c r="H10" s="11">
        <v>0</v>
      </c>
      <c r="I10" t="s">
        <v>36</v>
      </c>
      <c r="J10" t="s">
        <v>22</v>
      </c>
      <c r="K10" s="9">
        <f>100*SUMPRODUCT(F20:F29,C3:C12)/C37-G10+H10-100</f>
        <v>0</v>
      </c>
    </row>
    <row r="11" spans="1:11" x14ac:dyDescent="0.45">
      <c r="A11" t="s">
        <v>33</v>
      </c>
      <c r="B11" t="s">
        <v>4</v>
      </c>
      <c r="C11" s="7">
        <v>0</v>
      </c>
      <c r="G11" s="5"/>
      <c r="H11" s="5"/>
    </row>
    <row r="12" spans="1:11" x14ac:dyDescent="0.45">
      <c r="A12" t="s">
        <v>34</v>
      </c>
      <c r="B12" t="s">
        <v>4</v>
      </c>
      <c r="C12" s="7">
        <v>0</v>
      </c>
      <c r="I12" t="s">
        <v>19</v>
      </c>
      <c r="J12" t="s">
        <v>22</v>
      </c>
      <c r="K12" s="12">
        <f>SUMPRODUCT(D34:E37,G7:H10)</f>
        <v>344.28571428571411</v>
      </c>
    </row>
    <row r="13" spans="1:11" x14ac:dyDescent="0.45">
      <c r="D13" s="5"/>
    </row>
    <row r="14" spans="1:11" x14ac:dyDescent="0.45">
      <c r="D14" s="5"/>
    </row>
    <row r="16" spans="1:11" x14ac:dyDescent="0.45">
      <c r="A16" s="1" t="s">
        <v>7</v>
      </c>
    </row>
    <row r="17" spans="1:12" x14ac:dyDescent="0.45">
      <c r="A17" t="s">
        <v>15</v>
      </c>
    </row>
    <row r="18" spans="1:12" x14ac:dyDescent="0.45">
      <c r="A18" t="s">
        <v>2</v>
      </c>
      <c r="B18" t="s">
        <v>21</v>
      </c>
      <c r="G18" s="5"/>
      <c r="H18" s="5"/>
    </row>
    <row r="19" spans="1:12" x14ac:dyDescent="0.45">
      <c r="A19" t="s">
        <v>16</v>
      </c>
      <c r="B19" t="s">
        <v>20</v>
      </c>
      <c r="C19" t="s">
        <v>35</v>
      </c>
      <c r="D19" t="s">
        <v>38</v>
      </c>
      <c r="E19" t="s">
        <v>37</v>
      </c>
      <c r="F19" t="s">
        <v>36</v>
      </c>
      <c r="G19" s="5"/>
      <c r="H19" s="5"/>
    </row>
    <row r="20" spans="1:12" x14ac:dyDescent="0.45">
      <c r="A20" t="s">
        <v>25</v>
      </c>
      <c r="B20" s="3">
        <v>42</v>
      </c>
      <c r="C20" s="3">
        <v>1</v>
      </c>
      <c r="D20" s="3">
        <v>2</v>
      </c>
      <c r="E20" s="3">
        <v>5</v>
      </c>
      <c r="F20" s="3">
        <v>10</v>
      </c>
      <c r="G20" s="5"/>
      <c r="H20" s="5"/>
    </row>
    <row r="21" spans="1:12" x14ac:dyDescent="0.45">
      <c r="A21" t="s">
        <v>26</v>
      </c>
      <c r="B21" s="3">
        <v>30</v>
      </c>
      <c r="C21" s="3">
        <v>2</v>
      </c>
      <c r="D21" s="3">
        <v>4</v>
      </c>
      <c r="E21" s="3">
        <v>8</v>
      </c>
      <c r="F21" s="3">
        <v>10</v>
      </c>
      <c r="G21" s="5"/>
      <c r="H21" s="5"/>
    </row>
    <row r="22" spans="1:12" x14ac:dyDescent="0.45">
      <c r="A22" t="s">
        <v>27</v>
      </c>
      <c r="B22" s="3">
        <v>23</v>
      </c>
      <c r="C22" s="3">
        <v>3</v>
      </c>
      <c r="D22" s="3">
        <v>6</v>
      </c>
      <c r="E22" s="3">
        <v>8</v>
      </c>
      <c r="F22" s="3">
        <v>10</v>
      </c>
      <c r="G22" s="5"/>
      <c r="H22" s="5"/>
    </row>
    <row r="23" spans="1:12" x14ac:dyDescent="0.45">
      <c r="A23" t="s">
        <v>28</v>
      </c>
      <c r="B23" s="3">
        <v>24</v>
      </c>
      <c r="C23" s="3">
        <v>3</v>
      </c>
      <c r="D23" s="3">
        <v>5</v>
      </c>
      <c r="E23" s="3">
        <v>6</v>
      </c>
      <c r="F23" s="3">
        <v>9</v>
      </c>
      <c r="G23" s="5"/>
      <c r="H23" s="5"/>
    </row>
    <row r="24" spans="1:12" x14ac:dyDescent="0.45">
      <c r="A24" t="s">
        <v>29</v>
      </c>
      <c r="B24" s="3">
        <v>15</v>
      </c>
      <c r="C24" s="3">
        <v>2</v>
      </c>
      <c r="D24" s="3">
        <v>7</v>
      </c>
      <c r="E24" s="3">
        <v>8</v>
      </c>
      <c r="F24" s="3">
        <v>10</v>
      </c>
      <c r="G24" s="5"/>
      <c r="H24" s="5"/>
    </row>
    <row r="25" spans="1:12" x14ac:dyDescent="0.45">
      <c r="A25" t="s">
        <v>30</v>
      </c>
      <c r="B25" s="3">
        <v>21</v>
      </c>
      <c r="C25" s="3">
        <v>1</v>
      </c>
      <c r="D25" s="3">
        <v>3</v>
      </c>
      <c r="E25" s="3">
        <v>5</v>
      </c>
      <c r="F25" s="3">
        <v>9</v>
      </c>
      <c r="G25" s="5"/>
      <c r="H25" s="5"/>
    </row>
    <row r="26" spans="1:12" x14ac:dyDescent="0.45">
      <c r="A26" t="s">
        <v>31</v>
      </c>
      <c r="B26" s="3">
        <v>20</v>
      </c>
      <c r="C26" s="3">
        <v>4</v>
      </c>
      <c r="D26" s="3">
        <v>4</v>
      </c>
      <c r="E26" s="3">
        <v>7</v>
      </c>
      <c r="F26" s="3">
        <v>10</v>
      </c>
      <c r="G26" s="5"/>
      <c r="H26" s="5"/>
    </row>
    <row r="27" spans="1:12" x14ac:dyDescent="0.45">
      <c r="A27" t="s">
        <v>32</v>
      </c>
      <c r="B27" s="3">
        <v>25</v>
      </c>
      <c r="C27" s="3">
        <v>2</v>
      </c>
      <c r="D27" s="3">
        <v>6</v>
      </c>
      <c r="E27" s="3">
        <v>9</v>
      </c>
      <c r="F27" s="3">
        <v>9</v>
      </c>
      <c r="G27" s="5"/>
      <c r="H27" s="5"/>
    </row>
    <row r="28" spans="1:12" x14ac:dyDescent="0.45">
      <c r="A28" t="s">
        <v>33</v>
      </c>
      <c r="B28" s="3">
        <v>16</v>
      </c>
      <c r="C28" s="3">
        <v>2</v>
      </c>
      <c r="D28" s="3">
        <v>5</v>
      </c>
      <c r="E28" s="3">
        <v>6</v>
      </c>
      <c r="F28" s="3">
        <v>8</v>
      </c>
      <c r="G28" s="5"/>
      <c r="H28" s="5"/>
    </row>
    <row r="29" spans="1:12" x14ac:dyDescent="0.45">
      <c r="A29" t="s">
        <v>34</v>
      </c>
      <c r="B29" s="3">
        <v>20</v>
      </c>
      <c r="C29" s="3">
        <v>4</v>
      </c>
      <c r="D29" s="3">
        <v>5</v>
      </c>
      <c r="E29" s="3">
        <v>7</v>
      </c>
      <c r="F29" s="3">
        <v>7</v>
      </c>
      <c r="G29" s="5"/>
      <c r="H29" s="5"/>
    </row>
    <row r="30" spans="1:12" s="4" customFormat="1" x14ac:dyDescent="0.45"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45">
      <c r="A31" t="s">
        <v>8</v>
      </c>
      <c r="B31" t="s">
        <v>2</v>
      </c>
    </row>
    <row r="32" spans="1:12" x14ac:dyDescent="0.45">
      <c r="A32" t="s">
        <v>17</v>
      </c>
      <c r="B32" t="s">
        <v>5</v>
      </c>
      <c r="C32" s="3">
        <v>33</v>
      </c>
    </row>
    <row r="33" spans="1:5" x14ac:dyDescent="0.45">
      <c r="A33" s="4"/>
      <c r="B33" s="4"/>
      <c r="C33" s="6" t="s">
        <v>10</v>
      </c>
      <c r="D33" t="s">
        <v>12</v>
      </c>
      <c r="E33" t="s">
        <v>13</v>
      </c>
    </row>
    <row r="34" spans="1:5" x14ac:dyDescent="0.45">
      <c r="A34" t="s">
        <v>35</v>
      </c>
      <c r="C34" s="3">
        <v>5</v>
      </c>
      <c r="D34" s="3">
        <v>2</v>
      </c>
      <c r="E34" s="3">
        <v>1</v>
      </c>
    </row>
    <row r="35" spans="1:5" x14ac:dyDescent="0.45">
      <c r="A35" t="s">
        <v>38</v>
      </c>
      <c r="C35" s="3">
        <v>7</v>
      </c>
      <c r="D35" s="3">
        <v>5</v>
      </c>
      <c r="E35" s="3">
        <v>2</v>
      </c>
    </row>
    <row r="36" spans="1:5" x14ac:dyDescent="0.45">
      <c r="A36" t="s">
        <v>37</v>
      </c>
      <c r="C36" s="3">
        <v>4</v>
      </c>
      <c r="D36" s="3">
        <v>4</v>
      </c>
      <c r="E36" s="3">
        <v>1</v>
      </c>
    </row>
    <row r="37" spans="1:5" x14ac:dyDescent="0.45">
      <c r="A37" t="s">
        <v>36</v>
      </c>
      <c r="C37" s="3">
        <v>6</v>
      </c>
      <c r="D37" s="3">
        <v>1</v>
      </c>
      <c r="E37" s="3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 M o d e l [ 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1DEF414-6DBC-4034-B9E7-9B52853DE37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8A5B967-5060-4750-A80C-8E90B0309782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Badinelli, Ralph</dc:creator>
  <cp:lastModifiedBy>Mark Curry</cp:lastModifiedBy>
  <dcterms:created xsi:type="dcterms:W3CDTF">2018-10-01T17:04:34Z</dcterms:created>
  <dcterms:modified xsi:type="dcterms:W3CDTF">2019-02-21T17:39:54Z</dcterms:modified>
</cp:coreProperties>
</file>