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PC\Documents\BIT 3444\"/>
    </mc:Choice>
  </mc:AlternateContent>
  <xr:revisionPtr revIDLastSave="0" documentId="13_ncr:1_{6A77C9DA-7C01-4577-A422-BB30C5E2D42A}" xr6:coauthVersionLast="41" xr6:coauthVersionMax="41" xr10:uidLastSave="{00000000-0000-0000-0000-000000000000}"/>
  <bookViews>
    <workbookView xWindow="7665" yWindow="3075" windowWidth="28620" windowHeight="16395" activeTab="4" xr2:uid="{3F0D7D1D-FF47-4921-83FA-6359E8C444B9}"/>
  </bookViews>
  <sheets>
    <sheet name="Main Sheet" sheetId="2" r:id="rId1"/>
    <sheet name="Comfort" sheetId="1" r:id="rId2"/>
    <sheet name="Durability" sheetId="3" r:id="rId3"/>
    <sheet name="Fuel Efficiency" sheetId="4" r:id="rId4"/>
    <sheet name="Safety" sheetId="5" r:id="rId5"/>
  </sheets>
  <definedNames>
    <definedName name="solver_adj" localSheetId="0" hidden="1">'Main Sheet'!$C$3:$C$12,'Main Sheet'!$G$7:$H$10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'Main Sheet'!$C$3:$C$12</definedName>
    <definedName name="solver_lhs2" localSheetId="0" hidden="1">'Main Sheet'!$K$3</definedName>
    <definedName name="solver_lhs3" localSheetId="0" hidden="1">'Main Sheet'!$K$4</definedName>
    <definedName name="solver_lhs4" localSheetId="0" hidden="1">'Main Sheet'!$K$7:$K$10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'Main Sheet'!$K$12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binary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12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K10" i="2" l="1"/>
  <c r="K9" i="2"/>
  <c r="K8" i="2"/>
  <c r="K7" i="2"/>
</calcChain>
</file>

<file path=xl/sharedStrings.xml><?xml version="1.0" encoding="utf-8"?>
<sst xmlns="http://schemas.openxmlformats.org/spreadsheetml/2006/main" count="138" uniqueCount="57">
  <si>
    <t>VOLK</t>
  </si>
  <si>
    <t>TOYO</t>
  </si>
  <si>
    <t>SUBA</t>
  </si>
  <si>
    <t>NISS</t>
  </si>
  <si>
    <t>KIA</t>
  </si>
  <si>
    <t>HYUN</t>
  </si>
  <si>
    <t>HOND</t>
  </si>
  <si>
    <t>FORD</t>
  </si>
  <si>
    <t>CHEV</t>
  </si>
  <si>
    <t>BMW</t>
  </si>
  <si>
    <t>Weight</t>
  </si>
  <si>
    <t>Drive Assist</t>
  </si>
  <si>
    <t>Airbags</t>
  </si>
  <si>
    <t>Braking</t>
  </si>
  <si>
    <t>Steering</t>
  </si>
  <si>
    <t>Item</t>
  </si>
  <si>
    <t>Safety</t>
  </si>
  <si>
    <t>City</t>
  </si>
  <si>
    <t>Highway</t>
  </si>
  <si>
    <t>Fuel Efficiency</t>
  </si>
  <si>
    <t>Vehicle Life</t>
  </si>
  <si>
    <t>Vibration Testing</t>
  </si>
  <si>
    <t>Weathering</t>
  </si>
  <si>
    <t>Off-road</t>
  </si>
  <si>
    <t>Steering/Joints</t>
  </si>
  <si>
    <t>Durability</t>
  </si>
  <si>
    <t>Storage</t>
  </si>
  <si>
    <t>Noise</t>
  </si>
  <si>
    <t>Temperature</t>
  </si>
  <si>
    <t>Ergonomics</t>
  </si>
  <si>
    <t>Cushioning</t>
  </si>
  <si>
    <t>Comfort</t>
  </si>
  <si>
    <t>Weight on Dminus</t>
  </si>
  <si>
    <t>Weight on Dplus</t>
  </si>
  <si>
    <t>Goal</t>
  </si>
  <si>
    <t>$</t>
  </si>
  <si>
    <t>Budget</t>
  </si>
  <si>
    <t>U/M</t>
  </si>
  <si>
    <t>Customer DB</t>
  </si>
  <si>
    <t>*all performance measures ranked /10</t>
  </si>
  <si>
    <t>Cost</t>
  </si>
  <si>
    <t>$/unit</t>
  </si>
  <si>
    <t>Product Catalog</t>
  </si>
  <si>
    <t>Parameter DB</t>
  </si>
  <si>
    <t>%</t>
  </si>
  <si>
    <t>Objective Function</t>
  </si>
  <si>
    <t>binary</t>
  </si>
  <si>
    <t>Goal - Performance Balance</t>
  </si>
  <si>
    <t>Dminus</t>
  </si>
  <si>
    <t>Dplus</t>
  </si>
  <si>
    <t>units</t>
  </si>
  <si>
    <t>Number of items purchased</t>
  </si>
  <si>
    <t>Surplus</t>
  </si>
  <si>
    <t>Value</t>
  </si>
  <si>
    <t>Name</t>
  </si>
  <si>
    <t>Performance Measures</t>
  </si>
  <si>
    <t>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</si>
</sst>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/>
    <xf numFmtId="2" fontId="2" fillId="3" borderId="1" xfId="0" applyNumberFormat="1" applyFont="1" applyFill="1" applyBorder="1"/>
    <xf numFmtId="1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4" borderId="1" xfId="0" applyNumberFormat="1" applyFill="1" applyBorder="1"/>
    <xf numFmtId="1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4896-2F41-4515-9E4E-17DE1449A358}">
  <dimension ref="A1:K37"/>
  <sheetViews>
    <sheetView zoomScaleNormal="100" workbookViewId="0">
      <selection activeCell="C20" sqref="C20"/>
    </sheetView>
  </sheetViews>
  <sheetFormatPr defaultRowHeight="15" x14ac:dyDescent="0.25"/>
  <cols>
    <col min="1" max="1" width="23" customWidth="1"/>
    <col min="2" max="2" width="13.140625" customWidth="1"/>
    <col min="3" max="3" width="14.85546875" customWidth="1"/>
    <col min="4" max="4" width="15.42578125" customWidth="1"/>
    <col min="5" max="5" width="15" customWidth="1"/>
    <col min="6" max="6" width="14.5703125" bestFit="1" customWidth="1"/>
    <col min="7" max="7" width="10.42578125" customWidth="1"/>
    <col min="8" max="8" width="12.140625" bestFit="1" customWidth="1"/>
    <col min="9" max="9" width="24.5703125" customWidth="1"/>
    <col min="10" max="10" width="9.42578125" customWidth="1"/>
  </cols>
  <sheetData>
    <row r="1" spans="1:11" s="2" customFormat="1" x14ac:dyDescent="0.25">
      <c r="A1" s="2" t="s">
        <v>56</v>
      </c>
      <c r="I1" s="2" t="s">
        <v>55</v>
      </c>
    </row>
    <row r="2" spans="1:11" x14ac:dyDescent="0.25">
      <c r="A2" t="s">
        <v>54</v>
      </c>
      <c r="B2" t="s">
        <v>37</v>
      </c>
      <c r="C2" s="11" t="s">
        <v>53</v>
      </c>
      <c r="I2" t="s">
        <v>54</v>
      </c>
      <c r="J2" t="s">
        <v>37</v>
      </c>
      <c r="K2" t="s">
        <v>53</v>
      </c>
    </row>
    <row r="3" spans="1:11" x14ac:dyDescent="0.25">
      <c r="A3" t="s">
        <v>9</v>
      </c>
      <c r="B3" t="s">
        <v>46</v>
      </c>
      <c r="C3" s="6">
        <v>0</v>
      </c>
      <c r="I3" t="s">
        <v>52</v>
      </c>
      <c r="J3" t="s">
        <v>35</v>
      </c>
      <c r="K3" s="10">
        <f>C32-SUMPRODUCT(B20:B29,C3:C12)</f>
        <v>8</v>
      </c>
    </row>
    <row r="4" spans="1:11" x14ac:dyDescent="0.25">
      <c r="A4" t="s">
        <v>8</v>
      </c>
      <c r="B4" t="s">
        <v>46</v>
      </c>
      <c r="C4" s="6">
        <v>0</v>
      </c>
      <c r="I4" t="s">
        <v>51</v>
      </c>
      <c r="J4" t="s">
        <v>50</v>
      </c>
      <c r="K4" s="9">
        <f>SUM(C3:C12)</f>
        <v>1</v>
      </c>
    </row>
    <row r="5" spans="1:11" x14ac:dyDescent="0.25">
      <c r="A5" t="s">
        <v>7</v>
      </c>
      <c r="B5" t="s">
        <v>46</v>
      </c>
      <c r="C5" s="6">
        <v>0</v>
      </c>
    </row>
    <row r="6" spans="1:11" x14ac:dyDescent="0.25">
      <c r="A6" t="s">
        <v>6</v>
      </c>
      <c r="B6" t="s">
        <v>46</v>
      </c>
      <c r="C6" s="6">
        <v>0</v>
      </c>
      <c r="G6" t="s">
        <v>49</v>
      </c>
      <c r="H6" t="s">
        <v>48</v>
      </c>
      <c r="I6" t="s">
        <v>47</v>
      </c>
    </row>
    <row r="7" spans="1:11" x14ac:dyDescent="0.25">
      <c r="A7" t="s">
        <v>5</v>
      </c>
      <c r="B7" t="s">
        <v>46</v>
      </c>
      <c r="C7" s="6">
        <v>0</v>
      </c>
      <c r="G7" s="8">
        <v>0</v>
      </c>
      <c r="H7" s="8">
        <v>12.000000000000295</v>
      </c>
      <c r="I7" t="s">
        <v>31</v>
      </c>
      <c r="J7" t="s">
        <v>44</v>
      </c>
      <c r="K7" s="7">
        <f>100*SUMPRODUCT(C20:C29,C3:C12)/C34-G7+H7-100</f>
        <v>3.1263880373444408E-13</v>
      </c>
    </row>
    <row r="8" spans="1:11" x14ac:dyDescent="0.25">
      <c r="A8" t="s">
        <v>4</v>
      </c>
      <c r="B8" t="s">
        <v>46</v>
      </c>
      <c r="C8" s="6">
        <v>0</v>
      </c>
      <c r="G8" s="8">
        <v>0</v>
      </c>
      <c r="H8" s="8">
        <v>22.857142857143046</v>
      </c>
      <c r="I8" t="s">
        <v>25</v>
      </c>
      <c r="J8" t="s">
        <v>44</v>
      </c>
      <c r="K8" s="7">
        <f>100*SUMPRODUCT(D20:D29,C3:C12)/C35-G8+H8-100</f>
        <v>1.8474111129762605E-13</v>
      </c>
    </row>
    <row r="9" spans="1:11" x14ac:dyDescent="0.25">
      <c r="A9" t="s">
        <v>3</v>
      </c>
      <c r="B9" t="s">
        <v>46</v>
      </c>
      <c r="C9" s="6">
        <v>0</v>
      </c>
      <c r="G9" s="8">
        <v>0</v>
      </c>
      <c r="H9" s="8">
        <v>0</v>
      </c>
      <c r="I9" t="s">
        <v>19</v>
      </c>
      <c r="J9" t="s">
        <v>44</v>
      </c>
      <c r="K9" s="7">
        <f>100*SUMPRODUCT(E20:E29,C3:C12)/C36-G9+H9-100</f>
        <v>0</v>
      </c>
    </row>
    <row r="10" spans="1:11" x14ac:dyDescent="0.25">
      <c r="A10" t="s">
        <v>2</v>
      </c>
      <c r="B10" t="s">
        <v>46</v>
      </c>
      <c r="C10" s="6">
        <v>0</v>
      </c>
      <c r="G10" s="8">
        <v>0</v>
      </c>
      <c r="H10" s="8">
        <v>6.6666666666665702</v>
      </c>
      <c r="I10" t="s">
        <v>16</v>
      </c>
      <c r="J10" t="s">
        <v>44</v>
      </c>
      <c r="K10" s="7">
        <f>100*SUMPRODUCT(F20:F29,C3:C12)/C37-G10+H10-100</f>
        <v>0</v>
      </c>
    </row>
    <row r="11" spans="1:11" x14ac:dyDescent="0.25">
      <c r="A11" t="s">
        <v>1</v>
      </c>
      <c r="B11" t="s">
        <v>46</v>
      </c>
      <c r="C11" s="6">
        <v>1</v>
      </c>
    </row>
    <row r="12" spans="1:11" x14ac:dyDescent="0.25">
      <c r="A12" t="s">
        <v>0</v>
      </c>
      <c r="B12" t="s">
        <v>46</v>
      </c>
      <c r="C12" s="6">
        <v>0</v>
      </c>
      <c r="I12" t="s">
        <v>45</v>
      </c>
      <c r="J12" t="s">
        <v>44</v>
      </c>
      <c r="K12" s="5">
        <f>SUMPRODUCT(D34:E37,G7:H10)</f>
        <v>77.714285714286092</v>
      </c>
    </row>
    <row r="16" spans="1:11" x14ac:dyDescent="0.25">
      <c r="A16" s="2" t="s">
        <v>43</v>
      </c>
    </row>
    <row r="17" spans="1:8" x14ac:dyDescent="0.25">
      <c r="A17" t="s">
        <v>42</v>
      </c>
    </row>
    <row r="18" spans="1:8" x14ac:dyDescent="0.25">
      <c r="A18" t="s">
        <v>37</v>
      </c>
      <c r="B18" t="s">
        <v>41</v>
      </c>
    </row>
    <row r="19" spans="1:8" x14ac:dyDescent="0.25">
      <c r="A19" t="s">
        <v>15</v>
      </c>
      <c r="B19" t="s">
        <v>40</v>
      </c>
      <c r="C19" t="s">
        <v>31</v>
      </c>
      <c r="D19" t="s">
        <v>25</v>
      </c>
      <c r="E19" t="s">
        <v>19</v>
      </c>
      <c r="F19" t="s">
        <v>16</v>
      </c>
      <c r="H19" t="s">
        <v>39</v>
      </c>
    </row>
    <row r="20" spans="1:8" x14ac:dyDescent="0.25">
      <c r="A20" t="s">
        <v>9</v>
      </c>
      <c r="B20" s="1">
        <v>42</v>
      </c>
      <c r="C20" s="1">
        <f>AVERAGE(Comfort!$B2:$F2)</f>
        <v>7</v>
      </c>
      <c r="D20" s="1">
        <f>AVERAGE(Durability!$B2:$F2)</f>
        <v>4.4000000000000004</v>
      </c>
      <c r="E20" s="4">
        <f>AVERAGE('Fuel Efficiency'!$B2:$C2)</f>
        <v>2.5</v>
      </c>
      <c r="F20" s="1">
        <f>AVERAGE(Safety!$B2:$F2)</f>
        <v>8</v>
      </c>
    </row>
    <row r="21" spans="1:8" x14ac:dyDescent="0.25">
      <c r="A21" t="s">
        <v>8</v>
      </c>
      <c r="B21" s="1">
        <v>30</v>
      </c>
      <c r="C21" s="1">
        <f>AVERAGE(Comfort!$B3:$F3)</f>
        <v>5.6</v>
      </c>
      <c r="D21" s="1">
        <f>AVERAGE(Durability!$B3:$F3)</f>
        <v>6.4</v>
      </c>
      <c r="E21" s="4">
        <f>AVERAGE('Fuel Efficiency'!$B3:$C3)</f>
        <v>5</v>
      </c>
      <c r="F21" s="1">
        <f>AVERAGE(Safety!$B3:$F3)</f>
        <v>4.8</v>
      </c>
    </row>
    <row r="22" spans="1:8" x14ac:dyDescent="0.25">
      <c r="A22" t="s">
        <v>7</v>
      </c>
      <c r="B22" s="1">
        <v>23</v>
      </c>
      <c r="C22" s="1">
        <f>AVERAGE(Comfort!$B4:$F4)</f>
        <v>5</v>
      </c>
      <c r="D22" s="1">
        <f>AVERAGE(Durability!$B4:$F4)</f>
        <v>6.2</v>
      </c>
      <c r="E22" s="4">
        <f>AVERAGE('Fuel Efficiency'!$B4:$C4)</f>
        <v>4.5</v>
      </c>
      <c r="F22" s="1">
        <f>AVERAGE(Safety!$B4:$F4)</f>
        <v>4.5999999999999996</v>
      </c>
    </row>
    <row r="23" spans="1:8" x14ac:dyDescent="0.25">
      <c r="A23" t="s">
        <v>6</v>
      </c>
      <c r="B23" s="1">
        <v>24</v>
      </c>
      <c r="C23" s="1">
        <f>AVERAGE(Comfort!$B5:$F5)</f>
        <v>4.8</v>
      </c>
      <c r="D23" s="1">
        <f>AVERAGE(Durability!$B5:$F5)</f>
        <v>4.4000000000000004</v>
      </c>
      <c r="E23" s="4">
        <f>AVERAGE('Fuel Efficiency'!$B5:$C5)</f>
        <v>5</v>
      </c>
      <c r="F23" s="1">
        <f>AVERAGE(Safety!$B5:$F5)</f>
        <v>5</v>
      </c>
    </row>
    <row r="24" spans="1:8" x14ac:dyDescent="0.25">
      <c r="A24" t="s">
        <v>5</v>
      </c>
      <c r="B24" s="1">
        <v>15</v>
      </c>
      <c r="C24" s="1">
        <f>AVERAGE(Comfort!$B6:$F6)</f>
        <v>5.4</v>
      </c>
      <c r="D24" s="1">
        <f>AVERAGE(Durability!$B6:$F6)</f>
        <v>5.2</v>
      </c>
      <c r="E24" s="4">
        <f>AVERAGE('Fuel Efficiency'!$B6:$C6)</f>
        <v>3.5</v>
      </c>
      <c r="F24" s="1">
        <f>AVERAGE(Safety!$B6:$F6)</f>
        <v>5</v>
      </c>
    </row>
    <row r="25" spans="1:8" x14ac:dyDescent="0.25">
      <c r="A25" t="s">
        <v>4</v>
      </c>
      <c r="B25" s="1">
        <v>21</v>
      </c>
      <c r="C25" s="1">
        <f>AVERAGE(Comfort!$B7:$F7)</f>
        <v>4.5999999999999996</v>
      </c>
      <c r="D25" s="1">
        <f>AVERAGE(Durability!$B7:$F7)</f>
        <v>3.4</v>
      </c>
      <c r="E25" s="4">
        <f>AVERAGE('Fuel Efficiency'!$B7:$C7)</f>
        <v>3.5</v>
      </c>
      <c r="F25" s="1">
        <f>AVERAGE(Safety!$B7:$F7)</f>
        <v>5.4</v>
      </c>
    </row>
    <row r="26" spans="1:8" x14ac:dyDescent="0.25">
      <c r="A26" t="s">
        <v>3</v>
      </c>
      <c r="B26" s="1">
        <v>20</v>
      </c>
      <c r="C26" s="1">
        <f>AVERAGE(Comfort!$B8:$F8)</f>
        <v>6.8</v>
      </c>
      <c r="D26" s="1">
        <f>AVERAGE(Durability!$B8:$F8)</f>
        <v>5.8</v>
      </c>
      <c r="E26" s="4">
        <f>AVERAGE('Fuel Efficiency'!$B8:$C8)</f>
        <v>3.5</v>
      </c>
      <c r="F26" s="1">
        <f>AVERAGE(Safety!$B8:$F8)</f>
        <v>7</v>
      </c>
    </row>
    <row r="27" spans="1:8" x14ac:dyDescent="0.25">
      <c r="A27" t="s">
        <v>2</v>
      </c>
      <c r="B27" s="1">
        <v>25</v>
      </c>
      <c r="C27" s="1">
        <f>AVERAGE(Comfort!$B9:$F9)</f>
        <v>6.2</v>
      </c>
      <c r="D27" s="1">
        <f>AVERAGE(Durability!$B9:$F9)</f>
        <v>7.4</v>
      </c>
      <c r="E27" s="4">
        <f>AVERAGE('Fuel Efficiency'!$B9:$C9)</f>
        <v>4</v>
      </c>
      <c r="F27" s="1">
        <f>AVERAGE(Safety!$B9:$F9)</f>
        <v>6.8</v>
      </c>
    </row>
    <row r="28" spans="1:8" x14ac:dyDescent="0.25">
      <c r="A28" t="s">
        <v>1</v>
      </c>
      <c r="B28" s="1">
        <v>16</v>
      </c>
      <c r="C28" s="1">
        <f>AVERAGE(Comfort!$B10:$F10)</f>
        <v>4.4000000000000004</v>
      </c>
      <c r="D28" s="1">
        <f>AVERAGE(Durability!$B10:$F10)</f>
        <v>5.4</v>
      </c>
      <c r="E28" s="4">
        <f>AVERAGE('Fuel Efficiency'!$B10:$C10)</f>
        <v>4</v>
      </c>
      <c r="F28" s="1">
        <f>AVERAGE(Safety!$B10:$F10)</f>
        <v>5.6</v>
      </c>
    </row>
    <row r="29" spans="1:8" x14ac:dyDescent="0.25">
      <c r="A29" t="s">
        <v>0</v>
      </c>
      <c r="B29" s="1">
        <v>20</v>
      </c>
      <c r="C29" s="1">
        <f>AVERAGE(Comfort!$B11:$F11)</f>
        <v>5.6</v>
      </c>
      <c r="D29" s="1">
        <f>AVERAGE(Durability!$B11:$F11)</f>
        <v>6</v>
      </c>
      <c r="E29" s="4">
        <f>AVERAGE('Fuel Efficiency'!$B11:$C11)</f>
        <v>4.5</v>
      </c>
      <c r="F29" s="1">
        <f>AVERAGE(Safety!$B11:$F11)</f>
        <v>6</v>
      </c>
    </row>
    <row r="31" spans="1:8" x14ac:dyDescent="0.25">
      <c r="A31" s="2" t="s">
        <v>38</v>
      </c>
      <c r="B31" t="s">
        <v>37</v>
      </c>
    </row>
    <row r="32" spans="1:8" x14ac:dyDescent="0.25">
      <c r="A32" t="s">
        <v>36</v>
      </c>
      <c r="B32" t="s">
        <v>35</v>
      </c>
      <c r="C32" s="1">
        <v>24</v>
      </c>
    </row>
    <row r="33" spans="1:5" x14ac:dyDescent="0.25">
      <c r="C33" s="3" t="s">
        <v>34</v>
      </c>
      <c r="D33" t="s">
        <v>33</v>
      </c>
      <c r="E33" t="s">
        <v>32</v>
      </c>
    </row>
    <row r="34" spans="1:5" x14ac:dyDescent="0.25">
      <c r="A34" t="s">
        <v>31</v>
      </c>
      <c r="C34" s="1">
        <v>5</v>
      </c>
      <c r="D34" s="1">
        <v>2</v>
      </c>
      <c r="E34" s="1">
        <v>1</v>
      </c>
    </row>
    <row r="35" spans="1:5" x14ac:dyDescent="0.25">
      <c r="A35" t="s">
        <v>25</v>
      </c>
      <c r="C35" s="1">
        <v>7</v>
      </c>
      <c r="D35" s="1">
        <v>5</v>
      </c>
      <c r="E35" s="1">
        <v>2</v>
      </c>
    </row>
    <row r="36" spans="1:5" x14ac:dyDescent="0.25">
      <c r="A36" t="s">
        <v>19</v>
      </c>
      <c r="C36" s="1">
        <v>4</v>
      </c>
      <c r="D36" s="1">
        <v>4</v>
      </c>
      <c r="E36" s="1">
        <v>1</v>
      </c>
    </row>
    <row r="37" spans="1:5" x14ac:dyDescent="0.25">
      <c r="A37" t="s">
        <v>16</v>
      </c>
      <c r="C37" s="1">
        <v>6</v>
      </c>
      <c r="D37" s="1">
        <v>1</v>
      </c>
      <c r="E37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D8DC-098E-45F0-A856-052100509D6E}">
  <dimension ref="A1:F11"/>
  <sheetViews>
    <sheetView workbookViewId="0">
      <selection activeCell="F22" sqref="F22"/>
    </sheetView>
  </sheetViews>
  <sheetFormatPr defaultRowHeight="15" x14ac:dyDescent="0.25"/>
  <cols>
    <col min="1" max="1" width="8.28515625" bestFit="1" customWidth="1"/>
    <col min="2" max="2" width="10.85546875" bestFit="1" customWidth="1"/>
    <col min="3" max="3" width="11.140625" bestFit="1" customWidth="1"/>
    <col min="4" max="4" width="12.5703125" bestFit="1" customWidth="1"/>
    <col min="5" max="5" width="6.140625" bestFit="1" customWidth="1"/>
    <col min="6" max="6" width="7.7109375" bestFit="1" customWidth="1"/>
  </cols>
  <sheetData>
    <row r="1" spans="1:6" x14ac:dyDescent="0.25">
      <c r="A1" s="2" t="s">
        <v>15</v>
      </c>
      <c r="B1" s="2" t="s">
        <v>30</v>
      </c>
      <c r="C1" s="2" t="s">
        <v>29</v>
      </c>
      <c r="D1" s="2" t="s">
        <v>28</v>
      </c>
      <c r="E1" s="2" t="s">
        <v>27</v>
      </c>
      <c r="F1" s="2" t="s">
        <v>26</v>
      </c>
    </row>
    <row r="2" spans="1:6" x14ac:dyDescent="0.25">
      <c r="A2" t="s">
        <v>9</v>
      </c>
      <c r="B2" s="1">
        <v>8</v>
      </c>
      <c r="C2" s="1">
        <v>7</v>
      </c>
      <c r="D2" s="1">
        <v>9</v>
      </c>
      <c r="E2" s="1">
        <v>8</v>
      </c>
      <c r="F2" s="1">
        <v>3</v>
      </c>
    </row>
    <row r="3" spans="1:6" x14ac:dyDescent="0.25">
      <c r="A3" t="s">
        <v>8</v>
      </c>
      <c r="B3" s="1">
        <v>5</v>
      </c>
      <c r="C3" s="1">
        <v>4</v>
      </c>
      <c r="D3" s="1">
        <v>6</v>
      </c>
      <c r="E3" s="1">
        <v>5</v>
      </c>
      <c r="F3" s="1">
        <v>8</v>
      </c>
    </row>
    <row r="4" spans="1:6" x14ac:dyDescent="0.25">
      <c r="A4" t="s">
        <v>7</v>
      </c>
      <c r="B4" s="1">
        <v>5</v>
      </c>
      <c r="C4" s="1">
        <v>3</v>
      </c>
      <c r="D4" s="1">
        <v>5</v>
      </c>
      <c r="E4" s="1">
        <v>6</v>
      </c>
      <c r="F4" s="1">
        <v>6</v>
      </c>
    </row>
    <row r="5" spans="1:6" x14ac:dyDescent="0.25">
      <c r="A5" t="s">
        <v>6</v>
      </c>
      <c r="B5" s="1">
        <v>4</v>
      </c>
      <c r="C5" s="1">
        <v>4</v>
      </c>
      <c r="D5" s="1">
        <v>4</v>
      </c>
      <c r="E5" s="1">
        <v>5</v>
      </c>
      <c r="F5" s="1">
        <v>7</v>
      </c>
    </row>
    <row r="6" spans="1:6" x14ac:dyDescent="0.25">
      <c r="A6" t="s">
        <v>5</v>
      </c>
      <c r="B6" s="1">
        <v>5</v>
      </c>
      <c r="C6" s="1">
        <v>6</v>
      </c>
      <c r="D6" s="1">
        <v>6</v>
      </c>
      <c r="E6" s="1">
        <v>4</v>
      </c>
      <c r="F6" s="1">
        <v>6</v>
      </c>
    </row>
    <row r="7" spans="1:6" x14ac:dyDescent="0.25">
      <c r="A7" t="s">
        <v>4</v>
      </c>
      <c r="B7" s="1">
        <v>6</v>
      </c>
      <c r="C7" s="1">
        <v>7</v>
      </c>
      <c r="D7" s="1">
        <v>3</v>
      </c>
      <c r="E7" s="1">
        <v>3</v>
      </c>
      <c r="F7" s="1">
        <v>4</v>
      </c>
    </row>
    <row r="8" spans="1:6" x14ac:dyDescent="0.25">
      <c r="A8" t="s">
        <v>3</v>
      </c>
      <c r="B8" s="1">
        <v>7</v>
      </c>
      <c r="C8" s="1">
        <v>8</v>
      </c>
      <c r="D8" s="1">
        <v>5</v>
      </c>
      <c r="E8" s="1">
        <v>6</v>
      </c>
      <c r="F8" s="1">
        <v>8</v>
      </c>
    </row>
    <row r="9" spans="1:6" x14ac:dyDescent="0.25">
      <c r="A9" t="s">
        <v>2</v>
      </c>
      <c r="B9" s="1">
        <v>5</v>
      </c>
      <c r="C9" s="1">
        <v>5</v>
      </c>
      <c r="D9" s="1">
        <v>8</v>
      </c>
      <c r="E9" s="1">
        <v>4</v>
      </c>
      <c r="F9" s="1">
        <v>9</v>
      </c>
    </row>
    <row r="10" spans="1:6" x14ac:dyDescent="0.25">
      <c r="A10" t="s">
        <v>1</v>
      </c>
      <c r="B10" s="1">
        <v>3</v>
      </c>
      <c r="C10" s="1">
        <v>4</v>
      </c>
      <c r="D10" s="1">
        <v>4</v>
      </c>
      <c r="E10" s="1">
        <v>5</v>
      </c>
      <c r="F10" s="1">
        <v>6</v>
      </c>
    </row>
    <row r="11" spans="1:6" x14ac:dyDescent="0.25">
      <c r="A11" t="s">
        <v>0</v>
      </c>
      <c r="B11" s="1">
        <v>6</v>
      </c>
      <c r="C11" s="1">
        <v>5</v>
      </c>
      <c r="D11" s="1">
        <v>6</v>
      </c>
      <c r="E11" s="1">
        <v>6</v>
      </c>
      <c r="F11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A96F-D7B0-4C9D-94E2-EC4626C26A04}">
  <dimension ref="A1:F11"/>
  <sheetViews>
    <sheetView workbookViewId="0">
      <selection activeCell="E24" sqref="E24"/>
    </sheetView>
  </sheetViews>
  <sheetFormatPr defaultRowHeight="15" x14ac:dyDescent="0.25"/>
  <cols>
    <col min="1" max="1" width="9.7109375" bestFit="1" customWidth="1"/>
    <col min="2" max="2" width="14.5703125" bestFit="1" customWidth="1"/>
    <col min="3" max="3" width="8.5703125" bestFit="1" customWidth="1"/>
    <col min="4" max="4" width="11.42578125" bestFit="1" customWidth="1"/>
    <col min="5" max="5" width="16.28515625" bestFit="1" customWidth="1"/>
    <col min="6" max="6" width="11.42578125" bestFit="1" customWidth="1"/>
  </cols>
  <sheetData>
    <row r="1" spans="1:6" s="2" customFormat="1" x14ac:dyDescent="0.25">
      <c r="A1" s="2" t="s">
        <v>15</v>
      </c>
      <c r="B1" s="2" t="s">
        <v>24</v>
      </c>
      <c r="C1" s="2" t="s">
        <v>23</v>
      </c>
      <c r="D1" s="2" t="s">
        <v>22</v>
      </c>
      <c r="E1" s="2" t="s">
        <v>21</v>
      </c>
      <c r="F1" s="2" t="s">
        <v>20</v>
      </c>
    </row>
    <row r="2" spans="1:6" x14ac:dyDescent="0.25">
      <c r="A2" t="s">
        <v>9</v>
      </c>
      <c r="B2" s="1">
        <v>8</v>
      </c>
      <c r="C2" s="1">
        <v>2</v>
      </c>
      <c r="D2" s="1">
        <v>3</v>
      </c>
      <c r="E2" s="1">
        <v>4</v>
      </c>
      <c r="F2" s="1">
        <v>5</v>
      </c>
    </row>
    <row r="3" spans="1:6" x14ac:dyDescent="0.25">
      <c r="A3" t="s">
        <v>8</v>
      </c>
      <c r="B3" s="1">
        <v>6</v>
      </c>
      <c r="C3" s="1">
        <v>7</v>
      </c>
      <c r="D3" s="1">
        <v>7</v>
      </c>
      <c r="E3" s="1">
        <v>6</v>
      </c>
      <c r="F3" s="1">
        <v>6</v>
      </c>
    </row>
    <row r="4" spans="1:6" x14ac:dyDescent="0.25">
      <c r="A4" t="s">
        <v>7</v>
      </c>
      <c r="B4" s="1">
        <v>6</v>
      </c>
      <c r="C4" s="1">
        <v>6</v>
      </c>
      <c r="D4" s="1">
        <v>5</v>
      </c>
      <c r="E4" s="1">
        <v>7</v>
      </c>
      <c r="F4" s="1">
        <v>7</v>
      </c>
    </row>
    <row r="5" spans="1:6" x14ac:dyDescent="0.25">
      <c r="A5" t="s">
        <v>6</v>
      </c>
      <c r="B5" s="1">
        <v>4</v>
      </c>
      <c r="C5" s="1">
        <v>4</v>
      </c>
      <c r="D5" s="1">
        <v>4</v>
      </c>
      <c r="E5" s="1">
        <v>5</v>
      </c>
      <c r="F5" s="1">
        <v>5</v>
      </c>
    </row>
    <row r="6" spans="1:6" x14ac:dyDescent="0.25">
      <c r="A6" t="s">
        <v>5</v>
      </c>
      <c r="B6" s="1">
        <v>6</v>
      </c>
      <c r="C6" s="1">
        <v>3</v>
      </c>
      <c r="D6" s="1">
        <v>5</v>
      </c>
      <c r="E6" s="1">
        <v>6</v>
      </c>
      <c r="F6" s="1">
        <v>6</v>
      </c>
    </row>
    <row r="7" spans="1:6" x14ac:dyDescent="0.25">
      <c r="A7" t="s">
        <v>4</v>
      </c>
      <c r="B7" s="1">
        <v>5</v>
      </c>
      <c r="C7" s="1">
        <v>2</v>
      </c>
      <c r="D7" s="1">
        <v>3</v>
      </c>
      <c r="E7" s="1">
        <v>3</v>
      </c>
      <c r="F7" s="1">
        <v>4</v>
      </c>
    </row>
    <row r="8" spans="1:6" x14ac:dyDescent="0.25">
      <c r="A8" t="s">
        <v>3</v>
      </c>
      <c r="B8" s="1">
        <v>7</v>
      </c>
      <c r="C8" s="1">
        <v>4</v>
      </c>
      <c r="D8" s="1">
        <v>5</v>
      </c>
      <c r="E8" s="1">
        <v>7</v>
      </c>
      <c r="F8" s="1">
        <v>6</v>
      </c>
    </row>
    <row r="9" spans="1:6" x14ac:dyDescent="0.25">
      <c r="A9" t="s">
        <v>2</v>
      </c>
      <c r="B9" s="1">
        <v>8</v>
      </c>
      <c r="C9" s="1">
        <v>6</v>
      </c>
      <c r="D9" s="1">
        <v>8</v>
      </c>
      <c r="E9" s="1">
        <v>8</v>
      </c>
      <c r="F9" s="1">
        <v>7</v>
      </c>
    </row>
    <row r="10" spans="1:6" x14ac:dyDescent="0.25">
      <c r="A10" t="s">
        <v>1</v>
      </c>
      <c r="B10" s="1">
        <v>4</v>
      </c>
      <c r="C10" s="1">
        <v>3</v>
      </c>
      <c r="D10" s="1">
        <v>4</v>
      </c>
      <c r="E10" s="1">
        <v>6</v>
      </c>
      <c r="F10" s="1">
        <v>10</v>
      </c>
    </row>
    <row r="11" spans="1:6" x14ac:dyDescent="0.25">
      <c r="A11" t="s">
        <v>0</v>
      </c>
      <c r="B11" s="1">
        <v>7</v>
      </c>
      <c r="C11" s="1">
        <v>4</v>
      </c>
      <c r="D11" s="1">
        <v>6</v>
      </c>
      <c r="E11" s="1">
        <v>7</v>
      </c>
      <c r="F11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AF30-8477-4791-B4E8-37415A62BEED}">
  <dimension ref="A1:C11"/>
  <sheetViews>
    <sheetView workbookViewId="0">
      <selection sqref="A1:XFD1"/>
    </sheetView>
  </sheetViews>
  <sheetFormatPr defaultRowHeight="15" x14ac:dyDescent="0.25"/>
  <cols>
    <col min="1" max="1" width="14" bestFit="1" customWidth="1"/>
    <col min="2" max="2" width="8.5703125" bestFit="1" customWidth="1"/>
    <col min="3" max="3" width="4.42578125" bestFit="1" customWidth="1"/>
  </cols>
  <sheetData>
    <row r="1" spans="1:3" s="2" customFormat="1" x14ac:dyDescent="0.25">
      <c r="A1" s="2" t="s">
        <v>15</v>
      </c>
      <c r="B1" s="2" t="s">
        <v>18</v>
      </c>
      <c r="C1" s="2" t="s">
        <v>17</v>
      </c>
    </row>
    <row r="2" spans="1:3" x14ac:dyDescent="0.25">
      <c r="A2" t="s">
        <v>9</v>
      </c>
      <c r="B2" s="1">
        <v>4</v>
      </c>
      <c r="C2" s="1">
        <v>1</v>
      </c>
    </row>
    <row r="3" spans="1:3" x14ac:dyDescent="0.25">
      <c r="A3" t="s">
        <v>8</v>
      </c>
      <c r="B3" s="1">
        <v>6</v>
      </c>
      <c r="C3" s="1">
        <v>4</v>
      </c>
    </row>
    <row r="4" spans="1:3" x14ac:dyDescent="0.25">
      <c r="A4" t="s">
        <v>7</v>
      </c>
      <c r="B4" s="1">
        <v>6</v>
      </c>
      <c r="C4" s="1">
        <v>3</v>
      </c>
    </row>
    <row r="5" spans="1:3" x14ac:dyDescent="0.25">
      <c r="A5" t="s">
        <v>6</v>
      </c>
      <c r="B5" s="1">
        <v>7</v>
      </c>
      <c r="C5" s="1">
        <v>3</v>
      </c>
    </row>
    <row r="6" spans="1:3" x14ac:dyDescent="0.25">
      <c r="A6" t="s">
        <v>5</v>
      </c>
      <c r="B6" s="1">
        <v>5</v>
      </c>
      <c r="C6" s="1">
        <v>2</v>
      </c>
    </row>
    <row r="7" spans="1:3" x14ac:dyDescent="0.25">
      <c r="A7" t="s">
        <v>4</v>
      </c>
      <c r="B7" s="1">
        <v>5</v>
      </c>
      <c r="C7" s="1">
        <v>2</v>
      </c>
    </row>
    <row r="8" spans="1:3" x14ac:dyDescent="0.25">
      <c r="A8" t="s">
        <v>3</v>
      </c>
      <c r="B8" s="1">
        <v>4</v>
      </c>
      <c r="C8" s="1">
        <v>3</v>
      </c>
    </row>
    <row r="9" spans="1:3" x14ac:dyDescent="0.25">
      <c r="A9" t="s">
        <v>2</v>
      </c>
      <c r="B9" s="1">
        <v>6</v>
      </c>
      <c r="C9" s="1">
        <v>2</v>
      </c>
    </row>
    <row r="10" spans="1:3" x14ac:dyDescent="0.25">
      <c r="A10" t="s">
        <v>1</v>
      </c>
      <c r="B10" s="1">
        <v>6</v>
      </c>
      <c r="C10" s="1">
        <v>2</v>
      </c>
    </row>
    <row r="11" spans="1:3" x14ac:dyDescent="0.25">
      <c r="A11" t="s">
        <v>0</v>
      </c>
      <c r="B11" s="1">
        <v>5</v>
      </c>
      <c r="C11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336D-1AB2-4C0F-884C-6E157DA2A7AB}">
  <dimension ref="A1:F11"/>
  <sheetViews>
    <sheetView tabSelected="1" workbookViewId="0">
      <selection activeCell="G25" sqref="G25"/>
    </sheetView>
  </sheetViews>
  <sheetFormatPr defaultRowHeight="15" x14ac:dyDescent="0.25"/>
  <cols>
    <col min="1" max="1" width="6.5703125" bestFit="1" customWidth="1"/>
    <col min="2" max="2" width="8.42578125" bestFit="1" customWidth="1"/>
    <col min="3" max="4" width="7.5703125" bestFit="1" customWidth="1"/>
    <col min="5" max="5" width="11.28515625" bestFit="1" customWidth="1"/>
    <col min="6" max="6" width="7.42578125" bestFit="1" customWidth="1"/>
  </cols>
  <sheetData>
    <row r="1" spans="1:6" s="2" customFormat="1" x14ac:dyDescent="0.25">
      <c r="A1" s="2" t="s">
        <v>15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</row>
    <row r="2" spans="1:6" x14ac:dyDescent="0.25">
      <c r="A2" t="s">
        <v>9</v>
      </c>
      <c r="B2" s="1">
        <v>8</v>
      </c>
      <c r="C2" s="1">
        <v>8</v>
      </c>
      <c r="D2" s="1">
        <v>7</v>
      </c>
      <c r="E2" s="1">
        <v>9</v>
      </c>
      <c r="F2" s="1">
        <v>8</v>
      </c>
    </row>
    <row r="3" spans="1:6" x14ac:dyDescent="0.25">
      <c r="A3" t="s">
        <v>8</v>
      </c>
      <c r="B3" s="1">
        <v>5</v>
      </c>
      <c r="C3" s="1">
        <v>5</v>
      </c>
      <c r="D3" s="1">
        <v>6</v>
      </c>
      <c r="E3" s="1">
        <v>4</v>
      </c>
      <c r="F3" s="1">
        <v>4</v>
      </c>
    </row>
    <row r="4" spans="1:6" x14ac:dyDescent="0.25">
      <c r="A4" t="s">
        <v>7</v>
      </c>
      <c r="B4" s="1">
        <v>5</v>
      </c>
      <c r="C4" s="1">
        <v>6</v>
      </c>
      <c r="D4" s="1">
        <v>4</v>
      </c>
      <c r="E4" s="1">
        <v>5</v>
      </c>
      <c r="F4" s="1">
        <v>3</v>
      </c>
    </row>
    <row r="5" spans="1:6" x14ac:dyDescent="0.25">
      <c r="A5" t="s">
        <v>6</v>
      </c>
      <c r="B5" s="1">
        <v>4</v>
      </c>
      <c r="C5" s="1">
        <v>4</v>
      </c>
      <c r="D5" s="1">
        <v>5</v>
      </c>
      <c r="E5" s="1">
        <v>6</v>
      </c>
      <c r="F5" s="1">
        <v>6</v>
      </c>
    </row>
    <row r="6" spans="1:6" x14ac:dyDescent="0.25">
      <c r="A6" t="s">
        <v>5</v>
      </c>
      <c r="B6" s="1">
        <v>4</v>
      </c>
      <c r="C6" s="1">
        <v>4</v>
      </c>
      <c r="D6" s="1">
        <v>6</v>
      </c>
      <c r="E6" s="1">
        <v>6</v>
      </c>
      <c r="F6" s="1">
        <v>5</v>
      </c>
    </row>
    <row r="7" spans="1:6" x14ac:dyDescent="0.25">
      <c r="A7" t="s">
        <v>4</v>
      </c>
      <c r="B7" s="1">
        <v>6</v>
      </c>
      <c r="C7" s="1">
        <v>5</v>
      </c>
      <c r="D7" s="1">
        <v>4</v>
      </c>
      <c r="E7" s="1">
        <v>3</v>
      </c>
      <c r="F7" s="1">
        <v>9</v>
      </c>
    </row>
    <row r="8" spans="1:6" x14ac:dyDescent="0.25">
      <c r="A8" t="s">
        <v>3</v>
      </c>
      <c r="B8" s="1">
        <v>7</v>
      </c>
      <c r="C8" s="1">
        <v>7</v>
      </c>
      <c r="D8" s="1">
        <v>8</v>
      </c>
      <c r="E8" s="1">
        <v>7</v>
      </c>
      <c r="F8" s="1">
        <v>6</v>
      </c>
    </row>
    <row r="9" spans="1:6" x14ac:dyDescent="0.25">
      <c r="A9" t="s">
        <v>2</v>
      </c>
      <c r="B9" s="1">
        <v>7</v>
      </c>
      <c r="C9" s="1">
        <v>8</v>
      </c>
      <c r="D9" s="1">
        <v>6</v>
      </c>
      <c r="E9" s="1">
        <v>5</v>
      </c>
      <c r="F9" s="1">
        <v>8</v>
      </c>
    </row>
    <row r="10" spans="1:6" x14ac:dyDescent="0.25">
      <c r="A10" t="s">
        <v>1</v>
      </c>
      <c r="B10" s="1">
        <v>6</v>
      </c>
      <c r="C10" s="1">
        <v>5</v>
      </c>
      <c r="D10" s="1">
        <v>5</v>
      </c>
      <c r="E10" s="1">
        <v>4</v>
      </c>
      <c r="F10" s="1">
        <v>8</v>
      </c>
    </row>
    <row r="11" spans="1:6" x14ac:dyDescent="0.25">
      <c r="A11" t="s">
        <v>0</v>
      </c>
      <c r="B11" s="1">
        <v>5</v>
      </c>
      <c r="C11" s="1">
        <v>6</v>
      </c>
      <c r="D11" s="1">
        <v>5</v>
      </c>
      <c r="E11" s="1">
        <v>7</v>
      </c>
      <c r="F11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Comfort</vt:lpstr>
      <vt:lpstr>Durability</vt:lpstr>
      <vt:lpstr>Fuel Efficiency</vt:lpstr>
      <vt:lpstr>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MarkPC</dc:creator>
  <cp:lastModifiedBy>MarkPC</cp:lastModifiedBy>
  <dcterms:created xsi:type="dcterms:W3CDTF">2019-04-03T14:50:11Z</dcterms:created>
  <dcterms:modified xsi:type="dcterms:W3CDTF">2019-04-03T15:01:16Z</dcterms:modified>
</cp:coreProperties>
</file>