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-506\Data\"/>
    </mc:Choice>
  </mc:AlternateContent>
  <xr:revisionPtr revIDLastSave="0" documentId="8_{8E4A9CE7-27BD-4002-8393-355FDC208D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- Fig 5.42" sheetId="1" r:id="rId1"/>
    <sheet name="Data_PartitionTS1" sheetId="12" r:id="rId2"/>
    <sheet name="MASmoothingOutput1" sheetId="13" r:id="rId3"/>
    <sheet name="Data_PartitionTS2" sheetId="14" r:id="rId4"/>
    <sheet name="MLR_Output1" sheetId="15" r:id="rId5"/>
    <sheet name="MLR_Resi-FitVal1" sheetId="16" r:id="rId6"/>
    <sheet name="MLR_TrainScore1" sheetId="17" r:id="rId7"/>
    <sheet name="MLR_ValidScore1" sheetId="18" r:id="rId8"/>
    <sheet name="MLR_Stored_1" sheetId="19" r:id="rId9"/>
    <sheet name="HoltWinterOutput1" sheetId="20" r:id="rId10"/>
  </sheets>
  <externalReferences>
    <externalReference r:id="rId11"/>
  </externalReferences>
  <definedNames>
    <definedName name="BuildDate" hidden="1">3882</definedName>
    <definedName name="BuildNo" hidden="1">81</definedName>
    <definedName name="Data">#REF!</definedName>
    <definedName name="Test">#REF!</definedName>
    <definedName name="Vers" localSheetId="8" hidden="1">" 3.2.8.S"</definedName>
    <definedName name="Vers" hidden="1">" 3.2.8.S"</definedName>
    <definedName name="VersionMajor" hidden="1">3</definedName>
    <definedName name="VersionMinor" hidden="1">2</definedName>
    <definedName name="VersionPatch" hidden="1">8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Data_PartitionTS1!$C$18:$D$18</definedName>
    <definedName name="xlm_PartitionTraining1" hidden="1">Data_PartitionTS1!$B$19:$D$34</definedName>
    <definedName name="xlm_PartitionValidation1" hidden="1">Data_PartitionTS1!$B$35:$D$38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8" l="1"/>
  <c r="K7" i="18"/>
  <c r="K8" i="18"/>
  <c r="K9" i="18"/>
  <c r="K6" i="18"/>
</calcChain>
</file>

<file path=xl/sharedStrings.xml><?xml version="1.0" encoding="utf-8"?>
<sst xmlns="http://schemas.openxmlformats.org/spreadsheetml/2006/main" count="444" uniqueCount="182">
  <si>
    <t>Quarter</t>
  </si>
  <si>
    <t>Shipments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</si>
  <si>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</si>
  <si>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</si>
  <si>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</si>
  <si>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</si>
  <si>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</si>
  <si>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</si>
  <si>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</si>
  <si>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</si>
  <si>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</si>
  <si>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</si>
  <si>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</si>
  <si>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</si>
  <si>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</si>
  <si>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</si>
  <si>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</si>
  <si>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</si>
  <si>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</si>
  <si>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</si>
  <si>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</si>
  <si>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</si>
  <si>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Actual</t>
  </si>
  <si>
    <t>(Ver: 3.2.8.S)</t>
  </si>
  <si>
    <t>Inputs</t>
  </si>
  <si>
    <t>Data</t>
  </si>
  <si>
    <t>Input data</t>
  </si>
  <si>
    <t>Selected variable</t>
  </si>
  <si>
    <t>Parameters/Options</t>
  </si>
  <si>
    <t>Row Id.</t>
  </si>
  <si>
    <t>XLMiner : Time Series Data Partition Sheet</t>
  </si>
  <si>
    <t>Output Navigator</t>
  </si>
  <si>
    <t>Training Data</t>
  </si>
  <si>
    <t>Validation Data</t>
  </si>
  <si>
    <t>Test Data</t>
  </si>
  <si>
    <t>Data source</t>
  </si>
  <si>
    <t>Time variable</t>
  </si>
  <si>
    <t>Selected variables</t>
  </si>
  <si>
    <t>Partitioning Method</t>
  </si>
  <si>
    <t>Sequential</t>
  </si>
  <si>
    <t># training rows</t>
  </si>
  <si>
    <t># validation rows</t>
  </si>
  <si>
    <t>Residuals</t>
  </si>
  <si>
    <t>Elapsed Time</t>
  </si>
  <si>
    <t>Forecast</t>
  </si>
  <si>
    <t># Records in training data</t>
  </si>
  <si>
    <t># Records in validation data</t>
  </si>
  <si>
    <t>Overall (secs)</t>
  </si>
  <si>
    <t>XLMiner : Time Series - Moving Average Smoothing</t>
  </si>
  <si>
    <t>Fitted Model</t>
  </si>
  <si>
    <t>Error Measures(Training)</t>
  </si>
  <si>
    <t>Error Measures(Validation)</t>
  </si>
  <si>
    <t>Data_PartitionTS1!$B$19:$D$38</t>
  </si>
  <si>
    <t>Interval</t>
  </si>
  <si>
    <t>Season length</t>
  </si>
  <si>
    <t>N.A.</t>
  </si>
  <si>
    <t>Number of seasons</t>
  </si>
  <si>
    <t>Yes</t>
  </si>
  <si>
    <t>#Forecasts</t>
  </si>
  <si>
    <t>*</t>
  </si>
  <si>
    <t>Error Measures (Training)</t>
  </si>
  <si>
    <t>MAPE</t>
  </si>
  <si>
    <t>MAD</t>
  </si>
  <si>
    <t>MSE</t>
  </si>
  <si>
    <t>Error</t>
  </si>
  <si>
    <t>LCI</t>
  </si>
  <si>
    <t>UCI</t>
  </si>
  <si>
    <t>Error Measures (Validation)</t>
  </si>
  <si>
    <t>Date: 14-Sep-2010  17:01:26</t>
  </si>
  <si>
    <t>Data!$A$2:$B$21</t>
  </si>
  <si>
    <t>Date: 14-Sep-2010  17:01:40</t>
  </si>
  <si>
    <t>Qtr</t>
  </si>
  <si>
    <t>t</t>
  </si>
  <si>
    <t>Qtr_4</t>
  </si>
  <si>
    <t>Qtr_3</t>
  </si>
  <si>
    <t>Qtr_2</t>
  </si>
  <si>
    <t>Qtr_1</t>
  </si>
  <si>
    <t>CategoryVar1!$D$11:$J$30</t>
  </si>
  <si>
    <t>Date: 14-Sep-2010  17:02:45</t>
  </si>
  <si>
    <t>Average Error</t>
  </si>
  <si>
    <t>RMS Error</t>
  </si>
  <si>
    <t>Total sum of squared errors</t>
  </si>
  <si>
    <t>Validation Data scoring - Summary Report</t>
  </si>
  <si>
    <t>Training Data scoring - Summary Report</t>
  </si>
  <si>
    <t>Residual SS</t>
  </si>
  <si>
    <t>Std. Dev. estimate</t>
  </si>
  <si>
    <t>Multiple R-squared</t>
  </si>
  <si>
    <t>Residual df</t>
  </si>
  <si>
    <t>Constant term</t>
  </si>
  <si>
    <t>SS</t>
  </si>
  <si>
    <t>p-value</t>
  </si>
  <si>
    <t>Std. Error</t>
  </si>
  <si>
    <t>Coefficient</t>
  </si>
  <si>
    <t>Input variables</t>
  </si>
  <si>
    <t>The Regression Model</t>
  </si>
  <si>
    <t>Detailed report of scoring on validation data</t>
  </si>
  <si>
    <t>Summary report of scoring on validation data</t>
  </si>
  <si>
    <t>Detailed report of scoring on training data</t>
  </si>
  <si>
    <t>Summary report of scoring on training data</t>
  </si>
  <si>
    <t>Output options chosen</t>
  </si>
  <si>
    <t>Show unstandardized residuals</t>
  </si>
  <si>
    <t>Show standardized residuals</t>
  </si>
  <si>
    <t>Show fitted values on training data</t>
  </si>
  <si>
    <t>Constant term present</t>
  </si>
  <si>
    <t>Output variable</t>
  </si>
  <si>
    <t># Input Variables</t>
  </si>
  <si>
    <t>Variables</t>
  </si>
  <si>
    <t># Records in the validation data</t>
  </si>
  <si>
    <t>['17 7_ApplianceShipments_solution.xls']'Data_PartitionTS1'!$C$35:$H$38</t>
  </si>
  <si>
    <t>Validation data</t>
  </si>
  <si>
    <t># Records in the training data</t>
  </si>
  <si>
    <t>['17 7_ApplianceShipments_solution.xls']'Data_PartitionTS1'!$C$19:$H$34</t>
  </si>
  <si>
    <t>Training data used for building the model</t>
  </si>
  <si>
    <t>Collinearity Diagnostics</t>
  </si>
  <si>
    <t>Var. Covar. Matrix</t>
  </si>
  <si>
    <t>Residuals-Fitted Values</t>
  </si>
  <si>
    <t>Reg. Model</t>
  </si>
  <si>
    <t>Subset selection</t>
  </si>
  <si>
    <t>Test Lift Charts</t>
  </si>
  <si>
    <t>Validation Lift Charts</t>
  </si>
  <si>
    <t>Training Lift Charts</t>
  </si>
  <si>
    <t xml:space="preserve">ANOVA </t>
  </si>
  <si>
    <t>New Score - Detailed Rep.</t>
  </si>
  <si>
    <t>Test Score - Detailed Rep.</t>
  </si>
  <si>
    <t>Valid. Score - Detailed Rep.</t>
  </si>
  <si>
    <t>Train. Score - Detailed Rep.</t>
  </si>
  <si>
    <t>Database Score</t>
  </si>
  <si>
    <t>Test Score - Summary</t>
  </si>
  <si>
    <t>Valid. Score - Summary</t>
  </si>
  <si>
    <t>Train. Score - Summary</t>
  </si>
  <si>
    <t>Date: 14-Sep-2010  17:03:38</t>
  </si>
  <si>
    <t>XLMiner : Multiple Linear Regression</t>
  </si>
  <si>
    <t>Std. Residuals</t>
  </si>
  <si>
    <t>Fitted Values</t>
  </si>
  <si>
    <t>Back to Navigator</t>
  </si>
  <si>
    <t>Date: 14-Sep-2010  17:03:39</t>
  </si>
  <si>
    <t>XLMiner : Multiple Linear Regression - Residuals-Fitted Values</t>
  </si>
  <si>
    <t>Residual</t>
  </si>
  <si>
    <t>Actual Value</t>
  </si>
  <si>
    <t>Predicted Value</t>
  </si>
  <si>
    <t>Data range</t>
  </si>
  <si>
    <t>XLMiner : Multiple Linear Regression - Prediction of Training Data</t>
  </si>
  <si>
    <t>XLMiner : Multiple Linear Regression - Prediction of Validation Data</t>
  </si>
  <si>
    <t>*This is an indication of how XLMiner stores this variable for later retrieval; it does not necessarily reflect what type of variable was originally input.</t>
  </si>
  <si>
    <t>Constant Term</t>
  </si>
  <si>
    <t>Input Variables</t>
  </si>
  <si>
    <t>Model</t>
  </si>
  <si>
    <t>No</t>
  </si>
  <si>
    <t>Inputs Normalised</t>
  </si>
  <si>
    <t>Output</t>
  </si>
  <si>
    <t>Input</t>
  </si>
  <si>
    <t>Variable Type</t>
  </si>
  <si>
    <t>Selected Variables</t>
  </si>
  <si>
    <t>Mining Schema</t>
  </si>
  <si>
    <t>Number</t>
  </si>
  <si>
    <t>String</t>
  </si>
  <si>
    <t>Variable Data Type</t>
  </si>
  <si>
    <t>Continuous</t>
  </si>
  <si>
    <t>Categorical</t>
  </si>
  <si>
    <t>Variable Type*</t>
  </si>
  <si>
    <t>Variables in Data Set</t>
  </si>
  <si>
    <t>Data Dictionary</t>
  </si>
  <si>
    <t xml:space="preserve">#Selected Variables </t>
  </si>
  <si>
    <t xml:space="preserve">#Variables in Data set </t>
  </si>
  <si>
    <t>#Validation Rows</t>
  </si>
  <si>
    <t>[Data_PartitionTS1]!$C$35:$H$38</t>
  </si>
  <si>
    <t>Validation Range</t>
  </si>
  <si>
    <t>#Training Rows</t>
  </si>
  <si>
    <t>[Data_PartitionTS1]!$C$19:$H$34</t>
  </si>
  <si>
    <t>Training Range</t>
  </si>
  <si>
    <t>17 7_ApplianceShipments_solution.xls</t>
  </si>
  <si>
    <t>WorkBook Name</t>
  </si>
  <si>
    <t>\\192.168.5.1\users\Statistics.com\XLMiner\Time series\17.7\Final</t>
  </si>
  <si>
    <t>WorkBook Path</t>
  </si>
  <si>
    <t>DataSource</t>
  </si>
  <si>
    <t>Gamma (Seasonality)</t>
  </si>
  <si>
    <t>Beta (Trend)</t>
  </si>
  <si>
    <t>Alpha (Level)</t>
  </si>
  <si>
    <t>Data_PartitionTS1!$B$19:$I$38</t>
  </si>
  <si>
    <t>Date: 14-Sep-2010  18:00:54</t>
  </si>
  <si>
    <t>XLMiner : Time Series - Holt Winter Forecasting Method(Multiplicative Model)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</si>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</sst>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;;;"/>
    <numFmt numFmtId="165" formatCode="0.0000"/>
    <numFmt numFmtId="166" formatCode="0.000000"/>
    <numFmt numFmtId="167" formatCode="0.00000"/>
    <numFmt numFmtId="168" formatCode="0.000"/>
  </numFmts>
  <fonts count="1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b/>
      <sz val="12"/>
      <color indexed="62"/>
      <name val="Arial"/>
      <family val="2"/>
    </font>
    <font>
      <sz val="8"/>
      <color indexed="9"/>
      <name val="Arial"/>
      <family val="2"/>
    </font>
    <font>
      <b/>
      <sz val="10"/>
      <color indexed="62"/>
      <name val="Arial"/>
      <family val="2"/>
    </font>
    <font>
      <sz val="8"/>
      <color indexed="8"/>
      <name val="Arial"/>
      <family val="2"/>
    </font>
    <font>
      <u/>
      <sz val="8"/>
      <color indexed="62"/>
      <name val="Arial"/>
      <family val="2"/>
    </font>
    <font>
      <sz val="8"/>
      <color indexed="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1">
    <xf numFmtId="0" fontId="0" fillId="0" borderId="0" xfId="0"/>
    <xf numFmtId="0" fontId="0" fillId="0" borderId="0" xfId="0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6" fillId="0" borderId="0" xfId="0" applyNumberFormat="1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right" vertical="center"/>
    </xf>
    <xf numFmtId="0" fontId="4" fillId="0" borderId="2" xfId="0" applyNumberFormat="1" applyFont="1" applyBorder="1" applyAlignment="1">
      <alignment horizontal="right" vertical="center"/>
    </xf>
    <xf numFmtId="0" fontId="4" fillId="0" borderId="3" xfId="0" applyNumberFormat="1" applyFont="1" applyBorder="1" applyAlignment="1">
      <alignment horizontal="right" vertical="center"/>
    </xf>
    <xf numFmtId="0" fontId="4" fillId="0" borderId="4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right" vertical="center" wrapText="1"/>
    </xf>
    <xf numFmtId="0" fontId="10" fillId="0" borderId="1" xfId="1" applyFont="1" applyFill="1" applyBorder="1" applyAlignment="1" applyProtection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4" fillId="0" borderId="5" xfId="0" applyNumberFormat="1" applyFont="1" applyBorder="1"/>
    <xf numFmtId="0" fontId="4" fillId="0" borderId="6" xfId="0" applyNumberFormat="1" applyFont="1" applyBorder="1"/>
    <xf numFmtId="0" fontId="4" fillId="0" borderId="8" xfId="0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7" xfId="0" applyNumberFormat="1" applyFont="1" applyBorder="1"/>
    <xf numFmtId="2" fontId="9" fillId="4" borderId="1" xfId="0" applyNumberFormat="1" applyFont="1" applyFill="1" applyBorder="1" applyAlignment="1">
      <alignment horizontal="right" vertical="center" wrapText="1"/>
    </xf>
    <xf numFmtId="0" fontId="1" fillId="0" borderId="0" xfId="2"/>
    <xf numFmtId="0" fontId="4" fillId="0" borderId="0" xfId="2" applyNumberFormat="1" applyFont="1" applyBorder="1" applyAlignment="1">
      <alignment horizontal="right" vertical="center"/>
    </xf>
    <xf numFmtId="0" fontId="4" fillId="0" borderId="0" xfId="2" applyNumberFormat="1" applyFont="1" applyAlignment="1">
      <alignment horizontal="right" vertical="center"/>
    </xf>
    <xf numFmtId="0" fontId="6" fillId="0" borderId="0" xfId="2" applyNumberFormat="1" applyFont="1" applyBorder="1" applyAlignment="1">
      <alignment horizontal="left" vertical="center"/>
    </xf>
    <xf numFmtId="0" fontId="4" fillId="0" borderId="1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Alignment="1">
      <alignment horizontal="right" vertical="center"/>
    </xf>
    <xf numFmtId="0" fontId="8" fillId="0" borderId="0" xfId="2" applyNumberFormat="1" applyFont="1" applyAlignment="1">
      <alignment horizontal="left" vertical="center"/>
    </xf>
    <xf numFmtId="0" fontId="3" fillId="2" borderId="2" xfId="2" applyNumberFormat="1" applyFont="1" applyFill="1" applyBorder="1" applyAlignment="1">
      <alignment horizontal="right" vertical="center"/>
    </xf>
    <xf numFmtId="0" fontId="3" fillId="2" borderId="3" xfId="2" applyNumberFormat="1" applyFont="1" applyFill="1" applyBorder="1" applyAlignment="1">
      <alignment horizontal="right" vertical="center"/>
    </xf>
    <xf numFmtId="0" fontId="3" fillId="2" borderId="4" xfId="2" applyNumberFormat="1" applyFont="1" applyFill="1" applyBorder="1" applyAlignment="1">
      <alignment horizontal="right" vertical="center"/>
    </xf>
    <xf numFmtId="0" fontId="4" fillId="0" borderId="2" xfId="2" applyNumberFormat="1" applyFont="1" applyBorder="1" applyAlignment="1">
      <alignment horizontal="right" vertical="center"/>
    </xf>
    <xf numFmtId="0" fontId="4" fillId="0" borderId="3" xfId="2" applyNumberFormat="1" applyFont="1" applyBorder="1" applyAlignment="1">
      <alignment horizontal="right" vertical="center"/>
    </xf>
    <xf numFmtId="0" fontId="4" fillId="0" borderId="4" xfId="2" applyNumberFormat="1" applyFont="1" applyBorder="1" applyAlignment="1">
      <alignment horizontal="right" vertical="center"/>
    </xf>
    <xf numFmtId="0" fontId="4" fillId="0" borderId="1" xfId="2" applyNumberFormat="1" applyFont="1" applyBorder="1" applyAlignment="1">
      <alignment horizontal="left" vertical="center"/>
    </xf>
    <xf numFmtId="0" fontId="5" fillId="3" borderId="1" xfId="2" applyNumberFormat="1" applyFont="1" applyFill="1" applyBorder="1" applyAlignment="1">
      <alignment horizontal="right" vertical="center" wrapText="1"/>
    </xf>
    <xf numFmtId="0" fontId="4" fillId="0" borderId="5" xfId="2" applyNumberFormat="1" applyFont="1" applyBorder="1" applyAlignment="1">
      <alignment horizontal="right" vertical="center"/>
    </xf>
    <xf numFmtId="0" fontId="4" fillId="0" borderId="6" xfId="2" applyNumberFormat="1" applyFont="1" applyBorder="1" applyAlignment="1">
      <alignment horizontal="right" vertical="center"/>
    </xf>
    <xf numFmtId="0" fontId="4" fillId="0" borderId="1" xfId="2" applyNumberFormat="1" applyFont="1" applyFill="1" applyBorder="1" applyAlignment="1">
      <alignment horizontal="right" vertical="center"/>
    </xf>
    <xf numFmtId="0" fontId="4" fillId="0" borderId="8" xfId="2" applyNumberFormat="1" applyFont="1" applyBorder="1" applyAlignment="1">
      <alignment horizontal="right" vertical="center"/>
    </xf>
    <xf numFmtId="0" fontId="5" fillId="3" borderId="2" xfId="2" applyNumberFormat="1" applyFont="1" applyFill="1" applyBorder="1" applyAlignment="1">
      <alignment horizontal="right" vertical="center" wrapText="1"/>
    </xf>
    <xf numFmtId="0" fontId="3" fillId="2" borderId="5" xfId="2" applyNumberFormat="1" applyFont="1" applyFill="1" applyBorder="1" applyAlignment="1">
      <alignment horizontal="right" vertical="center"/>
    </xf>
    <xf numFmtId="0" fontId="3" fillId="2" borderId="6" xfId="2" applyNumberFormat="1" applyFont="1" applyFill="1" applyBorder="1" applyAlignment="1">
      <alignment horizontal="right" vertical="center"/>
    </xf>
    <xf numFmtId="0" fontId="4" fillId="0" borderId="5" xfId="2" applyNumberFormat="1" applyFont="1" applyBorder="1" applyAlignment="1">
      <alignment horizontal="left" vertical="center"/>
    </xf>
    <xf numFmtId="0" fontId="4" fillId="0" borderId="7" xfId="2" applyNumberFormat="1" applyFont="1" applyBorder="1" applyAlignment="1">
      <alignment horizontal="left" vertical="center"/>
    </xf>
    <xf numFmtId="0" fontId="4" fillId="0" borderId="14" xfId="2" applyNumberFormat="1" applyFont="1" applyBorder="1" applyAlignment="1">
      <alignment horizontal="right" vertical="center"/>
    </xf>
    <xf numFmtId="0" fontId="1" fillId="0" borderId="0" xfId="2" applyFill="1" applyBorder="1"/>
    <xf numFmtId="0" fontId="11" fillId="0" borderId="0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left" vertical="center" wrapText="1"/>
    </xf>
    <xf numFmtId="0" fontId="4" fillId="0" borderId="7" xfId="2" applyNumberFormat="1" applyFont="1" applyFill="1" applyBorder="1" applyAlignment="1">
      <alignment horizontal="left" vertical="center" wrapText="1"/>
    </xf>
    <xf numFmtId="0" fontId="5" fillId="3" borderId="15" xfId="2" applyNumberFormat="1" applyFont="1" applyFill="1" applyBorder="1" applyAlignment="1">
      <alignment horizontal="right" vertical="center" wrapText="1"/>
    </xf>
    <xf numFmtId="0" fontId="5" fillId="3" borderId="16" xfId="2" applyNumberFormat="1" applyFont="1" applyFill="1" applyBorder="1" applyAlignment="1">
      <alignment horizontal="right" vertical="center" wrapText="1"/>
    </xf>
    <xf numFmtId="0" fontId="3" fillId="2" borderId="17" xfId="2" applyNumberFormat="1" applyFont="1" applyFill="1" applyBorder="1" applyAlignment="1">
      <alignment horizontal="right" vertical="center"/>
    </xf>
    <xf numFmtId="0" fontId="3" fillId="2" borderId="18" xfId="2" applyNumberFormat="1" applyFont="1" applyFill="1" applyBorder="1" applyAlignment="1">
      <alignment horizontal="right" vertical="center"/>
    </xf>
    <xf numFmtId="0" fontId="3" fillId="2" borderId="19" xfId="2" applyNumberFormat="1" applyFont="1" applyFill="1" applyBorder="1" applyAlignment="1">
      <alignment horizontal="right" vertical="center"/>
    </xf>
    <xf numFmtId="0" fontId="3" fillId="2" borderId="20" xfId="2" applyNumberFormat="1" applyFont="1" applyFill="1" applyBorder="1" applyAlignment="1">
      <alignment horizontal="right" vertical="center"/>
    </xf>
    <xf numFmtId="0" fontId="3" fillId="2" borderId="21" xfId="2" applyNumberFormat="1" applyFont="1" applyFill="1" applyBorder="1" applyAlignment="1">
      <alignment horizontal="right" vertical="center"/>
    </xf>
    <xf numFmtId="0" fontId="5" fillId="3" borderId="22" xfId="2" applyNumberFormat="1" applyFont="1" applyFill="1" applyBorder="1" applyAlignment="1">
      <alignment horizontal="right" vertical="center" wrapText="1"/>
    </xf>
    <xf numFmtId="0" fontId="3" fillId="2" borderId="23" xfId="2" applyNumberFormat="1" applyFont="1" applyFill="1" applyBorder="1" applyAlignment="1">
      <alignment horizontal="right" vertical="center"/>
    </xf>
    <xf numFmtId="0" fontId="3" fillId="2" borderId="24" xfId="2" applyNumberFormat="1" applyFont="1" applyFill="1" applyBorder="1" applyAlignment="1">
      <alignment horizontal="right" vertical="center"/>
    </xf>
    <xf numFmtId="0" fontId="5" fillId="3" borderId="25" xfId="2" applyNumberFormat="1" applyFont="1" applyFill="1" applyBorder="1" applyAlignment="1">
      <alignment horizontal="right" vertical="center" wrapText="1"/>
    </xf>
    <xf numFmtId="0" fontId="5" fillId="3" borderId="26" xfId="2" applyNumberFormat="1" applyFont="1" applyFill="1" applyBorder="1" applyAlignment="1">
      <alignment horizontal="right" vertical="center" wrapText="1"/>
    </xf>
    <xf numFmtId="0" fontId="4" fillId="0" borderId="20" xfId="2" applyNumberFormat="1" applyFont="1" applyBorder="1" applyAlignment="1">
      <alignment horizontal="right" vertical="center"/>
    </xf>
    <xf numFmtId="0" fontId="4" fillId="0" borderId="21" xfId="2" applyNumberFormat="1" applyFont="1" applyBorder="1" applyAlignment="1">
      <alignment horizontal="right" vertical="center"/>
    </xf>
    <xf numFmtId="0" fontId="4" fillId="0" borderId="23" xfId="2" applyNumberFormat="1" applyFont="1" applyBorder="1" applyAlignment="1">
      <alignment horizontal="right" vertical="center"/>
    </xf>
    <xf numFmtId="0" fontId="4" fillId="0" borderId="24" xfId="2" applyNumberFormat="1" applyFont="1" applyBorder="1" applyAlignment="1">
      <alignment horizontal="right" vertical="center"/>
    </xf>
    <xf numFmtId="0" fontId="4" fillId="0" borderId="27" xfId="2" applyNumberFormat="1" applyFont="1" applyBorder="1" applyAlignment="1">
      <alignment horizontal="right" vertical="center"/>
    </xf>
    <xf numFmtId="0" fontId="4" fillId="0" borderId="28" xfId="2" applyNumberFormat="1" applyFont="1" applyBorder="1" applyAlignment="1">
      <alignment horizontal="right" vertical="center"/>
    </xf>
    <xf numFmtId="0" fontId="4" fillId="0" borderId="29" xfId="2" applyNumberFormat="1" applyFont="1" applyBorder="1" applyAlignment="1">
      <alignment horizontal="right" vertical="center"/>
    </xf>
    <xf numFmtId="2" fontId="9" fillId="4" borderId="1" xfId="2" applyNumberFormat="1" applyFont="1" applyFill="1" applyBorder="1" applyAlignment="1">
      <alignment horizontal="right" vertical="center" wrapText="1"/>
    </xf>
    <xf numFmtId="164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0" fontId="5" fillId="0" borderId="0" xfId="2" applyFont="1" applyAlignment="1">
      <alignment horizontal="right"/>
    </xf>
    <xf numFmtId="0" fontId="6" fillId="0" borderId="0" xfId="2" applyFont="1" applyAlignment="1">
      <alignment horizontal="left"/>
    </xf>
    <xf numFmtId="0" fontId="4" fillId="0" borderId="5" xfId="2" applyFont="1" applyBorder="1" applyAlignment="1">
      <alignment horizontal="right"/>
    </xf>
    <xf numFmtId="0" fontId="4" fillId="0" borderId="1" xfId="2" applyFont="1" applyFill="1" applyBorder="1" applyAlignment="1">
      <alignment horizontal="center" wrapText="1"/>
    </xf>
    <xf numFmtId="0" fontId="5" fillId="3" borderId="1" xfId="2" applyFont="1" applyFill="1" applyBorder="1" applyAlignment="1">
      <alignment horizontal="left" vertical="center" wrapText="1"/>
    </xf>
    <xf numFmtId="0" fontId="4" fillId="0" borderId="8" xfId="2" applyFont="1" applyBorder="1" applyAlignment="1">
      <alignment horizontal="right"/>
    </xf>
    <xf numFmtId="0" fontId="4" fillId="0" borderId="3" xfId="2" applyFont="1" applyBorder="1" applyAlignment="1">
      <alignment horizontal="right"/>
    </xf>
    <xf numFmtId="0" fontId="4" fillId="0" borderId="4" xfId="2" applyFont="1" applyBorder="1" applyAlignment="1">
      <alignment horizontal="right"/>
    </xf>
    <xf numFmtId="0" fontId="4" fillId="0" borderId="1" xfId="2" applyFont="1" applyFill="1" applyBorder="1" applyAlignment="1">
      <alignment horizontal="left" wrapText="1"/>
    </xf>
    <xf numFmtId="0" fontId="4" fillId="0" borderId="7" xfId="2" applyFont="1" applyFill="1" applyBorder="1" applyAlignment="1">
      <alignment horizontal="left" wrapText="1"/>
    </xf>
    <xf numFmtId="0" fontId="4" fillId="0" borderId="0" xfId="2" applyFont="1"/>
    <xf numFmtId="0" fontId="4" fillId="0" borderId="5" xfId="2" applyFont="1" applyBorder="1"/>
    <xf numFmtId="0" fontId="4" fillId="0" borderId="6" xfId="2" applyFont="1" applyBorder="1"/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/>
    <xf numFmtId="0" fontId="8" fillId="0" borderId="0" xfId="2" applyFont="1" applyAlignment="1">
      <alignment horizontal="left"/>
    </xf>
    <xf numFmtId="0" fontId="9" fillId="2" borderId="5" xfId="2" applyFont="1" applyFill="1" applyBorder="1" applyAlignment="1">
      <alignment horizontal="left" vertical="center" wrapText="1"/>
    </xf>
    <xf numFmtId="0" fontId="9" fillId="2" borderId="6" xfId="2" applyFont="1" applyFill="1" applyBorder="1" applyAlignment="1">
      <alignment horizontal="left" vertical="center" wrapText="1"/>
    </xf>
    <xf numFmtId="0" fontId="9" fillId="2" borderId="8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right" vertical="center" wrapText="1"/>
    </xf>
    <xf numFmtId="0" fontId="4" fillId="0" borderId="5" xfId="2" applyNumberFormat="1" applyFont="1" applyBorder="1"/>
    <xf numFmtId="0" fontId="4" fillId="0" borderId="6" xfId="2" applyNumberFormat="1" applyFont="1" applyBorder="1"/>
    <xf numFmtId="0" fontId="4" fillId="0" borderId="8" xfId="2" applyNumberFormat="1" applyFont="1" applyBorder="1"/>
    <xf numFmtId="0" fontId="4" fillId="0" borderId="8" xfId="2" applyFont="1" applyBorder="1"/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165" fontId="3" fillId="2" borderId="20" xfId="2" applyNumberFormat="1" applyFont="1" applyFill="1" applyBorder="1" applyAlignment="1">
      <alignment horizontal="right" vertical="center"/>
    </xf>
    <xf numFmtId="165" fontId="3" fillId="2" borderId="21" xfId="2" applyNumberFormat="1" applyFont="1" applyFill="1" applyBorder="1" applyAlignment="1">
      <alignment horizontal="right" vertical="center"/>
    </xf>
    <xf numFmtId="165" fontId="3" fillId="2" borderId="23" xfId="2" applyNumberFormat="1" applyFont="1" applyFill="1" applyBorder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7" fontId="4" fillId="0" borderId="3" xfId="2" applyNumberFormat="1" applyFont="1" applyBorder="1" applyAlignment="1">
      <alignment horizontal="right" vertical="center"/>
    </xf>
    <xf numFmtId="167" fontId="4" fillId="0" borderId="4" xfId="2" applyNumberFormat="1" applyFont="1" applyBorder="1" applyAlignment="1">
      <alignment horizontal="right" vertical="center"/>
    </xf>
    <xf numFmtId="168" fontId="4" fillId="0" borderId="6" xfId="2" applyNumberFormat="1" applyFont="1" applyBorder="1" applyAlignment="1">
      <alignment horizontal="right" vertical="center"/>
    </xf>
    <xf numFmtId="168" fontId="4" fillId="0" borderId="2" xfId="2" applyNumberFormat="1" applyFont="1" applyBorder="1" applyAlignment="1">
      <alignment horizontal="right" vertical="center"/>
    </xf>
    <xf numFmtId="168" fontId="4" fillId="0" borderId="5" xfId="2" applyNumberFormat="1" applyFont="1" applyBorder="1" applyAlignment="1">
      <alignment horizontal="right" vertical="center"/>
    </xf>
    <xf numFmtId="168" fontId="4" fillId="0" borderId="3" xfId="2" applyNumberFormat="1" applyFont="1" applyBorder="1" applyAlignment="1">
      <alignment horizontal="right" vertical="center"/>
    </xf>
    <xf numFmtId="168" fontId="4" fillId="0" borderId="8" xfId="2" applyNumberFormat="1" applyFont="1" applyBorder="1" applyAlignment="1">
      <alignment horizontal="right" vertical="center"/>
    </xf>
    <xf numFmtId="168" fontId="4" fillId="0" borderId="4" xfId="2" applyNumberFormat="1" applyFont="1" applyBorder="1" applyAlignment="1">
      <alignment horizontal="right" vertical="center"/>
    </xf>
    <xf numFmtId="167" fontId="4" fillId="0" borderId="2" xfId="2" applyNumberFormat="1" applyFont="1" applyBorder="1"/>
    <xf numFmtId="167" fontId="4" fillId="0" borderId="3" xfId="2" applyNumberFormat="1" applyFont="1" applyBorder="1"/>
    <xf numFmtId="167" fontId="4" fillId="0" borderId="4" xfId="2" applyNumberFormat="1" applyFont="1" applyBorder="1"/>
    <xf numFmtId="0" fontId="5" fillId="0" borderId="0" xfId="2" applyNumberFormat="1" applyFont="1" applyAlignment="1">
      <alignment horizontal="right" vertical="center"/>
    </xf>
    <xf numFmtId="0" fontId="5" fillId="3" borderId="2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5" fillId="3" borderId="7" xfId="0" applyNumberFormat="1" applyFont="1" applyFill="1" applyBorder="1" applyAlignment="1">
      <alignment horizontal="left" vertical="center" wrapText="1"/>
    </xf>
    <xf numFmtId="0" fontId="5" fillId="3" borderId="10" xfId="0" applyNumberFormat="1" applyFont="1" applyFill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left" vertical="center" wrapText="1"/>
    </xf>
    <xf numFmtId="0" fontId="9" fillId="2" borderId="3" xfId="0" applyNumberFormat="1" applyFont="1" applyFill="1" applyBorder="1" applyAlignment="1">
      <alignment horizontal="left" vertical="center" wrapText="1"/>
    </xf>
    <xf numFmtId="0" fontId="9" fillId="2" borderId="8" xfId="0" applyNumberFormat="1" applyFont="1" applyFill="1" applyBorder="1" applyAlignment="1">
      <alignment horizontal="left" vertical="center" wrapText="1"/>
    </xf>
    <xf numFmtId="0" fontId="9" fillId="2" borderId="4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 applyProtection="1">
      <alignment horizontal="center" vertical="center" wrapText="1"/>
    </xf>
    <xf numFmtId="0" fontId="10" fillId="0" borderId="10" xfId="1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left" vertical="center" wrapText="1"/>
    </xf>
    <xf numFmtId="0" fontId="5" fillId="3" borderId="1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0" fillId="0" borderId="7" xfId="1" applyFont="1" applyFill="1" applyBorder="1" applyAlignment="1" applyProtection="1">
      <alignment horizontal="center" vertical="center" wrapText="1"/>
    </xf>
    <xf numFmtId="0" fontId="10" fillId="0" borderId="10" xfId="1" applyFont="1" applyFill="1" applyBorder="1" applyAlignment="1" applyProtection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2" borderId="8" xfId="2" applyNumberFormat="1" applyFont="1" applyFill="1" applyBorder="1" applyAlignment="1">
      <alignment horizontal="left" vertical="center" wrapText="1"/>
    </xf>
    <xf numFmtId="0" fontId="9" fillId="2" borderId="4" xfId="2" applyNumberFormat="1" applyFont="1" applyFill="1" applyBorder="1" applyAlignment="1">
      <alignment horizontal="left" vertical="center" wrapText="1"/>
    </xf>
    <xf numFmtId="0" fontId="4" fillId="0" borderId="8" xfId="2" applyNumberFormat="1" applyFont="1" applyBorder="1" applyAlignment="1">
      <alignment horizontal="left" vertical="center"/>
    </xf>
    <xf numFmtId="0" fontId="4" fillId="0" borderId="13" xfId="2" applyNumberFormat="1" applyFont="1" applyBorder="1" applyAlignment="1">
      <alignment horizontal="left" vertical="center"/>
    </xf>
    <xf numFmtId="0" fontId="4" fillId="0" borderId="30" xfId="2" applyNumberFormat="1" applyFont="1" applyBorder="1" applyAlignment="1">
      <alignment horizontal="left" vertical="center"/>
    </xf>
    <xf numFmtId="0" fontId="5" fillId="3" borderId="2" xfId="2" applyNumberFormat="1" applyFont="1" applyFill="1" applyBorder="1" applyAlignment="1">
      <alignment horizontal="right"/>
    </xf>
    <xf numFmtId="0" fontId="5" fillId="3" borderId="3" xfId="2" applyNumberFormat="1" applyFont="1" applyFill="1" applyBorder="1" applyAlignment="1">
      <alignment horizontal="right"/>
    </xf>
    <xf numFmtId="0" fontId="5" fillId="3" borderId="7" xfId="2" applyNumberFormat="1" applyFont="1" applyFill="1" applyBorder="1" applyAlignment="1">
      <alignment horizontal="left" vertical="center" wrapText="1"/>
    </xf>
    <xf numFmtId="0" fontId="5" fillId="3" borderId="9" xfId="2" applyNumberFormat="1" applyFont="1" applyFill="1" applyBorder="1" applyAlignment="1">
      <alignment horizontal="left" vertical="center" wrapText="1"/>
    </xf>
    <xf numFmtId="0" fontId="5" fillId="3" borderId="10" xfId="2" applyNumberFormat="1" applyFont="1" applyFill="1" applyBorder="1" applyAlignment="1">
      <alignment horizontal="left" vertical="center" wrapText="1"/>
    </xf>
    <xf numFmtId="0" fontId="9" fillId="2" borderId="5" xfId="2" applyNumberFormat="1" applyFont="1" applyFill="1" applyBorder="1" applyAlignment="1">
      <alignment horizontal="left" vertical="center" wrapText="1"/>
    </xf>
    <xf numFmtId="0" fontId="9" fillId="2" borderId="3" xfId="2" applyNumberFormat="1" applyFont="1" applyFill="1" applyBorder="1" applyAlignment="1">
      <alignment horizontal="left" vertical="center" wrapText="1"/>
    </xf>
    <xf numFmtId="0" fontId="4" fillId="0" borderId="6" xfId="2" applyNumberFormat="1" applyFont="1" applyBorder="1" applyAlignment="1">
      <alignment horizontal="left" vertical="center"/>
    </xf>
    <xf numFmtId="0" fontId="4" fillId="0" borderId="11" xfId="2" applyNumberFormat="1" applyFont="1" applyBorder="1" applyAlignment="1">
      <alignment horizontal="left" vertical="center"/>
    </xf>
    <xf numFmtId="0" fontId="4" fillId="0" borderId="12" xfId="2" applyNumberFormat="1" applyFont="1" applyBorder="1" applyAlignment="1">
      <alignment horizontal="left" vertical="center"/>
    </xf>
    <xf numFmtId="0" fontId="4" fillId="0" borderId="5" xfId="2" applyNumberFormat="1" applyFont="1" applyBorder="1" applyAlignment="1">
      <alignment horizontal="left" vertical="center"/>
    </xf>
    <xf numFmtId="0" fontId="4" fillId="0" borderId="0" xfId="2" applyNumberFormat="1" applyFont="1" applyBorder="1" applyAlignment="1">
      <alignment horizontal="left" vertical="center"/>
    </xf>
    <xf numFmtId="0" fontId="4" fillId="0" borderId="14" xfId="2" applyNumberFormat="1" applyFont="1" applyBorder="1" applyAlignment="1">
      <alignment horizontal="left" vertical="center"/>
    </xf>
    <xf numFmtId="0" fontId="5" fillId="3" borderId="6" xfId="2" applyNumberFormat="1" applyFont="1" applyFill="1" applyBorder="1" applyAlignment="1">
      <alignment horizontal="left" vertical="center" wrapText="1"/>
    </xf>
    <xf numFmtId="0" fontId="5" fillId="3" borderId="11" xfId="2" applyNumberFormat="1" applyFont="1" applyFill="1" applyBorder="1" applyAlignment="1">
      <alignment horizontal="left" vertical="center" wrapText="1"/>
    </xf>
    <xf numFmtId="0" fontId="9" fillId="2" borderId="6" xfId="2" applyNumberFormat="1" applyFont="1" applyFill="1" applyBorder="1" applyAlignment="1">
      <alignment horizontal="left" vertical="center" wrapText="1"/>
    </xf>
    <xf numFmtId="0" fontId="9" fillId="2" borderId="2" xfId="2" applyNumberFormat="1" applyFont="1" applyFill="1" applyBorder="1" applyAlignment="1">
      <alignment horizontal="left" vertical="center" wrapText="1"/>
    </xf>
    <xf numFmtId="0" fontId="4" fillId="0" borderId="7" xfId="2" applyNumberFormat="1" applyFont="1" applyBorder="1" applyAlignment="1">
      <alignment horizontal="left" vertical="center"/>
    </xf>
    <xf numFmtId="0" fontId="4" fillId="0" borderId="9" xfId="2" applyNumberFormat="1" applyFont="1" applyBorder="1" applyAlignment="1">
      <alignment horizontal="left" vertical="center"/>
    </xf>
    <xf numFmtId="0" fontId="4" fillId="0" borderId="10" xfId="2" applyNumberFormat="1" applyFont="1" applyBorder="1" applyAlignment="1">
      <alignment horizontal="left" vertical="center"/>
    </xf>
    <xf numFmtId="0" fontId="4" fillId="0" borderId="7" xfId="2" applyNumberFormat="1" applyFont="1" applyFill="1" applyBorder="1" applyAlignment="1">
      <alignment horizontal="center" vertical="center" wrapText="1"/>
    </xf>
    <xf numFmtId="0" fontId="4" fillId="0" borderId="9" xfId="2" applyNumberFormat="1" applyFont="1" applyFill="1" applyBorder="1" applyAlignment="1">
      <alignment horizontal="center" vertical="center" wrapText="1"/>
    </xf>
    <xf numFmtId="0" fontId="4" fillId="0" borderId="10" xfId="2" applyNumberFormat="1" applyFont="1" applyFill="1" applyBorder="1" applyAlignment="1">
      <alignment horizontal="center" vertical="center" wrapText="1"/>
    </xf>
    <xf numFmtId="0" fontId="11" fillId="0" borderId="7" xfId="2" applyNumberFormat="1" applyFont="1" applyFill="1" applyBorder="1" applyAlignment="1">
      <alignment horizontal="center" vertical="center" wrapText="1"/>
    </xf>
    <xf numFmtId="0" fontId="11" fillId="0" borderId="10" xfId="2" applyNumberFormat="1" applyFont="1" applyFill="1" applyBorder="1" applyAlignment="1">
      <alignment horizontal="center" vertical="center" wrapText="1"/>
    </xf>
    <xf numFmtId="0" fontId="5" fillId="3" borderId="12" xfId="2" applyNumberFormat="1" applyFont="1" applyFill="1" applyBorder="1" applyAlignment="1">
      <alignment horizontal="left" vertical="center" wrapText="1"/>
    </xf>
    <xf numFmtId="0" fontId="4" fillId="0" borderId="8" xfId="2" applyNumberFormat="1" applyFont="1" applyBorder="1" applyAlignment="1">
      <alignment horizontal="left" vertical="center" wrapText="1"/>
    </xf>
    <xf numFmtId="0" fontId="4" fillId="0" borderId="4" xfId="2" applyNumberFormat="1" applyFont="1" applyBorder="1" applyAlignment="1">
      <alignment horizontal="left" vertical="center" wrapText="1"/>
    </xf>
    <xf numFmtId="0" fontId="4" fillId="0" borderId="6" xfId="2" applyNumberFormat="1" applyFont="1" applyBorder="1" applyAlignment="1">
      <alignment horizontal="left" vertical="center" wrapText="1"/>
    </xf>
    <xf numFmtId="0" fontId="4" fillId="0" borderId="2" xfId="2" applyNumberFormat="1" applyFont="1" applyBorder="1" applyAlignment="1">
      <alignment horizontal="left" vertical="center" wrapText="1"/>
    </xf>
    <xf numFmtId="0" fontId="4" fillId="0" borderId="5" xfId="2" applyNumberFormat="1" applyFont="1" applyBorder="1" applyAlignment="1">
      <alignment horizontal="left" vertical="center" wrapText="1"/>
    </xf>
    <xf numFmtId="0" fontId="4" fillId="0" borderId="3" xfId="2" applyNumberFormat="1" applyFont="1" applyBorder="1" applyAlignment="1">
      <alignment horizontal="left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0" fontId="4" fillId="0" borderId="7" xfId="2" applyNumberFormat="1" applyFont="1" applyFill="1" applyBorder="1" applyAlignment="1">
      <alignment horizontal="left" vertical="center" wrapText="1"/>
    </xf>
    <xf numFmtId="0" fontId="4" fillId="0" borderId="9" xfId="2" applyNumberFormat="1" applyFont="1" applyFill="1" applyBorder="1" applyAlignment="1">
      <alignment horizontal="left" vertical="center" wrapText="1"/>
    </xf>
    <xf numFmtId="0" fontId="4" fillId="0" borderId="10" xfId="2" applyNumberFormat="1" applyFont="1" applyFill="1" applyBorder="1" applyAlignment="1">
      <alignment horizontal="left" vertical="center" wrapText="1"/>
    </xf>
    <xf numFmtId="0" fontId="9" fillId="2" borderId="5" xfId="2" applyFont="1" applyFill="1" applyBorder="1" applyAlignment="1">
      <alignment horizontal="left" vertical="center" wrapText="1"/>
    </xf>
    <xf numFmtId="0" fontId="9" fillId="2" borderId="8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5" fillId="3" borderId="9" xfId="2" applyFont="1" applyFill="1" applyBorder="1" applyAlignment="1">
      <alignment horizontal="left" vertical="center" wrapText="1"/>
    </xf>
    <xf numFmtId="0" fontId="5" fillId="3" borderId="10" xfId="2" applyFont="1" applyFill="1" applyBorder="1" applyAlignment="1">
      <alignment horizontal="left" vertical="center" wrapText="1"/>
    </xf>
    <xf numFmtId="0" fontId="9" fillId="2" borderId="6" xfId="2" applyFont="1" applyFill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wrapText="1"/>
    </xf>
    <xf numFmtId="0" fontId="4" fillId="0" borderId="9" xfId="2" applyFont="1" applyFill="1" applyBorder="1" applyAlignment="1">
      <alignment horizontal="center" wrapText="1"/>
    </xf>
    <xf numFmtId="0" fontId="4" fillId="0" borderId="10" xfId="2" applyFont="1" applyFill="1" applyBorder="1" applyAlignment="1">
      <alignment horizont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13" xfId="2" applyFont="1" applyFill="1" applyBorder="1" applyAlignment="1">
      <alignment horizontal="center" vertical="center" wrapText="1"/>
    </xf>
    <xf numFmtId="0" fontId="11" fillId="0" borderId="10" xfId="2" applyFont="1" applyBorder="1" applyAlignment="1">
      <alignment horizontal="center" vertical="center" wrapText="1"/>
    </xf>
    <xf numFmtId="0" fontId="5" fillId="3" borderId="6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 vertical="center" wrapText="1"/>
    </xf>
    <xf numFmtId="0" fontId="5" fillId="3" borderId="12" xfId="2" applyFont="1" applyFill="1" applyBorder="1" applyAlignment="1">
      <alignment horizontal="left" vertical="center" wrapText="1"/>
    </xf>
    <xf numFmtId="0" fontId="8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 Plot of Actual Vs Forecast (Training Data)</a:t>
            </a:r>
          </a:p>
        </c:rich>
      </c:tx>
      <c:layout>
        <c:manualLayout>
          <c:xMode val="edge"/>
          <c:yMode val="edge"/>
          <c:x val="0.167500262467191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0021667506918"/>
          <c:y val="0.21428571428571427"/>
          <c:w val="0.78750096130488445"/>
          <c:h val="0.3571428571428571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MASmoothingOutput1!$C$25:$C$40</c:f>
              <c:strCache>
                <c:ptCount val="16"/>
                <c:pt idx="0">
                  <c:v>Q1-1985</c:v>
                </c:pt>
                <c:pt idx="1">
                  <c:v>Q2-1985</c:v>
                </c:pt>
                <c:pt idx="2">
                  <c:v>Q3-1985</c:v>
                </c:pt>
                <c:pt idx="3">
                  <c:v>Q4-1985</c:v>
                </c:pt>
                <c:pt idx="4">
                  <c:v>Q1-1986</c:v>
                </c:pt>
                <c:pt idx="5">
                  <c:v>Q2-1986</c:v>
                </c:pt>
                <c:pt idx="6">
                  <c:v>Q3-1986</c:v>
                </c:pt>
                <c:pt idx="7">
                  <c:v>Q4-1986</c:v>
                </c:pt>
                <c:pt idx="8">
                  <c:v>Q1-1987</c:v>
                </c:pt>
                <c:pt idx="9">
                  <c:v>Q2-1987</c:v>
                </c:pt>
                <c:pt idx="10">
                  <c:v>Q3-1987</c:v>
                </c:pt>
                <c:pt idx="11">
                  <c:v>Q4-1987</c:v>
                </c:pt>
                <c:pt idx="12">
                  <c:v>Q1-1988</c:v>
                </c:pt>
                <c:pt idx="13">
                  <c:v>Q2-1988</c:v>
                </c:pt>
                <c:pt idx="14">
                  <c:v>Q3-1988</c:v>
                </c:pt>
                <c:pt idx="15">
                  <c:v>Q4-1988</c:v>
                </c:pt>
              </c:strCache>
            </c:strRef>
          </c:cat>
          <c:val>
            <c:numRef>
              <c:f>MASmoothingOutput1!$D$29:$D$40</c:f>
              <c:numCache>
                <c:formatCode>General</c:formatCode>
                <c:ptCount val="12"/>
                <c:pt idx="0">
                  <c:v>4123</c:v>
                </c:pt>
                <c:pt idx="1">
                  <c:v>4522</c:v>
                </c:pt>
                <c:pt idx="2">
                  <c:v>4657</c:v>
                </c:pt>
                <c:pt idx="3">
                  <c:v>4030</c:v>
                </c:pt>
                <c:pt idx="4">
                  <c:v>4493</c:v>
                </c:pt>
                <c:pt idx="5">
                  <c:v>4806</c:v>
                </c:pt>
                <c:pt idx="6">
                  <c:v>4551</c:v>
                </c:pt>
                <c:pt idx="7">
                  <c:v>4485</c:v>
                </c:pt>
                <c:pt idx="8">
                  <c:v>4595</c:v>
                </c:pt>
                <c:pt idx="9">
                  <c:v>4799</c:v>
                </c:pt>
                <c:pt idx="10">
                  <c:v>4417</c:v>
                </c:pt>
                <c:pt idx="11">
                  <c:v>4258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A-46B6-B42B-CDEEF6E09BFB}"/>
            </c:ext>
          </c:extLst>
        </c:ser>
        <c:ser>
          <c:idx val="1"/>
          <c:order val="1"/>
          <c:tx>
            <c:v>Forecast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MASmoothingOutput1!$C$25:$C$40</c:f>
              <c:strCache>
                <c:ptCount val="16"/>
                <c:pt idx="0">
                  <c:v>Q1-1985</c:v>
                </c:pt>
                <c:pt idx="1">
                  <c:v>Q2-1985</c:v>
                </c:pt>
                <c:pt idx="2">
                  <c:v>Q3-1985</c:v>
                </c:pt>
                <c:pt idx="3">
                  <c:v>Q4-1985</c:v>
                </c:pt>
                <c:pt idx="4">
                  <c:v>Q1-1986</c:v>
                </c:pt>
                <c:pt idx="5">
                  <c:v>Q2-1986</c:v>
                </c:pt>
                <c:pt idx="6">
                  <c:v>Q3-1986</c:v>
                </c:pt>
                <c:pt idx="7">
                  <c:v>Q4-1986</c:v>
                </c:pt>
                <c:pt idx="8">
                  <c:v>Q1-1987</c:v>
                </c:pt>
                <c:pt idx="9">
                  <c:v>Q2-1987</c:v>
                </c:pt>
                <c:pt idx="10">
                  <c:v>Q3-1987</c:v>
                </c:pt>
                <c:pt idx="11">
                  <c:v>Q4-1987</c:v>
                </c:pt>
                <c:pt idx="12">
                  <c:v>Q1-1988</c:v>
                </c:pt>
                <c:pt idx="13">
                  <c:v>Q2-1988</c:v>
                </c:pt>
                <c:pt idx="14">
                  <c:v>Q3-1988</c:v>
                </c:pt>
                <c:pt idx="15">
                  <c:v>Q4-1988</c:v>
                </c:pt>
              </c:strCache>
            </c:strRef>
          </c:cat>
          <c:val>
            <c:numRef>
              <c:f>MASmoothingOutput1!$E$29:$E$40</c:f>
              <c:numCache>
                <c:formatCode>General</c:formatCode>
                <c:ptCount val="12"/>
                <c:pt idx="0">
                  <c:v>4124.5</c:v>
                </c:pt>
                <c:pt idx="1">
                  <c:v>4153</c:v>
                </c:pt>
                <c:pt idx="2">
                  <c:v>4203.25</c:v>
                </c:pt>
                <c:pt idx="3">
                  <c:v>4311.5</c:v>
                </c:pt>
                <c:pt idx="4">
                  <c:v>4333</c:v>
                </c:pt>
                <c:pt idx="5">
                  <c:v>4425.5</c:v>
                </c:pt>
                <c:pt idx="6">
                  <c:v>4496.5</c:v>
                </c:pt>
                <c:pt idx="7">
                  <c:v>4470</c:v>
                </c:pt>
                <c:pt idx="8">
                  <c:v>4583.75</c:v>
                </c:pt>
                <c:pt idx="9">
                  <c:v>4609.25</c:v>
                </c:pt>
                <c:pt idx="10">
                  <c:v>4607.5</c:v>
                </c:pt>
                <c:pt idx="11">
                  <c:v>4574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A-46B6-B42B-CDEEF6E09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232832"/>
        <c:axId val="727248256"/>
      </c:lineChart>
      <c:catAx>
        <c:axId val="73023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5200005249343832"/>
              <c:y val="0.766917293233082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724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7248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Shipments</a:t>
                </a:r>
              </a:p>
            </c:rich>
          </c:tx>
          <c:layout>
            <c:manualLayout>
              <c:xMode val="edge"/>
              <c:yMode val="edge"/>
              <c:x val="0.04"/>
              <c:y val="0.289473684210526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02328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925005249343832"/>
          <c:y val="0.89097744360902253"/>
          <c:w val="0.35750052493438317"/>
          <c:h val="8.27067669172932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Time Plot of Actual Vs Forecast (Validation Data)</a:t>
            </a:r>
          </a:p>
        </c:rich>
      </c:tx>
      <c:layout>
        <c:manualLayout>
          <c:xMode val="edge"/>
          <c:yMode val="edge"/>
          <c:x val="0.15500026246719159"/>
          <c:y val="3.7037037037037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0021667506918"/>
          <c:y val="0.21111187468125969"/>
          <c:w val="0.78750096130488445"/>
          <c:h val="0.3666679928674510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MASmoothingOutput1!$C$52</c:f>
              <c:strCache>
                <c:ptCount val="1"/>
                <c:pt idx="0">
                  <c:v>Q1-1989</c:v>
                </c:pt>
              </c:strCache>
            </c:strRef>
          </c:cat>
          <c:val>
            <c:numRef>
              <c:f>MASmoothingOutput1!$D$52</c:f>
              <c:numCache>
                <c:formatCode>General</c:formatCode>
                <c:ptCount val="1"/>
                <c:pt idx="0">
                  <c:v>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A-45EB-B51B-F1C2D180CB04}"/>
            </c:ext>
          </c:extLst>
        </c:ser>
        <c:ser>
          <c:idx val="1"/>
          <c:order val="1"/>
          <c:tx>
            <c:v>Forecast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MASmoothingOutput1!$C$52</c:f>
              <c:strCache>
                <c:ptCount val="1"/>
                <c:pt idx="0">
                  <c:v>Q1-1989</c:v>
                </c:pt>
              </c:strCache>
            </c:strRef>
          </c:cat>
          <c:val>
            <c:numRef>
              <c:f>MASmoothingOutput1!$E$52</c:f>
              <c:numCache>
                <c:formatCode>General</c:formatCode>
                <c:ptCount val="1"/>
                <c:pt idx="0">
                  <c:v>4517.25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A-45EB-B51B-F1C2D180C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119872"/>
        <c:axId val="727250560"/>
      </c:lineChart>
      <c:catAx>
        <c:axId val="72711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Quarter</a:t>
                </a:r>
              </a:p>
            </c:rich>
          </c:tx>
          <c:layout>
            <c:manualLayout>
              <c:xMode val="edge"/>
              <c:yMode val="edge"/>
              <c:x val="0.5200005249343832"/>
              <c:y val="0.770373092252357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7250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7250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Shipments</a:t>
                </a:r>
              </a:p>
            </c:rich>
          </c:tx>
          <c:layout>
            <c:manualLayout>
              <c:xMode val="edge"/>
              <c:yMode val="edge"/>
              <c:x val="0.04"/>
              <c:y val="0.292593759113444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7119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3925005249343832"/>
          <c:y val="0.89259570331486338"/>
          <c:w val="0.75000104986876637"/>
          <c:h val="0.974077573636628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Time Plot of Actual Vs Forecast (Training Data)</a:t>
            </a:r>
          </a:p>
        </c:rich>
      </c:tx>
      <c:layout>
        <c:manualLayout>
          <c:xMode val="edge"/>
          <c:yMode val="edge"/>
          <c:x val="0.1675002624671916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0021667506918"/>
          <c:y val="0.21428571428571427"/>
          <c:w val="0.78750096130488445"/>
          <c:h val="0.3571428571428571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HoltWinterOutput1!$C$27:$C$42</c:f>
              <c:strCache>
                <c:ptCount val="16"/>
                <c:pt idx="0">
                  <c:v>Q1-1985</c:v>
                </c:pt>
                <c:pt idx="1">
                  <c:v>Q2-1985</c:v>
                </c:pt>
                <c:pt idx="2">
                  <c:v>Q3-1985</c:v>
                </c:pt>
                <c:pt idx="3">
                  <c:v>Q4-1985</c:v>
                </c:pt>
                <c:pt idx="4">
                  <c:v>Q1-1986</c:v>
                </c:pt>
                <c:pt idx="5">
                  <c:v>Q2-1986</c:v>
                </c:pt>
                <c:pt idx="6">
                  <c:v>Q3-1986</c:v>
                </c:pt>
                <c:pt idx="7">
                  <c:v>Q4-1986</c:v>
                </c:pt>
                <c:pt idx="8">
                  <c:v>Q1-1987</c:v>
                </c:pt>
                <c:pt idx="9">
                  <c:v>Q2-1987</c:v>
                </c:pt>
                <c:pt idx="10">
                  <c:v>Q3-1987</c:v>
                </c:pt>
                <c:pt idx="11">
                  <c:v>Q4-1987</c:v>
                </c:pt>
                <c:pt idx="12">
                  <c:v>Q1-1988</c:v>
                </c:pt>
                <c:pt idx="13">
                  <c:v>Q2-1988</c:v>
                </c:pt>
                <c:pt idx="14">
                  <c:v>Q3-1988</c:v>
                </c:pt>
                <c:pt idx="15">
                  <c:v>Q4-1988</c:v>
                </c:pt>
              </c:strCache>
            </c:strRef>
          </c:cat>
          <c:val>
            <c:numRef>
              <c:f>HoltWinterOutput1!$D$27:$D$42</c:f>
              <c:numCache>
                <c:formatCode>General</c:formatCode>
                <c:ptCount val="16"/>
                <c:pt idx="0">
                  <c:v>4009</c:v>
                </c:pt>
                <c:pt idx="1">
                  <c:v>4321</c:v>
                </c:pt>
                <c:pt idx="2">
                  <c:v>4224</c:v>
                </c:pt>
                <c:pt idx="3">
                  <c:v>3944</c:v>
                </c:pt>
                <c:pt idx="4">
                  <c:v>4123</c:v>
                </c:pt>
                <c:pt idx="5">
                  <c:v>4522</c:v>
                </c:pt>
                <c:pt idx="6">
                  <c:v>4657</c:v>
                </c:pt>
                <c:pt idx="7">
                  <c:v>4030</c:v>
                </c:pt>
                <c:pt idx="8">
                  <c:v>4493</c:v>
                </c:pt>
                <c:pt idx="9">
                  <c:v>4806</c:v>
                </c:pt>
                <c:pt idx="10">
                  <c:v>4551</c:v>
                </c:pt>
                <c:pt idx="11">
                  <c:v>4485</c:v>
                </c:pt>
                <c:pt idx="12">
                  <c:v>4595</c:v>
                </c:pt>
                <c:pt idx="13">
                  <c:v>4799</c:v>
                </c:pt>
                <c:pt idx="14">
                  <c:v>4417</c:v>
                </c:pt>
                <c:pt idx="15">
                  <c:v>4258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B-4FCB-AB9C-0DF1BD1621F0}"/>
            </c:ext>
          </c:extLst>
        </c:ser>
        <c:ser>
          <c:idx val="1"/>
          <c:order val="1"/>
          <c:tx>
            <c:v>Forecast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HoltWinterOutput1!$C$27:$C$42</c:f>
              <c:strCache>
                <c:ptCount val="16"/>
                <c:pt idx="0">
                  <c:v>Q1-1985</c:v>
                </c:pt>
                <c:pt idx="1">
                  <c:v>Q2-1985</c:v>
                </c:pt>
                <c:pt idx="2">
                  <c:v>Q3-1985</c:v>
                </c:pt>
                <c:pt idx="3">
                  <c:v>Q4-1985</c:v>
                </c:pt>
                <c:pt idx="4">
                  <c:v>Q1-1986</c:v>
                </c:pt>
                <c:pt idx="5">
                  <c:v>Q2-1986</c:v>
                </c:pt>
                <c:pt idx="6">
                  <c:v>Q3-1986</c:v>
                </c:pt>
                <c:pt idx="7">
                  <c:v>Q4-1986</c:v>
                </c:pt>
                <c:pt idx="8">
                  <c:v>Q1-1987</c:v>
                </c:pt>
                <c:pt idx="9">
                  <c:v>Q2-1987</c:v>
                </c:pt>
                <c:pt idx="10">
                  <c:v>Q3-1987</c:v>
                </c:pt>
                <c:pt idx="11">
                  <c:v>Q4-1987</c:v>
                </c:pt>
                <c:pt idx="12">
                  <c:v>Q1-1988</c:v>
                </c:pt>
                <c:pt idx="13">
                  <c:v>Q2-1988</c:v>
                </c:pt>
                <c:pt idx="14">
                  <c:v>Q3-1988</c:v>
                </c:pt>
                <c:pt idx="15">
                  <c:v>Q4-1988</c:v>
                </c:pt>
              </c:strCache>
            </c:strRef>
          </c:cat>
          <c:val>
            <c:numRef>
              <c:f>HoltWinterOutput1!$E$27:$E$42</c:f>
              <c:numCache>
                <c:formatCode>General</c:formatCode>
                <c:ptCount val="16"/>
                <c:pt idx="0">
                  <c:v>4055.606222208949</c:v>
                </c:pt>
                <c:pt idx="1">
                  <c:v>4336.9789257038165</c:v>
                </c:pt>
                <c:pt idx="2">
                  <c:v>4197.1096776908253</c:v>
                </c:pt>
                <c:pt idx="3">
                  <c:v>3932.5156336205932</c:v>
                </c:pt>
                <c:pt idx="4">
                  <c:v>4173.7911808719227</c:v>
                </c:pt>
                <c:pt idx="5">
                  <c:v>4462.3073520393873</c:v>
                </c:pt>
                <c:pt idx="6">
                  <c:v>4335.2132751374338</c:v>
                </c:pt>
                <c:pt idx="7">
                  <c:v>4124.434923255033</c:v>
                </c:pt>
                <c:pt idx="8">
                  <c:v>4357.4998025641917</c:v>
                </c:pt>
                <c:pt idx="9">
                  <c:v>4715.196067371593</c:v>
                </c:pt>
                <c:pt idx="10">
                  <c:v>4608.7816290238097</c:v>
                </c:pt>
                <c:pt idx="11">
                  <c:v>4293.41618860781</c:v>
                </c:pt>
                <c:pt idx="12">
                  <c:v>4616.3367900765506</c:v>
                </c:pt>
                <c:pt idx="13">
                  <c:v>4961.9053732478105</c:v>
                </c:pt>
                <c:pt idx="14">
                  <c:v>4790.7445547033049</c:v>
                </c:pt>
                <c:pt idx="15">
                  <c:v>4403.657170170367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B-4FCB-AB9C-0DF1BD162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85120"/>
        <c:axId val="727244800"/>
      </c:lineChart>
      <c:catAx>
        <c:axId val="72608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</a:t>
                </a:r>
              </a:p>
            </c:rich>
          </c:tx>
          <c:layout>
            <c:manualLayout>
              <c:xMode val="edge"/>
              <c:yMode val="edge"/>
              <c:x val="0.5200005249343832"/>
              <c:y val="0.766917293233082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72448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727244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Shipments</a:t>
                </a:r>
              </a:p>
            </c:rich>
          </c:tx>
          <c:layout>
            <c:manualLayout>
              <c:xMode val="edge"/>
              <c:yMode val="edge"/>
              <c:x val="0.04"/>
              <c:y val="0.289473684210526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08512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3925005249343832"/>
          <c:y val="0.89097744360902253"/>
          <c:w val="0.75000104986876637"/>
          <c:h val="0.973684210526315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Time Plot of Actual Vs Forecast (Validation Data)</a:t>
            </a:r>
          </a:p>
        </c:rich>
      </c:tx>
      <c:layout>
        <c:manualLayout>
          <c:xMode val="edge"/>
          <c:yMode val="edge"/>
          <c:x val="0.15500026246719159"/>
          <c:y val="3.7037037037037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750021667506918"/>
          <c:y val="0.21111187468125969"/>
          <c:w val="0.78750096130488445"/>
          <c:h val="0.3666679928674510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HoltWinterOutput1!$C$54:$C$57</c:f>
              <c:strCache>
                <c:ptCount val="4"/>
                <c:pt idx="0">
                  <c:v>Q1-1989</c:v>
                </c:pt>
                <c:pt idx="1">
                  <c:v>Q2-1989</c:v>
                </c:pt>
                <c:pt idx="2">
                  <c:v>Q3-1989</c:v>
                </c:pt>
                <c:pt idx="3">
                  <c:v>Q4-1989</c:v>
                </c:pt>
              </c:strCache>
            </c:strRef>
          </c:cat>
          <c:val>
            <c:numRef>
              <c:f>HoltWinterOutput1!$D$54:$D$57</c:f>
              <c:numCache>
                <c:formatCode>General</c:formatCode>
                <c:ptCount val="4"/>
                <c:pt idx="0">
                  <c:v>4245</c:v>
                </c:pt>
                <c:pt idx="1">
                  <c:v>4900</c:v>
                </c:pt>
                <c:pt idx="2">
                  <c:v>4585</c:v>
                </c:pt>
                <c:pt idx="3">
                  <c:v>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0-43A4-BA35-EFF429F0EF8B}"/>
            </c:ext>
          </c:extLst>
        </c:ser>
        <c:ser>
          <c:idx val="1"/>
          <c:order val="1"/>
          <c:tx>
            <c:v>Forecast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HoltWinterOutput1!$C$54:$C$57</c:f>
              <c:strCache>
                <c:ptCount val="4"/>
                <c:pt idx="0">
                  <c:v>Q1-1989</c:v>
                </c:pt>
                <c:pt idx="1">
                  <c:v>Q2-1989</c:v>
                </c:pt>
                <c:pt idx="2">
                  <c:v>Q3-1989</c:v>
                </c:pt>
                <c:pt idx="3">
                  <c:v>Q4-1989</c:v>
                </c:pt>
              </c:strCache>
            </c:strRef>
          </c:cat>
          <c:val>
            <c:numRef>
              <c:f>HoltWinterOutput1!$E$54:$E$57</c:f>
              <c:numCache>
                <c:formatCode>General</c:formatCode>
                <c:ptCount val="4"/>
                <c:pt idx="0">
                  <c:v>4631.6818053341249</c:v>
                </c:pt>
                <c:pt idx="1">
                  <c:v>4955.7078748909398</c:v>
                </c:pt>
                <c:pt idx="2">
                  <c:v>4791.2968836551445</c:v>
                </c:pt>
                <c:pt idx="3">
                  <c:v>4477.2525419043113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0-43A4-BA35-EFF429F0E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083584"/>
        <c:axId val="727246528"/>
      </c:lineChart>
      <c:catAx>
        <c:axId val="72608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Quarter</a:t>
                </a:r>
              </a:p>
            </c:rich>
          </c:tx>
          <c:layout>
            <c:manualLayout>
              <c:xMode val="edge"/>
              <c:yMode val="edge"/>
              <c:x val="0.5200005249343832"/>
              <c:y val="0.770373092252357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7246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724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Shipments</a:t>
                </a:r>
              </a:p>
            </c:rich>
          </c:tx>
          <c:layout>
            <c:manualLayout>
              <c:xMode val="edge"/>
              <c:yMode val="edge"/>
              <c:x val="0.04"/>
              <c:y val="0.292593759113444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0835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3925005249343832"/>
          <c:y val="0.89259570331486338"/>
          <c:w val="0.75000104986876637"/>
          <c:h val="0.974077573636628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12</xdr:col>
      <xdr:colOff>152400</xdr:colOff>
      <xdr:row>41</xdr:row>
      <xdr:rowOff>104775</xdr:rowOff>
    </xdr:to>
    <xdr:graphicFrame macro="">
      <xdr:nvGraphicFramePr>
        <xdr:cNvPr id="4105" name="Chart 1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51</xdr:row>
      <xdr:rowOff>0</xdr:rowOff>
    </xdr:from>
    <xdr:to>
      <xdr:col>14</xdr:col>
      <xdr:colOff>152400</xdr:colOff>
      <xdr:row>68</xdr:row>
      <xdr:rowOff>104775</xdr:rowOff>
    </xdr:to>
    <xdr:graphicFrame macro="">
      <xdr:nvGraphicFramePr>
        <xdr:cNvPr id="4106" name="Chart 2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24</xdr:row>
      <xdr:rowOff>123825</xdr:rowOff>
    </xdr:from>
    <xdr:to>
      <xdr:col>12</xdr:col>
      <xdr:colOff>171450</xdr:colOff>
      <xdr:row>42</xdr:row>
      <xdr:rowOff>85725</xdr:rowOff>
    </xdr:to>
    <xdr:graphicFrame macro="">
      <xdr:nvGraphicFramePr>
        <xdr:cNvPr id="17411" name="Chart 1">
          <a:extLst>
            <a:ext uri="{FF2B5EF4-FFF2-40B4-BE49-F238E27FC236}">
              <a16:creationId xmlns:a16="http://schemas.microsoft.com/office/drawing/2014/main" id="{00000000-0008-0000-0900-0000034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53</xdr:row>
      <xdr:rowOff>0</xdr:rowOff>
    </xdr:from>
    <xdr:to>
      <xdr:col>14</xdr:col>
      <xdr:colOff>152400</xdr:colOff>
      <xdr:row>70</xdr:row>
      <xdr:rowOff>104775</xdr:rowOff>
    </xdr:to>
    <xdr:graphicFrame macro="">
      <xdr:nvGraphicFramePr>
        <xdr:cNvPr id="17412" name="Chart 2">
          <a:extLst>
            <a:ext uri="{FF2B5EF4-FFF2-40B4-BE49-F238E27FC236}">
              <a16:creationId xmlns:a16="http://schemas.microsoft.com/office/drawing/2014/main" id="{00000000-0008-0000-0900-0000044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  <sheetName val="data"/>
      <sheetName val="data_with_dummies"/>
      <sheetName val="Regression_output"/>
      <sheetName val="ResidVsFitted"/>
      <sheetName val="ResidVsSqFt"/>
      <sheetName val="ResidVsBedrooms"/>
      <sheetName val="ResidVsBathrooms"/>
      <sheetName val="ResidVsOffers"/>
      <sheetName val="Hist-ResidualsData"/>
      <sheetName val="Hist-Residuals"/>
      <sheetName val="TS-Residuals"/>
      <sheetName val="TrainingSet Model"/>
      <sheetName val="MLR_Output1"/>
      <sheetName val="Data_Partition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9" sqref="G29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40" t="s">
        <v>71</v>
      </c>
      <c r="D1" s="40" t="s">
        <v>72</v>
      </c>
    </row>
    <row r="2" spans="1:4" x14ac:dyDescent="0.2">
      <c r="A2" t="s">
        <v>2</v>
      </c>
      <c r="B2">
        <v>4009</v>
      </c>
      <c r="C2" s="40">
        <v>1</v>
      </c>
      <c r="D2" s="40">
        <v>1</v>
      </c>
    </row>
    <row r="3" spans="1:4" x14ac:dyDescent="0.2">
      <c r="A3" t="s">
        <v>3</v>
      </c>
      <c r="B3">
        <v>4321</v>
      </c>
      <c r="C3" s="40">
        <v>2</v>
      </c>
      <c r="D3" s="40">
        <v>2</v>
      </c>
    </row>
    <row r="4" spans="1:4" x14ac:dyDescent="0.2">
      <c r="A4" t="s">
        <v>4</v>
      </c>
      <c r="B4">
        <v>4224</v>
      </c>
      <c r="C4" s="40">
        <v>3</v>
      </c>
      <c r="D4" s="40">
        <v>3</v>
      </c>
    </row>
    <row r="5" spans="1:4" x14ac:dyDescent="0.2">
      <c r="A5" t="s">
        <v>5</v>
      </c>
      <c r="B5">
        <v>3944</v>
      </c>
      <c r="C5" s="40">
        <v>4</v>
      </c>
      <c r="D5" s="40">
        <v>4</v>
      </c>
    </row>
    <row r="6" spans="1:4" x14ac:dyDescent="0.2">
      <c r="A6" t="s">
        <v>6</v>
      </c>
      <c r="B6">
        <v>4123</v>
      </c>
      <c r="C6" s="40">
        <v>1</v>
      </c>
      <c r="D6" s="40">
        <v>5</v>
      </c>
    </row>
    <row r="7" spans="1:4" x14ac:dyDescent="0.2">
      <c r="A7" t="s">
        <v>7</v>
      </c>
      <c r="B7">
        <v>4522</v>
      </c>
      <c r="C7" s="40">
        <v>2</v>
      </c>
      <c r="D7" s="40">
        <v>6</v>
      </c>
    </row>
    <row r="8" spans="1:4" x14ac:dyDescent="0.2">
      <c r="A8" t="s">
        <v>8</v>
      </c>
      <c r="B8">
        <v>4657</v>
      </c>
      <c r="C8" s="40">
        <v>3</v>
      </c>
      <c r="D8" s="40">
        <v>7</v>
      </c>
    </row>
    <row r="9" spans="1:4" x14ac:dyDescent="0.2">
      <c r="A9" t="s">
        <v>9</v>
      </c>
      <c r="B9">
        <v>4030</v>
      </c>
      <c r="C9" s="40">
        <v>4</v>
      </c>
      <c r="D9" s="40">
        <v>8</v>
      </c>
    </row>
    <row r="10" spans="1:4" x14ac:dyDescent="0.2">
      <c r="A10" t="s">
        <v>10</v>
      </c>
      <c r="B10">
        <v>4493</v>
      </c>
      <c r="C10" s="40">
        <v>1</v>
      </c>
      <c r="D10" s="40">
        <v>9</v>
      </c>
    </row>
    <row r="11" spans="1:4" x14ac:dyDescent="0.2">
      <c r="A11" t="s">
        <v>11</v>
      </c>
      <c r="B11">
        <v>4806</v>
      </c>
      <c r="C11" s="40">
        <v>2</v>
      </c>
      <c r="D11" s="40">
        <v>10</v>
      </c>
    </row>
    <row r="12" spans="1:4" x14ac:dyDescent="0.2">
      <c r="A12" t="s">
        <v>12</v>
      </c>
      <c r="B12">
        <v>4551</v>
      </c>
      <c r="C12" s="40">
        <v>3</v>
      </c>
      <c r="D12" s="40">
        <v>11</v>
      </c>
    </row>
    <row r="13" spans="1:4" x14ac:dyDescent="0.2">
      <c r="A13" t="s">
        <v>13</v>
      </c>
      <c r="B13">
        <v>4485</v>
      </c>
      <c r="C13" s="40">
        <v>4</v>
      </c>
      <c r="D13" s="40">
        <v>12</v>
      </c>
    </row>
    <row r="14" spans="1:4" x14ac:dyDescent="0.2">
      <c r="A14" t="s">
        <v>14</v>
      </c>
      <c r="B14">
        <v>4595</v>
      </c>
      <c r="C14" s="40">
        <v>1</v>
      </c>
      <c r="D14" s="40">
        <v>13</v>
      </c>
    </row>
    <row r="15" spans="1:4" x14ac:dyDescent="0.2">
      <c r="A15" t="s">
        <v>15</v>
      </c>
      <c r="B15">
        <v>4799</v>
      </c>
      <c r="C15" s="40">
        <v>2</v>
      </c>
      <c r="D15" s="40">
        <v>14</v>
      </c>
    </row>
    <row r="16" spans="1:4" x14ac:dyDescent="0.2">
      <c r="A16" t="s">
        <v>16</v>
      </c>
      <c r="B16">
        <v>4417</v>
      </c>
      <c r="C16" s="40">
        <v>3</v>
      </c>
      <c r="D16" s="40">
        <v>15</v>
      </c>
    </row>
    <row r="17" spans="1:4" x14ac:dyDescent="0.2">
      <c r="A17" t="s">
        <v>17</v>
      </c>
      <c r="B17">
        <v>4258</v>
      </c>
      <c r="C17" s="40">
        <v>4</v>
      </c>
      <c r="D17" s="40">
        <v>16</v>
      </c>
    </row>
    <row r="18" spans="1:4" x14ac:dyDescent="0.2">
      <c r="A18" t="s">
        <v>18</v>
      </c>
      <c r="B18">
        <v>4245</v>
      </c>
      <c r="C18" s="40">
        <v>1</v>
      </c>
      <c r="D18" s="40">
        <v>17</v>
      </c>
    </row>
    <row r="19" spans="1:4" x14ac:dyDescent="0.2">
      <c r="A19" t="s">
        <v>19</v>
      </c>
      <c r="B19">
        <v>4900</v>
      </c>
      <c r="C19" s="40">
        <v>2</v>
      </c>
      <c r="D19" s="40">
        <v>18</v>
      </c>
    </row>
    <row r="20" spans="1:4" x14ac:dyDescent="0.2">
      <c r="A20" t="s">
        <v>20</v>
      </c>
      <c r="B20">
        <v>4585</v>
      </c>
      <c r="C20" s="40">
        <v>3</v>
      </c>
      <c r="D20" s="40">
        <v>19</v>
      </c>
    </row>
    <row r="21" spans="1:4" x14ac:dyDescent="0.2">
      <c r="A21" t="s">
        <v>21</v>
      </c>
      <c r="B21">
        <v>4533</v>
      </c>
      <c r="C21" s="40">
        <v>4</v>
      </c>
      <c r="D21" s="40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O38"/>
  <sheetViews>
    <sheetView showGridLines="0" workbookViewId="0">
      <pane ySplit="18" topLeftCell="A19" activePane="bottomLeft" state="frozen"/>
      <selection pane="bottomLeft"/>
    </sheetView>
  </sheetViews>
  <sheetFormatPr defaultColWidth="10.140625" defaultRowHeight="12" customHeight="1" x14ac:dyDescent="0.2"/>
  <cols>
    <col min="1" max="1" width="2.7109375" style="2" customWidth="1"/>
    <col min="2" max="2" width="8.140625" style="2" customWidth="1"/>
    <col min="3" max="3" width="10.140625" style="2"/>
    <col min="4" max="4" width="13.140625" style="2" bestFit="1" customWidth="1"/>
    <col min="5" max="16384" width="10.140625" style="2"/>
  </cols>
  <sheetData>
    <row r="1" spans="2:15" ht="18" customHeight="1" x14ac:dyDescent="0.2">
      <c r="B1" s="3" t="s">
        <v>30</v>
      </c>
      <c r="L1" s="145" t="s">
        <v>68</v>
      </c>
      <c r="M1" s="146"/>
      <c r="N1" s="147"/>
      <c r="O1" s="4" t="s">
        <v>23</v>
      </c>
    </row>
    <row r="4" spans="2:15" ht="12.75" customHeight="1" x14ac:dyDescent="0.2">
      <c r="B4" s="137" t="s">
        <v>31</v>
      </c>
      <c r="C4" s="138"/>
    </row>
    <row r="5" spans="2:15" ht="18" customHeight="1" x14ac:dyDescent="0.2">
      <c r="B5" s="148" t="s">
        <v>32</v>
      </c>
      <c r="C5" s="149"/>
      <c r="D5" s="148" t="s">
        <v>33</v>
      </c>
      <c r="E5" s="149"/>
      <c r="F5" s="150" t="s">
        <v>34</v>
      </c>
      <c r="G5" s="151"/>
    </row>
    <row r="8" spans="2:15" ht="12" customHeight="1" x14ac:dyDescent="0.2">
      <c r="B8" s="152" t="s">
        <v>25</v>
      </c>
      <c r="C8" s="153"/>
      <c r="D8" s="138"/>
    </row>
    <row r="9" spans="2:15" ht="12" customHeight="1" x14ac:dyDescent="0.2">
      <c r="B9" s="139" t="s">
        <v>35</v>
      </c>
      <c r="C9" s="140"/>
      <c r="D9" s="11" t="s">
        <v>69</v>
      </c>
    </row>
    <row r="10" spans="2:15" ht="21.95" customHeight="1" x14ac:dyDescent="0.2">
      <c r="B10" s="141" t="s">
        <v>36</v>
      </c>
      <c r="C10" s="142"/>
      <c r="D10" s="12" t="s">
        <v>0</v>
      </c>
    </row>
    <row r="11" spans="2:15" ht="21.95" customHeight="1" x14ac:dyDescent="0.2">
      <c r="B11" s="141" t="s">
        <v>37</v>
      </c>
      <c r="C11" s="142"/>
      <c r="D11" s="11" t="s">
        <v>1</v>
      </c>
    </row>
    <row r="12" spans="2:15" ht="12" customHeight="1" x14ac:dyDescent="0.2">
      <c r="B12" s="141" t="s">
        <v>38</v>
      </c>
      <c r="C12" s="142"/>
      <c r="D12" s="13" t="s">
        <v>39</v>
      </c>
    </row>
    <row r="13" spans="2:15" ht="12" customHeight="1" x14ac:dyDescent="0.2">
      <c r="B13" s="141" t="s">
        <v>40</v>
      </c>
      <c r="C13" s="142"/>
      <c r="D13" s="13">
        <v>16</v>
      </c>
    </row>
    <row r="14" spans="2:15" ht="12" customHeight="1" x14ac:dyDescent="0.2">
      <c r="B14" s="143" t="s">
        <v>41</v>
      </c>
      <c r="C14" s="144"/>
      <c r="D14" s="14">
        <v>4</v>
      </c>
    </row>
    <row r="17" spans="2:4" ht="12" customHeight="1" x14ac:dyDescent="0.2">
      <c r="B17" s="135" t="s">
        <v>29</v>
      </c>
      <c r="C17" s="137" t="s">
        <v>37</v>
      </c>
      <c r="D17" s="138"/>
    </row>
    <row r="18" spans="2:4" ht="21.95" customHeight="1" x14ac:dyDescent="0.2">
      <c r="B18" s="136"/>
      <c r="C18" s="15" t="s">
        <v>0</v>
      </c>
      <c r="D18" s="15" t="s">
        <v>1</v>
      </c>
    </row>
    <row r="19" spans="2:4" ht="12" customHeight="1" x14ac:dyDescent="0.2">
      <c r="B19" s="5">
        <v>1</v>
      </c>
      <c r="C19" s="8" t="s">
        <v>2</v>
      </c>
      <c r="D19" s="8">
        <v>4009</v>
      </c>
    </row>
    <row r="20" spans="2:4" ht="12" customHeight="1" x14ac:dyDescent="0.2">
      <c r="B20" s="6">
        <v>2</v>
      </c>
      <c r="C20" s="9" t="s">
        <v>3</v>
      </c>
      <c r="D20" s="9">
        <v>4321</v>
      </c>
    </row>
    <row r="21" spans="2:4" ht="12" customHeight="1" x14ac:dyDescent="0.2">
      <c r="B21" s="6">
        <v>3</v>
      </c>
      <c r="C21" s="9" t="s">
        <v>4</v>
      </c>
      <c r="D21" s="9">
        <v>4224</v>
      </c>
    </row>
    <row r="22" spans="2:4" ht="12" customHeight="1" x14ac:dyDescent="0.2">
      <c r="B22" s="6">
        <v>4</v>
      </c>
      <c r="C22" s="9" t="s">
        <v>5</v>
      </c>
      <c r="D22" s="9">
        <v>3944</v>
      </c>
    </row>
    <row r="23" spans="2:4" ht="12" customHeight="1" x14ac:dyDescent="0.2">
      <c r="B23" s="6">
        <v>5</v>
      </c>
      <c r="C23" s="9" t="s">
        <v>6</v>
      </c>
      <c r="D23" s="9">
        <v>4123</v>
      </c>
    </row>
    <row r="24" spans="2:4" ht="12" customHeight="1" x14ac:dyDescent="0.2">
      <c r="B24" s="6">
        <v>6</v>
      </c>
      <c r="C24" s="9" t="s">
        <v>7</v>
      </c>
      <c r="D24" s="9">
        <v>4522</v>
      </c>
    </row>
    <row r="25" spans="2:4" ht="12" customHeight="1" x14ac:dyDescent="0.2">
      <c r="B25" s="6">
        <v>7</v>
      </c>
      <c r="C25" s="9" t="s">
        <v>8</v>
      </c>
      <c r="D25" s="9">
        <v>4657</v>
      </c>
    </row>
    <row r="26" spans="2:4" ht="12" customHeight="1" x14ac:dyDescent="0.2">
      <c r="B26" s="6">
        <v>8</v>
      </c>
      <c r="C26" s="9" t="s">
        <v>9</v>
      </c>
      <c r="D26" s="9">
        <v>4030</v>
      </c>
    </row>
    <row r="27" spans="2:4" ht="12" customHeight="1" x14ac:dyDescent="0.2">
      <c r="B27" s="6">
        <v>9</v>
      </c>
      <c r="C27" s="9" t="s">
        <v>10</v>
      </c>
      <c r="D27" s="9">
        <v>4493</v>
      </c>
    </row>
    <row r="28" spans="2:4" ht="12" customHeight="1" x14ac:dyDescent="0.2">
      <c r="B28" s="6">
        <v>10</v>
      </c>
      <c r="C28" s="9" t="s">
        <v>11</v>
      </c>
      <c r="D28" s="9">
        <v>4806</v>
      </c>
    </row>
    <row r="29" spans="2:4" ht="12" customHeight="1" x14ac:dyDescent="0.2">
      <c r="B29" s="6">
        <v>11</v>
      </c>
      <c r="C29" s="9" t="s">
        <v>12</v>
      </c>
      <c r="D29" s="9">
        <v>4551</v>
      </c>
    </row>
    <row r="30" spans="2:4" ht="12" customHeight="1" x14ac:dyDescent="0.2">
      <c r="B30" s="6">
        <v>12</v>
      </c>
      <c r="C30" s="9" t="s">
        <v>13</v>
      </c>
      <c r="D30" s="9">
        <v>4485</v>
      </c>
    </row>
    <row r="31" spans="2:4" ht="12" customHeight="1" x14ac:dyDescent="0.2">
      <c r="B31" s="6">
        <v>13</v>
      </c>
      <c r="C31" s="9" t="s">
        <v>14</v>
      </c>
      <c r="D31" s="9">
        <v>4595</v>
      </c>
    </row>
    <row r="32" spans="2:4" ht="12" customHeight="1" x14ac:dyDescent="0.2">
      <c r="B32" s="6">
        <v>14</v>
      </c>
      <c r="C32" s="9" t="s">
        <v>15</v>
      </c>
      <c r="D32" s="9">
        <v>4799</v>
      </c>
    </row>
    <row r="33" spans="2:4" ht="12" customHeight="1" x14ac:dyDescent="0.2">
      <c r="B33" s="6">
        <v>15</v>
      </c>
      <c r="C33" s="9" t="s">
        <v>16</v>
      </c>
      <c r="D33" s="9">
        <v>4417</v>
      </c>
    </row>
    <row r="34" spans="2:4" ht="12" customHeight="1" x14ac:dyDescent="0.2">
      <c r="B34" s="6">
        <v>16</v>
      </c>
      <c r="C34" s="9" t="s">
        <v>17</v>
      </c>
      <c r="D34" s="9">
        <v>4258</v>
      </c>
    </row>
    <row r="35" spans="2:4" ht="12" customHeight="1" x14ac:dyDescent="0.2">
      <c r="B35" s="6">
        <v>17</v>
      </c>
      <c r="C35" s="9" t="s">
        <v>18</v>
      </c>
      <c r="D35" s="9">
        <v>4245</v>
      </c>
    </row>
    <row r="36" spans="2:4" ht="12" customHeight="1" x14ac:dyDescent="0.2">
      <c r="B36" s="6">
        <v>18</v>
      </c>
      <c r="C36" s="9" t="s">
        <v>19</v>
      </c>
      <c r="D36" s="9">
        <v>4900</v>
      </c>
    </row>
    <row r="37" spans="2:4" ht="12" customHeight="1" x14ac:dyDescent="0.2">
      <c r="B37" s="6">
        <v>19</v>
      </c>
      <c r="C37" s="9" t="s">
        <v>20</v>
      </c>
      <c r="D37" s="9">
        <v>4585</v>
      </c>
    </row>
    <row r="38" spans="2:4" ht="12" customHeight="1" x14ac:dyDescent="0.2">
      <c r="B38" s="7">
        <v>20</v>
      </c>
      <c r="C38" s="10" t="s">
        <v>21</v>
      </c>
      <c r="D38" s="10">
        <v>4533</v>
      </c>
    </row>
  </sheetData>
  <dataConsolidate/>
  <mergeCells count="14">
    <mergeCell ref="B8:D8"/>
    <mergeCell ref="L1:N1"/>
    <mergeCell ref="B4:C4"/>
    <mergeCell ref="B5:C5"/>
    <mergeCell ref="D5:E5"/>
    <mergeCell ref="F5:G5"/>
    <mergeCell ref="B17:B18"/>
    <mergeCell ref="C17:D17"/>
    <mergeCell ref="B9:C9"/>
    <mergeCell ref="B10:C10"/>
    <mergeCell ref="B11:C11"/>
    <mergeCell ref="B12:C12"/>
    <mergeCell ref="B13:C13"/>
    <mergeCell ref="B14:C14"/>
  </mergeCells>
  <phoneticPr fontId="0" type="noConversion"/>
  <hyperlinks>
    <hyperlink ref="B5:C5" location="'Data_PartitionTS1'!$B$19" tooltip="Goto Training Data" display="Training Data" xr:uid="{00000000-0004-0000-0100-000000000000}"/>
    <hyperlink ref="D5:E5" location="'Data_PartitionTS1'!$B$35" tooltip="Goto Validation Data" display="Validation Data" xr:uid="{00000000-0004-0000-0100-000001000000}"/>
  </hyperlink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V63"/>
  <sheetViews>
    <sheetView showGridLines="0" workbookViewId="0">
      <pane ySplit="5" topLeftCell="A9" activePane="bottomLeft" state="frozen"/>
      <selection pane="bottomLeft" activeCell="N37" sqref="N37"/>
    </sheetView>
  </sheetViews>
  <sheetFormatPr defaultRowHeight="11.25" x14ac:dyDescent="0.2"/>
  <cols>
    <col min="1" max="1" width="3.7109375" style="17" customWidth="1"/>
    <col min="2" max="2" width="9.7109375" style="17" customWidth="1"/>
    <col min="3" max="16384" width="9.140625" style="17"/>
  </cols>
  <sheetData>
    <row r="1" spans="2:256" ht="24.95" customHeight="1" x14ac:dyDescent="0.25">
      <c r="B1" s="18" t="s">
        <v>48</v>
      </c>
      <c r="M1" s="169" t="s">
        <v>70</v>
      </c>
      <c r="N1" s="170"/>
      <c r="O1" s="171"/>
      <c r="P1" s="23" t="s">
        <v>23</v>
      </c>
    </row>
    <row r="3" spans="2:256" x14ac:dyDescent="0.2">
      <c r="B3" s="172" t="s">
        <v>31</v>
      </c>
      <c r="C3" s="173"/>
      <c r="D3" s="174"/>
      <c r="E3" s="24"/>
      <c r="F3" s="24"/>
      <c r="IV3" s="25"/>
    </row>
    <row r="4" spans="2:256" ht="24" customHeight="1" x14ac:dyDescent="0.2">
      <c r="B4" s="16" t="s">
        <v>24</v>
      </c>
      <c r="C4" s="16" t="s">
        <v>49</v>
      </c>
      <c r="D4" s="16" t="s">
        <v>44</v>
      </c>
      <c r="E4" s="175"/>
      <c r="F4" s="176"/>
    </row>
    <row r="5" spans="2:256" ht="24" customHeight="1" x14ac:dyDescent="0.2">
      <c r="B5" s="16" t="s">
        <v>43</v>
      </c>
      <c r="C5" s="177" t="s">
        <v>50</v>
      </c>
      <c r="D5" s="178"/>
      <c r="E5" s="177" t="s">
        <v>51</v>
      </c>
      <c r="F5" s="179"/>
    </row>
    <row r="6" spans="2:256" ht="12.75" x14ac:dyDescent="0.2">
      <c r="B6" s="26" t="s">
        <v>24</v>
      </c>
    </row>
    <row r="8" spans="2:256" x14ac:dyDescent="0.2">
      <c r="C8" s="163" t="s">
        <v>25</v>
      </c>
      <c r="D8" s="164"/>
      <c r="E8" s="164"/>
      <c r="F8" s="164"/>
      <c r="G8" s="164"/>
      <c r="H8" s="164"/>
      <c r="I8" s="165"/>
    </row>
    <row r="9" spans="2:256" x14ac:dyDescent="0.2">
      <c r="C9" s="166" t="s">
        <v>45</v>
      </c>
      <c r="D9" s="166"/>
      <c r="E9" s="166"/>
      <c r="F9" s="167">
        <v>16</v>
      </c>
      <c r="G9" s="167"/>
      <c r="H9" s="167"/>
      <c r="I9" s="168"/>
    </row>
    <row r="10" spans="2:256" x14ac:dyDescent="0.2">
      <c r="C10" s="157" t="s">
        <v>46</v>
      </c>
      <c r="D10" s="157"/>
      <c r="E10" s="157"/>
      <c r="F10" s="158">
        <v>4</v>
      </c>
      <c r="G10" s="158"/>
      <c r="H10" s="158"/>
      <c r="I10" s="159"/>
    </row>
    <row r="11" spans="2:256" x14ac:dyDescent="0.2">
      <c r="C11" s="157" t="s">
        <v>26</v>
      </c>
      <c r="D11" s="157"/>
      <c r="E11" s="157"/>
      <c r="F11" s="158" t="s">
        <v>52</v>
      </c>
      <c r="G11" s="158"/>
      <c r="H11" s="158"/>
      <c r="I11" s="159"/>
    </row>
    <row r="12" spans="2:256" x14ac:dyDescent="0.2">
      <c r="C12" s="160" t="s">
        <v>27</v>
      </c>
      <c r="D12" s="160"/>
      <c r="E12" s="160"/>
      <c r="F12" s="161" t="s">
        <v>1</v>
      </c>
      <c r="G12" s="161"/>
      <c r="H12" s="161"/>
      <c r="I12" s="162"/>
    </row>
    <row r="15" spans="2:256" x14ac:dyDescent="0.2">
      <c r="C15" s="163" t="s">
        <v>28</v>
      </c>
      <c r="D15" s="164"/>
      <c r="E15" s="164"/>
      <c r="F15" s="164"/>
      <c r="G15" s="164"/>
      <c r="H15" s="164"/>
      <c r="I15" s="165"/>
    </row>
    <row r="16" spans="2:256" x14ac:dyDescent="0.2">
      <c r="C16" s="166" t="s">
        <v>53</v>
      </c>
      <c r="D16" s="166"/>
      <c r="E16" s="166"/>
      <c r="F16" s="167">
        <v>4</v>
      </c>
      <c r="G16" s="167"/>
      <c r="H16" s="167"/>
      <c r="I16" s="168"/>
    </row>
    <row r="17" spans="2:9" x14ac:dyDescent="0.2">
      <c r="C17" s="157" t="s">
        <v>54</v>
      </c>
      <c r="D17" s="157"/>
      <c r="E17" s="157"/>
      <c r="F17" s="158" t="s">
        <v>55</v>
      </c>
      <c r="G17" s="158"/>
      <c r="H17" s="158"/>
      <c r="I17" s="159"/>
    </row>
    <row r="18" spans="2:9" x14ac:dyDescent="0.2">
      <c r="C18" s="157" t="s">
        <v>56</v>
      </c>
      <c r="D18" s="157"/>
      <c r="E18" s="157"/>
      <c r="F18" s="158" t="s">
        <v>55</v>
      </c>
      <c r="G18" s="158"/>
      <c r="H18" s="158"/>
      <c r="I18" s="159"/>
    </row>
    <row r="19" spans="2:9" x14ac:dyDescent="0.2">
      <c r="C19" s="157" t="s">
        <v>44</v>
      </c>
      <c r="D19" s="157"/>
      <c r="E19" s="157"/>
      <c r="F19" s="158" t="s">
        <v>57</v>
      </c>
      <c r="G19" s="158"/>
      <c r="H19" s="158"/>
      <c r="I19" s="159"/>
    </row>
    <row r="20" spans="2:9" x14ac:dyDescent="0.2">
      <c r="C20" s="160" t="s">
        <v>58</v>
      </c>
      <c r="D20" s="160"/>
      <c r="E20" s="160"/>
      <c r="F20" s="161">
        <v>1</v>
      </c>
      <c r="G20" s="161"/>
      <c r="H20" s="161"/>
      <c r="I20" s="162"/>
    </row>
    <row r="22" spans="2:9" ht="12.75" x14ac:dyDescent="0.2">
      <c r="B22" s="154" t="s">
        <v>49</v>
      </c>
      <c r="C22" s="154"/>
    </row>
    <row r="24" spans="2:9" x14ac:dyDescent="0.2">
      <c r="C24" s="30" t="s">
        <v>0</v>
      </c>
      <c r="D24" s="30" t="s">
        <v>22</v>
      </c>
      <c r="E24" s="30" t="s">
        <v>44</v>
      </c>
      <c r="F24" s="30" t="s">
        <v>42</v>
      </c>
    </row>
    <row r="25" spans="2:9" x14ac:dyDescent="0.2">
      <c r="C25" s="32" t="s">
        <v>2</v>
      </c>
      <c r="D25" s="20">
        <v>4009</v>
      </c>
      <c r="E25" s="20" t="s">
        <v>59</v>
      </c>
      <c r="F25" s="35" t="s">
        <v>59</v>
      </c>
    </row>
    <row r="26" spans="2:9" x14ac:dyDescent="0.2">
      <c r="C26" s="31" t="s">
        <v>3</v>
      </c>
      <c r="D26" s="19">
        <v>4321</v>
      </c>
      <c r="E26" s="19" t="s">
        <v>59</v>
      </c>
      <c r="F26" s="36" t="s">
        <v>59</v>
      </c>
    </row>
    <row r="27" spans="2:9" x14ac:dyDescent="0.2">
      <c r="C27" s="31" t="s">
        <v>4</v>
      </c>
      <c r="D27" s="19">
        <v>4224</v>
      </c>
      <c r="E27" s="19" t="s">
        <v>59</v>
      </c>
      <c r="F27" s="36" t="s">
        <v>59</v>
      </c>
    </row>
    <row r="28" spans="2:9" x14ac:dyDescent="0.2">
      <c r="C28" s="31" t="s">
        <v>5</v>
      </c>
      <c r="D28" s="19">
        <v>3944</v>
      </c>
      <c r="E28" s="19" t="s">
        <v>59</v>
      </c>
      <c r="F28" s="36" t="s">
        <v>59</v>
      </c>
    </row>
    <row r="29" spans="2:9" x14ac:dyDescent="0.2">
      <c r="C29" s="31" t="s">
        <v>6</v>
      </c>
      <c r="D29" s="19">
        <v>4123</v>
      </c>
      <c r="E29" s="19">
        <v>4124.5</v>
      </c>
      <c r="F29" s="36">
        <v>-1.5</v>
      </c>
    </row>
    <row r="30" spans="2:9" x14ac:dyDescent="0.2">
      <c r="C30" s="31" t="s">
        <v>7</v>
      </c>
      <c r="D30" s="19">
        <v>4522</v>
      </c>
      <c r="E30" s="19">
        <v>4153</v>
      </c>
      <c r="F30" s="36">
        <v>369</v>
      </c>
    </row>
    <row r="31" spans="2:9" x14ac:dyDescent="0.2">
      <c r="C31" s="31" t="s">
        <v>8</v>
      </c>
      <c r="D31" s="19">
        <v>4657</v>
      </c>
      <c r="E31" s="19">
        <v>4203.25</v>
      </c>
      <c r="F31" s="36">
        <v>453.75</v>
      </c>
    </row>
    <row r="32" spans="2:9" x14ac:dyDescent="0.2">
      <c r="C32" s="31" t="s">
        <v>9</v>
      </c>
      <c r="D32" s="19">
        <v>4030</v>
      </c>
      <c r="E32" s="19">
        <v>4311.5</v>
      </c>
      <c r="F32" s="36">
        <v>-281.5</v>
      </c>
    </row>
    <row r="33" spans="2:6" x14ac:dyDescent="0.2">
      <c r="C33" s="31" t="s">
        <v>10</v>
      </c>
      <c r="D33" s="19">
        <v>4493</v>
      </c>
      <c r="E33" s="19">
        <v>4333</v>
      </c>
      <c r="F33" s="36">
        <v>160</v>
      </c>
    </row>
    <row r="34" spans="2:6" x14ac:dyDescent="0.2">
      <c r="C34" s="31" t="s">
        <v>11</v>
      </c>
      <c r="D34" s="19">
        <v>4806</v>
      </c>
      <c r="E34" s="19">
        <v>4425.5</v>
      </c>
      <c r="F34" s="36">
        <v>380.5</v>
      </c>
    </row>
    <row r="35" spans="2:6" x14ac:dyDescent="0.2">
      <c r="C35" s="31" t="s">
        <v>12</v>
      </c>
      <c r="D35" s="19">
        <v>4551</v>
      </c>
      <c r="E35" s="19">
        <v>4496.5</v>
      </c>
      <c r="F35" s="36">
        <v>54.5</v>
      </c>
    </row>
    <row r="36" spans="2:6" x14ac:dyDescent="0.2">
      <c r="C36" s="31" t="s">
        <v>13</v>
      </c>
      <c r="D36" s="19">
        <v>4485</v>
      </c>
      <c r="E36" s="19">
        <v>4470</v>
      </c>
      <c r="F36" s="36">
        <v>15</v>
      </c>
    </row>
    <row r="37" spans="2:6" x14ac:dyDescent="0.2">
      <c r="C37" s="31" t="s">
        <v>14</v>
      </c>
      <c r="D37" s="19">
        <v>4595</v>
      </c>
      <c r="E37" s="19">
        <v>4583.75</v>
      </c>
      <c r="F37" s="36">
        <v>11.25</v>
      </c>
    </row>
    <row r="38" spans="2:6" x14ac:dyDescent="0.2">
      <c r="C38" s="31" t="s">
        <v>15</v>
      </c>
      <c r="D38" s="19">
        <v>4799</v>
      </c>
      <c r="E38" s="19">
        <v>4609.25</v>
      </c>
      <c r="F38" s="36">
        <v>189.75</v>
      </c>
    </row>
    <row r="39" spans="2:6" x14ac:dyDescent="0.2">
      <c r="C39" s="31" t="s">
        <v>16</v>
      </c>
      <c r="D39" s="19">
        <v>4417</v>
      </c>
      <c r="E39" s="19">
        <v>4607.5</v>
      </c>
      <c r="F39" s="36">
        <v>-190.5</v>
      </c>
    </row>
    <row r="40" spans="2:6" x14ac:dyDescent="0.2">
      <c r="C40" s="33" t="s">
        <v>17</v>
      </c>
      <c r="D40" s="34">
        <v>4258</v>
      </c>
      <c r="E40" s="34">
        <v>4574</v>
      </c>
      <c r="F40" s="37">
        <v>-316</v>
      </c>
    </row>
    <row r="43" spans="2:6" ht="12.75" x14ac:dyDescent="0.2">
      <c r="B43" s="26" t="s">
        <v>60</v>
      </c>
    </row>
    <row r="45" spans="2:6" x14ac:dyDescent="0.2">
      <c r="C45" s="28" t="s">
        <v>61</v>
      </c>
      <c r="D45" s="35">
        <v>4.4890209885069208</v>
      </c>
    </row>
    <row r="46" spans="2:6" x14ac:dyDescent="0.2">
      <c r="C46" s="27" t="s">
        <v>62</v>
      </c>
      <c r="D46" s="36">
        <v>201.9375</v>
      </c>
    </row>
    <row r="47" spans="2:6" x14ac:dyDescent="0.2">
      <c r="C47" s="29" t="s">
        <v>63</v>
      </c>
      <c r="D47" s="37">
        <v>63928.994791666664</v>
      </c>
    </row>
    <row r="49" spans="2:8" ht="12.75" x14ac:dyDescent="0.2">
      <c r="B49" s="26" t="s">
        <v>44</v>
      </c>
    </row>
    <row r="51" spans="2:8" ht="17.25" customHeight="1" x14ac:dyDescent="0.2">
      <c r="C51" s="30" t="s">
        <v>0</v>
      </c>
      <c r="D51" s="30" t="s">
        <v>22</v>
      </c>
      <c r="E51" s="30" t="s">
        <v>44</v>
      </c>
      <c r="F51" s="30" t="s">
        <v>64</v>
      </c>
      <c r="G51" s="30" t="s">
        <v>65</v>
      </c>
      <c r="H51" s="30" t="s">
        <v>66</v>
      </c>
    </row>
    <row r="52" spans="2:8" x14ac:dyDescent="0.2">
      <c r="C52" s="38" t="s">
        <v>18</v>
      </c>
      <c r="D52" s="21">
        <v>4245</v>
      </c>
      <c r="E52" s="21">
        <v>4517.25</v>
      </c>
      <c r="F52" s="21">
        <v>-272.25</v>
      </c>
      <c r="G52" s="21">
        <v>4088.0737893431769</v>
      </c>
      <c r="H52" s="22">
        <v>4946.4262106568231</v>
      </c>
    </row>
    <row r="54" spans="2:8" ht="12.75" x14ac:dyDescent="0.2">
      <c r="B54" s="26" t="s">
        <v>67</v>
      </c>
    </row>
    <row r="56" spans="2:8" x14ac:dyDescent="0.2">
      <c r="C56" s="28" t="s">
        <v>61</v>
      </c>
      <c r="D56" s="35">
        <v>6.4134275618374561</v>
      </c>
    </row>
    <row r="57" spans="2:8" x14ac:dyDescent="0.2">
      <c r="C57" s="27" t="s">
        <v>62</v>
      </c>
      <c r="D57" s="36">
        <v>272.25</v>
      </c>
    </row>
    <row r="58" spans="2:8" x14ac:dyDescent="0.2">
      <c r="C58" s="29" t="s">
        <v>63</v>
      </c>
      <c r="D58" s="37">
        <v>74120.0625</v>
      </c>
    </row>
    <row r="61" spans="2:8" ht="12.75" x14ac:dyDescent="0.2">
      <c r="B61" s="26" t="s">
        <v>43</v>
      </c>
    </row>
    <row r="63" spans="2:8" x14ac:dyDescent="0.2">
      <c r="C63" s="155" t="s">
        <v>47</v>
      </c>
      <c r="D63" s="156"/>
      <c r="E63" s="39">
        <v>1</v>
      </c>
    </row>
  </sheetData>
  <mergeCells count="27">
    <mergeCell ref="C8:I8"/>
    <mergeCell ref="M1:O1"/>
    <mergeCell ref="B3:D3"/>
    <mergeCell ref="E4:F4"/>
    <mergeCell ref="C5:D5"/>
    <mergeCell ref="E5:F5"/>
    <mergeCell ref="C17:E17"/>
    <mergeCell ref="F17:I17"/>
    <mergeCell ref="C9:E9"/>
    <mergeCell ref="F9:I9"/>
    <mergeCell ref="C10:E10"/>
    <mergeCell ref="F10:I10"/>
    <mergeCell ref="C11:E11"/>
    <mergeCell ref="F11:I11"/>
    <mergeCell ref="C12:E12"/>
    <mergeCell ref="F12:I12"/>
    <mergeCell ref="C15:I15"/>
    <mergeCell ref="C16:E16"/>
    <mergeCell ref="F16:I16"/>
    <mergeCell ref="B22:C22"/>
    <mergeCell ref="C63:D63"/>
    <mergeCell ref="C18:E18"/>
    <mergeCell ref="F18:I18"/>
    <mergeCell ref="C19:E19"/>
    <mergeCell ref="F19:I19"/>
    <mergeCell ref="C20:E20"/>
    <mergeCell ref="F20:I20"/>
  </mergeCells>
  <phoneticPr fontId="0" type="noConversion"/>
  <hyperlinks>
    <hyperlink ref="B4" location="$B$6" tooltip="Goto inputs" display="$B$6" xr:uid="{00000000-0004-0000-0200-000000000000}"/>
    <hyperlink ref="C4" location="$B$22:$C$22" tooltip="Goto fitted model" display="$B$22:$C$22" xr:uid="{00000000-0004-0000-0200-000001000000}"/>
    <hyperlink ref="C5:D5" location="$B$43" tooltip="Goto Error Measure" display="$B$43" xr:uid="{00000000-0004-0000-0200-000002000000}"/>
    <hyperlink ref="D4" location="$B$49" tooltip="Goto Forecast" display="$B$49" xr:uid="{00000000-0004-0000-0200-000003000000}"/>
    <hyperlink ref="E5" location="$B$54" tooltip="Goto Error Measures for Validation Data" display="$B$54" xr:uid="{00000000-0004-0000-0200-000004000000}"/>
    <hyperlink ref="B5" location="$B$61" tooltip="Goto timings" display="$B$61" xr:uid="{00000000-0004-0000-0200-000005000000}"/>
  </hyperlink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O38"/>
  <sheetViews>
    <sheetView showGridLines="0" workbookViewId="0">
      <pane ySplit="18" topLeftCell="A19" activePane="bottomLeft" state="frozen"/>
      <selection pane="bottomLeft" activeCell="G34" sqref="G34"/>
    </sheetView>
  </sheetViews>
  <sheetFormatPr defaultColWidth="10.140625" defaultRowHeight="12" customHeight="1" x14ac:dyDescent="0.2"/>
  <cols>
    <col min="1" max="1" width="2.7109375" style="42" customWidth="1"/>
    <col min="2" max="2" width="8.140625" style="42" customWidth="1"/>
    <col min="3" max="16384" width="10.140625" style="42"/>
  </cols>
  <sheetData>
    <row r="1" spans="2:15" ht="18" customHeight="1" x14ac:dyDescent="0.2">
      <c r="B1" s="43" t="s">
        <v>30</v>
      </c>
      <c r="L1" s="205" t="s">
        <v>78</v>
      </c>
      <c r="M1" s="206"/>
      <c r="N1" s="207"/>
      <c r="O1" s="44" t="s">
        <v>23</v>
      </c>
    </row>
    <row r="4" spans="2:15" ht="12.75" customHeight="1" x14ac:dyDescent="0.2">
      <c r="B4" s="187" t="s">
        <v>31</v>
      </c>
      <c r="C4" s="189"/>
    </row>
    <row r="5" spans="2:15" ht="18" customHeight="1" x14ac:dyDescent="0.2">
      <c r="B5" s="148" t="s">
        <v>32</v>
      </c>
      <c r="C5" s="149"/>
      <c r="D5" s="148" t="s">
        <v>33</v>
      </c>
      <c r="E5" s="149"/>
      <c r="F5" s="208" t="s">
        <v>34</v>
      </c>
      <c r="G5" s="209"/>
    </row>
    <row r="8" spans="2:15" ht="12" customHeight="1" x14ac:dyDescent="0.2">
      <c r="B8" s="198" t="s">
        <v>25</v>
      </c>
      <c r="C8" s="199"/>
      <c r="D8" s="188"/>
      <c r="E8" s="188"/>
      <c r="F8" s="188"/>
      <c r="G8" s="188"/>
      <c r="H8" s="188"/>
      <c r="I8" s="189"/>
    </row>
    <row r="9" spans="2:15" ht="12" customHeight="1" x14ac:dyDescent="0.2">
      <c r="B9" s="200" t="s">
        <v>35</v>
      </c>
      <c r="C9" s="201"/>
      <c r="D9" s="202" t="s">
        <v>77</v>
      </c>
      <c r="E9" s="203"/>
      <c r="F9" s="203"/>
      <c r="G9" s="203"/>
      <c r="H9" s="203"/>
      <c r="I9" s="204"/>
    </row>
    <row r="10" spans="2:15" ht="21.95" customHeight="1" x14ac:dyDescent="0.2">
      <c r="B10" s="190" t="s">
        <v>36</v>
      </c>
      <c r="C10" s="191"/>
      <c r="D10" s="62" t="s">
        <v>0</v>
      </c>
      <c r="E10" s="41"/>
      <c r="F10" s="41"/>
      <c r="G10" s="41"/>
      <c r="H10" s="41"/>
      <c r="I10" s="64"/>
    </row>
    <row r="11" spans="2:15" ht="21.95" customHeight="1" x14ac:dyDescent="0.2">
      <c r="B11" s="190" t="s">
        <v>37</v>
      </c>
      <c r="C11" s="191"/>
      <c r="D11" s="63" t="s">
        <v>1</v>
      </c>
      <c r="E11" s="63" t="s">
        <v>76</v>
      </c>
      <c r="F11" s="63" t="s">
        <v>75</v>
      </c>
      <c r="G11" s="63" t="s">
        <v>74</v>
      </c>
      <c r="H11" s="63" t="s">
        <v>73</v>
      </c>
      <c r="I11" s="53" t="s">
        <v>72</v>
      </c>
    </row>
    <row r="12" spans="2:15" ht="12" customHeight="1" x14ac:dyDescent="0.2">
      <c r="B12" s="190" t="s">
        <v>38</v>
      </c>
      <c r="C12" s="191"/>
      <c r="D12" s="192" t="s">
        <v>39</v>
      </c>
      <c r="E12" s="193"/>
      <c r="F12" s="193"/>
      <c r="G12" s="193"/>
      <c r="H12" s="193"/>
      <c r="I12" s="194"/>
    </row>
    <row r="13" spans="2:15" ht="12" customHeight="1" x14ac:dyDescent="0.2">
      <c r="B13" s="190" t="s">
        <v>40</v>
      </c>
      <c r="C13" s="191"/>
      <c r="D13" s="195">
        <v>16</v>
      </c>
      <c r="E13" s="196"/>
      <c r="F13" s="196"/>
      <c r="G13" s="196"/>
      <c r="H13" s="196"/>
      <c r="I13" s="197"/>
    </row>
    <row r="14" spans="2:15" ht="12" customHeight="1" x14ac:dyDescent="0.2">
      <c r="B14" s="180" t="s">
        <v>41</v>
      </c>
      <c r="C14" s="181"/>
      <c r="D14" s="182">
        <v>4</v>
      </c>
      <c r="E14" s="183"/>
      <c r="F14" s="183"/>
      <c r="G14" s="183"/>
      <c r="H14" s="183"/>
      <c r="I14" s="184"/>
    </row>
    <row r="17" spans="2:9" ht="12" customHeight="1" x14ac:dyDescent="0.2">
      <c r="B17" s="185" t="s">
        <v>29</v>
      </c>
      <c r="C17" s="187" t="s">
        <v>37</v>
      </c>
      <c r="D17" s="188"/>
      <c r="E17" s="188"/>
      <c r="F17" s="188"/>
      <c r="G17" s="188"/>
      <c r="H17" s="188"/>
      <c r="I17" s="189"/>
    </row>
    <row r="18" spans="2:9" ht="21.95" customHeight="1" x14ac:dyDescent="0.2">
      <c r="B18" s="186"/>
      <c r="C18" s="54" t="s">
        <v>0</v>
      </c>
      <c r="D18" s="54" t="s">
        <v>1</v>
      </c>
      <c r="E18" s="54" t="s">
        <v>76</v>
      </c>
      <c r="F18" s="54" t="s">
        <v>75</v>
      </c>
      <c r="G18" s="54" t="s">
        <v>74</v>
      </c>
      <c r="H18" s="54" t="s">
        <v>73</v>
      </c>
      <c r="I18" s="54" t="s">
        <v>72</v>
      </c>
    </row>
    <row r="19" spans="2:9" ht="12" customHeight="1" x14ac:dyDescent="0.2">
      <c r="B19" s="47">
        <v>1</v>
      </c>
      <c r="C19" s="50" t="s">
        <v>2</v>
      </c>
      <c r="D19" s="50">
        <v>4009</v>
      </c>
      <c r="E19" s="50">
        <v>1</v>
      </c>
      <c r="F19" s="50">
        <v>0</v>
      </c>
      <c r="G19" s="50">
        <v>0</v>
      </c>
      <c r="H19" s="50">
        <v>0</v>
      </c>
      <c r="I19" s="50">
        <v>1</v>
      </c>
    </row>
    <row r="20" spans="2:9" ht="12" customHeight="1" x14ac:dyDescent="0.2">
      <c r="B20" s="48">
        <v>2</v>
      </c>
      <c r="C20" s="51" t="s">
        <v>3</v>
      </c>
      <c r="D20" s="51">
        <v>4321</v>
      </c>
      <c r="E20" s="51">
        <v>0</v>
      </c>
      <c r="F20" s="51">
        <v>1</v>
      </c>
      <c r="G20" s="51">
        <v>0</v>
      </c>
      <c r="H20" s="51">
        <v>0</v>
      </c>
      <c r="I20" s="51">
        <v>2</v>
      </c>
    </row>
    <row r="21" spans="2:9" ht="12" customHeight="1" x14ac:dyDescent="0.2">
      <c r="B21" s="48">
        <v>3</v>
      </c>
      <c r="C21" s="51" t="s">
        <v>4</v>
      </c>
      <c r="D21" s="51">
        <v>4224</v>
      </c>
      <c r="E21" s="51">
        <v>0</v>
      </c>
      <c r="F21" s="51">
        <v>0</v>
      </c>
      <c r="G21" s="51">
        <v>1</v>
      </c>
      <c r="H21" s="51">
        <v>0</v>
      </c>
      <c r="I21" s="51">
        <v>3</v>
      </c>
    </row>
    <row r="22" spans="2:9" ht="12" customHeight="1" x14ac:dyDescent="0.2">
      <c r="B22" s="48">
        <v>4</v>
      </c>
      <c r="C22" s="51" t="s">
        <v>5</v>
      </c>
      <c r="D22" s="51">
        <v>3944</v>
      </c>
      <c r="E22" s="51">
        <v>0</v>
      </c>
      <c r="F22" s="51">
        <v>0</v>
      </c>
      <c r="G22" s="51">
        <v>0</v>
      </c>
      <c r="H22" s="51">
        <v>1</v>
      </c>
      <c r="I22" s="51">
        <v>4</v>
      </c>
    </row>
    <row r="23" spans="2:9" ht="12" customHeight="1" x14ac:dyDescent="0.2">
      <c r="B23" s="48">
        <v>5</v>
      </c>
      <c r="C23" s="51" t="s">
        <v>6</v>
      </c>
      <c r="D23" s="51">
        <v>4123</v>
      </c>
      <c r="E23" s="51">
        <v>1</v>
      </c>
      <c r="F23" s="51">
        <v>0</v>
      </c>
      <c r="G23" s="51">
        <v>0</v>
      </c>
      <c r="H23" s="51">
        <v>0</v>
      </c>
      <c r="I23" s="51">
        <v>5</v>
      </c>
    </row>
    <row r="24" spans="2:9" ht="12" customHeight="1" x14ac:dyDescent="0.2">
      <c r="B24" s="48">
        <v>6</v>
      </c>
      <c r="C24" s="51" t="s">
        <v>7</v>
      </c>
      <c r="D24" s="51">
        <v>4522</v>
      </c>
      <c r="E24" s="51">
        <v>0</v>
      </c>
      <c r="F24" s="51">
        <v>1</v>
      </c>
      <c r="G24" s="51">
        <v>0</v>
      </c>
      <c r="H24" s="51">
        <v>0</v>
      </c>
      <c r="I24" s="51">
        <v>6</v>
      </c>
    </row>
    <row r="25" spans="2:9" ht="12" customHeight="1" x14ac:dyDescent="0.2">
      <c r="B25" s="48">
        <v>7</v>
      </c>
      <c r="C25" s="51" t="s">
        <v>8</v>
      </c>
      <c r="D25" s="51">
        <v>4657</v>
      </c>
      <c r="E25" s="51">
        <v>0</v>
      </c>
      <c r="F25" s="51">
        <v>0</v>
      </c>
      <c r="G25" s="51">
        <v>1</v>
      </c>
      <c r="H25" s="51">
        <v>0</v>
      </c>
      <c r="I25" s="51">
        <v>7</v>
      </c>
    </row>
    <row r="26" spans="2:9" ht="12" customHeight="1" x14ac:dyDescent="0.2">
      <c r="B26" s="48">
        <v>8</v>
      </c>
      <c r="C26" s="51" t="s">
        <v>9</v>
      </c>
      <c r="D26" s="51">
        <v>4030</v>
      </c>
      <c r="E26" s="51">
        <v>0</v>
      </c>
      <c r="F26" s="51">
        <v>0</v>
      </c>
      <c r="G26" s="51">
        <v>0</v>
      </c>
      <c r="H26" s="51">
        <v>1</v>
      </c>
      <c r="I26" s="51">
        <v>8</v>
      </c>
    </row>
    <row r="27" spans="2:9" ht="12" customHeight="1" x14ac:dyDescent="0.2">
      <c r="B27" s="48">
        <v>9</v>
      </c>
      <c r="C27" s="51" t="s">
        <v>10</v>
      </c>
      <c r="D27" s="51">
        <v>4493</v>
      </c>
      <c r="E27" s="51">
        <v>1</v>
      </c>
      <c r="F27" s="51">
        <v>0</v>
      </c>
      <c r="G27" s="51">
        <v>0</v>
      </c>
      <c r="H27" s="51">
        <v>0</v>
      </c>
      <c r="I27" s="51">
        <v>9</v>
      </c>
    </row>
    <row r="28" spans="2:9" ht="12" customHeight="1" x14ac:dyDescent="0.2">
      <c r="B28" s="48">
        <v>10</v>
      </c>
      <c r="C28" s="51" t="s">
        <v>11</v>
      </c>
      <c r="D28" s="51">
        <v>4806</v>
      </c>
      <c r="E28" s="51">
        <v>0</v>
      </c>
      <c r="F28" s="51">
        <v>1</v>
      </c>
      <c r="G28" s="51">
        <v>0</v>
      </c>
      <c r="H28" s="51">
        <v>0</v>
      </c>
      <c r="I28" s="51">
        <v>10</v>
      </c>
    </row>
    <row r="29" spans="2:9" ht="12" customHeight="1" x14ac:dyDescent="0.2">
      <c r="B29" s="48">
        <v>11</v>
      </c>
      <c r="C29" s="51" t="s">
        <v>12</v>
      </c>
      <c r="D29" s="51">
        <v>4551</v>
      </c>
      <c r="E29" s="51">
        <v>0</v>
      </c>
      <c r="F29" s="51">
        <v>0</v>
      </c>
      <c r="G29" s="51">
        <v>1</v>
      </c>
      <c r="H29" s="51">
        <v>0</v>
      </c>
      <c r="I29" s="51">
        <v>11</v>
      </c>
    </row>
    <row r="30" spans="2:9" ht="12" customHeight="1" x14ac:dyDescent="0.2">
      <c r="B30" s="48">
        <v>12</v>
      </c>
      <c r="C30" s="51" t="s">
        <v>13</v>
      </c>
      <c r="D30" s="51">
        <v>4485</v>
      </c>
      <c r="E30" s="51">
        <v>0</v>
      </c>
      <c r="F30" s="51">
        <v>0</v>
      </c>
      <c r="G30" s="51">
        <v>0</v>
      </c>
      <c r="H30" s="51">
        <v>1</v>
      </c>
      <c r="I30" s="51">
        <v>12</v>
      </c>
    </row>
    <row r="31" spans="2:9" ht="12" customHeight="1" x14ac:dyDescent="0.2">
      <c r="B31" s="48">
        <v>13</v>
      </c>
      <c r="C31" s="51" t="s">
        <v>14</v>
      </c>
      <c r="D31" s="51">
        <v>4595</v>
      </c>
      <c r="E31" s="51">
        <v>1</v>
      </c>
      <c r="F31" s="51">
        <v>0</v>
      </c>
      <c r="G31" s="51">
        <v>0</v>
      </c>
      <c r="H31" s="51">
        <v>0</v>
      </c>
      <c r="I31" s="51">
        <v>13</v>
      </c>
    </row>
    <row r="32" spans="2:9" ht="12" customHeight="1" x14ac:dyDescent="0.2">
      <c r="B32" s="48">
        <v>14</v>
      </c>
      <c r="C32" s="51" t="s">
        <v>15</v>
      </c>
      <c r="D32" s="51">
        <v>4799</v>
      </c>
      <c r="E32" s="51">
        <v>0</v>
      </c>
      <c r="F32" s="51">
        <v>1</v>
      </c>
      <c r="G32" s="51">
        <v>0</v>
      </c>
      <c r="H32" s="51">
        <v>0</v>
      </c>
      <c r="I32" s="51">
        <v>14</v>
      </c>
    </row>
    <row r="33" spans="2:9" ht="12" customHeight="1" x14ac:dyDescent="0.2">
      <c r="B33" s="48">
        <v>15</v>
      </c>
      <c r="C33" s="51" t="s">
        <v>16</v>
      </c>
      <c r="D33" s="51">
        <v>4417</v>
      </c>
      <c r="E33" s="51">
        <v>0</v>
      </c>
      <c r="F33" s="51">
        <v>0</v>
      </c>
      <c r="G33" s="51">
        <v>1</v>
      </c>
      <c r="H33" s="51">
        <v>0</v>
      </c>
      <c r="I33" s="51">
        <v>15</v>
      </c>
    </row>
    <row r="34" spans="2:9" ht="12" customHeight="1" x14ac:dyDescent="0.2">
      <c r="B34" s="48">
        <v>16</v>
      </c>
      <c r="C34" s="51" t="s">
        <v>17</v>
      </c>
      <c r="D34" s="51">
        <v>4258</v>
      </c>
      <c r="E34" s="51">
        <v>0</v>
      </c>
      <c r="F34" s="51">
        <v>0</v>
      </c>
      <c r="G34" s="51">
        <v>0</v>
      </c>
      <c r="H34" s="51">
        <v>1</v>
      </c>
      <c r="I34" s="51">
        <v>16</v>
      </c>
    </row>
    <row r="35" spans="2:9" ht="12" customHeight="1" x14ac:dyDescent="0.2">
      <c r="B35" s="48">
        <v>17</v>
      </c>
      <c r="C35" s="51" t="s">
        <v>18</v>
      </c>
      <c r="D35" s="51">
        <v>4245</v>
      </c>
      <c r="E35" s="51">
        <v>1</v>
      </c>
      <c r="F35" s="51">
        <v>0</v>
      </c>
      <c r="G35" s="51">
        <v>0</v>
      </c>
      <c r="H35" s="51">
        <v>0</v>
      </c>
      <c r="I35" s="51">
        <v>17</v>
      </c>
    </row>
    <row r="36" spans="2:9" ht="12" customHeight="1" x14ac:dyDescent="0.2">
      <c r="B36" s="48">
        <v>18</v>
      </c>
      <c r="C36" s="51" t="s">
        <v>19</v>
      </c>
      <c r="D36" s="51">
        <v>4900</v>
      </c>
      <c r="E36" s="51">
        <v>0</v>
      </c>
      <c r="F36" s="51">
        <v>1</v>
      </c>
      <c r="G36" s="51">
        <v>0</v>
      </c>
      <c r="H36" s="51">
        <v>0</v>
      </c>
      <c r="I36" s="51">
        <v>18</v>
      </c>
    </row>
    <row r="37" spans="2:9" ht="12" customHeight="1" x14ac:dyDescent="0.2">
      <c r="B37" s="48">
        <v>19</v>
      </c>
      <c r="C37" s="51" t="s">
        <v>20</v>
      </c>
      <c r="D37" s="51">
        <v>4585</v>
      </c>
      <c r="E37" s="51">
        <v>0</v>
      </c>
      <c r="F37" s="51">
        <v>0</v>
      </c>
      <c r="G37" s="51">
        <v>1</v>
      </c>
      <c r="H37" s="51">
        <v>0</v>
      </c>
      <c r="I37" s="51">
        <v>19</v>
      </c>
    </row>
    <row r="38" spans="2:9" ht="12" customHeight="1" x14ac:dyDescent="0.2">
      <c r="B38" s="49">
        <v>20</v>
      </c>
      <c r="C38" s="52" t="s">
        <v>21</v>
      </c>
      <c r="D38" s="52">
        <v>4533</v>
      </c>
      <c r="E38" s="52">
        <v>0</v>
      </c>
      <c r="F38" s="52">
        <v>0</v>
      </c>
      <c r="G38" s="52">
        <v>0</v>
      </c>
      <c r="H38" s="52">
        <v>1</v>
      </c>
      <c r="I38" s="52">
        <v>20</v>
      </c>
    </row>
  </sheetData>
  <dataConsolidate/>
  <mergeCells count="18">
    <mergeCell ref="B8:I8"/>
    <mergeCell ref="B9:C9"/>
    <mergeCell ref="D9:I9"/>
    <mergeCell ref="B10:C10"/>
    <mergeCell ref="L1:N1"/>
    <mergeCell ref="B4:C4"/>
    <mergeCell ref="B5:C5"/>
    <mergeCell ref="D5:E5"/>
    <mergeCell ref="F5:G5"/>
    <mergeCell ref="B14:C14"/>
    <mergeCell ref="D14:I14"/>
    <mergeCell ref="B17:B18"/>
    <mergeCell ref="C17:I17"/>
    <mergeCell ref="B11:C11"/>
    <mergeCell ref="B12:C12"/>
    <mergeCell ref="D12:I12"/>
    <mergeCell ref="B13:C13"/>
    <mergeCell ref="D13:I13"/>
  </mergeCells>
  <hyperlinks>
    <hyperlink ref="B5:C5" location="'Data_PartitionTS1'!$B$19" tooltip="Goto Training Data" display="Training Data" xr:uid="{00000000-0004-0000-0300-000000000000}"/>
    <hyperlink ref="D5:E5" location="'Data_PartitionTS1'!$B$35" tooltip="Goto Validation Data" display="Validation Data" xr:uid="{00000000-0004-0000-0300-000001000000}"/>
  </hyperlink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IV58"/>
  <sheetViews>
    <sheetView showGridLines="0" workbookViewId="0">
      <pane ySplit="7" topLeftCell="A30" activePane="bottomLeft" state="frozen"/>
      <selection pane="bottomLeft" activeCell="F53" sqref="F53"/>
    </sheetView>
  </sheetViews>
  <sheetFormatPr defaultColWidth="10.140625" defaultRowHeight="12" customHeight="1" x14ac:dyDescent="0.2"/>
  <cols>
    <col min="1" max="1" width="3.7109375" style="42" customWidth="1"/>
    <col min="2" max="2" width="9.7109375" style="42" customWidth="1"/>
    <col min="3" max="3" width="10.7109375" style="42" customWidth="1"/>
    <col min="4" max="4" width="10.140625" style="42"/>
    <col min="5" max="5" width="11.140625" style="42" bestFit="1" customWidth="1"/>
    <col min="6" max="7" width="10.28515625" style="42" bestFit="1" customWidth="1"/>
    <col min="8" max="8" width="13.5703125" style="42" bestFit="1" customWidth="1"/>
    <col min="9" max="11" width="10.140625" style="42"/>
    <col min="12" max="12" width="13.5703125" style="42" bestFit="1" customWidth="1"/>
    <col min="13" max="16384" width="10.140625" style="42"/>
  </cols>
  <sheetData>
    <row r="1" spans="2:256" ht="24.95" customHeight="1" x14ac:dyDescent="0.2">
      <c r="B1" s="43" t="s">
        <v>131</v>
      </c>
      <c r="C1" s="41"/>
      <c r="M1" s="205" t="s">
        <v>130</v>
      </c>
      <c r="N1" s="206"/>
      <c r="O1" s="207"/>
      <c r="P1" s="44" t="s">
        <v>23</v>
      </c>
    </row>
    <row r="3" spans="2:256" ht="12" customHeight="1" x14ac:dyDescent="0.2">
      <c r="B3" s="219" t="s">
        <v>31</v>
      </c>
      <c r="C3" s="220"/>
      <c r="D3" s="221"/>
      <c r="E3" s="66"/>
      <c r="F3" s="66"/>
      <c r="G3" s="66"/>
      <c r="H3" s="66"/>
      <c r="I3" s="66"/>
      <c r="J3" s="65"/>
      <c r="IV3" s="45"/>
    </row>
    <row r="4" spans="2:256" ht="24" customHeight="1" x14ac:dyDescent="0.2">
      <c r="B4" s="16" t="s">
        <v>24</v>
      </c>
      <c r="C4" s="177" t="s">
        <v>129</v>
      </c>
      <c r="D4" s="178"/>
      <c r="E4" s="177" t="s">
        <v>128</v>
      </c>
      <c r="F4" s="178"/>
      <c r="G4" s="217" t="s">
        <v>127</v>
      </c>
      <c r="H4" s="218"/>
      <c r="I4" s="217" t="s">
        <v>126</v>
      </c>
      <c r="J4" s="218"/>
    </row>
    <row r="5" spans="2:256" ht="24" customHeight="1" x14ac:dyDescent="0.2">
      <c r="B5" s="16" t="s">
        <v>43</v>
      </c>
      <c r="C5" s="177" t="s">
        <v>125</v>
      </c>
      <c r="D5" s="178"/>
      <c r="E5" s="177" t="s">
        <v>124</v>
      </c>
      <c r="F5" s="178"/>
      <c r="G5" s="217" t="s">
        <v>123</v>
      </c>
      <c r="H5" s="218"/>
      <c r="I5" s="217" t="s">
        <v>122</v>
      </c>
      <c r="J5" s="218"/>
    </row>
    <row r="6" spans="2:256" ht="24" customHeight="1" x14ac:dyDescent="0.2">
      <c r="B6" s="67" t="s">
        <v>121</v>
      </c>
      <c r="C6" s="217" t="s">
        <v>120</v>
      </c>
      <c r="D6" s="218"/>
      <c r="E6" s="217" t="s">
        <v>119</v>
      </c>
      <c r="F6" s="218"/>
      <c r="G6" s="217" t="s">
        <v>118</v>
      </c>
      <c r="H6" s="218"/>
      <c r="I6" s="217" t="s">
        <v>117</v>
      </c>
      <c r="J6" s="218"/>
    </row>
    <row r="7" spans="2:256" ht="24" customHeight="1" x14ac:dyDescent="0.2">
      <c r="B7" s="16" t="s">
        <v>116</v>
      </c>
      <c r="C7" s="177" t="s">
        <v>115</v>
      </c>
      <c r="D7" s="178"/>
      <c r="E7" s="217" t="s">
        <v>114</v>
      </c>
      <c r="F7" s="218"/>
      <c r="G7" s="217" t="s">
        <v>113</v>
      </c>
      <c r="H7" s="218"/>
      <c r="I7" s="217"/>
      <c r="J7" s="218"/>
    </row>
    <row r="8" spans="2:256" ht="12" customHeight="1" x14ac:dyDescent="0.2">
      <c r="B8" s="46" t="s">
        <v>24</v>
      </c>
    </row>
    <row r="10" spans="2:256" ht="12" customHeight="1" x14ac:dyDescent="0.2">
      <c r="C10" s="198" t="s">
        <v>25</v>
      </c>
      <c r="D10" s="199"/>
      <c r="E10" s="199"/>
      <c r="F10" s="199"/>
      <c r="G10" s="199"/>
      <c r="H10" s="199"/>
      <c r="I10" s="210"/>
    </row>
    <row r="11" spans="2:256" ht="12" customHeight="1" x14ac:dyDescent="0.2">
      <c r="C11" s="200" t="s">
        <v>112</v>
      </c>
      <c r="D11" s="200"/>
      <c r="E11" s="200"/>
      <c r="F11" s="213" t="s">
        <v>111</v>
      </c>
      <c r="G11" s="213"/>
      <c r="H11" s="213"/>
      <c r="I11" s="214"/>
    </row>
    <row r="12" spans="2:256" ht="12" customHeight="1" x14ac:dyDescent="0.2">
      <c r="C12" s="190" t="s">
        <v>110</v>
      </c>
      <c r="D12" s="190"/>
      <c r="E12" s="190"/>
      <c r="F12" s="215">
        <v>16</v>
      </c>
      <c r="G12" s="215"/>
      <c r="H12" s="215"/>
      <c r="I12" s="216"/>
    </row>
    <row r="13" spans="2:256" ht="12" customHeight="1" x14ac:dyDescent="0.2">
      <c r="C13" s="190" t="s">
        <v>109</v>
      </c>
      <c r="D13" s="190"/>
      <c r="E13" s="190"/>
      <c r="F13" s="215" t="s">
        <v>108</v>
      </c>
      <c r="G13" s="215"/>
      <c r="H13" s="215"/>
      <c r="I13" s="216"/>
    </row>
    <row r="14" spans="2:256" ht="12" customHeight="1" x14ac:dyDescent="0.2">
      <c r="C14" s="180" t="s">
        <v>107</v>
      </c>
      <c r="D14" s="180"/>
      <c r="E14" s="180"/>
      <c r="F14" s="211">
        <v>4</v>
      </c>
      <c r="G14" s="211"/>
      <c r="H14" s="211"/>
      <c r="I14" s="212"/>
    </row>
    <row r="16" spans="2:256" ht="12" customHeight="1" x14ac:dyDescent="0.2">
      <c r="C16" s="198" t="s">
        <v>106</v>
      </c>
      <c r="D16" s="199"/>
      <c r="E16" s="199"/>
      <c r="F16" s="199"/>
      <c r="G16" s="199"/>
      <c r="H16" s="199"/>
      <c r="I16" s="210"/>
    </row>
    <row r="17" spans="3:9" ht="12" customHeight="1" x14ac:dyDescent="0.2">
      <c r="C17" s="200" t="s">
        <v>105</v>
      </c>
      <c r="D17" s="200"/>
      <c r="E17" s="200"/>
      <c r="F17" s="213">
        <v>4</v>
      </c>
      <c r="G17" s="213"/>
      <c r="H17" s="213"/>
      <c r="I17" s="214"/>
    </row>
    <row r="18" spans="3:9" ht="21.95" customHeight="1" x14ac:dyDescent="0.2">
      <c r="C18" s="190" t="s">
        <v>93</v>
      </c>
      <c r="D18" s="190"/>
      <c r="E18" s="190"/>
      <c r="F18" s="69" t="s">
        <v>75</v>
      </c>
      <c r="G18" s="69" t="s">
        <v>74</v>
      </c>
      <c r="H18" s="69" t="s">
        <v>73</v>
      </c>
      <c r="I18" s="68" t="s">
        <v>72</v>
      </c>
    </row>
    <row r="19" spans="3:9" ht="12" customHeight="1" x14ac:dyDescent="0.2">
      <c r="C19" s="190" t="s">
        <v>104</v>
      </c>
      <c r="D19" s="190"/>
      <c r="E19" s="190"/>
      <c r="F19" s="213" t="s">
        <v>1</v>
      </c>
      <c r="G19" s="213"/>
      <c r="H19" s="213"/>
      <c r="I19" s="214"/>
    </row>
    <row r="20" spans="3:9" ht="12" customHeight="1" x14ac:dyDescent="0.2">
      <c r="C20" s="180" t="s">
        <v>103</v>
      </c>
      <c r="D20" s="180"/>
      <c r="E20" s="180"/>
      <c r="F20" s="211" t="s">
        <v>57</v>
      </c>
      <c r="G20" s="211"/>
      <c r="H20" s="211"/>
      <c r="I20" s="212"/>
    </row>
    <row r="22" spans="3:9" ht="12" customHeight="1" x14ac:dyDescent="0.2">
      <c r="C22" s="198" t="s">
        <v>28</v>
      </c>
      <c r="D22" s="199"/>
      <c r="E22" s="199"/>
      <c r="F22" s="199"/>
      <c r="G22" s="199"/>
      <c r="H22" s="199"/>
      <c r="I22" s="210"/>
    </row>
    <row r="23" spans="3:9" ht="12" customHeight="1" x14ac:dyDescent="0.2">
      <c r="C23" s="200" t="s">
        <v>102</v>
      </c>
      <c r="D23" s="200"/>
      <c r="E23" s="200"/>
      <c r="F23" s="213" t="s">
        <v>57</v>
      </c>
      <c r="G23" s="213"/>
      <c r="H23" s="213"/>
      <c r="I23" s="214"/>
    </row>
    <row r="24" spans="3:9" ht="12" customHeight="1" x14ac:dyDescent="0.2">
      <c r="C24" s="190" t="s">
        <v>101</v>
      </c>
      <c r="D24" s="190"/>
      <c r="E24" s="190"/>
      <c r="F24" s="215" t="s">
        <v>57</v>
      </c>
      <c r="G24" s="215"/>
      <c r="H24" s="215"/>
      <c r="I24" s="216"/>
    </row>
    <row r="25" spans="3:9" ht="12" customHeight="1" x14ac:dyDescent="0.2">
      <c r="C25" s="180" t="s">
        <v>100</v>
      </c>
      <c r="D25" s="180"/>
      <c r="E25" s="180"/>
      <c r="F25" s="211" t="s">
        <v>57</v>
      </c>
      <c r="G25" s="211"/>
      <c r="H25" s="211"/>
      <c r="I25" s="212"/>
    </row>
    <row r="27" spans="3:9" ht="12" customHeight="1" x14ac:dyDescent="0.2">
      <c r="C27" s="198" t="s">
        <v>99</v>
      </c>
      <c r="D27" s="199"/>
      <c r="E27" s="199"/>
      <c r="F27" s="210"/>
    </row>
    <row r="28" spans="3:9" ht="12" customHeight="1" x14ac:dyDescent="0.2">
      <c r="C28" s="200" t="s">
        <v>98</v>
      </c>
      <c r="D28" s="200"/>
      <c r="E28" s="200"/>
      <c r="F28" s="201"/>
    </row>
    <row r="29" spans="3:9" ht="12" customHeight="1" x14ac:dyDescent="0.2">
      <c r="C29" s="190" t="s">
        <v>97</v>
      </c>
      <c r="D29" s="190"/>
      <c r="E29" s="190"/>
      <c r="F29" s="191"/>
    </row>
    <row r="30" spans="3:9" ht="12" customHeight="1" x14ac:dyDescent="0.2">
      <c r="C30" s="190" t="s">
        <v>96</v>
      </c>
      <c r="D30" s="190"/>
      <c r="E30" s="190"/>
      <c r="F30" s="191"/>
    </row>
    <row r="31" spans="3:9" ht="12" customHeight="1" x14ac:dyDescent="0.2">
      <c r="C31" s="180" t="s">
        <v>95</v>
      </c>
      <c r="D31" s="180"/>
      <c r="E31" s="180"/>
      <c r="F31" s="181"/>
    </row>
    <row r="34" spans="2:12" ht="12" customHeight="1" x14ac:dyDescent="0.2">
      <c r="B34" s="46" t="s">
        <v>94</v>
      </c>
    </row>
    <row r="36" spans="2:12" ht="12" customHeight="1" x14ac:dyDescent="0.2">
      <c r="C36" s="198" t="s">
        <v>93</v>
      </c>
      <c r="D36" s="210"/>
      <c r="E36" s="59" t="s">
        <v>92</v>
      </c>
      <c r="F36" s="59" t="s">
        <v>91</v>
      </c>
      <c r="G36" s="59" t="s">
        <v>90</v>
      </c>
      <c r="H36" s="59" t="s">
        <v>89</v>
      </c>
    </row>
    <row r="37" spans="2:12" ht="12" customHeight="1" x14ac:dyDescent="0.2">
      <c r="C37" s="200" t="s">
        <v>88</v>
      </c>
      <c r="D37" s="200"/>
      <c r="E37" s="125">
        <v>4054.9250488299999</v>
      </c>
      <c r="F37" s="125">
        <v>101.13171387</v>
      </c>
      <c r="G37" s="125">
        <v>0</v>
      </c>
      <c r="H37" s="126">
        <v>308300900</v>
      </c>
      <c r="J37" s="200" t="s">
        <v>87</v>
      </c>
      <c r="K37" s="200"/>
      <c r="L37" s="50">
        <v>11</v>
      </c>
    </row>
    <row r="38" spans="2:12" ht="12" customHeight="1" x14ac:dyDescent="0.2">
      <c r="C38" s="190" t="s">
        <v>75</v>
      </c>
      <c r="D38" s="190"/>
      <c r="E38" s="127">
        <v>271.27499390000003</v>
      </c>
      <c r="F38" s="127">
        <v>112.98100281000001</v>
      </c>
      <c r="G38" s="127">
        <v>3.5166040000000003E-2</v>
      </c>
      <c r="H38" s="128">
        <v>263736.75</v>
      </c>
      <c r="J38" s="190" t="s">
        <v>86</v>
      </c>
      <c r="K38" s="190"/>
      <c r="L38" s="123">
        <v>0.74904378233711866</v>
      </c>
    </row>
    <row r="39" spans="2:12" ht="12" customHeight="1" x14ac:dyDescent="0.2">
      <c r="C39" s="190" t="s">
        <v>74</v>
      </c>
      <c r="D39" s="190"/>
      <c r="E39" s="127">
        <v>85.799995420000002</v>
      </c>
      <c r="F39" s="127">
        <v>114.02876282</v>
      </c>
      <c r="G39" s="127">
        <v>0.46758211</v>
      </c>
      <c r="H39" s="128">
        <v>129213.375</v>
      </c>
      <c r="J39" s="190" t="s">
        <v>85</v>
      </c>
      <c r="K39" s="190"/>
      <c r="L39" s="123">
        <v>159.28228759999999</v>
      </c>
    </row>
    <row r="40" spans="2:12" ht="12" customHeight="1" x14ac:dyDescent="0.2">
      <c r="C40" s="190" t="s">
        <v>73</v>
      </c>
      <c r="D40" s="190"/>
      <c r="E40" s="127">
        <v>-232.92500304999999</v>
      </c>
      <c r="F40" s="127">
        <v>115.75395966000001</v>
      </c>
      <c r="G40" s="127">
        <v>6.9333290000000006E-2</v>
      </c>
      <c r="H40" s="128">
        <v>31626.125</v>
      </c>
      <c r="J40" s="180" t="s">
        <v>84</v>
      </c>
      <c r="K40" s="180"/>
      <c r="L40" s="124">
        <v>279079.3125</v>
      </c>
    </row>
    <row r="41" spans="2:12" ht="12" customHeight="1" x14ac:dyDescent="0.2">
      <c r="C41" s="180" t="s">
        <v>72</v>
      </c>
      <c r="D41" s="180"/>
      <c r="E41" s="129">
        <v>35.724998470000003</v>
      </c>
      <c r="F41" s="129">
        <v>8.9041509600000008</v>
      </c>
      <c r="G41" s="129">
        <v>2.0431999999999998E-3</v>
      </c>
      <c r="H41" s="130">
        <v>408408.1875</v>
      </c>
      <c r="L41" s="40"/>
    </row>
    <row r="44" spans="2:12" ht="12" customHeight="1" x14ac:dyDescent="0.2">
      <c r="B44" s="46" t="s">
        <v>83</v>
      </c>
    </row>
    <row r="46" spans="2:12" ht="35.1" customHeight="1" x14ac:dyDescent="0.2">
      <c r="C46" s="54" t="s">
        <v>81</v>
      </c>
      <c r="D46" s="54" t="s">
        <v>80</v>
      </c>
      <c r="E46" s="54" t="s">
        <v>79</v>
      </c>
    </row>
    <row r="47" spans="2:12" ht="12" customHeight="1" x14ac:dyDescent="0.2">
      <c r="C47" s="57">
        <v>279079.30000001605</v>
      </c>
      <c r="D47" s="57">
        <v>132.06989153475141</v>
      </c>
      <c r="E47" s="57">
        <v>-3.2392499868194591E-5</v>
      </c>
    </row>
    <row r="50" spans="2:5" ht="12" customHeight="1" x14ac:dyDescent="0.2">
      <c r="B50" s="46" t="s">
        <v>82</v>
      </c>
    </row>
    <row r="52" spans="2:5" ht="35.1" customHeight="1" x14ac:dyDescent="0.2">
      <c r="C52" s="54" t="s">
        <v>81</v>
      </c>
      <c r="D52" s="54" t="s">
        <v>80</v>
      </c>
      <c r="E52" s="54" t="s">
        <v>79</v>
      </c>
    </row>
    <row r="53" spans="2:5" ht="12" customHeight="1" x14ac:dyDescent="0.2">
      <c r="C53" s="57">
        <v>233895.65337278493</v>
      </c>
      <c r="D53" s="57">
        <v>241.81379890981455</v>
      </c>
      <c r="E53" s="57">
        <v>-181.12501709249946</v>
      </c>
    </row>
    <row r="56" spans="2:5" ht="12" customHeight="1" x14ac:dyDescent="0.2">
      <c r="B56" s="46" t="s">
        <v>43</v>
      </c>
    </row>
    <row r="58" spans="2:5" ht="12" customHeight="1" x14ac:dyDescent="0.2">
      <c r="C58" s="187" t="s">
        <v>47</v>
      </c>
      <c r="D58" s="189"/>
      <c r="E58" s="89">
        <v>3</v>
      </c>
    </row>
  </sheetData>
  <dataConsolidate/>
  <mergeCells count="58">
    <mergeCell ref="C5:D5"/>
    <mergeCell ref="E5:F5"/>
    <mergeCell ref="G5:H5"/>
    <mergeCell ref="I5:J5"/>
    <mergeCell ref="M1:O1"/>
    <mergeCell ref="B3:D3"/>
    <mergeCell ref="C4:D4"/>
    <mergeCell ref="E4:F4"/>
    <mergeCell ref="G4:H4"/>
    <mergeCell ref="I4:J4"/>
    <mergeCell ref="C7:D7"/>
    <mergeCell ref="E7:F7"/>
    <mergeCell ref="G7:H7"/>
    <mergeCell ref="I7:J7"/>
    <mergeCell ref="C6:D6"/>
    <mergeCell ref="E6:F6"/>
    <mergeCell ref="G6:H6"/>
    <mergeCell ref="I6:J6"/>
    <mergeCell ref="C13:E13"/>
    <mergeCell ref="F13:I13"/>
    <mergeCell ref="C14:E14"/>
    <mergeCell ref="F14:I14"/>
    <mergeCell ref="C10:I10"/>
    <mergeCell ref="C11:E11"/>
    <mergeCell ref="F11:I11"/>
    <mergeCell ref="C12:E12"/>
    <mergeCell ref="F12:I12"/>
    <mergeCell ref="C19:E19"/>
    <mergeCell ref="F19:I19"/>
    <mergeCell ref="C20:E20"/>
    <mergeCell ref="F20:I20"/>
    <mergeCell ref="C16:I16"/>
    <mergeCell ref="C17:E17"/>
    <mergeCell ref="F17:I17"/>
    <mergeCell ref="C18:E18"/>
    <mergeCell ref="C25:E25"/>
    <mergeCell ref="F25:I25"/>
    <mergeCell ref="C27:F27"/>
    <mergeCell ref="C28:F28"/>
    <mergeCell ref="C22:I22"/>
    <mergeCell ref="C23:E23"/>
    <mergeCell ref="F23:I23"/>
    <mergeCell ref="C24:E24"/>
    <mergeCell ref="F24:I24"/>
    <mergeCell ref="J37:K37"/>
    <mergeCell ref="J38:K38"/>
    <mergeCell ref="J39:K39"/>
    <mergeCell ref="J40:K40"/>
    <mergeCell ref="C29:F29"/>
    <mergeCell ref="C30:F30"/>
    <mergeCell ref="C31:F31"/>
    <mergeCell ref="C36:D36"/>
    <mergeCell ref="C41:D41"/>
    <mergeCell ref="C58:D58"/>
    <mergeCell ref="C37:D37"/>
    <mergeCell ref="C38:D38"/>
    <mergeCell ref="C39:D39"/>
    <mergeCell ref="C40:D40"/>
  </mergeCells>
  <hyperlinks>
    <hyperlink ref="B4" location="$B$8" tooltip="Goto inputs" display="$B$8" xr:uid="{00000000-0004-0000-0400-000000000000}"/>
    <hyperlink ref="B7" location="$B$34" tooltip="Goto regression model" display="$B$34" xr:uid="{00000000-0004-0000-0400-000001000000}"/>
    <hyperlink ref="C7:D7" location="'MLR_Resi-FitVal1'!A1" tooltip="Goto Residuals-Fitted Values" display="'MLR_Resi-FitVal1'!A1" xr:uid="{00000000-0004-0000-0400-000002000000}"/>
    <hyperlink ref="C5:D5" location="'MLR_TrainScore1'!A1" tooltip="Goto Prediction of Training Data" display="'MLR_TrainScore1'!A1" xr:uid="{00000000-0004-0000-0400-000003000000}"/>
    <hyperlink ref="E5:F5" location="'MLR_ValidScore1'!A1" tooltip="Goto Prediction of Validation Data" display="'MLR_ValidScore1'!A1" xr:uid="{00000000-0004-0000-0400-000004000000}"/>
    <hyperlink ref="C4:D4" location="$B$44" tooltip="Goto Training scoring - Summary Report" display="$B$44" xr:uid="{00000000-0004-0000-0400-000005000000}"/>
    <hyperlink ref="E4:F4" location="$B$50" tooltip="Goto Validation scoring - Summary Report" display="$B$50" xr:uid="{00000000-0004-0000-0400-000006000000}"/>
    <hyperlink ref="B5" location="$B$56" tooltip="Goto timings" display="$B$56" xr:uid="{00000000-0004-0000-0400-000007000000}"/>
  </hyperlink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P21"/>
  <sheetViews>
    <sheetView showGridLines="0" workbookViewId="0"/>
  </sheetViews>
  <sheetFormatPr defaultColWidth="10.140625" defaultRowHeight="12" customHeight="1" x14ac:dyDescent="0.2"/>
  <cols>
    <col min="1" max="1" width="10.140625" style="42"/>
    <col min="2" max="2" width="8.140625" style="42" customWidth="1"/>
    <col min="3" max="3" width="1.42578125" style="42" customWidth="1"/>
    <col min="4" max="16384" width="10.140625" style="42"/>
  </cols>
  <sheetData>
    <row r="1" spans="2:16" ht="16.5" customHeight="1" x14ac:dyDescent="0.2">
      <c r="B1" s="43" t="s">
        <v>136</v>
      </c>
      <c r="C1" s="41"/>
      <c r="M1" s="205" t="s">
        <v>135</v>
      </c>
      <c r="N1" s="206"/>
      <c r="O1" s="207"/>
      <c r="P1" s="44" t="s">
        <v>23</v>
      </c>
    </row>
    <row r="3" spans="2:16" ht="12" customHeight="1" x14ac:dyDescent="0.2">
      <c r="J3" s="148" t="s">
        <v>134</v>
      </c>
      <c r="K3" s="149"/>
    </row>
    <row r="5" spans="2:16" ht="21.95" customHeight="1" x14ac:dyDescent="0.2">
      <c r="B5" s="59" t="s">
        <v>29</v>
      </c>
      <c r="D5" s="59" t="s">
        <v>133</v>
      </c>
      <c r="E5" s="59" t="s">
        <v>42</v>
      </c>
      <c r="F5" s="59" t="s">
        <v>132</v>
      </c>
    </row>
    <row r="6" spans="2:16" ht="12" customHeight="1" x14ac:dyDescent="0.2">
      <c r="B6" s="47">
        <v>1</v>
      </c>
      <c r="D6" s="56">
        <v>4090.6501464799999</v>
      </c>
      <c r="E6" s="56">
        <v>-81.650047299999997</v>
      </c>
      <c r="F6" s="50">
        <v>-0.51261221999999995</v>
      </c>
    </row>
    <row r="7" spans="2:16" ht="12" customHeight="1" x14ac:dyDescent="0.2">
      <c r="B7" s="48">
        <v>2</v>
      </c>
      <c r="D7" s="55">
        <v>4397.6499023400002</v>
      </c>
      <c r="E7" s="55">
        <v>-76.650039669999998</v>
      </c>
      <c r="F7" s="51">
        <v>-0.48122137999999998</v>
      </c>
    </row>
    <row r="8" spans="2:16" ht="12" customHeight="1" x14ac:dyDescent="0.2">
      <c r="B8" s="48">
        <v>3</v>
      </c>
      <c r="D8" s="55">
        <v>4247.8999023400002</v>
      </c>
      <c r="E8" s="55">
        <v>-23.900039670000002</v>
      </c>
      <c r="F8" s="51">
        <v>-0.15004832000000001</v>
      </c>
    </row>
    <row r="9" spans="2:16" ht="12" customHeight="1" x14ac:dyDescent="0.2">
      <c r="B9" s="48">
        <v>4</v>
      </c>
      <c r="D9" s="55">
        <v>3964.9001464799999</v>
      </c>
      <c r="E9" s="55">
        <v>-20.900039670000002</v>
      </c>
      <c r="F9" s="51">
        <v>-0.13121383</v>
      </c>
    </row>
    <row r="10" spans="2:16" ht="12" customHeight="1" x14ac:dyDescent="0.2">
      <c r="B10" s="48">
        <v>5</v>
      </c>
      <c r="D10" s="55">
        <v>4233.5498046900002</v>
      </c>
      <c r="E10" s="55">
        <v>-110.5500412</v>
      </c>
      <c r="F10" s="51">
        <v>-0.69405108999999998</v>
      </c>
    </row>
    <row r="11" spans="2:16" ht="12" customHeight="1" x14ac:dyDescent="0.2">
      <c r="B11" s="48">
        <v>6</v>
      </c>
      <c r="D11" s="55">
        <v>4540.5498046900002</v>
      </c>
      <c r="E11" s="55">
        <v>-18.55003357</v>
      </c>
      <c r="F11" s="51">
        <v>-0.11646011000000001</v>
      </c>
    </row>
    <row r="12" spans="2:16" ht="12" customHeight="1" x14ac:dyDescent="0.2">
      <c r="B12" s="48">
        <v>7</v>
      </c>
      <c r="D12" s="55">
        <v>4390.7998046900002</v>
      </c>
      <c r="E12" s="55">
        <v>266.19995117000002</v>
      </c>
      <c r="F12" s="51">
        <v>1.67124641</v>
      </c>
    </row>
    <row r="13" spans="2:16" ht="12" customHeight="1" x14ac:dyDescent="0.2">
      <c r="B13" s="48">
        <v>8</v>
      </c>
      <c r="D13" s="55">
        <v>4107.7998046900002</v>
      </c>
      <c r="E13" s="55">
        <v>-77.800033569999997</v>
      </c>
      <c r="F13" s="51">
        <v>-0.48844120000000002</v>
      </c>
    </row>
    <row r="14" spans="2:16" ht="12" customHeight="1" x14ac:dyDescent="0.2">
      <c r="B14" s="48">
        <v>9</v>
      </c>
      <c r="D14" s="55">
        <v>4376.4501953099998</v>
      </c>
      <c r="E14" s="55">
        <v>116.54996490000001</v>
      </c>
      <c r="F14" s="51">
        <v>0.73171955</v>
      </c>
    </row>
    <row r="15" spans="2:16" ht="12" customHeight="1" x14ac:dyDescent="0.2">
      <c r="B15" s="48">
        <v>10</v>
      </c>
      <c r="D15" s="55">
        <v>4683.4501953099998</v>
      </c>
      <c r="E15" s="55">
        <v>122.54997253000001</v>
      </c>
      <c r="F15" s="51">
        <v>0.76938856</v>
      </c>
    </row>
    <row r="16" spans="2:16" ht="12" customHeight="1" x14ac:dyDescent="0.2">
      <c r="B16" s="48">
        <v>11</v>
      </c>
      <c r="D16" s="55">
        <v>4533.7001953099998</v>
      </c>
      <c r="E16" s="55">
        <v>17.299972530000002</v>
      </c>
      <c r="F16" s="51">
        <v>0.10861203</v>
      </c>
    </row>
    <row r="17" spans="2:6" ht="12" customHeight="1" x14ac:dyDescent="0.2">
      <c r="B17" s="48">
        <v>12</v>
      </c>
      <c r="D17" s="55">
        <v>4250.7001953099998</v>
      </c>
      <c r="E17" s="55">
        <v>234.29997252999999</v>
      </c>
      <c r="F17" s="51">
        <v>1.47097313</v>
      </c>
    </row>
    <row r="18" spans="2:6" ht="12" customHeight="1" x14ac:dyDescent="0.2">
      <c r="B18" s="48">
        <v>13</v>
      </c>
      <c r="D18" s="55">
        <v>4519.3500976599998</v>
      </c>
      <c r="E18" s="55">
        <v>75.649971010000002</v>
      </c>
      <c r="F18" s="51">
        <v>0.47494277000000001</v>
      </c>
    </row>
    <row r="19" spans="2:6" ht="12" customHeight="1" x14ac:dyDescent="0.2">
      <c r="B19" s="48">
        <v>14</v>
      </c>
      <c r="D19" s="55">
        <v>4826.3500976599998</v>
      </c>
      <c r="E19" s="55">
        <v>-27.35002136</v>
      </c>
      <c r="F19" s="51">
        <v>-0.17170787000000001</v>
      </c>
    </row>
    <row r="20" spans="2:6" ht="12" customHeight="1" x14ac:dyDescent="0.2">
      <c r="B20" s="48">
        <v>15</v>
      </c>
      <c r="D20" s="55">
        <v>4676.6000976599998</v>
      </c>
      <c r="E20" s="55">
        <v>-259.60003662000003</v>
      </c>
      <c r="F20" s="51">
        <v>-1.62981105</v>
      </c>
    </row>
    <row r="21" spans="2:6" ht="12" customHeight="1" x14ac:dyDescent="0.2">
      <c r="B21" s="49">
        <v>16</v>
      </c>
      <c r="D21" s="58">
        <v>4393.6000976599998</v>
      </c>
      <c r="E21" s="58">
        <v>-135.60002136</v>
      </c>
      <c r="F21" s="52">
        <v>-0.85131889999999999</v>
      </c>
    </row>
  </sheetData>
  <dataConsolidate/>
  <mergeCells count="2">
    <mergeCell ref="M1:O1"/>
    <mergeCell ref="J3:K3"/>
  </mergeCells>
  <hyperlinks>
    <hyperlink ref="J3:K3" location="'MLR_Output1'!A1" tooltip="Goto Navigator" display="'MLR_Output1'!A1" xr:uid="{00000000-0004-0000-0500-000000000000}"/>
  </hyperlink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1:P21"/>
  <sheetViews>
    <sheetView showGridLines="0" workbookViewId="0"/>
  </sheetViews>
  <sheetFormatPr defaultColWidth="10.140625" defaultRowHeight="12" customHeight="1" x14ac:dyDescent="0.2"/>
  <cols>
    <col min="1" max="1" width="10.140625" style="42"/>
    <col min="2" max="2" width="8.140625" style="42" customWidth="1"/>
    <col min="3" max="3" width="1.42578125" style="42" customWidth="1"/>
    <col min="4" max="16384" width="10.140625" style="42"/>
  </cols>
  <sheetData>
    <row r="1" spans="2:16" ht="16.5" customHeight="1" x14ac:dyDescent="0.2">
      <c r="B1" s="43" t="s">
        <v>141</v>
      </c>
      <c r="C1" s="41"/>
      <c r="M1" s="205" t="s">
        <v>135</v>
      </c>
      <c r="N1" s="206"/>
      <c r="O1" s="207"/>
      <c r="P1" s="44" t="s">
        <v>23</v>
      </c>
    </row>
    <row r="3" spans="2:16" ht="12" customHeight="1" x14ac:dyDescent="0.2">
      <c r="B3" s="187" t="s">
        <v>140</v>
      </c>
      <c r="C3" s="189"/>
      <c r="D3" s="222" t="s">
        <v>111</v>
      </c>
      <c r="E3" s="223"/>
      <c r="F3" s="223"/>
      <c r="G3" s="224"/>
      <c r="J3" s="148" t="s">
        <v>134</v>
      </c>
      <c r="K3" s="149"/>
    </row>
    <row r="4" spans="2:16" ht="12" customHeight="1" thickBot="1" x14ac:dyDescent="0.25"/>
    <row r="5" spans="2:16" ht="23.1" customHeight="1" x14ac:dyDescent="0.2">
      <c r="B5" s="71" t="s">
        <v>29</v>
      </c>
      <c r="D5" s="70" t="s">
        <v>139</v>
      </c>
      <c r="E5" s="77" t="s">
        <v>138</v>
      </c>
      <c r="F5" s="81" t="s">
        <v>137</v>
      </c>
      <c r="G5" s="70" t="s">
        <v>75</v>
      </c>
      <c r="H5" s="77" t="s">
        <v>74</v>
      </c>
      <c r="I5" s="77" t="s">
        <v>73</v>
      </c>
      <c r="J5" s="80" t="s">
        <v>72</v>
      </c>
    </row>
    <row r="6" spans="2:16" ht="12" customHeight="1" x14ac:dyDescent="0.2">
      <c r="B6" s="72">
        <v>1</v>
      </c>
      <c r="D6" s="75">
        <v>4090.6500473000001</v>
      </c>
      <c r="E6" s="61">
        <v>4009</v>
      </c>
      <c r="F6" s="61">
        <v>-81.650047299999997</v>
      </c>
      <c r="G6" s="82">
        <v>0</v>
      </c>
      <c r="H6" s="56">
        <v>0</v>
      </c>
      <c r="I6" s="56">
        <v>0</v>
      </c>
      <c r="J6" s="86">
        <v>1</v>
      </c>
    </row>
    <row r="7" spans="2:16" ht="12" customHeight="1" x14ac:dyDescent="0.2">
      <c r="B7" s="73">
        <v>2</v>
      </c>
      <c r="D7" s="76">
        <v>4397.6500396700003</v>
      </c>
      <c r="E7" s="60">
        <v>4321</v>
      </c>
      <c r="F7" s="60">
        <v>-76.650039670000197</v>
      </c>
      <c r="G7" s="83">
        <v>1</v>
      </c>
      <c r="H7" s="55">
        <v>0</v>
      </c>
      <c r="I7" s="55">
        <v>0</v>
      </c>
      <c r="J7" s="87">
        <v>2</v>
      </c>
    </row>
    <row r="8" spans="2:16" ht="12" customHeight="1" x14ac:dyDescent="0.2">
      <c r="B8" s="73">
        <v>3</v>
      </c>
      <c r="D8" s="76">
        <v>4247.9000396599904</v>
      </c>
      <c r="E8" s="60">
        <v>4224</v>
      </c>
      <c r="F8" s="60">
        <v>-23.9000396599994</v>
      </c>
      <c r="G8" s="83">
        <v>0</v>
      </c>
      <c r="H8" s="55">
        <v>1</v>
      </c>
      <c r="I8" s="55">
        <v>0</v>
      </c>
      <c r="J8" s="87">
        <v>3</v>
      </c>
    </row>
    <row r="9" spans="2:16" ht="12" customHeight="1" x14ac:dyDescent="0.2">
      <c r="B9" s="73">
        <v>4</v>
      </c>
      <c r="D9" s="76">
        <v>3964.9000396599899</v>
      </c>
      <c r="E9" s="60">
        <v>3944</v>
      </c>
      <c r="F9" s="60">
        <v>-20.9000396599994</v>
      </c>
      <c r="G9" s="83">
        <v>0</v>
      </c>
      <c r="H9" s="55">
        <v>0</v>
      </c>
      <c r="I9" s="55">
        <v>1</v>
      </c>
      <c r="J9" s="87">
        <v>4</v>
      </c>
    </row>
    <row r="10" spans="2:16" ht="12" customHeight="1" x14ac:dyDescent="0.2">
      <c r="B10" s="73">
        <v>5</v>
      </c>
      <c r="D10" s="76">
        <v>4233.5500411800003</v>
      </c>
      <c r="E10" s="60">
        <v>4123</v>
      </c>
      <c r="F10" s="60">
        <v>-110.55004117999999</v>
      </c>
      <c r="G10" s="83">
        <v>0</v>
      </c>
      <c r="H10" s="55">
        <v>0</v>
      </c>
      <c r="I10" s="55">
        <v>0</v>
      </c>
      <c r="J10" s="87">
        <v>5</v>
      </c>
    </row>
    <row r="11" spans="2:16" ht="12" customHeight="1" x14ac:dyDescent="0.2">
      <c r="B11" s="73">
        <v>6</v>
      </c>
      <c r="D11" s="76">
        <v>4540.5500335500001</v>
      </c>
      <c r="E11" s="60">
        <v>4522</v>
      </c>
      <c r="F11" s="60">
        <v>-18.550033549999998</v>
      </c>
      <c r="G11" s="83">
        <v>1</v>
      </c>
      <c r="H11" s="55">
        <v>0</v>
      </c>
      <c r="I11" s="55">
        <v>0</v>
      </c>
      <c r="J11" s="87">
        <v>6</v>
      </c>
    </row>
    <row r="12" spans="2:16" ht="12" customHeight="1" x14ac:dyDescent="0.2">
      <c r="B12" s="73">
        <v>7</v>
      </c>
      <c r="D12" s="76">
        <v>4390.8000335400002</v>
      </c>
      <c r="E12" s="60">
        <v>4657</v>
      </c>
      <c r="F12" s="60">
        <v>266.19996645999902</v>
      </c>
      <c r="G12" s="83">
        <v>0</v>
      </c>
      <c r="H12" s="55">
        <v>1</v>
      </c>
      <c r="I12" s="55">
        <v>0</v>
      </c>
      <c r="J12" s="87">
        <v>7</v>
      </c>
    </row>
    <row r="13" spans="2:16" ht="12" customHeight="1" x14ac:dyDescent="0.2">
      <c r="B13" s="73">
        <v>8</v>
      </c>
      <c r="D13" s="76">
        <v>4107.8000335399902</v>
      </c>
      <c r="E13" s="60">
        <v>4030</v>
      </c>
      <c r="F13" s="60">
        <v>-77.800033539999205</v>
      </c>
      <c r="G13" s="83">
        <v>0</v>
      </c>
      <c r="H13" s="55">
        <v>0</v>
      </c>
      <c r="I13" s="55">
        <v>1</v>
      </c>
      <c r="J13" s="87">
        <v>8</v>
      </c>
    </row>
    <row r="14" spans="2:16" ht="12" customHeight="1" x14ac:dyDescent="0.2">
      <c r="B14" s="73">
        <v>9</v>
      </c>
      <c r="D14" s="76">
        <v>4376.4500350600001</v>
      </c>
      <c r="E14" s="60">
        <v>4493</v>
      </c>
      <c r="F14" s="60">
        <v>116.549964939999</v>
      </c>
      <c r="G14" s="83">
        <v>0</v>
      </c>
      <c r="H14" s="55">
        <v>0</v>
      </c>
      <c r="I14" s="55">
        <v>0</v>
      </c>
      <c r="J14" s="87">
        <v>9</v>
      </c>
    </row>
    <row r="15" spans="2:16" ht="12" customHeight="1" x14ac:dyDescent="0.2">
      <c r="B15" s="73">
        <v>10</v>
      </c>
      <c r="D15" s="76">
        <v>4683.4500274299899</v>
      </c>
      <c r="E15" s="60">
        <v>4806</v>
      </c>
      <c r="F15" s="60">
        <v>122.54997256999999</v>
      </c>
      <c r="G15" s="83">
        <v>1</v>
      </c>
      <c r="H15" s="55">
        <v>0</v>
      </c>
      <c r="I15" s="55">
        <v>0</v>
      </c>
      <c r="J15" s="87">
        <v>10</v>
      </c>
    </row>
    <row r="16" spans="2:16" ht="12" customHeight="1" x14ac:dyDescent="0.2">
      <c r="B16" s="73">
        <v>11</v>
      </c>
      <c r="D16" s="76">
        <v>4533.70002742</v>
      </c>
      <c r="E16" s="60">
        <v>4551</v>
      </c>
      <c r="F16" s="60">
        <v>17.299972579999999</v>
      </c>
      <c r="G16" s="83">
        <v>0</v>
      </c>
      <c r="H16" s="55">
        <v>1</v>
      </c>
      <c r="I16" s="55">
        <v>0</v>
      </c>
      <c r="J16" s="87">
        <v>11</v>
      </c>
    </row>
    <row r="17" spans="2:10" ht="12" customHeight="1" x14ac:dyDescent="0.2">
      <c r="B17" s="73">
        <v>12</v>
      </c>
      <c r="D17" s="76">
        <v>4250.70002742</v>
      </c>
      <c r="E17" s="60">
        <v>4485</v>
      </c>
      <c r="F17" s="60">
        <v>234.29997258</v>
      </c>
      <c r="G17" s="83">
        <v>0</v>
      </c>
      <c r="H17" s="55">
        <v>0</v>
      </c>
      <c r="I17" s="55">
        <v>1</v>
      </c>
      <c r="J17" s="87">
        <v>12</v>
      </c>
    </row>
    <row r="18" spans="2:10" ht="12" customHeight="1" x14ac:dyDescent="0.2">
      <c r="B18" s="73">
        <v>13</v>
      </c>
      <c r="D18" s="76">
        <v>4519.3500289399899</v>
      </c>
      <c r="E18" s="60">
        <v>4595</v>
      </c>
      <c r="F18" s="60">
        <v>75.649971059999999</v>
      </c>
      <c r="G18" s="83">
        <v>0</v>
      </c>
      <c r="H18" s="55">
        <v>0</v>
      </c>
      <c r="I18" s="55">
        <v>0</v>
      </c>
      <c r="J18" s="87">
        <v>13</v>
      </c>
    </row>
    <row r="19" spans="2:10" ht="12" customHeight="1" x14ac:dyDescent="0.2">
      <c r="B19" s="73">
        <v>14</v>
      </c>
      <c r="D19" s="76">
        <v>4826.3500213099896</v>
      </c>
      <c r="E19" s="60">
        <v>4799</v>
      </c>
      <c r="F19" s="60">
        <v>-27.350021309999601</v>
      </c>
      <c r="G19" s="83">
        <v>1</v>
      </c>
      <c r="H19" s="55">
        <v>0</v>
      </c>
      <c r="I19" s="55">
        <v>0</v>
      </c>
      <c r="J19" s="87">
        <v>14</v>
      </c>
    </row>
    <row r="20" spans="2:10" ht="12" customHeight="1" x14ac:dyDescent="0.2">
      <c r="B20" s="73">
        <v>15</v>
      </c>
      <c r="D20" s="76">
        <v>4676.6000212999897</v>
      </c>
      <c r="E20" s="60">
        <v>4417</v>
      </c>
      <c r="F20" s="60">
        <v>-259.60002129999901</v>
      </c>
      <c r="G20" s="83">
        <v>0</v>
      </c>
      <c r="H20" s="55">
        <v>1</v>
      </c>
      <c r="I20" s="55">
        <v>0</v>
      </c>
      <c r="J20" s="87">
        <v>15</v>
      </c>
    </row>
    <row r="21" spans="2:10" ht="12" customHeight="1" thickBot="1" x14ac:dyDescent="0.25">
      <c r="B21" s="74">
        <v>16</v>
      </c>
      <c r="D21" s="78">
        <v>4393.6000212999897</v>
      </c>
      <c r="E21" s="79">
        <v>4258</v>
      </c>
      <c r="F21" s="79">
        <v>-135.60002129999901</v>
      </c>
      <c r="G21" s="84">
        <v>0</v>
      </c>
      <c r="H21" s="85">
        <v>0</v>
      </c>
      <c r="I21" s="85">
        <v>1</v>
      </c>
      <c r="J21" s="88">
        <v>16</v>
      </c>
    </row>
  </sheetData>
  <dataConsolidate/>
  <mergeCells count="4">
    <mergeCell ref="M1:O1"/>
    <mergeCell ref="B3:C3"/>
    <mergeCell ref="D3:G3"/>
    <mergeCell ref="J3:K3"/>
  </mergeCells>
  <hyperlinks>
    <hyperlink ref="J3:K3" location="'MLR_Output1'!A1" tooltip="Goto Navigator" display="'MLR_Output1'!A1" xr:uid="{00000000-0004-0000-0600-000000000000}"/>
  </hyperlink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P17"/>
  <sheetViews>
    <sheetView showGridLines="0" workbookViewId="0">
      <selection activeCell="G23" sqref="G23"/>
    </sheetView>
  </sheetViews>
  <sheetFormatPr defaultColWidth="10.140625" defaultRowHeight="12" customHeight="1" x14ac:dyDescent="0.2"/>
  <cols>
    <col min="1" max="1" width="10.140625" style="42"/>
    <col min="2" max="2" width="8.140625" style="42" customWidth="1"/>
    <col min="3" max="3" width="1.42578125" style="42" customWidth="1"/>
    <col min="4" max="4" width="10.85546875" style="42" bestFit="1" customWidth="1"/>
    <col min="5" max="16384" width="10.140625" style="42"/>
  </cols>
  <sheetData>
    <row r="1" spans="2:16" ht="16.5" customHeight="1" x14ac:dyDescent="0.2">
      <c r="B1" s="43" t="s">
        <v>142</v>
      </c>
      <c r="C1" s="41"/>
      <c r="M1" s="205" t="s">
        <v>135</v>
      </c>
      <c r="N1" s="206"/>
      <c r="O1" s="207"/>
      <c r="P1" s="44" t="s">
        <v>23</v>
      </c>
    </row>
    <row r="3" spans="2:16" ht="12" customHeight="1" x14ac:dyDescent="0.2">
      <c r="B3" s="187" t="s">
        <v>140</v>
      </c>
      <c r="C3" s="189"/>
      <c r="D3" s="222"/>
      <c r="E3" s="223"/>
      <c r="F3" s="223"/>
      <c r="G3" s="224"/>
      <c r="J3" s="148" t="s">
        <v>134</v>
      </c>
      <c r="K3" s="149"/>
    </row>
    <row r="4" spans="2:16" ht="12" customHeight="1" thickBot="1" x14ac:dyDescent="0.25"/>
    <row r="5" spans="2:16" ht="23.1" customHeight="1" x14ac:dyDescent="0.2">
      <c r="B5" s="71" t="s">
        <v>29</v>
      </c>
      <c r="D5" s="70" t="s">
        <v>139</v>
      </c>
      <c r="E5" s="77" t="s">
        <v>138</v>
      </c>
      <c r="F5" s="81" t="s">
        <v>137</v>
      </c>
      <c r="G5" s="70" t="s">
        <v>75</v>
      </c>
      <c r="H5" s="77" t="s">
        <v>74</v>
      </c>
      <c r="I5" s="77" t="s">
        <v>73</v>
      </c>
      <c r="J5" s="80" t="s">
        <v>72</v>
      </c>
      <c r="K5" s="42" t="s">
        <v>181</v>
      </c>
    </row>
    <row r="6" spans="2:16" ht="12" customHeight="1" x14ac:dyDescent="0.2">
      <c r="B6" s="72">
        <v>17</v>
      </c>
      <c r="D6" s="119">
        <v>4662.2500228199897</v>
      </c>
      <c r="E6" s="61">
        <v>4245</v>
      </c>
      <c r="F6" s="61">
        <v>-417.250022819999</v>
      </c>
      <c r="G6" s="82">
        <v>0</v>
      </c>
      <c r="H6" s="56">
        <v>0</v>
      </c>
      <c r="I6" s="56">
        <v>0</v>
      </c>
      <c r="J6" s="86">
        <v>17</v>
      </c>
      <c r="K6" s="42">
        <f>100*ABS(D6-E6)/E6</f>
        <v>9.8292113738513471</v>
      </c>
    </row>
    <row r="7" spans="2:16" ht="12" customHeight="1" x14ac:dyDescent="0.2">
      <c r="B7" s="73">
        <v>18</v>
      </c>
      <c r="D7" s="120">
        <v>4969.2500151900003</v>
      </c>
      <c r="E7" s="60">
        <v>4900</v>
      </c>
      <c r="F7" s="60">
        <v>-69.250015190000298</v>
      </c>
      <c r="G7" s="83">
        <v>1</v>
      </c>
      <c r="H7" s="55">
        <v>0</v>
      </c>
      <c r="I7" s="55">
        <v>0</v>
      </c>
      <c r="J7" s="87">
        <v>18</v>
      </c>
      <c r="K7" s="42">
        <f>100*ABS(D7-E7)/E7</f>
        <v>1.4132656161224559</v>
      </c>
    </row>
    <row r="8" spans="2:16" ht="12" customHeight="1" x14ac:dyDescent="0.2">
      <c r="B8" s="73">
        <v>19</v>
      </c>
      <c r="D8" s="120">
        <v>4819.5000151799904</v>
      </c>
      <c r="E8" s="60">
        <v>4585</v>
      </c>
      <c r="F8" s="60">
        <v>-234.500015179999</v>
      </c>
      <c r="G8" s="83">
        <v>0</v>
      </c>
      <c r="H8" s="55">
        <v>1</v>
      </c>
      <c r="I8" s="55">
        <v>0</v>
      </c>
      <c r="J8" s="87">
        <v>19</v>
      </c>
      <c r="K8" s="42">
        <f>100*ABS(D8-E8)/E8</f>
        <v>5.1145041478732924</v>
      </c>
    </row>
    <row r="9" spans="2:16" ht="12" customHeight="1" thickBot="1" x14ac:dyDescent="0.25">
      <c r="B9" s="74">
        <v>20</v>
      </c>
      <c r="D9" s="121">
        <v>4536.5000151799904</v>
      </c>
      <c r="E9" s="79">
        <v>4533</v>
      </c>
      <c r="F9" s="79">
        <v>-3.5000151799995298</v>
      </c>
      <c r="G9" s="84">
        <v>0</v>
      </c>
      <c r="H9" s="85">
        <v>0</v>
      </c>
      <c r="I9" s="85">
        <v>1</v>
      </c>
      <c r="J9" s="88">
        <v>20</v>
      </c>
      <c r="K9" s="42">
        <f>100*ABS(D9-E9)/E9</f>
        <v>7.721189455085907E-2</v>
      </c>
    </row>
    <row r="10" spans="2:16" ht="12" customHeight="1" x14ac:dyDescent="0.2">
      <c r="J10" s="134" t="s">
        <v>61</v>
      </c>
      <c r="K10" s="134">
        <f>AVERAGE(K6:K9)</f>
        <v>4.1085482580994883</v>
      </c>
    </row>
    <row r="12" spans="2:16" ht="12" customHeight="1" x14ac:dyDescent="0.2">
      <c r="D12" s="122"/>
    </row>
    <row r="13" spans="2:16" ht="12" customHeight="1" x14ac:dyDescent="0.2">
      <c r="D13" s="122"/>
    </row>
    <row r="14" spans="2:16" ht="12" customHeight="1" x14ac:dyDescent="0.2">
      <c r="D14" s="122"/>
    </row>
    <row r="15" spans="2:16" ht="12" customHeight="1" x14ac:dyDescent="0.2">
      <c r="D15" s="122"/>
    </row>
    <row r="16" spans="2:16" ht="12" customHeight="1" x14ac:dyDescent="0.2">
      <c r="D16" s="122"/>
    </row>
    <row r="17" spans="4:4" ht="12" customHeight="1" x14ac:dyDescent="0.2">
      <c r="D17" s="122"/>
    </row>
  </sheetData>
  <dataConsolidate/>
  <mergeCells count="4">
    <mergeCell ref="M1:O1"/>
    <mergeCell ref="B3:C3"/>
    <mergeCell ref="D3:G3"/>
    <mergeCell ref="J3:K3"/>
  </mergeCells>
  <hyperlinks>
    <hyperlink ref="J3:K3" location="'MLR_Output1'!A1" tooltip="Goto Navigator" display="'MLR_Output1'!A1" xr:uid="{00000000-0004-0000-0700-000000000000}"/>
  </hyperlink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IU35"/>
  <sheetViews>
    <sheetView showGridLines="0" workbookViewId="0"/>
  </sheetViews>
  <sheetFormatPr defaultColWidth="10.140625" defaultRowHeight="12" customHeight="1" x14ac:dyDescent="0.2"/>
  <cols>
    <col min="1" max="4" width="10.140625" style="91"/>
    <col min="5" max="5" width="9.7109375" style="91" customWidth="1"/>
    <col min="6" max="16384" width="10.140625" style="91"/>
  </cols>
  <sheetData>
    <row r="1" spans="1:255" ht="24.95" customHeight="1" x14ac:dyDescent="0.25">
      <c r="A1" s="93" t="s">
        <v>131</v>
      </c>
      <c r="K1" s="238" t="s">
        <v>135</v>
      </c>
      <c r="L1" s="239"/>
      <c r="M1" s="240"/>
      <c r="N1" s="95" t="s">
        <v>23</v>
      </c>
      <c r="IU1" s="90">
        <v>1</v>
      </c>
    </row>
    <row r="3" spans="1:255" ht="12" customHeight="1" x14ac:dyDescent="0.2">
      <c r="B3" s="227" t="s">
        <v>174</v>
      </c>
      <c r="C3" s="227"/>
      <c r="D3" s="227"/>
      <c r="E3" s="227"/>
      <c r="F3" s="227"/>
      <c r="G3" s="227"/>
      <c r="H3" s="235"/>
    </row>
    <row r="4" spans="1:255" ht="12" customHeight="1" x14ac:dyDescent="0.2">
      <c r="B4" s="230" t="s">
        <v>173</v>
      </c>
      <c r="C4" s="230"/>
      <c r="D4" s="230"/>
      <c r="E4" s="231" t="s">
        <v>172</v>
      </c>
      <c r="F4" s="231"/>
      <c r="G4" s="231"/>
      <c r="H4" s="232"/>
    </row>
    <row r="5" spans="1:255" ht="12" customHeight="1" x14ac:dyDescent="0.2">
      <c r="B5" s="225" t="s">
        <v>171</v>
      </c>
      <c r="C5" s="225"/>
      <c r="D5" s="225"/>
      <c r="E5" s="236" t="s">
        <v>170</v>
      </c>
      <c r="F5" s="236"/>
      <c r="G5" s="236"/>
      <c r="H5" s="237"/>
    </row>
    <row r="6" spans="1:255" ht="12" customHeight="1" x14ac:dyDescent="0.2">
      <c r="B6" s="225" t="s">
        <v>169</v>
      </c>
      <c r="C6" s="225"/>
      <c r="D6" s="225"/>
      <c r="E6" s="236" t="s">
        <v>168</v>
      </c>
      <c r="F6" s="236"/>
      <c r="G6" s="236"/>
      <c r="H6" s="237"/>
    </row>
    <row r="7" spans="1:255" ht="12" customHeight="1" x14ac:dyDescent="0.2">
      <c r="B7" s="225" t="s">
        <v>167</v>
      </c>
      <c r="C7" s="225"/>
      <c r="D7" s="225"/>
      <c r="E7" s="236">
        <v>16</v>
      </c>
      <c r="F7" s="236"/>
      <c r="G7" s="236"/>
      <c r="H7" s="237"/>
    </row>
    <row r="8" spans="1:255" ht="12" customHeight="1" x14ac:dyDescent="0.2">
      <c r="B8" s="225" t="s">
        <v>166</v>
      </c>
      <c r="C8" s="225"/>
      <c r="D8" s="225"/>
      <c r="E8" s="236" t="s">
        <v>165</v>
      </c>
      <c r="F8" s="236"/>
      <c r="G8" s="236"/>
      <c r="H8" s="237"/>
    </row>
    <row r="9" spans="1:255" ht="12" customHeight="1" x14ac:dyDescent="0.2">
      <c r="B9" s="225" t="s">
        <v>164</v>
      </c>
      <c r="C9" s="225"/>
      <c r="D9" s="225"/>
      <c r="E9" s="236">
        <v>4</v>
      </c>
      <c r="F9" s="236"/>
      <c r="G9" s="236"/>
      <c r="H9" s="237"/>
    </row>
    <row r="10" spans="1:255" ht="12" customHeight="1" x14ac:dyDescent="0.2">
      <c r="B10" s="225" t="s">
        <v>163</v>
      </c>
      <c r="C10" s="225"/>
      <c r="D10" s="225"/>
      <c r="E10" s="236">
        <v>7</v>
      </c>
      <c r="F10" s="236"/>
      <c r="G10" s="236"/>
      <c r="H10" s="237"/>
    </row>
    <row r="11" spans="1:255" ht="12" customHeight="1" x14ac:dyDescent="0.2">
      <c r="B11" s="226" t="s">
        <v>162</v>
      </c>
      <c r="C11" s="226"/>
      <c r="D11" s="226"/>
      <c r="E11" s="233">
        <v>5</v>
      </c>
      <c r="F11" s="233"/>
      <c r="G11" s="233"/>
      <c r="H11" s="234"/>
    </row>
    <row r="13" spans="1:255" ht="12" customHeight="1" x14ac:dyDescent="0.2">
      <c r="B13" s="227" t="s">
        <v>161</v>
      </c>
      <c r="C13" s="227"/>
      <c r="D13" s="227"/>
      <c r="E13" s="227"/>
      <c r="F13" s="227"/>
      <c r="G13" s="227"/>
      <c r="H13" s="227"/>
      <c r="I13" s="227"/>
      <c r="J13" s="227"/>
      <c r="K13" s="235"/>
    </row>
    <row r="14" spans="1:255" ht="12" customHeight="1" x14ac:dyDescent="0.2">
      <c r="B14" s="230" t="s">
        <v>160</v>
      </c>
      <c r="C14" s="230"/>
      <c r="D14" s="230"/>
      <c r="E14" s="94" t="s">
        <v>0</v>
      </c>
      <c r="F14" s="94" t="s">
        <v>1</v>
      </c>
      <c r="G14" s="94" t="s">
        <v>76</v>
      </c>
      <c r="H14" s="94" t="s">
        <v>75</v>
      </c>
      <c r="I14" s="94" t="s">
        <v>74</v>
      </c>
      <c r="J14" s="94" t="s">
        <v>73</v>
      </c>
      <c r="K14" s="98" t="s">
        <v>72</v>
      </c>
    </row>
    <row r="15" spans="1:255" ht="12" customHeight="1" x14ac:dyDescent="0.2">
      <c r="B15" s="225" t="s">
        <v>159</v>
      </c>
      <c r="C15" s="225"/>
      <c r="D15" s="225"/>
      <c r="E15" s="94" t="s">
        <v>158</v>
      </c>
      <c r="F15" s="94" t="s">
        <v>157</v>
      </c>
      <c r="G15" s="94" t="s">
        <v>157</v>
      </c>
      <c r="H15" s="94" t="s">
        <v>157</v>
      </c>
      <c r="I15" s="94" t="s">
        <v>157</v>
      </c>
      <c r="J15" s="94" t="s">
        <v>157</v>
      </c>
      <c r="K15" s="98" t="s">
        <v>157</v>
      </c>
    </row>
    <row r="16" spans="1:255" ht="12" customHeight="1" x14ac:dyDescent="0.2">
      <c r="B16" s="226" t="s">
        <v>156</v>
      </c>
      <c r="C16" s="226"/>
      <c r="D16" s="226"/>
      <c r="E16" s="97" t="s">
        <v>155</v>
      </c>
      <c r="F16" s="97" t="s">
        <v>154</v>
      </c>
      <c r="G16" s="97" t="s">
        <v>154</v>
      </c>
      <c r="H16" s="97" t="s">
        <v>154</v>
      </c>
      <c r="I16" s="97" t="s">
        <v>154</v>
      </c>
      <c r="J16" s="97" t="s">
        <v>154</v>
      </c>
      <c r="K16" s="99" t="s">
        <v>154</v>
      </c>
    </row>
    <row r="18" spans="2:9" ht="12" customHeight="1" x14ac:dyDescent="0.2">
      <c r="B18" s="227" t="s">
        <v>153</v>
      </c>
      <c r="C18" s="227"/>
      <c r="D18" s="227"/>
      <c r="E18" s="227"/>
      <c r="F18" s="227"/>
      <c r="G18" s="227"/>
      <c r="H18" s="227"/>
      <c r="I18" s="235"/>
    </row>
    <row r="19" spans="2:9" ht="12" customHeight="1" x14ac:dyDescent="0.2">
      <c r="B19" s="230" t="s">
        <v>152</v>
      </c>
      <c r="C19" s="230"/>
      <c r="D19" s="230"/>
      <c r="E19" s="101" t="s">
        <v>75</v>
      </c>
      <c r="F19" s="101" t="s">
        <v>74</v>
      </c>
      <c r="G19" s="101" t="s">
        <v>73</v>
      </c>
      <c r="H19" s="101" t="s">
        <v>72</v>
      </c>
      <c r="I19" s="100" t="s">
        <v>1</v>
      </c>
    </row>
    <row r="20" spans="2:9" ht="12" customHeight="1" x14ac:dyDescent="0.2">
      <c r="B20" s="225" t="s">
        <v>151</v>
      </c>
      <c r="C20" s="225"/>
      <c r="D20" s="225"/>
      <c r="E20" s="101" t="s">
        <v>150</v>
      </c>
      <c r="F20" s="101" t="s">
        <v>150</v>
      </c>
      <c r="G20" s="101" t="s">
        <v>150</v>
      </c>
      <c r="H20" s="101" t="s">
        <v>150</v>
      </c>
      <c r="I20" s="100" t="s">
        <v>149</v>
      </c>
    </row>
    <row r="21" spans="2:9" ht="12" customHeight="1" x14ac:dyDescent="0.2">
      <c r="B21" s="225" t="s">
        <v>148</v>
      </c>
      <c r="C21" s="225"/>
      <c r="D21" s="225"/>
      <c r="E21" s="231" t="s">
        <v>147</v>
      </c>
      <c r="F21" s="231"/>
      <c r="G21" s="231"/>
      <c r="H21" s="231"/>
      <c r="I21" s="232"/>
    </row>
    <row r="22" spans="2:9" ht="12" customHeight="1" x14ac:dyDescent="0.2">
      <c r="B22" s="226" t="s">
        <v>103</v>
      </c>
      <c r="C22" s="226"/>
      <c r="D22" s="226"/>
      <c r="E22" s="233" t="s">
        <v>57</v>
      </c>
      <c r="F22" s="233"/>
      <c r="G22" s="233"/>
      <c r="H22" s="233"/>
      <c r="I22" s="234"/>
    </row>
    <row r="25" spans="2:9" ht="12" customHeight="1" x14ac:dyDescent="0.2">
      <c r="B25" s="227" t="s">
        <v>146</v>
      </c>
      <c r="C25" s="228"/>
      <c r="D25" s="228"/>
      <c r="E25" s="229"/>
    </row>
    <row r="27" spans="2:9" ht="12" customHeight="1" x14ac:dyDescent="0.2">
      <c r="B27" s="227" t="s">
        <v>145</v>
      </c>
      <c r="C27" s="227"/>
      <c r="D27" s="227"/>
      <c r="E27" s="96" t="s">
        <v>92</v>
      </c>
    </row>
    <row r="28" spans="2:9" ht="12" customHeight="1" x14ac:dyDescent="0.2">
      <c r="B28" s="230" t="s">
        <v>144</v>
      </c>
      <c r="C28" s="230"/>
      <c r="D28" s="230"/>
      <c r="E28" s="98">
        <v>4054.9250488299999</v>
      </c>
    </row>
    <row r="29" spans="2:9" ht="12" customHeight="1" x14ac:dyDescent="0.2">
      <c r="B29" s="225" t="s">
        <v>75</v>
      </c>
      <c r="C29" s="225"/>
      <c r="D29" s="225"/>
      <c r="E29" s="98">
        <v>271.27499390000003</v>
      </c>
    </row>
    <row r="30" spans="2:9" ht="12" customHeight="1" x14ac:dyDescent="0.2">
      <c r="B30" s="225" t="s">
        <v>74</v>
      </c>
      <c r="C30" s="225"/>
      <c r="D30" s="225"/>
      <c r="E30" s="98">
        <v>85.799995420000002</v>
      </c>
    </row>
    <row r="31" spans="2:9" ht="12" customHeight="1" x14ac:dyDescent="0.2">
      <c r="B31" s="225" t="s">
        <v>73</v>
      </c>
      <c r="C31" s="225"/>
      <c r="D31" s="225"/>
      <c r="E31" s="98">
        <v>-232.92500304999999</v>
      </c>
    </row>
    <row r="32" spans="2:9" ht="12" customHeight="1" x14ac:dyDescent="0.2">
      <c r="B32" s="226" t="s">
        <v>72</v>
      </c>
      <c r="C32" s="226"/>
      <c r="D32" s="226"/>
      <c r="E32" s="99">
        <v>35.724998470000003</v>
      </c>
    </row>
    <row r="35" spans="13:13" ht="12" customHeight="1" x14ac:dyDescent="0.2">
      <c r="M35" s="92" t="s">
        <v>143</v>
      </c>
    </row>
  </sheetData>
  <dataConsolidate/>
  <mergeCells count="36">
    <mergeCell ref="B7:D7"/>
    <mergeCell ref="E7:H7"/>
    <mergeCell ref="B5:D5"/>
    <mergeCell ref="E5:H5"/>
    <mergeCell ref="B6:D6"/>
    <mergeCell ref="E6:H6"/>
    <mergeCell ref="K1:M1"/>
    <mergeCell ref="B3:H3"/>
    <mergeCell ref="B4:D4"/>
    <mergeCell ref="E4:H4"/>
    <mergeCell ref="B9:D9"/>
    <mergeCell ref="E9:H9"/>
    <mergeCell ref="B10:D10"/>
    <mergeCell ref="E10:H10"/>
    <mergeCell ref="B8:D8"/>
    <mergeCell ref="E8:H8"/>
    <mergeCell ref="B15:D15"/>
    <mergeCell ref="B16:D16"/>
    <mergeCell ref="B18:I18"/>
    <mergeCell ref="B19:D19"/>
    <mergeCell ref="B11:D11"/>
    <mergeCell ref="E11:H11"/>
    <mergeCell ref="B13:K13"/>
    <mergeCell ref="B14:D14"/>
    <mergeCell ref="B20:D20"/>
    <mergeCell ref="B21:D21"/>
    <mergeCell ref="E21:I21"/>
    <mergeCell ref="B22:D22"/>
    <mergeCell ref="E22:I22"/>
    <mergeCell ref="B30:D30"/>
    <mergeCell ref="B31:D31"/>
    <mergeCell ref="B32:D32"/>
    <mergeCell ref="B25:E25"/>
    <mergeCell ref="B27:D27"/>
    <mergeCell ref="B28:D28"/>
    <mergeCell ref="B29:D29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1:IV68"/>
  <sheetViews>
    <sheetView showGridLines="0" workbookViewId="0">
      <pane ySplit="5" topLeftCell="A33" activePane="bottomLeft" state="frozen"/>
      <selection pane="bottomLeft" activeCell="B59" sqref="B59:D63"/>
    </sheetView>
  </sheetViews>
  <sheetFormatPr defaultRowHeight="11.25" x14ac:dyDescent="0.2"/>
  <cols>
    <col min="1" max="1" width="3.7109375" style="102" customWidth="1"/>
    <col min="2" max="2" width="9.7109375" style="102" customWidth="1"/>
    <col min="3" max="16384" width="9.140625" style="102"/>
  </cols>
  <sheetData>
    <row r="1" spans="2:256" ht="24.95" customHeight="1" x14ac:dyDescent="0.25">
      <c r="B1" s="93" t="s">
        <v>180</v>
      </c>
      <c r="M1" s="238" t="s">
        <v>179</v>
      </c>
      <c r="N1" s="239"/>
      <c r="O1" s="240"/>
      <c r="P1" s="95" t="s">
        <v>23</v>
      </c>
    </row>
    <row r="3" spans="2:256" x14ac:dyDescent="0.2">
      <c r="B3" s="241" t="s">
        <v>31</v>
      </c>
      <c r="C3" s="242"/>
      <c r="D3" s="243"/>
      <c r="E3" s="105"/>
      <c r="F3" s="105"/>
      <c r="IV3" s="106"/>
    </row>
    <row r="4" spans="2:256" ht="24" customHeight="1" x14ac:dyDescent="0.2">
      <c r="B4" s="16" t="s">
        <v>24</v>
      </c>
      <c r="C4" s="16" t="s">
        <v>49</v>
      </c>
      <c r="D4" s="16" t="s">
        <v>44</v>
      </c>
      <c r="E4" s="244"/>
      <c r="F4" s="245"/>
    </row>
    <row r="5" spans="2:256" ht="24" customHeight="1" x14ac:dyDescent="0.2">
      <c r="B5" s="16" t="s">
        <v>43</v>
      </c>
      <c r="C5" s="177" t="s">
        <v>50</v>
      </c>
      <c r="D5" s="178"/>
      <c r="E5" s="177" t="s">
        <v>51</v>
      </c>
      <c r="F5" s="246"/>
    </row>
    <row r="6" spans="2:256" ht="12.75" x14ac:dyDescent="0.2">
      <c r="B6" s="107" t="s">
        <v>24</v>
      </c>
    </row>
    <row r="8" spans="2:256" x14ac:dyDescent="0.2">
      <c r="C8" s="247" t="s">
        <v>25</v>
      </c>
      <c r="D8" s="248"/>
      <c r="E8" s="248"/>
      <c r="F8" s="248"/>
      <c r="G8" s="248"/>
      <c r="H8" s="248"/>
      <c r="I8" s="249"/>
    </row>
    <row r="9" spans="2:256" x14ac:dyDescent="0.2">
      <c r="C9" s="230" t="s">
        <v>45</v>
      </c>
      <c r="D9" s="230"/>
      <c r="E9" s="230"/>
      <c r="F9" s="231">
        <v>16</v>
      </c>
      <c r="G9" s="231"/>
      <c r="H9" s="231"/>
      <c r="I9" s="232"/>
    </row>
    <row r="10" spans="2:256" x14ac:dyDescent="0.2">
      <c r="C10" s="225" t="s">
        <v>46</v>
      </c>
      <c r="D10" s="225"/>
      <c r="E10" s="225"/>
      <c r="F10" s="236">
        <v>4</v>
      </c>
      <c r="G10" s="236"/>
      <c r="H10" s="236"/>
      <c r="I10" s="237"/>
    </row>
    <row r="11" spans="2:256" x14ac:dyDescent="0.2">
      <c r="C11" s="225" t="s">
        <v>26</v>
      </c>
      <c r="D11" s="225"/>
      <c r="E11" s="225"/>
      <c r="F11" s="236" t="s">
        <v>178</v>
      </c>
      <c r="G11" s="236"/>
      <c r="H11" s="236"/>
      <c r="I11" s="237"/>
    </row>
    <row r="12" spans="2:256" x14ac:dyDescent="0.2">
      <c r="C12" s="226" t="s">
        <v>27</v>
      </c>
      <c r="D12" s="226"/>
      <c r="E12" s="226"/>
      <c r="F12" s="233" t="s">
        <v>1</v>
      </c>
      <c r="G12" s="233"/>
      <c r="H12" s="233"/>
      <c r="I12" s="234"/>
    </row>
    <row r="15" spans="2:256" x14ac:dyDescent="0.2">
      <c r="C15" s="247" t="s">
        <v>28</v>
      </c>
      <c r="D15" s="248"/>
      <c r="E15" s="248"/>
      <c r="F15" s="248"/>
      <c r="G15" s="248"/>
      <c r="H15" s="248"/>
      <c r="I15" s="249"/>
    </row>
    <row r="16" spans="2:256" x14ac:dyDescent="0.2">
      <c r="C16" s="230" t="s">
        <v>177</v>
      </c>
      <c r="D16" s="230"/>
      <c r="E16" s="230"/>
      <c r="F16" s="231">
        <v>0.2</v>
      </c>
      <c r="G16" s="231"/>
      <c r="H16" s="231"/>
      <c r="I16" s="232"/>
    </row>
    <row r="17" spans="2:9" x14ac:dyDescent="0.2">
      <c r="C17" s="225" t="s">
        <v>176</v>
      </c>
      <c r="D17" s="225"/>
      <c r="E17" s="225"/>
      <c r="F17" s="236">
        <v>0.15</v>
      </c>
      <c r="G17" s="236"/>
      <c r="H17" s="236"/>
      <c r="I17" s="237"/>
    </row>
    <row r="18" spans="2:9" x14ac:dyDescent="0.2">
      <c r="C18" s="225" t="s">
        <v>175</v>
      </c>
      <c r="D18" s="225"/>
      <c r="E18" s="225"/>
      <c r="F18" s="236">
        <v>0.05</v>
      </c>
      <c r="G18" s="236"/>
      <c r="H18" s="236"/>
      <c r="I18" s="237"/>
    </row>
    <row r="19" spans="2:9" x14ac:dyDescent="0.2">
      <c r="C19" s="225" t="s">
        <v>54</v>
      </c>
      <c r="D19" s="225"/>
      <c r="E19" s="225"/>
      <c r="F19" s="236">
        <v>4</v>
      </c>
      <c r="G19" s="236"/>
      <c r="H19" s="236"/>
      <c r="I19" s="237"/>
    </row>
    <row r="20" spans="2:9" x14ac:dyDescent="0.2">
      <c r="C20" s="225" t="s">
        <v>56</v>
      </c>
      <c r="D20" s="225"/>
      <c r="E20" s="225"/>
      <c r="F20" s="236">
        <v>4</v>
      </c>
      <c r="G20" s="236"/>
      <c r="H20" s="236"/>
      <c r="I20" s="237"/>
    </row>
    <row r="21" spans="2:9" x14ac:dyDescent="0.2">
      <c r="C21" s="225" t="s">
        <v>44</v>
      </c>
      <c r="D21" s="225"/>
      <c r="E21" s="225"/>
      <c r="F21" s="236" t="s">
        <v>57</v>
      </c>
      <c r="G21" s="236"/>
      <c r="H21" s="236"/>
      <c r="I21" s="237"/>
    </row>
    <row r="22" spans="2:9" x14ac:dyDescent="0.2">
      <c r="C22" s="226" t="s">
        <v>58</v>
      </c>
      <c r="D22" s="226"/>
      <c r="E22" s="226"/>
      <c r="F22" s="233">
        <v>4</v>
      </c>
      <c r="G22" s="233"/>
      <c r="H22" s="233"/>
      <c r="I22" s="234"/>
    </row>
    <row r="24" spans="2:9" ht="12.75" x14ac:dyDescent="0.2">
      <c r="B24" s="250" t="s">
        <v>49</v>
      </c>
      <c r="C24" s="250"/>
    </row>
    <row r="26" spans="2:9" x14ac:dyDescent="0.2">
      <c r="C26" s="111" t="s">
        <v>0</v>
      </c>
      <c r="D26" s="111" t="s">
        <v>22</v>
      </c>
      <c r="E26" s="111" t="s">
        <v>44</v>
      </c>
      <c r="F26" s="111" t="s">
        <v>42</v>
      </c>
    </row>
    <row r="27" spans="2:9" x14ac:dyDescent="0.2">
      <c r="C27" s="113" t="s">
        <v>2</v>
      </c>
      <c r="D27" s="104">
        <v>4009</v>
      </c>
      <c r="E27" s="104">
        <v>4055.606222208949</v>
      </c>
      <c r="F27" s="131">
        <v>-46.606222208949021</v>
      </c>
    </row>
    <row r="28" spans="2:9" x14ac:dyDescent="0.2">
      <c r="C28" s="112" t="s">
        <v>3</v>
      </c>
      <c r="D28" s="103">
        <v>4321</v>
      </c>
      <c r="E28" s="103">
        <v>4336.9789257038165</v>
      </c>
      <c r="F28" s="132">
        <v>-15.978925703816458</v>
      </c>
    </row>
    <row r="29" spans="2:9" x14ac:dyDescent="0.2">
      <c r="C29" s="112" t="s">
        <v>4</v>
      </c>
      <c r="D29" s="103">
        <v>4224</v>
      </c>
      <c r="E29" s="103">
        <v>4197.1096776908253</v>
      </c>
      <c r="F29" s="132">
        <v>26.890322309174735</v>
      </c>
    </row>
    <row r="30" spans="2:9" x14ac:dyDescent="0.2">
      <c r="C30" s="112" t="s">
        <v>5</v>
      </c>
      <c r="D30" s="103">
        <v>3944</v>
      </c>
      <c r="E30" s="103">
        <v>3932.5156336205932</v>
      </c>
      <c r="F30" s="132">
        <v>11.484366379406765</v>
      </c>
    </row>
    <row r="31" spans="2:9" x14ac:dyDescent="0.2">
      <c r="C31" s="112" t="s">
        <v>6</v>
      </c>
      <c r="D31" s="103">
        <v>4123</v>
      </c>
      <c r="E31" s="103">
        <v>4173.7911808719227</v>
      </c>
      <c r="F31" s="132">
        <v>-50.791180871922734</v>
      </c>
    </row>
    <row r="32" spans="2:9" x14ac:dyDescent="0.2">
      <c r="C32" s="112" t="s">
        <v>7</v>
      </c>
      <c r="D32" s="103">
        <v>4522</v>
      </c>
      <c r="E32" s="103">
        <v>4462.3073520393873</v>
      </c>
      <c r="F32" s="132">
        <v>59.692647960612703</v>
      </c>
    </row>
    <row r="33" spans="2:6" x14ac:dyDescent="0.2">
      <c r="C33" s="112" t="s">
        <v>8</v>
      </c>
      <c r="D33" s="103">
        <v>4657</v>
      </c>
      <c r="E33" s="103">
        <v>4335.2132751374338</v>
      </c>
      <c r="F33" s="132">
        <v>321.78672486256619</v>
      </c>
    </row>
    <row r="34" spans="2:6" x14ac:dyDescent="0.2">
      <c r="C34" s="112" t="s">
        <v>9</v>
      </c>
      <c r="D34" s="103">
        <v>4030</v>
      </c>
      <c r="E34" s="103">
        <v>4124.434923255033</v>
      </c>
      <c r="F34" s="132">
        <v>-94.434923255033027</v>
      </c>
    </row>
    <row r="35" spans="2:6" x14ac:dyDescent="0.2">
      <c r="C35" s="112" t="s">
        <v>10</v>
      </c>
      <c r="D35" s="103">
        <v>4493</v>
      </c>
      <c r="E35" s="103">
        <v>4357.4998025641917</v>
      </c>
      <c r="F35" s="132">
        <v>135.50019743580833</v>
      </c>
    </row>
    <row r="36" spans="2:6" x14ac:dyDescent="0.2">
      <c r="C36" s="112" t="s">
        <v>11</v>
      </c>
      <c r="D36" s="103">
        <v>4806</v>
      </c>
      <c r="E36" s="103">
        <v>4715.196067371593</v>
      </c>
      <c r="F36" s="132">
        <v>90.803932628406983</v>
      </c>
    </row>
    <row r="37" spans="2:6" x14ac:dyDescent="0.2">
      <c r="C37" s="112" t="s">
        <v>12</v>
      </c>
      <c r="D37" s="103">
        <v>4551</v>
      </c>
      <c r="E37" s="103">
        <v>4608.7816290238097</v>
      </c>
      <c r="F37" s="132">
        <v>-57.781629023809728</v>
      </c>
    </row>
    <row r="38" spans="2:6" x14ac:dyDescent="0.2">
      <c r="C38" s="112" t="s">
        <v>13</v>
      </c>
      <c r="D38" s="103">
        <v>4485</v>
      </c>
      <c r="E38" s="103">
        <v>4293.41618860781</v>
      </c>
      <c r="F38" s="132">
        <v>191.58381139219</v>
      </c>
    </row>
    <row r="39" spans="2:6" x14ac:dyDescent="0.2">
      <c r="C39" s="112" t="s">
        <v>14</v>
      </c>
      <c r="D39" s="103">
        <v>4595</v>
      </c>
      <c r="E39" s="103">
        <v>4616.3367900765506</v>
      </c>
      <c r="F39" s="132">
        <v>-21.336790076550642</v>
      </c>
    </row>
    <row r="40" spans="2:6" x14ac:dyDescent="0.2">
      <c r="C40" s="112" t="s">
        <v>15</v>
      </c>
      <c r="D40" s="103">
        <v>4799</v>
      </c>
      <c r="E40" s="103">
        <v>4961.9053732478105</v>
      </c>
      <c r="F40" s="132">
        <v>-162.90537324781053</v>
      </c>
    </row>
    <row r="41" spans="2:6" x14ac:dyDescent="0.2">
      <c r="C41" s="112" t="s">
        <v>16</v>
      </c>
      <c r="D41" s="103">
        <v>4417</v>
      </c>
      <c r="E41" s="103">
        <v>4790.7445547033049</v>
      </c>
      <c r="F41" s="132">
        <v>-373.74455470330486</v>
      </c>
    </row>
    <row r="42" spans="2:6" x14ac:dyDescent="0.2">
      <c r="C42" s="114" t="s">
        <v>17</v>
      </c>
      <c r="D42" s="115">
        <v>4258</v>
      </c>
      <c r="E42" s="115">
        <v>4403.657170170367</v>
      </c>
      <c r="F42" s="133">
        <v>-145.65717017036695</v>
      </c>
    </row>
    <row r="45" spans="2:6" ht="12.75" x14ac:dyDescent="0.2">
      <c r="B45" s="107" t="s">
        <v>60</v>
      </c>
    </row>
    <row r="47" spans="2:6" x14ac:dyDescent="0.2">
      <c r="C47" s="109" t="s">
        <v>61</v>
      </c>
      <c r="D47" s="116">
        <v>2.5283015790795114</v>
      </c>
    </row>
    <row r="48" spans="2:6" x14ac:dyDescent="0.2">
      <c r="C48" s="108" t="s">
        <v>62</v>
      </c>
      <c r="D48" s="117">
        <v>112.9361732643581</v>
      </c>
    </row>
    <row r="49" spans="2:8" x14ac:dyDescent="0.2">
      <c r="C49" s="110" t="s">
        <v>63</v>
      </c>
      <c r="D49" s="118">
        <v>23527.075449091342</v>
      </c>
    </row>
    <row r="51" spans="2:8" ht="12.75" x14ac:dyDescent="0.2">
      <c r="B51" s="107" t="s">
        <v>44</v>
      </c>
    </row>
    <row r="53" spans="2:8" ht="17.25" customHeight="1" x14ac:dyDescent="0.2">
      <c r="C53" s="111" t="s">
        <v>0</v>
      </c>
      <c r="D53" s="111" t="s">
        <v>22</v>
      </c>
      <c r="E53" s="111" t="s">
        <v>44</v>
      </c>
      <c r="F53" s="111" t="s">
        <v>64</v>
      </c>
      <c r="G53" s="111" t="s">
        <v>65</v>
      </c>
      <c r="H53" s="111" t="s">
        <v>66</v>
      </c>
    </row>
    <row r="54" spans="2:8" x14ac:dyDescent="0.2">
      <c r="C54" s="113" t="s">
        <v>18</v>
      </c>
      <c r="D54" s="104">
        <v>4245</v>
      </c>
      <c r="E54" s="104">
        <v>4631.6818053341249</v>
      </c>
      <c r="F54" s="104">
        <v>-386.68180533412487</v>
      </c>
      <c r="G54" s="104">
        <v>4331.0464563725809</v>
      </c>
      <c r="H54" s="116">
        <v>4932.3171542956688</v>
      </c>
    </row>
    <row r="55" spans="2:8" x14ac:dyDescent="0.2">
      <c r="C55" s="112" t="s">
        <v>19</v>
      </c>
      <c r="D55" s="103">
        <v>4900</v>
      </c>
      <c r="E55" s="103">
        <v>4955.7078748909398</v>
      </c>
      <c r="F55" s="103">
        <v>-55.70787489093982</v>
      </c>
      <c r="G55" s="103">
        <v>4655.0725259293959</v>
      </c>
      <c r="H55" s="117">
        <v>5256.3432238524838</v>
      </c>
    </row>
    <row r="56" spans="2:8" x14ac:dyDescent="0.2">
      <c r="C56" s="112" t="s">
        <v>20</v>
      </c>
      <c r="D56" s="103">
        <v>4585</v>
      </c>
      <c r="E56" s="103">
        <v>4791.2968836551445</v>
      </c>
      <c r="F56" s="103">
        <v>-206.29688365514448</v>
      </c>
      <c r="G56" s="103">
        <v>4490.6615346936005</v>
      </c>
      <c r="H56" s="117">
        <v>5091.9322326166885</v>
      </c>
    </row>
    <row r="57" spans="2:8" x14ac:dyDescent="0.2">
      <c r="C57" s="114" t="s">
        <v>21</v>
      </c>
      <c r="D57" s="115">
        <v>4533</v>
      </c>
      <c r="E57" s="115">
        <v>4477.2525419043113</v>
      </c>
      <c r="F57" s="115">
        <v>55.747458095688671</v>
      </c>
      <c r="G57" s="115">
        <v>4176.6171929427674</v>
      </c>
      <c r="H57" s="118">
        <v>4777.8878908658553</v>
      </c>
    </row>
    <row r="59" spans="2:8" ht="12.75" x14ac:dyDescent="0.2">
      <c r="B59" s="107" t="s">
        <v>67</v>
      </c>
    </row>
    <row r="61" spans="2:8" x14ac:dyDescent="0.2">
      <c r="C61" s="109" t="s">
        <v>61</v>
      </c>
      <c r="D61" s="116">
        <v>3.9938019928096167</v>
      </c>
    </row>
    <row r="62" spans="2:8" x14ac:dyDescent="0.2">
      <c r="C62" s="108" t="s">
        <v>62</v>
      </c>
      <c r="D62" s="117">
        <v>176.10850549397446</v>
      </c>
    </row>
    <row r="63" spans="2:8" x14ac:dyDescent="0.2">
      <c r="C63" s="110" t="s">
        <v>63</v>
      </c>
      <c r="D63" s="118">
        <v>49573.092297819363</v>
      </c>
    </row>
    <row r="66" spans="2:5" ht="12.75" x14ac:dyDescent="0.2">
      <c r="B66" s="107" t="s">
        <v>43</v>
      </c>
    </row>
    <row r="68" spans="2:5" x14ac:dyDescent="0.2">
      <c r="C68" s="227" t="s">
        <v>47</v>
      </c>
      <c r="D68" s="229"/>
      <c r="E68" s="89">
        <v>1</v>
      </c>
    </row>
  </sheetData>
  <mergeCells count="31">
    <mergeCell ref="C22:E22"/>
    <mergeCell ref="F22:I22"/>
    <mergeCell ref="B24:C24"/>
    <mergeCell ref="C68:D68"/>
    <mergeCell ref="C19:E19"/>
    <mergeCell ref="F19:I19"/>
    <mergeCell ref="C20:E20"/>
    <mergeCell ref="F20:I20"/>
    <mergeCell ref="C21:E21"/>
    <mergeCell ref="F21:I21"/>
    <mergeCell ref="C16:E16"/>
    <mergeCell ref="F16:I16"/>
    <mergeCell ref="C17:E17"/>
    <mergeCell ref="F17:I17"/>
    <mergeCell ref="C18:E18"/>
    <mergeCell ref="F18:I18"/>
    <mergeCell ref="C11:E11"/>
    <mergeCell ref="F11:I11"/>
    <mergeCell ref="C12:E12"/>
    <mergeCell ref="F12:I12"/>
    <mergeCell ref="C15:I15"/>
    <mergeCell ref="C8:I8"/>
    <mergeCell ref="C9:E9"/>
    <mergeCell ref="F9:I9"/>
    <mergeCell ref="C10:E10"/>
    <mergeCell ref="F10:I10"/>
    <mergeCell ref="M1:O1"/>
    <mergeCell ref="B3:D3"/>
    <mergeCell ref="E4:F4"/>
    <mergeCell ref="C5:D5"/>
    <mergeCell ref="E5:F5"/>
  </mergeCells>
  <hyperlinks>
    <hyperlink ref="B4" location="$B$6" tooltip="Goto inputs" display="$B$6" xr:uid="{00000000-0004-0000-0900-000000000000}"/>
    <hyperlink ref="C4" location="$B$24:$C$24" tooltip="Goto fitted model" display="$B$24:$C$24" xr:uid="{00000000-0004-0000-0900-000001000000}"/>
    <hyperlink ref="C5:D5" location="$B$45" tooltip="Goto Error Measure" display="$B$45" xr:uid="{00000000-0004-0000-0900-000002000000}"/>
    <hyperlink ref="D4" location="$B$51" tooltip="Goto Forecast" display="$B$51" xr:uid="{00000000-0004-0000-0900-000003000000}"/>
    <hyperlink ref="E5" location="$B$59" tooltip="Goto Error Measures for Validation Data" display="$B$59" xr:uid="{00000000-0004-0000-0900-000004000000}"/>
    <hyperlink ref="B5" location="$B$66" tooltip="Goto timings" display="$B$66" xr:uid="{00000000-0004-0000-0900-000005000000}"/>
  </hyperlink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- Fig 5.42</vt:lpstr>
      <vt:lpstr>Data_PartitionTS1</vt:lpstr>
      <vt:lpstr>MASmoothingOutput1</vt:lpstr>
      <vt:lpstr>Data_PartitionTS2</vt:lpstr>
      <vt:lpstr>MLR_Output1</vt:lpstr>
      <vt:lpstr>MLR_Resi-FitVal1</vt:lpstr>
      <vt:lpstr>MLR_TrainScore1</vt:lpstr>
      <vt:lpstr>MLR_ValidScore1</vt:lpstr>
      <vt:lpstr>MLR_Stored_1</vt:lpstr>
      <vt:lpstr>HoltWinterOutput1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Rick Sanchez</cp:lastModifiedBy>
  <dcterms:created xsi:type="dcterms:W3CDTF">1996-10-14T23:33:28Z</dcterms:created>
  <dcterms:modified xsi:type="dcterms:W3CDTF">2022-06-12T00:24:02Z</dcterms:modified>
</cp:coreProperties>
</file>