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320" windowHeight="12120"/>
  </bookViews>
  <sheets>
    <sheet name="table2" sheetId="1" r:id="rId1"/>
    <sheet name="outpu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7" i="1" l="1"/>
  <c r="A18" i="1"/>
  <c r="A19" i="1" s="1"/>
  <c r="A20" i="1" s="1"/>
  <c r="A8" i="1"/>
  <c r="A9" i="1" s="1"/>
  <c r="F17" i="1"/>
  <c r="F13" i="1"/>
  <c r="F20" i="1"/>
  <c r="G8" i="1"/>
  <c r="H21" i="1"/>
  <c r="H10" i="1"/>
  <c r="F23" i="1"/>
  <c r="E14" i="1"/>
  <c r="F6" i="1"/>
  <c r="F25" i="1"/>
  <c r="F18" i="1"/>
  <c r="E12" i="1"/>
  <c r="E20" i="1"/>
  <c r="F11" i="1"/>
  <c r="H8" i="1"/>
  <c r="H17" i="1"/>
  <c r="H19" i="1"/>
  <c r="G24" i="1"/>
  <c r="H6" i="1"/>
  <c r="H25" i="1"/>
  <c r="H18" i="1"/>
  <c r="E11" i="1"/>
  <c r="G19" i="1"/>
  <c r="H11" i="1"/>
  <c r="E21" i="1"/>
  <c r="F7" i="1"/>
  <c r="G14" i="1"/>
  <c r="E13" i="1"/>
  <c r="G20" i="1"/>
  <c r="G23" i="1"/>
  <c r="E17" i="1"/>
  <c r="G13" i="1"/>
  <c r="H24" i="1"/>
  <c r="H13" i="1"/>
  <c r="G11" i="1"/>
  <c r="H22" i="1"/>
  <c r="G9" i="1"/>
  <c r="F24" i="1"/>
  <c r="H14" i="1"/>
  <c r="E7" i="1"/>
  <c r="G18" i="1"/>
  <c r="G6" i="1"/>
  <c r="F19" i="1"/>
  <c r="H9" i="1"/>
  <c r="F10" i="1"/>
  <c r="G17" i="1"/>
  <c r="G10" i="1"/>
  <c r="H12" i="1"/>
  <c r="E25" i="1"/>
  <c r="G21" i="1"/>
  <c r="E8" i="1"/>
  <c r="F9" i="1"/>
  <c r="G22" i="1"/>
  <c r="F12" i="1"/>
  <c r="E24" i="1"/>
  <c r="G7" i="1"/>
  <c r="G25" i="1"/>
  <c r="E18" i="1"/>
  <c r="E10" i="1"/>
  <c r="E19" i="1"/>
  <c r="G12" i="1"/>
  <c r="H20" i="1"/>
  <c r="H7" i="1"/>
  <c r="F22" i="1"/>
  <c r="H23" i="1"/>
  <c r="E6" i="1"/>
  <c r="E22" i="1"/>
  <c r="F8" i="1"/>
  <c r="E9" i="1"/>
  <c r="E23" i="1"/>
  <c r="F14" i="1"/>
  <c r="F21" i="1"/>
  <c r="A10" i="1" l="1"/>
  <c r="A21" i="1"/>
  <c r="A22" i="1" l="1"/>
  <c r="A11" i="1"/>
  <c r="A12" i="1" l="1"/>
  <c r="A23" i="1"/>
  <c r="A24" i="1" l="1"/>
  <c r="A13" i="1"/>
</calcChain>
</file>

<file path=xl/sharedStrings.xml><?xml version="1.0" encoding="utf-8"?>
<sst xmlns="http://schemas.openxmlformats.org/spreadsheetml/2006/main" count="86" uniqueCount="49">
  <si>
    <t>B</t>
  </si>
  <si>
    <t>C</t>
  </si>
  <si>
    <t>D</t>
  </si>
  <si>
    <t>E</t>
  </si>
  <si>
    <t>A. Age-Adjusted Mortality, All Ages</t>
  </si>
  <si>
    <r>
      <t>Mean at t</t>
    </r>
    <r>
      <rPr>
        <i/>
        <vertAlign val="superscript"/>
        <sz val="11"/>
        <color theme="1"/>
        <rFont val="Times New Roman"/>
        <family val="1"/>
      </rPr>
      <t>*</t>
    </r>
    <r>
      <rPr>
        <i/>
        <sz val="11"/>
        <color theme="1"/>
        <rFont val="Times New Roman"/>
        <family val="1"/>
      </rPr>
      <t>=</t>
    </r>
    <r>
      <rPr>
        <sz val="11"/>
        <color rgb="FF000000"/>
        <rFont val="Times New Roman"/>
        <family val="1"/>
      </rPr>
      <t>-1</t>
    </r>
  </si>
  <si>
    <t>Years -6 to -2</t>
  </si>
  <si>
    <t>Years 0 to 4</t>
  </si>
  <si>
    <t>Years 5 to 9</t>
  </si>
  <si>
    <t>Years 10 to 14</t>
  </si>
  <si>
    <r>
      <t>R</t>
    </r>
    <r>
      <rPr>
        <vertAlign val="superscript"/>
        <sz val="11"/>
        <color rgb="FF000000"/>
        <rFont val="Times New Roman"/>
        <family val="1"/>
      </rPr>
      <t>2</t>
    </r>
  </si>
  <si>
    <t>B. Age-Adjusted Mortality, 50 Years and Older</t>
  </si>
  <si>
    <t>Covariates</t>
  </si>
  <si>
    <t>C, U-Y</t>
  </si>
  <si>
    <t>C, U-Y, S-Y, R, D·Year</t>
  </si>
  <si>
    <t>C, U-Y, S-Y, R, C·Year</t>
  </si>
  <si>
    <t>C, U-Y, S-Y, R, P-weights</t>
  </si>
  <si>
    <t>output</t>
  </si>
  <si>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</si>
  <si>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</si>
  <si>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</si>
  <si>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</si>
  <si>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</si>
  <si>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</si>
  <si>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</si>
  <si>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</si>
  <si>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</si>
  <si>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AMR: xtreg amr _Iyear* _IyeaXDu* _DD* [aw=popwt]</t>
  </si>
  <si>
    <t>AMR: xtreg amr _Iyear* _IyeaXDu* _IyeaXst* D_* R_* H_* _DD* [aw=popwt]</t>
  </si>
  <si>
    <t>AMR: xtreg amr _Iyear* _IyeaXDu* _IyeaXst* _IfipXy* R_* H_* _DD* [aw=popwt]</t>
  </si>
  <si>
    <t>AMR: xtreg amr _Iyear* _IyeaXDu* _IyeaXst* D_* R_* H_* _DD* [aw=dflpopwgt1]</t>
  </si>
  <si>
    <t>AMR 50+: xtreg amr_eld _Iyear* _IyeaXDu* _DD* [aw=popwt_eld]</t>
  </si>
  <si>
    <t>AMR 50+: xtreg amr_eld _Iyear* _IyeaXDu* _IyeaXst* D_* R_* H_* _DD* [aw=popwt_eld]</t>
  </si>
  <si>
    <t>AMR 50+: xtreg amr_eld _Iyear* _IyeaXDu* _IyeaXst* _IfipXy* R_* H_* _DD* [aw=popwt_eld]</t>
  </si>
  <si>
    <t>AMR 50+: xtreg amr_eld _Iyear* _IyeaXDu* _IyeaXst* D_* R_* H_* _DD* [aw=dflpopwgt1_eld]</t>
  </si>
  <si>
    <t>VARIABLES</t>
  </si>
  <si>
    <t>cluster(fips) fe</t>
  </si>
  <si>
    <t>_DDdid1_2</t>
  </si>
  <si>
    <t>_DDdid1_4</t>
  </si>
  <si>
    <t>_DDdid1_5</t>
  </si>
  <si>
    <t>_DDdid1_6</t>
  </si>
  <si>
    <t>Constant</t>
  </si>
  <si>
    <t>Observations</t>
  </si>
  <si>
    <t>R-squared</t>
  </si>
  <si>
    <t>Number of fips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</si>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</sst>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(&quot;#&quot;)&quot;"/>
    <numFmt numFmtId="165" formatCode="0.0"/>
    <numFmt numFmtId="166" formatCode="&quot;[&quot;#0.0&quot;]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i/>
      <vertAlign val="superscript"/>
      <sz val="11"/>
      <color theme="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49" fontId="0" fillId="0" borderId="0" xfId="0" applyNumberFormat="1" applyFont="1" applyBorder="1"/>
    <xf numFmtId="49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165" fontId="1" fillId="0" borderId="0" xfId="0" applyNumberFormat="1" applyFont="1" applyAlignment="1">
      <alignment horizontal="center"/>
    </xf>
    <xf numFmtId="0" fontId="1" fillId="0" borderId="0" xfId="0" applyFont="1" applyBorder="1"/>
    <xf numFmtId="165" fontId="5" fillId="0" borderId="0" xfId="0" applyNumberFormat="1" applyFont="1" applyAlignment="1">
      <alignment horizontal="center"/>
    </xf>
    <xf numFmtId="0" fontId="1" fillId="0" borderId="0" xfId="0" applyFont="1"/>
    <xf numFmtId="166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5" xfId="0" applyBorder="1"/>
    <xf numFmtId="0" fontId="0" fillId="0" borderId="5" xfId="0" applyNumberFormat="1" applyBorder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0" fillId="0" borderId="6" xfId="0" applyBorder="1"/>
    <xf numFmtId="3" fontId="0" fillId="0" borderId="0" xfId="0" applyNumberFormat="1" applyAlignment="1">
      <alignment horizontal="center"/>
    </xf>
    <xf numFmtId="3" fontId="0" fillId="0" borderId="6" xfId="0" applyNumberForma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4" workbookViewId="0">
      <selection sqref="A1:K29"/>
    </sheetView>
  </sheetViews>
  <sheetFormatPr defaultRowHeight="15" x14ac:dyDescent="0.25"/>
  <cols>
    <col min="3" max="3" width="7.42578125" customWidth="1"/>
    <col min="4" max="4" width="14.7109375" style="22" customWidth="1"/>
    <col min="5" max="8" width="12.42578125" customWidth="1"/>
    <col min="9" max="9" width="2.42578125" customWidth="1"/>
  </cols>
  <sheetData>
    <row r="1" spans="1:9" x14ac:dyDescent="0.25">
      <c r="A1" t="s">
        <v>17</v>
      </c>
      <c r="B1" s="2"/>
      <c r="C1" s="2"/>
      <c r="D1" s="3"/>
      <c r="E1" s="1" t="s">
        <v>0</v>
      </c>
      <c r="F1" s="1" t="s">
        <v>1</v>
      </c>
      <c r="G1" s="1" t="s">
        <v>2</v>
      </c>
      <c r="H1" s="1" t="s">
        <v>3</v>
      </c>
      <c r="I1" s="1"/>
    </row>
    <row r="2" spans="1:9" x14ac:dyDescent="0.25">
      <c r="B2" s="2"/>
      <c r="C2" s="2"/>
      <c r="D2" s="3"/>
      <c r="E2" s="1" t="s">
        <v>45</v>
      </c>
      <c r="F2" s="1" t="s">
        <v>46</v>
      </c>
      <c r="G2" s="1" t="s">
        <v>47</v>
      </c>
      <c r="H2" s="1" t="s">
        <v>48</v>
      </c>
      <c r="I2" s="1"/>
    </row>
    <row r="3" spans="1:9" s="4" customFormat="1" x14ac:dyDescent="0.25">
      <c r="D3" s="5"/>
      <c r="E3" s="6">
        <v>1</v>
      </c>
      <c r="F3" s="6">
        <v>2</v>
      </c>
      <c r="G3" s="6">
        <v>3</v>
      </c>
      <c r="H3" s="6">
        <v>4</v>
      </c>
      <c r="I3" s="7"/>
    </row>
    <row r="4" spans="1:9" x14ac:dyDescent="0.25">
      <c r="D4" s="8"/>
      <c r="E4" s="31" t="s">
        <v>4</v>
      </c>
      <c r="F4" s="31"/>
      <c r="G4" s="31"/>
      <c r="H4" s="31"/>
      <c r="I4" s="9"/>
    </row>
    <row r="5" spans="1:9" ht="18" x14ac:dyDescent="0.25">
      <c r="D5" s="10" t="s">
        <v>5</v>
      </c>
      <c r="E5" s="32">
        <v>929.3</v>
      </c>
      <c r="F5" s="32"/>
      <c r="G5" s="32"/>
      <c r="H5" s="32"/>
      <c r="I5" s="11"/>
    </row>
    <row r="6" spans="1:9" x14ac:dyDescent="0.25">
      <c r="A6">
        <v>6</v>
      </c>
      <c r="D6" s="12" t="s">
        <v>6</v>
      </c>
      <c r="E6" s="30">
        <f ca="1">INDIRECT($A$1&amp;"!"&amp;E$1&amp;$A6)</f>
        <v>3.39E-2</v>
      </c>
      <c r="F6" s="13">
        <f ca="1">INDIRECT($A$1&amp;"!"&amp;F$1&amp;$A6)</f>
        <v>-2.0169999999999999</v>
      </c>
      <c r="G6" s="13">
        <f t="shared" ref="F6:H14" ca="1" si="0">INDIRECT($A$1&amp;"!"&amp;G$1&amp;$A6)</f>
        <v>-2.677</v>
      </c>
      <c r="H6" s="13">
        <f t="shared" ca="1" si="0"/>
        <v>1.4690000000000001</v>
      </c>
      <c r="I6" s="13"/>
    </row>
    <row r="7" spans="1:9" x14ac:dyDescent="0.25">
      <c r="A7">
        <f>A6+1</f>
        <v>7</v>
      </c>
      <c r="D7" s="14"/>
      <c r="E7" s="15">
        <f t="shared" ref="E7:E14" ca="1" si="1">INDIRECT($A$1&amp;"!"&amp;E$1&amp;$A7)</f>
        <v>2.847</v>
      </c>
      <c r="F7" s="15">
        <f t="shared" ca="1" si="0"/>
        <v>2.0670000000000002</v>
      </c>
      <c r="G7" s="15">
        <f t="shared" ca="1" si="0"/>
        <v>2.0459999999999998</v>
      </c>
      <c r="H7" s="15">
        <f t="shared" ca="1" si="0"/>
        <v>3.2050000000000001</v>
      </c>
      <c r="I7" s="15"/>
    </row>
    <row r="8" spans="1:9" x14ac:dyDescent="0.25">
      <c r="A8">
        <f t="shared" ref="A8:A13" si="2">A7+1</f>
        <v>8</v>
      </c>
      <c r="D8" s="14" t="s">
        <v>7</v>
      </c>
      <c r="E8" s="13">
        <f t="shared" ca="1" si="1"/>
        <v>-5.6360000000000001</v>
      </c>
      <c r="F8" s="13">
        <f t="shared" ca="1" si="0"/>
        <v>-10.06</v>
      </c>
      <c r="G8" s="13">
        <f t="shared" ca="1" si="0"/>
        <v>-9.0069999999999997</v>
      </c>
      <c r="H8" s="13">
        <f t="shared" ca="1" si="0"/>
        <v>-8.6289999999999996</v>
      </c>
      <c r="I8" s="13"/>
    </row>
    <row r="9" spans="1:9" x14ac:dyDescent="0.25">
      <c r="A9">
        <f t="shared" si="2"/>
        <v>9</v>
      </c>
      <c r="D9" s="14"/>
      <c r="E9" s="15">
        <f t="shared" ca="1" si="1"/>
        <v>3.5430000000000001</v>
      </c>
      <c r="F9" s="15">
        <f t="shared" ca="1" si="0"/>
        <v>2.3359999999999999</v>
      </c>
      <c r="G9" s="15">
        <f t="shared" ca="1" si="0"/>
        <v>2.387</v>
      </c>
      <c r="H9" s="15">
        <f t="shared" ca="1" si="0"/>
        <v>2.6230000000000002</v>
      </c>
      <c r="I9" s="15"/>
    </row>
    <row r="10" spans="1:9" x14ac:dyDescent="0.25">
      <c r="A10">
        <f t="shared" si="2"/>
        <v>10</v>
      </c>
      <c r="D10" s="14" t="s">
        <v>8</v>
      </c>
      <c r="E10" s="13">
        <f t="shared" ca="1" si="1"/>
        <v>-12.05</v>
      </c>
      <c r="F10" s="13">
        <f t="shared" ca="1" si="0"/>
        <v>-18.88</v>
      </c>
      <c r="G10" s="13">
        <f t="shared" ca="1" si="0"/>
        <v>-15.69</v>
      </c>
      <c r="H10" s="13">
        <f t="shared" ca="1" si="0"/>
        <v>-13.87</v>
      </c>
      <c r="I10" s="13"/>
    </row>
    <row r="11" spans="1:9" x14ac:dyDescent="0.25">
      <c r="A11">
        <f t="shared" si="2"/>
        <v>11</v>
      </c>
      <c r="D11" s="14"/>
      <c r="E11" s="15">
        <f t="shared" ca="1" si="1"/>
        <v>4.5730000000000004</v>
      </c>
      <c r="F11" s="15">
        <f t="shared" ca="1" si="0"/>
        <v>3.5169999999999999</v>
      </c>
      <c r="G11" s="15">
        <f t="shared" ca="1" si="0"/>
        <v>3.4670000000000001</v>
      </c>
      <c r="H11" s="15">
        <f t="shared" ca="1" si="0"/>
        <v>3.6850000000000001</v>
      </c>
      <c r="I11" s="15"/>
    </row>
    <row r="12" spans="1:9" x14ac:dyDescent="0.25">
      <c r="A12">
        <f t="shared" si="2"/>
        <v>12</v>
      </c>
      <c r="D12" s="14" t="s">
        <v>9</v>
      </c>
      <c r="E12" s="13">
        <f t="shared" ca="1" si="1"/>
        <v>-9.3840000000000003</v>
      </c>
      <c r="F12" s="13">
        <f t="shared" ca="1" si="0"/>
        <v>-17.46</v>
      </c>
      <c r="G12" s="13">
        <f t="shared" ca="1" si="0"/>
        <v>-11.77</v>
      </c>
      <c r="H12" s="13">
        <f t="shared" ca="1" si="0"/>
        <v>-18.41</v>
      </c>
      <c r="I12" s="13"/>
    </row>
    <row r="13" spans="1:9" x14ac:dyDescent="0.25">
      <c r="A13">
        <f t="shared" si="2"/>
        <v>13</v>
      </c>
      <c r="D13" s="8"/>
      <c r="E13" s="15">
        <f t="shared" ca="1" si="1"/>
        <v>5.6440000000000001</v>
      </c>
      <c r="F13" s="15">
        <f t="shared" ca="1" si="0"/>
        <v>4.8209999999999997</v>
      </c>
      <c r="G13" s="15">
        <f t="shared" ca="1" si="0"/>
        <v>4.5720000000000001</v>
      </c>
      <c r="H13" s="15">
        <f t="shared" ca="1" si="0"/>
        <v>4.6890000000000001</v>
      </c>
      <c r="I13" s="15"/>
    </row>
    <row r="14" spans="1:9" ht="18" x14ac:dyDescent="0.25">
      <c r="A14">
        <v>18</v>
      </c>
      <c r="D14" s="16" t="s">
        <v>10</v>
      </c>
      <c r="E14" s="17">
        <f t="shared" ca="1" si="1"/>
        <v>0.82399999999999995</v>
      </c>
      <c r="F14" s="17">
        <f t="shared" ca="1" si="0"/>
        <v>0.84499999999999997</v>
      </c>
      <c r="G14" s="17">
        <f t="shared" ca="1" si="0"/>
        <v>0.872</v>
      </c>
      <c r="H14" s="17">
        <f t="shared" ca="1" si="0"/>
        <v>0.95899999999999996</v>
      </c>
      <c r="I14" s="18"/>
    </row>
    <row r="15" spans="1:9" x14ac:dyDescent="0.25">
      <c r="D15" s="19"/>
      <c r="E15" s="31" t="s">
        <v>11</v>
      </c>
      <c r="F15" s="31"/>
      <c r="G15" s="31"/>
      <c r="H15" s="31"/>
      <c r="I15" s="9"/>
    </row>
    <row r="16" spans="1:9" ht="18" x14ac:dyDescent="0.25">
      <c r="D16" s="10" t="s">
        <v>5</v>
      </c>
      <c r="E16" s="33">
        <v>3212.8409999999999</v>
      </c>
      <c r="F16" s="33"/>
      <c r="G16" s="33"/>
      <c r="H16" s="33"/>
      <c r="I16" s="11"/>
    </row>
    <row r="17" spans="1:9" x14ac:dyDescent="0.25">
      <c r="A17">
        <v>6</v>
      </c>
      <c r="D17" s="12" t="s">
        <v>6</v>
      </c>
      <c r="E17" s="13">
        <f t="shared" ref="E17:E25" ca="1" si="3">INDIRECT($A$1&amp;"!"&amp;E$2&amp;$A17)</f>
        <v>10.59</v>
      </c>
      <c r="F17" s="13">
        <f t="shared" ref="F17:H25" ca="1" si="4">INDIRECT($A$1&amp;"!"&amp;F$2&amp;$A17)</f>
        <v>-1.974</v>
      </c>
      <c r="G17" s="13">
        <f t="shared" ca="1" si="4"/>
        <v>-3.258</v>
      </c>
      <c r="H17" s="13">
        <f t="shared" ca="1" si="4"/>
        <v>5.3129999999999997</v>
      </c>
      <c r="I17" s="13"/>
    </row>
    <row r="18" spans="1:9" x14ac:dyDescent="0.25">
      <c r="A18">
        <f>A17+1</f>
        <v>7</v>
      </c>
      <c r="D18" s="14"/>
      <c r="E18" s="15">
        <f t="shared" ca="1" si="3"/>
        <v>10.210000000000001</v>
      </c>
      <c r="F18" s="15">
        <f t="shared" ca="1" si="4"/>
        <v>8</v>
      </c>
      <c r="G18" s="15">
        <f t="shared" ca="1" si="4"/>
        <v>8.0679999999999996</v>
      </c>
      <c r="H18" s="15">
        <f t="shared" ca="1" si="4"/>
        <v>11.08</v>
      </c>
      <c r="I18" s="15"/>
    </row>
    <row r="19" spans="1:9" x14ac:dyDescent="0.25">
      <c r="A19">
        <f t="shared" ref="A19:A24" si="5">A18+1</f>
        <v>8</v>
      </c>
      <c r="D19" s="14" t="s">
        <v>7</v>
      </c>
      <c r="E19" s="13">
        <f t="shared" ca="1" si="3"/>
        <v>-29.54</v>
      </c>
      <c r="F19" s="13">
        <f t="shared" ca="1" si="4"/>
        <v>-41.1</v>
      </c>
      <c r="G19" s="13">
        <f t="shared" ca="1" si="4"/>
        <v>-38.200000000000003</v>
      </c>
      <c r="H19" s="13">
        <f t="shared" ca="1" si="4"/>
        <v>-30.5</v>
      </c>
      <c r="I19" s="13"/>
    </row>
    <row r="20" spans="1:9" x14ac:dyDescent="0.25">
      <c r="A20">
        <f t="shared" si="5"/>
        <v>9</v>
      </c>
      <c r="D20" s="14"/>
      <c r="E20" s="15">
        <f t="shared" ca="1" si="3"/>
        <v>13.71</v>
      </c>
      <c r="F20" s="15">
        <f t="shared" ca="1" si="4"/>
        <v>9.5559999999999992</v>
      </c>
      <c r="G20" s="15">
        <f t="shared" ca="1" si="4"/>
        <v>8.8879999999999999</v>
      </c>
      <c r="H20" s="15">
        <f t="shared" ca="1" si="4"/>
        <v>11.34</v>
      </c>
      <c r="I20" s="15"/>
    </row>
    <row r="21" spans="1:9" x14ac:dyDescent="0.25">
      <c r="A21">
        <f t="shared" si="5"/>
        <v>10</v>
      </c>
      <c r="D21" s="14" t="s">
        <v>8</v>
      </c>
      <c r="E21" s="13">
        <f t="shared" ca="1" si="3"/>
        <v>-58.39</v>
      </c>
      <c r="F21" s="13">
        <f t="shared" ca="1" si="4"/>
        <v>-71.959999999999994</v>
      </c>
      <c r="G21" s="13">
        <f t="shared" ca="1" si="4"/>
        <v>-62.25</v>
      </c>
      <c r="H21" s="13">
        <f t="shared" ca="1" si="4"/>
        <v>-49.07</v>
      </c>
      <c r="I21" s="13"/>
    </row>
    <row r="22" spans="1:9" x14ac:dyDescent="0.25">
      <c r="A22">
        <f t="shared" si="5"/>
        <v>11</v>
      </c>
      <c r="D22" s="14"/>
      <c r="E22" s="15">
        <f t="shared" ca="1" si="3"/>
        <v>17.329999999999998</v>
      </c>
      <c r="F22" s="15">
        <f t="shared" ca="1" si="4"/>
        <v>14.79</v>
      </c>
      <c r="G22" s="15">
        <f t="shared" ca="1" si="4"/>
        <v>11.7</v>
      </c>
      <c r="H22" s="15">
        <f t="shared" ca="1" si="4"/>
        <v>15.68</v>
      </c>
      <c r="I22" s="15"/>
    </row>
    <row r="23" spans="1:9" x14ac:dyDescent="0.25">
      <c r="A23">
        <f t="shared" si="5"/>
        <v>12</v>
      </c>
      <c r="D23" s="14" t="s">
        <v>9</v>
      </c>
      <c r="E23" s="13">
        <f t="shared" ca="1" si="3"/>
        <v>-48.72</v>
      </c>
      <c r="F23" s="13">
        <f t="shared" ca="1" si="4"/>
        <v>-64.08</v>
      </c>
      <c r="G23" s="13">
        <f t="shared" ca="1" si="4"/>
        <v>-46.85</v>
      </c>
      <c r="H23" s="13">
        <f t="shared" ca="1" si="4"/>
        <v>-60.97</v>
      </c>
      <c r="I23" s="13"/>
    </row>
    <row r="24" spans="1:9" x14ac:dyDescent="0.25">
      <c r="A24">
        <f t="shared" si="5"/>
        <v>13</v>
      </c>
      <c r="D24" s="8"/>
      <c r="E24" s="15">
        <f t="shared" ca="1" si="3"/>
        <v>21.08</v>
      </c>
      <c r="F24" s="15">
        <f t="shared" ca="1" si="4"/>
        <v>19.260000000000002</v>
      </c>
      <c r="G24" s="15">
        <f t="shared" ca="1" si="4"/>
        <v>15.33</v>
      </c>
      <c r="H24" s="15">
        <f t="shared" ca="1" si="4"/>
        <v>18.59</v>
      </c>
      <c r="I24" s="15"/>
    </row>
    <row r="25" spans="1:9" ht="18.75" thickBot="1" x14ac:dyDescent="0.3">
      <c r="A25">
        <v>18</v>
      </c>
      <c r="D25" s="16" t="s">
        <v>10</v>
      </c>
      <c r="E25" s="17">
        <f t="shared" ca="1" si="3"/>
        <v>0.77500000000000002</v>
      </c>
      <c r="F25" s="17">
        <f t="shared" ca="1" si="4"/>
        <v>0.80300000000000005</v>
      </c>
      <c r="G25" s="17">
        <f t="shared" ca="1" si="4"/>
        <v>0.83799999999999997</v>
      </c>
      <c r="H25" s="17">
        <f t="shared" ca="1" si="4"/>
        <v>0.95599999999999996</v>
      </c>
      <c r="I25" s="18"/>
    </row>
    <row r="26" spans="1:9" x14ac:dyDescent="0.25">
      <c r="D26" s="34" t="s">
        <v>12</v>
      </c>
      <c r="E26" s="36" t="s">
        <v>13</v>
      </c>
      <c r="F26" s="36" t="s">
        <v>14</v>
      </c>
      <c r="G26" s="36" t="s">
        <v>15</v>
      </c>
      <c r="H26" s="36" t="s">
        <v>16</v>
      </c>
      <c r="I26" s="20"/>
    </row>
    <row r="27" spans="1:9" x14ac:dyDescent="0.25">
      <c r="D27" s="35"/>
      <c r="E27" s="37"/>
      <c r="F27" s="37"/>
      <c r="G27" s="37"/>
      <c r="H27" s="37"/>
      <c r="I27" s="21"/>
    </row>
  </sheetData>
  <mergeCells count="9">
    <mergeCell ref="E4:H4"/>
    <mergeCell ref="E5:H5"/>
    <mergeCell ref="E15:H15"/>
    <mergeCell ref="E16:H16"/>
    <mergeCell ref="D26:D27"/>
    <mergeCell ref="E26:E27"/>
    <mergeCell ref="F26:F27"/>
    <mergeCell ref="G26:G27"/>
    <mergeCell ref="H26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workbookViewId="0">
      <selection activeCell="E3" sqref="E3"/>
    </sheetView>
  </sheetViews>
  <sheetFormatPr defaultRowHeight="15" x14ac:dyDescent="0.25"/>
  <sheetData>
    <row r="2" spans="1:9" x14ac:dyDescent="0.25">
      <c r="A2" s="23" t="s">
        <v>18</v>
      </c>
      <c r="B2" s="24" t="s">
        <v>19</v>
      </c>
      <c r="C2" s="24" t="s">
        <v>20</v>
      </c>
      <c r="D2" s="24" t="s">
        <v>21</v>
      </c>
      <c r="E2" s="24" t="s">
        <v>22</v>
      </c>
      <c r="F2" s="24" t="s">
        <v>23</v>
      </c>
      <c r="G2" s="24" t="s">
        <v>24</v>
      </c>
      <c r="H2" s="24" t="s">
        <v>25</v>
      </c>
      <c r="I2" s="24" t="s">
        <v>26</v>
      </c>
    </row>
    <row r="3" spans="1:9" x14ac:dyDescent="0.25">
      <c r="A3" s="25" t="s">
        <v>18</v>
      </c>
      <c r="B3" s="26" t="s">
        <v>27</v>
      </c>
      <c r="C3" s="26" t="s">
        <v>28</v>
      </c>
      <c r="D3" s="26" t="s">
        <v>29</v>
      </c>
      <c r="E3" s="26" t="s">
        <v>30</v>
      </c>
      <c r="F3" s="26" t="s">
        <v>31</v>
      </c>
      <c r="G3" s="26" t="s">
        <v>32</v>
      </c>
      <c r="H3" s="26" t="s">
        <v>33</v>
      </c>
      <c r="I3" s="26" t="s">
        <v>34</v>
      </c>
    </row>
    <row r="4" spans="1:9" x14ac:dyDescent="0.25">
      <c r="A4" s="25" t="s">
        <v>35</v>
      </c>
      <c r="B4" s="26" t="s">
        <v>36</v>
      </c>
      <c r="C4" s="26" t="s">
        <v>36</v>
      </c>
      <c r="D4" s="26" t="s">
        <v>36</v>
      </c>
      <c r="E4" s="26" t="s">
        <v>36</v>
      </c>
      <c r="F4" s="26" t="s">
        <v>36</v>
      </c>
      <c r="G4" s="26" t="s">
        <v>36</v>
      </c>
      <c r="H4" s="26" t="s">
        <v>36</v>
      </c>
      <c r="I4" s="26" t="s">
        <v>36</v>
      </c>
    </row>
    <row r="5" spans="1:9" x14ac:dyDescent="0.25">
      <c r="A5" s="23" t="s">
        <v>18</v>
      </c>
      <c r="B5" s="24" t="s">
        <v>18</v>
      </c>
      <c r="C5" s="24" t="s">
        <v>18</v>
      </c>
      <c r="D5" s="24" t="s">
        <v>18</v>
      </c>
      <c r="E5" s="24" t="s">
        <v>18</v>
      </c>
      <c r="F5" s="24" t="s">
        <v>18</v>
      </c>
      <c r="G5" s="24" t="s">
        <v>18</v>
      </c>
      <c r="H5" s="24" t="s">
        <v>18</v>
      </c>
      <c r="I5" s="24" t="s">
        <v>18</v>
      </c>
    </row>
    <row r="6" spans="1:9" x14ac:dyDescent="0.25">
      <c r="A6" s="25" t="s">
        <v>37</v>
      </c>
      <c r="B6" s="26">
        <v>3.39E-2</v>
      </c>
      <c r="C6" s="26">
        <v>-2.0169999999999999</v>
      </c>
      <c r="D6" s="26">
        <v>-2.677</v>
      </c>
      <c r="E6" s="26">
        <v>1.4690000000000001</v>
      </c>
      <c r="F6" s="26">
        <v>10.59</v>
      </c>
      <c r="G6" s="26">
        <v>-1.974</v>
      </c>
      <c r="H6" s="26">
        <v>-3.258</v>
      </c>
      <c r="I6" s="26">
        <v>5.3129999999999997</v>
      </c>
    </row>
    <row r="7" spans="1:9" x14ac:dyDescent="0.25">
      <c r="A7" s="25" t="s">
        <v>18</v>
      </c>
      <c r="B7" s="26">
        <v>2.847</v>
      </c>
      <c r="C7" s="26">
        <v>2.0670000000000002</v>
      </c>
      <c r="D7" s="26">
        <v>2.0459999999999998</v>
      </c>
      <c r="E7" s="26">
        <v>3.2050000000000001</v>
      </c>
      <c r="F7" s="26">
        <v>10.210000000000001</v>
      </c>
      <c r="G7" s="26">
        <v>8</v>
      </c>
      <c r="H7" s="26">
        <v>8.0679999999999996</v>
      </c>
      <c r="I7" s="26">
        <v>11.08</v>
      </c>
    </row>
    <row r="8" spans="1:9" x14ac:dyDescent="0.25">
      <c r="A8" s="25" t="s">
        <v>38</v>
      </c>
      <c r="B8" s="26">
        <v>-5.6360000000000001</v>
      </c>
      <c r="C8" s="26">
        <v>-10.06</v>
      </c>
      <c r="D8" s="26">
        <v>-9.0069999999999997</v>
      </c>
      <c r="E8" s="26">
        <v>-8.6289999999999996</v>
      </c>
      <c r="F8" s="26">
        <v>-29.54</v>
      </c>
      <c r="G8" s="26">
        <v>-41.1</v>
      </c>
      <c r="H8" s="26">
        <v>-38.200000000000003</v>
      </c>
      <c r="I8" s="26">
        <v>-30.5</v>
      </c>
    </row>
    <row r="9" spans="1:9" x14ac:dyDescent="0.25">
      <c r="A9" s="25" t="s">
        <v>18</v>
      </c>
      <c r="B9" s="26">
        <v>3.5430000000000001</v>
      </c>
      <c r="C9" s="26">
        <v>2.3359999999999999</v>
      </c>
      <c r="D9" s="26">
        <v>2.387</v>
      </c>
      <c r="E9" s="26">
        <v>2.6230000000000002</v>
      </c>
      <c r="F9" s="26">
        <v>13.71</v>
      </c>
      <c r="G9" s="26">
        <v>9.5559999999999992</v>
      </c>
      <c r="H9" s="26">
        <v>8.8879999999999999</v>
      </c>
      <c r="I9" s="26">
        <v>11.34</v>
      </c>
    </row>
    <row r="10" spans="1:9" x14ac:dyDescent="0.25">
      <c r="A10" s="25" t="s">
        <v>39</v>
      </c>
      <c r="B10" s="26">
        <v>-12.05</v>
      </c>
      <c r="C10" s="26">
        <v>-18.88</v>
      </c>
      <c r="D10" s="26">
        <v>-15.69</v>
      </c>
      <c r="E10" s="26">
        <v>-13.87</v>
      </c>
      <c r="F10" s="26">
        <v>-58.39</v>
      </c>
      <c r="G10" s="26">
        <v>-71.959999999999994</v>
      </c>
      <c r="H10" s="26">
        <v>-62.25</v>
      </c>
      <c r="I10" s="26">
        <v>-49.07</v>
      </c>
    </row>
    <row r="11" spans="1:9" x14ac:dyDescent="0.25">
      <c r="A11" s="25" t="s">
        <v>18</v>
      </c>
      <c r="B11" s="26">
        <v>4.5730000000000004</v>
      </c>
      <c r="C11" s="26">
        <v>3.5169999999999999</v>
      </c>
      <c r="D11" s="26">
        <v>3.4670000000000001</v>
      </c>
      <c r="E11" s="26">
        <v>3.6850000000000001</v>
      </c>
      <c r="F11" s="26">
        <v>17.329999999999998</v>
      </c>
      <c r="G11" s="26">
        <v>14.79</v>
      </c>
      <c r="H11" s="26">
        <v>11.7</v>
      </c>
      <c r="I11" s="26">
        <v>15.68</v>
      </c>
    </row>
    <row r="12" spans="1:9" x14ac:dyDescent="0.25">
      <c r="A12" s="25" t="s">
        <v>40</v>
      </c>
      <c r="B12" s="26">
        <v>-9.3840000000000003</v>
      </c>
      <c r="C12" s="26">
        <v>-17.46</v>
      </c>
      <c r="D12" s="26">
        <v>-11.77</v>
      </c>
      <c r="E12" s="26">
        <v>-18.41</v>
      </c>
      <c r="F12" s="26">
        <v>-48.72</v>
      </c>
      <c r="G12" s="26">
        <v>-64.08</v>
      </c>
      <c r="H12" s="26">
        <v>-46.85</v>
      </c>
      <c r="I12" s="26">
        <v>-60.97</v>
      </c>
    </row>
    <row r="13" spans="1:9" x14ac:dyDescent="0.25">
      <c r="A13" s="25" t="s">
        <v>18</v>
      </c>
      <c r="B13" s="26">
        <v>5.6440000000000001</v>
      </c>
      <c r="C13" s="26">
        <v>4.8209999999999997</v>
      </c>
      <c r="D13" s="26">
        <v>4.5720000000000001</v>
      </c>
      <c r="E13" s="26">
        <v>4.6890000000000001</v>
      </c>
      <c r="F13" s="26">
        <v>21.08</v>
      </c>
      <c r="G13" s="26">
        <v>19.260000000000002</v>
      </c>
      <c r="H13" s="26">
        <v>15.33</v>
      </c>
      <c r="I13" s="26">
        <v>18.59</v>
      </c>
    </row>
    <row r="14" spans="1:9" x14ac:dyDescent="0.25">
      <c r="A14" s="25" t="s">
        <v>41</v>
      </c>
      <c r="B14" s="26">
        <v>940.7</v>
      </c>
      <c r="C14" s="26">
        <v>940.6</v>
      </c>
      <c r="D14" s="28">
        <v>16246</v>
      </c>
      <c r="E14" s="26">
        <v>986</v>
      </c>
      <c r="F14" s="28">
        <v>3214</v>
      </c>
      <c r="G14" s="28">
        <v>3220</v>
      </c>
      <c r="H14" s="28">
        <v>52629</v>
      </c>
      <c r="I14" s="28">
        <v>3497</v>
      </c>
    </row>
    <row r="15" spans="1:9" x14ac:dyDescent="0.25">
      <c r="A15" s="25" t="s">
        <v>18</v>
      </c>
      <c r="B15" s="26">
        <v>2.2879999999999998</v>
      </c>
      <c r="C15" s="26">
        <v>3.1890000000000001</v>
      </c>
      <c r="D15" s="26">
        <v>438.4</v>
      </c>
      <c r="E15" s="26">
        <v>8.3699999999999992</v>
      </c>
      <c r="F15" s="26">
        <v>8.5690000000000008</v>
      </c>
      <c r="G15" s="26">
        <v>12.87</v>
      </c>
      <c r="H15" s="28">
        <v>1506</v>
      </c>
      <c r="I15" s="26">
        <v>28.64</v>
      </c>
    </row>
    <row r="16" spans="1:9" x14ac:dyDescent="0.25">
      <c r="A16" s="25" t="s">
        <v>18</v>
      </c>
      <c r="B16" s="26" t="s">
        <v>18</v>
      </c>
      <c r="C16" s="26" t="s">
        <v>18</v>
      </c>
      <c r="D16" s="26" t="s">
        <v>18</v>
      </c>
      <c r="E16" s="26" t="s">
        <v>18</v>
      </c>
      <c r="F16" s="26" t="s">
        <v>18</v>
      </c>
      <c r="G16" s="26" t="s">
        <v>18</v>
      </c>
      <c r="H16" s="26" t="s">
        <v>18</v>
      </c>
      <c r="I16" s="26" t="s">
        <v>18</v>
      </c>
    </row>
    <row r="17" spans="1:9" x14ac:dyDescent="0.25">
      <c r="A17" s="25" t="s">
        <v>42</v>
      </c>
      <c r="B17" s="28">
        <v>91770</v>
      </c>
      <c r="C17" s="28">
        <v>91320</v>
      </c>
      <c r="D17" s="28">
        <v>91770</v>
      </c>
      <c r="E17" s="28">
        <v>91320</v>
      </c>
      <c r="F17" s="28">
        <v>91770</v>
      </c>
      <c r="G17" s="28">
        <v>91320</v>
      </c>
      <c r="H17" s="28">
        <v>91770</v>
      </c>
      <c r="I17" s="28">
        <v>91320</v>
      </c>
    </row>
    <row r="18" spans="1:9" x14ac:dyDescent="0.25">
      <c r="A18" s="25" t="s">
        <v>43</v>
      </c>
      <c r="B18" s="26">
        <v>0.82399999999999995</v>
      </c>
      <c r="C18" s="26">
        <v>0.84499999999999997</v>
      </c>
      <c r="D18" s="26">
        <v>0.872</v>
      </c>
      <c r="E18" s="26">
        <v>0.95899999999999996</v>
      </c>
      <c r="F18" s="26">
        <v>0.77500000000000002</v>
      </c>
      <c r="G18" s="26">
        <v>0.80300000000000005</v>
      </c>
      <c r="H18" s="26">
        <v>0.83799999999999997</v>
      </c>
      <c r="I18" s="26">
        <v>0.95599999999999996</v>
      </c>
    </row>
    <row r="19" spans="1:9" x14ac:dyDescent="0.25">
      <c r="A19" s="27" t="s">
        <v>44</v>
      </c>
      <c r="B19" s="29">
        <v>3059</v>
      </c>
      <c r="C19" s="29">
        <v>3044</v>
      </c>
      <c r="D19" s="29">
        <v>3059</v>
      </c>
      <c r="E19" s="29">
        <v>3044</v>
      </c>
      <c r="F19" s="29">
        <v>3059</v>
      </c>
      <c r="G19" s="29">
        <v>3044</v>
      </c>
      <c r="H19" s="29">
        <v>3059</v>
      </c>
      <c r="I19" s="29">
        <v>3044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table2</vt:lpstr>
      <vt:lpstr>output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Goodman-Bacon</dc:creator>
  <cp:lastModifiedBy>Andrew J Goodman-bacon</cp:lastModifiedBy>
  <dcterms:created xsi:type="dcterms:W3CDTF">2014-10-06T23:17:02Z</dcterms:created>
  <dcterms:modified xsi:type="dcterms:W3CDTF">2014-10-11T21:25:57Z</dcterms:modified>
</cp:coreProperties>
</file>