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output" sheetId="1" r:id="rId1"/>
    <sheet name="table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3" i="2" l="1"/>
  <c r="A34" i="2" s="1"/>
  <c r="A22" i="2"/>
  <c r="A23" i="2" s="1"/>
  <c r="A11" i="2"/>
  <c r="A12" i="2" s="1"/>
  <c r="D39" i="2"/>
  <c r="D37" i="2"/>
  <c r="D35" i="2"/>
  <c r="D33" i="2"/>
  <c r="E21" i="2"/>
  <c r="G21" i="2"/>
  <c r="I21" i="2"/>
  <c r="E22" i="2"/>
  <c r="G22" i="2"/>
  <c r="I22" i="2"/>
  <c r="D23" i="2"/>
  <c r="F23" i="2"/>
  <c r="H23" i="2"/>
  <c r="J23" i="2"/>
  <c r="E24" i="2"/>
  <c r="G24" i="2"/>
  <c r="I24" i="2"/>
  <c r="D25" i="2"/>
  <c r="F25" i="2"/>
  <c r="H25" i="2"/>
  <c r="J25" i="2"/>
  <c r="E26" i="2"/>
  <c r="G26" i="2"/>
  <c r="I26" i="2"/>
  <c r="D27" i="2"/>
  <c r="F27" i="2"/>
  <c r="H27" i="2"/>
  <c r="J27" i="2"/>
  <c r="E28" i="2"/>
  <c r="G28" i="2"/>
  <c r="I28" i="2"/>
  <c r="E32" i="2"/>
  <c r="G32" i="2"/>
  <c r="I32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D21" i="2"/>
  <c r="G40" i="2"/>
  <c r="F40" i="2"/>
  <c r="J40" i="2"/>
  <c r="E29" i="2"/>
  <c r="I29" i="2"/>
  <c r="H29" i="2"/>
  <c r="D29" i="2"/>
  <c r="H17" i="2"/>
  <c r="D17" i="2"/>
  <c r="G16" i="2"/>
  <c r="F16" i="2"/>
  <c r="G17" i="2"/>
  <c r="J16" i="2"/>
  <c r="D16" i="2"/>
  <c r="H15" i="2"/>
  <c r="D15" i="2"/>
  <c r="G14" i="2"/>
  <c r="G15" i="2"/>
  <c r="J14" i="2"/>
  <c r="F14" i="2"/>
  <c r="I15" i="2"/>
  <c r="H13" i="2"/>
  <c r="D13" i="2"/>
  <c r="G12" i="2"/>
  <c r="G13" i="2"/>
  <c r="J12" i="2"/>
  <c r="F12" i="2"/>
  <c r="I13" i="2"/>
  <c r="G10" i="2"/>
  <c r="E11" i="2"/>
  <c r="I11" i="2"/>
  <c r="J10" i="2"/>
  <c r="H11" i="2"/>
  <c r="F10" i="2"/>
  <c r="J18" i="2"/>
  <c r="H18" i="2"/>
  <c r="I18" i="2"/>
  <c r="G18" i="2"/>
  <c r="D36" i="2"/>
  <c r="D34" i="2"/>
  <c r="D32" i="2"/>
  <c r="F21" i="2"/>
  <c r="H21" i="2"/>
  <c r="J21" i="2"/>
  <c r="F22" i="2"/>
  <c r="H22" i="2"/>
  <c r="J22" i="2"/>
  <c r="E23" i="2"/>
  <c r="G23" i="2"/>
  <c r="I23" i="2"/>
  <c r="D24" i="2"/>
  <c r="F24" i="2"/>
  <c r="H24" i="2"/>
  <c r="J24" i="2"/>
  <c r="E25" i="2"/>
  <c r="G25" i="2"/>
  <c r="I25" i="2"/>
  <c r="D26" i="2"/>
  <c r="F26" i="2"/>
  <c r="H26" i="2"/>
  <c r="J26" i="2"/>
  <c r="E27" i="2"/>
  <c r="G27" i="2"/>
  <c r="I27" i="2"/>
  <c r="D28" i="2"/>
  <c r="F28" i="2"/>
  <c r="H28" i="2"/>
  <c r="J28" i="2"/>
  <c r="F32" i="2"/>
  <c r="H32" i="2"/>
  <c r="J32" i="2"/>
  <c r="D38" i="2"/>
  <c r="H33" i="2"/>
  <c r="F34" i="2"/>
  <c r="J34" i="2"/>
  <c r="H35" i="2"/>
  <c r="F36" i="2"/>
  <c r="J36" i="2"/>
  <c r="H37" i="2"/>
  <c r="F38" i="2"/>
  <c r="J38" i="2"/>
  <c r="H39" i="2"/>
  <c r="E40" i="2"/>
  <c r="H40" i="2"/>
  <c r="G29" i="2"/>
  <c r="J29" i="2"/>
  <c r="F17" i="2"/>
  <c r="E16" i="2"/>
  <c r="E17" i="2"/>
  <c r="J15" i="2"/>
  <c r="I14" i="2"/>
  <c r="E15" i="2"/>
  <c r="D14" i="2"/>
  <c r="F13" i="2"/>
  <c r="E12" i="2"/>
  <c r="H12" i="2"/>
  <c r="E10" i="2"/>
  <c r="G11" i="2"/>
  <c r="F11" i="2"/>
  <c r="D11" i="2"/>
  <c r="D18" i="2"/>
  <c r="D10" i="2"/>
  <c r="F33" i="2"/>
  <c r="J33" i="2"/>
  <c r="H34" i="2"/>
  <c r="F35" i="2"/>
  <c r="J35" i="2"/>
  <c r="H36" i="2"/>
  <c r="F37" i="2"/>
  <c r="J37" i="2"/>
  <c r="H38" i="2"/>
  <c r="F39" i="2"/>
  <c r="J39" i="2"/>
  <c r="D22" i="2"/>
  <c r="I40" i="2"/>
  <c r="D40" i="2"/>
  <c r="F29" i="2"/>
  <c r="J17" i="2"/>
  <c r="I16" i="2"/>
  <c r="I17" i="2"/>
  <c r="H16" i="2"/>
  <c r="F15" i="2"/>
  <c r="E14" i="2"/>
  <c r="H14" i="2"/>
  <c r="J13" i="2"/>
  <c r="I12" i="2"/>
  <c r="E13" i="2"/>
  <c r="D12" i="2"/>
  <c r="I10" i="2"/>
  <c r="H10" i="2"/>
  <c r="J11" i="2"/>
  <c r="F18" i="2"/>
  <c r="E18" i="2"/>
  <c r="A13" i="2" l="1"/>
  <c r="A24" i="2"/>
  <c r="A35" i="2"/>
  <c r="A36" i="2" l="1"/>
  <c r="A25" i="2"/>
  <c r="A14" i="2"/>
  <c r="A15" i="2" l="1"/>
  <c r="A26" i="2"/>
  <c r="A37" i="2"/>
  <c r="A38" i="2" l="1"/>
  <c r="A27" i="2"/>
  <c r="A16" i="2"/>
  <c r="A17" i="2" l="1"/>
  <c r="A28" i="2"/>
  <c r="A39" i="2"/>
</calcChain>
</file>

<file path=xl/sharedStrings.xml><?xml version="1.0" encoding="utf-8"?>
<sst xmlns="http://schemas.openxmlformats.org/spreadsheetml/2006/main" count="231" uniqueCount="97">
  <si>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</si>
  <si>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</si>
  <si>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</si>
  <si>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</si>
  <si>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</si>
  <si>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</si>
  <si>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</si>
  <si>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</si>
  <si>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</si>
  <si>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</si>
  <si>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</si>
  <si>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</si>
  <si>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</si>
  <si>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</si>
  <si>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</si>
  <si>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</si>
  <si>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</si>
  <si>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</si>
  <si>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</si>
  <si>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</si>
  <si>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</si>
  <si>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</si>
  <si>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AMR</t>
  </si>
  <si>
    <t>50+</t>
  </si>
  <si>
    <t>50-64</t>
  </si>
  <si>
    <t>65+</t>
  </si>
  <si>
    <t>50+: xtreg amr_eld _Iyear* _IyeaXDu* _IyeaXst* D_* R_* H_* _DD* [aw=popwt_eld]</t>
  </si>
  <si>
    <t>Cause 2: xtreg amr_eld_2 _Iyear* _IyeaXDu* _IyeaXst* D_* R_* H_* _DD* [aw=popwt_eld]</t>
  </si>
  <si>
    <t>Cause 3: xtreg amr_eld_3 _Iyear* _IyeaXDu* _IyeaXst* D_* R_* H_* _DD* [aw=popwt_eld]</t>
  </si>
  <si>
    <t>Cause 4: xtreg amr_eld_4 _Iyear* _IyeaXDu* _IyeaXst* D_* R_* H_* _DD* [aw=popwt_eld]</t>
  </si>
  <si>
    <t>Cause 5: xtreg amr_eld_5 _Iyear* _IyeaXDu* _IyeaXst* D_* R_* H_* _DD* [aw=popwt_eld]</t>
  </si>
  <si>
    <t>Cause 6: xtreg amr_eld_6 _Iyear* _IyeaXDu* _IyeaXst* D_* R_* H_* _DD* [aw=popwt_eld]</t>
  </si>
  <si>
    <t>Cause 7: xtreg amr_eld_7 _Iyear* _IyeaXDu* _IyeaXst* D_* R_* H_* _DD* [aw=popwt_eld]</t>
  </si>
  <si>
    <t>50-64: xtreg asmr_5064 _Iyear* _IyeaXDu* _IyeaXst* D_* R_* H_* _DD* [aw=popwt_5064]</t>
  </si>
  <si>
    <t>Cause 2: xtreg asmr_5064_2 _Iyear* _IyeaXDu* _IyeaXst* D_* R_* H_* _DD* [aw=popwt_5064]</t>
  </si>
  <si>
    <t>Cause 3: xtreg asmr_5064_3 _Iyear* _IyeaXDu* _IyeaXst* D_* R_* H_* _DD* [aw=popwt_5064]</t>
  </si>
  <si>
    <t>Cause 4: xtreg asmr_5064_4 _Iyear* _IyeaXDu* _IyeaXst* D_* R_* H_* _DD* [aw=popwt_5064]</t>
  </si>
  <si>
    <t>Cause 5: xtreg asmr_5064_5 _Iyear* _IyeaXDu* _IyeaXst* D_* R_* H_* _DD* [aw=popwt_5064]</t>
  </si>
  <si>
    <t>Cause 6: xtreg asmr_5064_6 _Iyear* _IyeaXDu* _IyeaXst* D_* R_* H_* _DD* [aw=popwt_5064]</t>
  </si>
  <si>
    <t>Cause 7: xtreg asmr_5064_7 _Iyear* _IyeaXDu* _IyeaXst* D_* R_* H_* _DD* [aw=popwt_5064]</t>
  </si>
  <si>
    <t>65+: xtreg asmr_6500 _Iyear* _IyeaXDu* _IyeaXst* D_* R_* H_* _DD* [aw=popwt_6500]</t>
  </si>
  <si>
    <t>Cause 2: xtreg asmr_6500_2 _Iyear* _IyeaXDu* _IyeaXst* D_* R_* H_* _DD* [aw=popwt_6500]</t>
  </si>
  <si>
    <t>Cause 3: xtreg asmr_6500_3 _Iyear* _IyeaXDu* _IyeaXst* D_* R_* H_* _DD* [aw=popwt_6500]</t>
  </si>
  <si>
    <t>Cause 4: xtreg asmr_6500_4 _Iyear* _IyeaXDu* _IyeaXst* D_* R_* H_* _DD* [aw=popwt_6500]</t>
  </si>
  <si>
    <t>Cause 5: xtreg asmr_6500_5 _Iyear* _IyeaXDu* _IyeaXst* D_* R_* H_* _DD* [aw=popwt_6500]</t>
  </si>
  <si>
    <t>Cause 6: xtreg asmr_6500_6 _Iyear* _IyeaXDu* _IyeaXst* D_* R_* H_* _DD* [aw=popwt_6500]</t>
  </si>
  <si>
    <t>Cause 7: xtreg asmr_6500_7 _Iyear* _IyeaXDu* _IyeaXst* D_* R_* H_* _DD* [aw=popwt_6500]</t>
  </si>
  <si>
    <t>VARIABLES</t>
  </si>
  <si>
    <t>cluster(fips) fe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</si>
  <si>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</si>
  <si>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</si>
  <si>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</si>
  <si>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</si>
  <si>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</si>
  <si>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</si>
  <si>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</si>
  <si>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</si>
  <si>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Worksheet</t>
  </si>
  <si>
    <t>C</t>
  </si>
  <si>
    <t>J</t>
  </si>
  <si>
    <t>L</t>
  </si>
  <si>
    <t>K</t>
  </si>
  <si>
    <t>H</t>
  </si>
  <si>
    <t>I</t>
  </si>
  <si>
    <t>M</t>
  </si>
  <si>
    <t>B</t>
  </si>
  <si>
    <t>P</t>
  </si>
  <si>
    <t>R</t>
  </si>
  <si>
    <t>Q</t>
  </si>
  <si>
    <t>N</t>
  </si>
  <si>
    <t>O</t>
  </si>
  <si>
    <t>S</t>
  </si>
  <si>
    <t xml:space="preserve">DV Cause: </t>
  </si>
  <si>
    <t>All-Cause</t>
  </si>
  <si>
    <t>Cancer</t>
  </si>
  <si>
    <t>Infectious Disease</t>
  </si>
  <si>
    <t>Diabetes</t>
  </si>
  <si>
    <t>Accident</t>
  </si>
  <si>
    <t>A. Age-Adjusted Mortality, Older Adults (50+)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</si>
  <si>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</si>
  <si>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</si>
  <si>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</si>
  <si>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</si>
  <si>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</si>
  <si>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</si>
  <si>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Age-Adjusted Mortality, Ages 50-64</t>
  </si>
  <si>
    <t>C. Age-Adjusted Mortality, Ages 65+</t>
  </si>
  <si>
    <t>Heart Disease</t>
  </si>
  <si>
    <t>Cerebrovascular Disease</t>
  </si>
  <si>
    <t>output</t>
  </si>
  <si>
    <t>D</t>
  </si>
  <si>
    <t>E</t>
  </si>
  <si>
    <t>F</t>
  </si>
  <si>
    <t>G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</si>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</sst>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[&quot;##0.0#&quot;]&quot;"/>
    <numFmt numFmtId="166" formatCode="#,##0.0"/>
    <numFmt numFmtId="167" formatCode="&quot;[&quot;##0.0&quot;]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NumberFormat="1" applyAlignment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NumberFormat="1" applyFont="1" applyBorder="1"/>
    <xf numFmtId="49" fontId="0" fillId="0" borderId="0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Border="1"/>
    <xf numFmtId="2" fontId="2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 applyAlignment="1">
      <alignment horizontal="left"/>
    </xf>
    <xf numFmtId="0" fontId="2" fillId="0" borderId="6" xfId="0" applyFont="1" applyBorder="1"/>
    <xf numFmtId="2" fontId="2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"/>
  <sheetViews>
    <sheetView workbookViewId="0">
      <selection activeCell="A8" sqref="A8:XFD15"/>
    </sheetView>
  </sheetViews>
  <sheetFormatPr defaultRowHeight="15" x14ac:dyDescent="0.25"/>
  <sheetData>
    <row r="2" spans="1:22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</row>
    <row r="3" spans="1:22" x14ac:dyDescent="0.25">
      <c r="A3" s="3" t="s">
        <v>0</v>
      </c>
      <c r="B3" s="4" t="s">
        <v>0</v>
      </c>
      <c r="C3" s="4" t="s">
        <v>22</v>
      </c>
      <c r="D3" s="4" t="s">
        <v>22</v>
      </c>
      <c r="E3" s="4" t="s">
        <v>22</v>
      </c>
      <c r="F3" s="4" t="s">
        <v>22</v>
      </c>
      <c r="G3" s="4" t="s">
        <v>22</v>
      </c>
      <c r="H3" s="4" t="s">
        <v>22</v>
      </c>
      <c r="I3" s="4" t="s">
        <v>0</v>
      </c>
      <c r="J3" s="4" t="s">
        <v>22</v>
      </c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 t="s">
        <v>0</v>
      </c>
      <c r="Q3" s="4" t="s">
        <v>22</v>
      </c>
      <c r="R3" s="4" t="s">
        <v>22</v>
      </c>
      <c r="S3" s="4" t="s">
        <v>22</v>
      </c>
      <c r="T3" s="4" t="s">
        <v>22</v>
      </c>
      <c r="U3" s="4" t="s">
        <v>22</v>
      </c>
      <c r="V3" s="4" t="s">
        <v>22</v>
      </c>
    </row>
    <row r="4" spans="1:22" x14ac:dyDescent="0.25">
      <c r="A4" s="3" t="s">
        <v>0</v>
      </c>
      <c r="B4" s="4" t="s">
        <v>22</v>
      </c>
      <c r="C4" s="4" t="s">
        <v>23</v>
      </c>
      <c r="D4" s="4" t="s">
        <v>23</v>
      </c>
      <c r="E4" s="4" t="s">
        <v>23</v>
      </c>
      <c r="F4" s="4" t="s">
        <v>23</v>
      </c>
      <c r="G4" s="4" t="s">
        <v>23</v>
      </c>
      <c r="H4" s="4" t="s">
        <v>23</v>
      </c>
      <c r="I4" s="4" t="s">
        <v>22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22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</row>
    <row r="5" spans="1:22" x14ac:dyDescent="0.25">
      <c r="A5" s="3" t="s">
        <v>0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42</v>
      </c>
      <c r="S5" s="4" t="s">
        <v>43</v>
      </c>
      <c r="T5" s="4" t="s">
        <v>44</v>
      </c>
      <c r="U5" s="4" t="s">
        <v>45</v>
      </c>
      <c r="V5" s="4" t="s">
        <v>46</v>
      </c>
    </row>
    <row r="6" spans="1:22" x14ac:dyDescent="0.25">
      <c r="A6" s="3" t="s">
        <v>47</v>
      </c>
      <c r="B6" s="4" t="s">
        <v>48</v>
      </c>
      <c r="C6" s="4" t="s">
        <v>48</v>
      </c>
      <c r="D6" s="4" t="s">
        <v>48</v>
      </c>
      <c r="E6" s="4" t="s">
        <v>48</v>
      </c>
      <c r="F6" s="4" t="s">
        <v>48</v>
      </c>
      <c r="G6" s="4" t="s">
        <v>48</v>
      </c>
      <c r="H6" s="4" t="s">
        <v>48</v>
      </c>
      <c r="I6" s="4" t="s">
        <v>48</v>
      </c>
      <c r="J6" s="4" t="s">
        <v>48</v>
      </c>
      <c r="K6" s="4" t="s">
        <v>48</v>
      </c>
      <c r="L6" s="4" t="s">
        <v>48</v>
      </c>
      <c r="M6" s="4" t="s">
        <v>48</v>
      </c>
      <c r="N6" s="4" t="s">
        <v>48</v>
      </c>
      <c r="O6" s="4" t="s">
        <v>48</v>
      </c>
      <c r="P6" s="4" t="s">
        <v>48</v>
      </c>
      <c r="Q6" s="4" t="s">
        <v>48</v>
      </c>
      <c r="R6" s="4" t="s">
        <v>48</v>
      </c>
      <c r="S6" s="4" t="s">
        <v>48</v>
      </c>
      <c r="T6" s="4" t="s">
        <v>48</v>
      </c>
      <c r="U6" s="4" t="s">
        <v>48</v>
      </c>
      <c r="V6" s="4" t="s">
        <v>48</v>
      </c>
    </row>
    <row r="7" spans="1:22" x14ac:dyDescent="0.2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x14ac:dyDescent="0.25">
      <c r="A8" s="3" t="s">
        <v>49</v>
      </c>
      <c r="B8" s="4">
        <v>-1.974</v>
      </c>
      <c r="C8" s="4">
        <v>3.585</v>
      </c>
      <c r="D8" s="4">
        <v>2.5670000000000002</v>
      </c>
      <c r="E8" s="4">
        <v>-6.0830000000000002</v>
      </c>
      <c r="F8" s="4">
        <v>3.2509999999999999</v>
      </c>
      <c r="G8" s="4">
        <v>-0.90500000000000003</v>
      </c>
      <c r="H8" s="4">
        <v>-1.74</v>
      </c>
      <c r="I8" s="4">
        <v>-0.28000000000000003</v>
      </c>
      <c r="J8" s="4">
        <v>-1.351</v>
      </c>
      <c r="K8" s="4">
        <v>1.54</v>
      </c>
      <c r="L8" s="4">
        <v>-0.35699999999999998</v>
      </c>
      <c r="M8" s="4">
        <v>0.53800000000000003</v>
      </c>
      <c r="N8" s="4">
        <v>-0.86</v>
      </c>
      <c r="O8" s="4">
        <v>-1.0940000000000001</v>
      </c>
      <c r="P8" s="4">
        <v>3.7100000000000001E-2</v>
      </c>
      <c r="Q8" s="4">
        <v>12.24</v>
      </c>
      <c r="R8" s="4">
        <v>4.0170000000000003</v>
      </c>
      <c r="S8" s="4">
        <v>-14.69</v>
      </c>
      <c r="T8" s="4">
        <v>7.4930000000000003</v>
      </c>
      <c r="U8" s="4">
        <v>-0.98</v>
      </c>
      <c r="V8" s="4">
        <v>-2.8159999999999998</v>
      </c>
    </row>
    <row r="9" spans="1:22" x14ac:dyDescent="0.25">
      <c r="A9" s="3" t="s">
        <v>0</v>
      </c>
      <c r="B9" s="4">
        <v>8</v>
      </c>
      <c r="C9" s="4">
        <v>6.3319999999999999</v>
      </c>
      <c r="D9" s="4">
        <v>3.0110000000000001</v>
      </c>
      <c r="E9" s="4">
        <v>2.88</v>
      </c>
      <c r="F9" s="4">
        <v>2.181</v>
      </c>
      <c r="G9" s="4">
        <v>1.0289999999999999</v>
      </c>
      <c r="H9" s="4">
        <v>1.591</v>
      </c>
      <c r="I9" s="4">
        <v>0.64200000000000002</v>
      </c>
      <c r="J9" s="4">
        <v>5.13</v>
      </c>
      <c r="K9" s="4">
        <v>1.5740000000000001</v>
      </c>
      <c r="L9" s="4">
        <v>2.7850000000000001</v>
      </c>
      <c r="M9" s="4">
        <v>1.1279999999999999</v>
      </c>
      <c r="N9" s="4">
        <v>0.8</v>
      </c>
      <c r="O9" s="4">
        <v>1.4159999999999999</v>
      </c>
      <c r="P9" s="4">
        <v>1.7470000000000001</v>
      </c>
      <c r="Q9" s="4">
        <v>11.83</v>
      </c>
      <c r="R9" s="4">
        <v>6.657</v>
      </c>
      <c r="S9" s="4">
        <v>5.8949999999999996</v>
      </c>
      <c r="T9" s="4">
        <v>4.4219999999999997</v>
      </c>
      <c r="U9" s="4">
        <v>2.1760000000000002</v>
      </c>
      <c r="V9" s="4">
        <v>2.8149999999999999</v>
      </c>
    </row>
    <row r="10" spans="1:22" x14ac:dyDescent="0.25">
      <c r="A10" s="3" t="s">
        <v>50</v>
      </c>
      <c r="B10" s="4">
        <v>-41.1</v>
      </c>
      <c r="C10" s="4">
        <v>-16.13</v>
      </c>
      <c r="D10" s="4">
        <v>-10.06</v>
      </c>
      <c r="E10" s="4">
        <v>-7.6689999999999996</v>
      </c>
      <c r="F10" s="4">
        <v>-1.8620000000000001</v>
      </c>
      <c r="G10" s="4">
        <v>-1.196</v>
      </c>
      <c r="H10" s="4">
        <v>-0.80800000000000005</v>
      </c>
      <c r="I10" s="4">
        <v>-1.3939999999999999</v>
      </c>
      <c r="J10" s="4">
        <v>-7.54</v>
      </c>
      <c r="K10" s="4">
        <v>-3.2869999999999999</v>
      </c>
      <c r="L10" s="4">
        <v>-1.3340000000000001</v>
      </c>
      <c r="M10" s="4">
        <v>-1.829</v>
      </c>
      <c r="N10" s="4">
        <v>-1.3420000000000001</v>
      </c>
      <c r="O10" s="4">
        <v>0.34300000000000003</v>
      </c>
      <c r="P10" s="4">
        <v>-8.0030000000000001</v>
      </c>
      <c r="Q10" s="4">
        <v>-28.08</v>
      </c>
      <c r="R10" s="4">
        <v>-20.47</v>
      </c>
      <c r="S10" s="4">
        <v>-16.95</v>
      </c>
      <c r="T10" s="4">
        <v>-1.81</v>
      </c>
      <c r="U10" s="4">
        <v>-0.88500000000000001</v>
      </c>
      <c r="V10" s="4">
        <v>-2.6840000000000002</v>
      </c>
    </row>
    <row r="11" spans="1:22" x14ac:dyDescent="0.25">
      <c r="A11" s="3" t="s">
        <v>0</v>
      </c>
      <c r="B11" s="4">
        <v>9.5559999999999992</v>
      </c>
      <c r="C11" s="4">
        <v>5.8369999999999997</v>
      </c>
      <c r="D11" s="4">
        <v>3.2440000000000002</v>
      </c>
      <c r="E11" s="4">
        <v>3.2559999999999998</v>
      </c>
      <c r="F11" s="4">
        <v>1.724</v>
      </c>
      <c r="G11" s="4">
        <v>0.97899999999999998</v>
      </c>
      <c r="H11" s="4">
        <v>1.2889999999999999</v>
      </c>
      <c r="I11" s="4">
        <v>0.64900000000000002</v>
      </c>
      <c r="J11" s="4">
        <v>3.7730000000000001</v>
      </c>
      <c r="K11" s="4">
        <v>1.591</v>
      </c>
      <c r="L11" s="4">
        <v>2.9809999999999999</v>
      </c>
      <c r="M11" s="4">
        <v>1.0269999999999999</v>
      </c>
      <c r="N11" s="4">
        <v>0.75600000000000001</v>
      </c>
      <c r="O11" s="4">
        <v>1.3740000000000001</v>
      </c>
      <c r="P11" s="4">
        <v>2.0739999999999998</v>
      </c>
      <c r="Q11" s="4">
        <v>12.49</v>
      </c>
      <c r="R11" s="4">
        <v>7.4740000000000002</v>
      </c>
      <c r="S11" s="4">
        <v>6.4420000000000002</v>
      </c>
      <c r="T11" s="4">
        <v>3.7930000000000001</v>
      </c>
      <c r="U11" s="4">
        <v>2.1579999999999999</v>
      </c>
      <c r="V11" s="4">
        <v>2.234</v>
      </c>
    </row>
    <row r="12" spans="1:22" x14ac:dyDescent="0.25">
      <c r="A12" s="3" t="s">
        <v>51</v>
      </c>
      <c r="B12" s="4">
        <v>-71.959999999999994</v>
      </c>
      <c r="C12" s="4">
        <v>-26.54</v>
      </c>
      <c r="D12" s="4">
        <v>-16.829999999999998</v>
      </c>
      <c r="E12" s="4">
        <v>-11.15</v>
      </c>
      <c r="F12" s="4">
        <v>-0.46200000000000002</v>
      </c>
      <c r="G12" s="4">
        <v>-1.66</v>
      </c>
      <c r="H12" s="4">
        <v>-0.57699999999999996</v>
      </c>
      <c r="I12" s="4">
        <v>-3.2450000000000001</v>
      </c>
      <c r="J12" s="4">
        <v>-8.1300000000000008</v>
      </c>
      <c r="K12" s="4">
        <v>-6.2169999999999996</v>
      </c>
      <c r="L12" s="4">
        <v>-6.11</v>
      </c>
      <c r="M12" s="4">
        <v>-2.218</v>
      </c>
      <c r="N12" s="4">
        <v>-2.1840000000000002</v>
      </c>
      <c r="O12" s="4">
        <v>0.45200000000000001</v>
      </c>
      <c r="P12" s="4">
        <v>-13.16</v>
      </c>
      <c r="Q12" s="4">
        <v>-53.72</v>
      </c>
      <c r="R12" s="4">
        <v>-33.67</v>
      </c>
      <c r="S12" s="4">
        <v>-19.36</v>
      </c>
      <c r="T12" s="4">
        <v>2.2610000000000001</v>
      </c>
      <c r="U12" s="4">
        <v>-0.72599999999999998</v>
      </c>
      <c r="V12" s="4">
        <v>-2.4129999999999998</v>
      </c>
    </row>
    <row r="13" spans="1:22" x14ac:dyDescent="0.25">
      <c r="A13" s="3" t="s">
        <v>0</v>
      </c>
      <c r="B13" s="4">
        <v>14.79</v>
      </c>
      <c r="C13" s="4">
        <v>9.077</v>
      </c>
      <c r="D13" s="4">
        <v>4.45</v>
      </c>
      <c r="E13" s="4">
        <v>4.7</v>
      </c>
      <c r="F13" s="4">
        <v>2.4169999999999998</v>
      </c>
      <c r="G13" s="4">
        <v>1.1100000000000001</v>
      </c>
      <c r="H13" s="4">
        <v>1.736</v>
      </c>
      <c r="I13" s="4">
        <v>0.98</v>
      </c>
      <c r="J13" s="4">
        <v>5.3970000000000002</v>
      </c>
      <c r="K13" s="4">
        <v>2.0880000000000001</v>
      </c>
      <c r="L13" s="4">
        <v>3.6789999999999998</v>
      </c>
      <c r="M13" s="4">
        <v>1.1200000000000001</v>
      </c>
      <c r="N13" s="4">
        <v>0.92</v>
      </c>
      <c r="O13" s="4">
        <v>1.4279999999999999</v>
      </c>
      <c r="P13" s="4">
        <v>2.907</v>
      </c>
      <c r="Q13" s="4">
        <v>18.309999999999999</v>
      </c>
      <c r="R13" s="4">
        <v>9.7490000000000006</v>
      </c>
      <c r="S13" s="4">
        <v>8.4369999999999994</v>
      </c>
      <c r="T13" s="4">
        <v>5.3019999999999996</v>
      </c>
      <c r="U13" s="4">
        <v>2.3119999999999998</v>
      </c>
      <c r="V13" s="4">
        <v>3.339</v>
      </c>
    </row>
    <row r="14" spans="1:22" x14ac:dyDescent="0.25">
      <c r="A14" s="3" t="s">
        <v>52</v>
      </c>
      <c r="B14" s="4">
        <v>-64.08</v>
      </c>
      <c r="C14" s="4">
        <v>-19.86</v>
      </c>
      <c r="D14" s="4">
        <v>-12.09</v>
      </c>
      <c r="E14" s="4">
        <v>-11.4</v>
      </c>
      <c r="F14" s="4">
        <v>1.631</v>
      </c>
      <c r="G14" s="4">
        <v>-3.1539999999999999</v>
      </c>
      <c r="H14" s="4">
        <v>-0.33200000000000002</v>
      </c>
      <c r="I14" s="4">
        <v>-3.5259999999999998</v>
      </c>
      <c r="J14" s="4">
        <v>-2.3250000000000002</v>
      </c>
      <c r="K14" s="4">
        <v>-5.6609999999999996</v>
      </c>
      <c r="L14" s="4">
        <v>-8.3960000000000008</v>
      </c>
      <c r="M14" s="4">
        <v>-1.73</v>
      </c>
      <c r="N14" s="4">
        <v>-2.4889999999999999</v>
      </c>
      <c r="O14" s="4">
        <v>-0.189</v>
      </c>
      <c r="P14" s="4">
        <v>-10.72</v>
      </c>
      <c r="Q14" s="4">
        <v>-45.79</v>
      </c>
      <c r="R14" s="4">
        <v>-22.5</v>
      </c>
      <c r="S14" s="4">
        <v>-16.7</v>
      </c>
      <c r="T14" s="4">
        <v>6.758</v>
      </c>
      <c r="U14" s="4">
        <v>-4.0819999999999999</v>
      </c>
      <c r="V14" s="4">
        <v>-0.72099999999999997</v>
      </c>
    </row>
    <row r="15" spans="1:22" x14ac:dyDescent="0.25">
      <c r="A15" s="3" t="s">
        <v>0</v>
      </c>
      <c r="B15" s="4">
        <v>19.260000000000002</v>
      </c>
      <c r="C15" s="4">
        <v>11.79</v>
      </c>
      <c r="D15" s="4">
        <v>4.7279999999999998</v>
      </c>
      <c r="E15" s="4">
        <v>5.4080000000000004</v>
      </c>
      <c r="F15" s="4">
        <v>3.1739999999999999</v>
      </c>
      <c r="G15" s="4">
        <v>1.486</v>
      </c>
      <c r="H15" s="4">
        <v>2.0030000000000001</v>
      </c>
      <c r="I15" s="4">
        <v>1.288</v>
      </c>
      <c r="J15" s="4">
        <v>6.2450000000000001</v>
      </c>
      <c r="K15" s="4">
        <v>2.2639999999999998</v>
      </c>
      <c r="L15" s="4">
        <v>4.3559999999999999</v>
      </c>
      <c r="M15" s="4">
        <v>1.738</v>
      </c>
      <c r="N15" s="4">
        <v>1.018</v>
      </c>
      <c r="O15" s="4">
        <v>1.4119999999999999</v>
      </c>
      <c r="P15" s="4">
        <v>3.605</v>
      </c>
      <c r="Q15" s="4">
        <v>23.8</v>
      </c>
      <c r="R15" s="4">
        <v>10.32</v>
      </c>
      <c r="S15" s="4">
        <v>9.18</v>
      </c>
      <c r="T15" s="4">
        <v>6.4729999999999999</v>
      </c>
      <c r="U15" s="4">
        <v>2.9750000000000001</v>
      </c>
      <c r="V15" s="4">
        <v>3.7970000000000002</v>
      </c>
    </row>
    <row r="16" spans="1:22" x14ac:dyDescent="0.25">
      <c r="A16" s="3" t="s">
        <v>53</v>
      </c>
      <c r="B16" s="6">
        <v>3220</v>
      </c>
      <c r="C16" s="6">
        <v>1558</v>
      </c>
      <c r="D16" s="4">
        <v>492.5</v>
      </c>
      <c r="E16" s="4">
        <v>536.70000000000005</v>
      </c>
      <c r="F16" s="4">
        <v>121.8</v>
      </c>
      <c r="G16" s="4">
        <v>63.59</v>
      </c>
      <c r="H16" s="4">
        <v>98.3</v>
      </c>
      <c r="I16" s="4">
        <v>137.80000000000001</v>
      </c>
      <c r="J16" s="4">
        <v>587.1</v>
      </c>
      <c r="K16" s="4">
        <v>139.9</v>
      </c>
      <c r="L16" s="4">
        <v>317.8</v>
      </c>
      <c r="M16" s="4">
        <v>49.98</v>
      </c>
      <c r="N16" s="4">
        <v>29.05</v>
      </c>
      <c r="O16" s="4">
        <v>58.12</v>
      </c>
      <c r="P16" s="4">
        <v>600.79999999999995</v>
      </c>
      <c r="Q16" s="6">
        <v>3018</v>
      </c>
      <c r="R16" s="6">
        <v>1029</v>
      </c>
      <c r="S16" s="4">
        <v>870.2</v>
      </c>
      <c r="T16" s="4">
        <v>232.3</v>
      </c>
      <c r="U16" s="4">
        <v>115.3</v>
      </c>
      <c r="V16" s="4">
        <v>158.69999999999999</v>
      </c>
    </row>
    <row r="17" spans="1:22" x14ac:dyDescent="0.25">
      <c r="A17" s="3" t="s">
        <v>0</v>
      </c>
      <c r="B17" s="4">
        <v>12.87</v>
      </c>
      <c r="C17" s="4">
        <v>10.96</v>
      </c>
      <c r="D17" s="4">
        <v>3.7450000000000001</v>
      </c>
      <c r="E17" s="4">
        <v>2.96</v>
      </c>
      <c r="F17" s="4">
        <v>1.974</v>
      </c>
      <c r="G17" s="4">
        <v>0.94599999999999995</v>
      </c>
      <c r="H17" s="4">
        <v>1.3220000000000001</v>
      </c>
      <c r="I17" s="4">
        <v>0.69799999999999995</v>
      </c>
      <c r="J17" s="4">
        <v>5.8659999999999997</v>
      </c>
      <c r="K17" s="4">
        <v>1.472</v>
      </c>
      <c r="L17" s="4">
        <v>2.2770000000000001</v>
      </c>
      <c r="M17" s="4">
        <v>1.1359999999999999</v>
      </c>
      <c r="N17" s="4">
        <v>0.57399999999999995</v>
      </c>
      <c r="O17" s="4">
        <v>0.93</v>
      </c>
      <c r="P17" s="4">
        <v>2.419</v>
      </c>
      <c r="Q17" s="4">
        <v>20.14</v>
      </c>
      <c r="R17" s="4">
        <v>7.9050000000000002</v>
      </c>
      <c r="S17" s="4">
        <v>5.4720000000000004</v>
      </c>
      <c r="T17" s="4">
        <v>3.8159999999999998</v>
      </c>
      <c r="U17" s="4">
        <v>1.8740000000000001</v>
      </c>
      <c r="V17" s="4">
        <v>2.5649999999999999</v>
      </c>
    </row>
    <row r="18" spans="1:22" x14ac:dyDescent="0.25">
      <c r="A18" s="3" t="s">
        <v>0</v>
      </c>
      <c r="B18" s="4" t="s">
        <v>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</row>
    <row r="19" spans="1:22" x14ac:dyDescent="0.25">
      <c r="A19" s="3" t="s">
        <v>54</v>
      </c>
      <c r="B19" s="6">
        <v>91320</v>
      </c>
      <c r="C19" s="6">
        <v>91320</v>
      </c>
      <c r="D19" s="6">
        <v>91320</v>
      </c>
      <c r="E19" s="6">
        <v>91320</v>
      </c>
      <c r="F19" s="6">
        <v>91320</v>
      </c>
      <c r="G19" s="6">
        <v>91320</v>
      </c>
      <c r="H19" s="6">
        <v>91320</v>
      </c>
      <c r="I19" s="6">
        <v>91320</v>
      </c>
      <c r="J19" s="6">
        <v>91320</v>
      </c>
      <c r="K19" s="6">
        <v>91320</v>
      </c>
      <c r="L19" s="6">
        <v>91320</v>
      </c>
      <c r="M19" s="6">
        <v>91320</v>
      </c>
      <c r="N19" s="6">
        <v>91320</v>
      </c>
      <c r="O19" s="6">
        <v>91320</v>
      </c>
      <c r="P19" s="6">
        <v>91320</v>
      </c>
      <c r="Q19" s="6">
        <v>91320</v>
      </c>
      <c r="R19" s="6">
        <v>91320</v>
      </c>
      <c r="S19" s="6">
        <v>91320</v>
      </c>
      <c r="T19" s="6">
        <v>91320</v>
      </c>
      <c r="U19" s="6">
        <v>91320</v>
      </c>
      <c r="V19" s="6">
        <v>91320</v>
      </c>
    </row>
    <row r="20" spans="1:22" x14ac:dyDescent="0.25">
      <c r="A20" s="3" t="s">
        <v>55</v>
      </c>
      <c r="B20" s="4">
        <v>0.80300000000000005</v>
      </c>
      <c r="C20" s="4">
        <v>0.80300000000000005</v>
      </c>
      <c r="D20" s="4">
        <v>0.77</v>
      </c>
      <c r="E20" s="4">
        <v>0.251</v>
      </c>
      <c r="F20" s="4">
        <v>0.312</v>
      </c>
      <c r="G20" s="4">
        <v>0.20399999999999999</v>
      </c>
      <c r="H20" s="4">
        <v>0.32600000000000001</v>
      </c>
      <c r="I20" s="4">
        <v>0.57499999999999996</v>
      </c>
      <c r="J20" s="4">
        <v>0.57499999999999996</v>
      </c>
      <c r="K20" s="4">
        <v>0.48499999999999999</v>
      </c>
      <c r="L20" s="4">
        <v>8.8999999999999996E-2</v>
      </c>
      <c r="M20" s="4">
        <v>0.216</v>
      </c>
      <c r="N20" s="4">
        <v>7.9000000000000001E-2</v>
      </c>
      <c r="O20" s="4">
        <v>0.14299999999999999</v>
      </c>
      <c r="P20" s="4">
        <v>0.76</v>
      </c>
      <c r="Q20" s="4">
        <v>0.76</v>
      </c>
      <c r="R20" s="4">
        <v>0.72799999999999998</v>
      </c>
      <c r="S20" s="4">
        <v>0.22</v>
      </c>
      <c r="T20" s="4">
        <v>0.23100000000000001</v>
      </c>
      <c r="U20" s="4">
        <v>0.16900000000000001</v>
      </c>
      <c r="V20" s="4">
        <v>0.28499999999999998</v>
      </c>
    </row>
    <row r="21" spans="1:22" x14ac:dyDescent="0.25">
      <c r="A21" s="5" t="s">
        <v>56</v>
      </c>
      <c r="B21" s="7">
        <v>3044</v>
      </c>
      <c r="C21" s="7">
        <v>3044</v>
      </c>
      <c r="D21" s="7">
        <v>3044</v>
      </c>
      <c r="E21" s="7">
        <v>3044</v>
      </c>
      <c r="F21" s="7">
        <v>3044</v>
      </c>
      <c r="G21" s="7">
        <v>3044</v>
      </c>
      <c r="H21" s="7">
        <v>3044</v>
      </c>
      <c r="I21" s="7">
        <v>3044</v>
      </c>
      <c r="J21" s="7">
        <v>3044</v>
      </c>
      <c r="K21" s="7">
        <v>3044</v>
      </c>
      <c r="L21" s="7">
        <v>3044</v>
      </c>
      <c r="M21" s="7">
        <v>3044</v>
      </c>
      <c r="N21" s="7">
        <v>3044</v>
      </c>
      <c r="O21" s="7">
        <v>3044</v>
      </c>
      <c r="P21" s="7">
        <v>3044</v>
      </c>
      <c r="Q21" s="7">
        <v>3044</v>
      </c>
      <c r="R21" s="7">
        <v>3044</v>
      </c>
      <c r="S21" s="7">
        <v>3044</v>
      </c>
      <c r="T21" s="7">
        <v>3044</v>
      </c>
      <c r="U21" s="7">
        <v>3044</v>
      </c>
      <c r="V21" s="7">
        <v>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5" zoomScaleNormal="85" workbookViewId="0">
      <selection activeCell="C6" sqref="C6:J40"/>
    </sheetView>
  </sheetViews>
  <sheetFormatPr defaultRowHeight="15" x14ac:dyDescent="0.25"/>
  <cols>
    <col min="1" max="1" width="9.140625" style="11"/>
    <col min="3" max="3" width="14.85546875" style="12" customWidth="1"/>
    <col min="4" max="4" width="12.28515625" style="12" customWidth="1"/>
    <col min="5" max="5" width="11" style="13" customWidth="1"/>
    <col min="6" max="6" width="14.5703125" style="13" customWidth="1"/>
    <col min="7" max="7" width="9.85546875" style="13" customWidth="1"/>
    <col min="8" max="8" width="13.42578125" style="13" customWidth="1"/>
    <col min="9" max="9" width="10.7109375" style="13" customWidth="1"/>
    <col min="10" max="10" width="10.42578125" style="13" customWidth="1"/>
    <col min="11" max="11" width="13.42578125" customWidth="1"/>
  </cols>
  <sheetData>
    <row r="1" spans="1:10" x14ac:dyDescent="0.25">
      <c r="A1" s="8" t="s">
        <v>57</v>
      </c>
      <c r="B1" s="9"/>
      <c r="C1" s="10"/>
      <c r="D1" s="10" t="s">
        <v>89</v>
      </c>
      <c r="E1" s="10" t="s">
        <v>89</v>
      </c>
      <c r="F1" s="10" t="s">
        <v>89</v>
      </c>
      <c r="G1" s="10" t="s">
        <v>89</v>
      </c>
      <c r="H1" s="10" t="s">
        <v>89</v>
      </c>
      <c r="I1" s="10" t="s">
        <v>89</v>
      </c>
      <c r="J1" s="10" t="s">
        <v>89</v>
      </c>
    </row>
    <row r="2" spans="1:10" x14ac:dyDescent="0.25">
      <c r="D2" s="12" t="s">
        <v>65</v>
      </c>
      <c r="E2" s="13" t="s">
        <v>58</v>
      </c>
      <c r="F2" s="13" t="s">
        <v>90</v>
      </c>
      <c r="G2" s="13" t="s">
        <v>91</v>
      </c>
      <c r="H2" s="13" t="s">
        <v>92</v>
      </c>
      <c r="I2" s="13" t="s">
        <v>93</v>
      </c>
      <c r="J2" s="13" t="s">
        <v>62</v>
      </c>
    </row>
    <row r="3" spans="1:10" x14ac:dyDescent="0.25">
      <c r="D3" s="12" t="s">
        <v>63</v>
      </c>
      <c r="E3" s="13" t="s">
        <v>59</v>
      </c>
      <c r="F3" s="13" t="s">
        <v>61</v>
      </c>
      <c r="G3" s="13" t="s">
        <v>60</v>
      </c>
      <c r="H3" s="13" t="s">
        <v>64</v>
      </c>
      <c r="I3" s="13" t="s">
        <v>69</v>
      </c>
      <c r="J3" s="13" t="s">
        <v>70</v>
      </c>
    </row>
    <row r="4" spans="1:10" x14ac:dyDescent="0.25">
      <c r="D4" s="12" t="s">
        <v>66</v>
      </c>
      <c r="E4" s="13" t="s">
        <v>68</v>
      </c>
      <c r="F4" s="13" t="s">
        <v>67</v>
      </c>
      <c r="G4" s="13" t="s">
        <v>71</v>
      </c>
      <c r="H4" s="13" t="s">
        <v>94</v>
      </c>
      <c r="I4" s="13" t="s">
        <v>95</v>
      </c>
      <c r="J4" s="13" t="s">
        <v>96</v>
      </c>
    </row>
    <row r="6" spans="1:10" s="15" customFormat="1" x14ac:dyDescent="0.25">
      <c r="A6" s="14"/>
      <c r="C6" s="16"/>
      <c r="D6" s="16"/>
      <c r="E6" s="17" t="s">
        <v>1</v>
      </c>
      <c r="F6" s="17" t="s">
        <v>2</v>
      </c>
      <c r="G6" s="17" t="s">
        <v>3</v>
      </c>
      <c r="H6" s="17" t="s">
        <v>4</v>
      </c>
      <c r="I6" s="17" t="s">
        <v>5</v>
      </c>
      <c r="J6" s="17" t="s">
        <v>6</v>
      </c>
    </row>
    <row r="7" spans="1:10" s="19" customFormat="1" ht="30.75" thickBot="1" x14ac:dyDescent="0.3">
      <c r="A7" s="18"/>
      <c r="C7" s="20" t="s">
        <v>72</v>
      </c>
      <c r="D7" s="38" t="s">
        <v>73</v>
      </c>
      <c r="E7" s="21" t="s">
        <v>87</v>
      </c>
      <c r="F7" s="21" t="s">
        <v>88</v>
      </c>
      <c r="G7" s="21" t="s">
        <v>74</v>
      </c>
      <c r="H7" s="21" t="s">
        <v>75</v>
      </c>
      <c r="I7" s="21" t="s">
        <v>76</v>
      </c>
      <c r="J7" s="21" t="s">
        <v>77</v>
      </c>
    </row>
    <row r="8" spans="1:10" x14ac:dyDescent="0.25">
      <c r="C8" s="22"/>
      <c r="D8" s="22"/>
      <c r="E8" s="39" t="s">
        <v>78</v>
      </c>
      <c r="F8" s="39"/>
      <c r="G8" s="39"/>
      <c r="H8" s="39"/>
      <c r="I8" s="39"/>
      <c r="J8" s="39"/>
    </row>
    <row r="9" spans="1:10" ht="18" x14ac:dyDescent="0.25">
      <c r="C9" s="23" t="s">
        <v>79</v>
      </c>
      <c r="D9" s="24">
        <v>3227</v>
      </c>
      <c r="E9" s="25">
        <v>1461.1144999999999</v>
      </c>
      <c r="F9" s="25">
        <v>424.44600000000003</v>
      </c>
      <c r="G9" s="25">
        <v>607.36528999999996</v>
      </c>
      <c r="H9" s="25">
        <v>127.16697000000001</v>
      </c>
      <c r="I9" s="25">
        <v>72.329627000000002</v>
      </c>
      <c r="J9" s="25">
        <v>92.636761000000007</v>
      </c>
    </row>
    <row r="10" spans="1:10" x14ac:dyDescent="0.25">
      <c r="A10" s="11">
        <v>8</v>
      </c>
      <c r="C10" s="26" t="s">
        <v>80</v>
      </c>
      <c r="D10" s="36">
        <f t="shared" ref="D10:D18" ca="1" si="0">INDIRECT(D$1&amp;"!"&amp;D$2&amp;$A10)</f>
        <v>-1.974</v>
      </c>
      <c r="E10" s="36">
        <f t="shared" ref="E10:J17" ca="1" si="1">INDIRECT(E$1&amp;"!"&amp;E$2&amp;$A10)</f>
        <v>3.585</v>
      </c>
      <c r="F10" s="36">
        <f t="shared" ca="1" si="1"/>
        <v>2.5670000000000002</v>
      </c>
      <c r="G10" s="36">
        <f t="shared" ca="1" si="1"/>
        <v>-6.0830000000000002</v>
      </c>
      <c r="H10" s="36">
        <f t="shared" ca="1" si="1"/>
        <v>3.2509999999999999</v>
      </c>
      <c r="I10" s="36">
        <f t="shared" ca="1" si="1"/>
        <v>-0.90500000000000003</v>
      </c>
      <c r="J10" s="36">
        <f t="shared" ca="1" si="1"/>
        <v>-1.74</v>
      </c>
    </row>
    <row r="11" spans="1:10" s="28" customFormat="1" x14ac:dyDescent="0.25">
      <c r="A11" s="11">
        <f>A10+1</f>
        <v>9</v>
      </c>
      <c r="C11" s="29"/>
      <c r="D11" s="37">
        <f t="shared" ca="1" si="0"/>
        <v>8</v>
      </c>
      <c r="E11" s="37">
        <f t="shared" ca="1" si="1"/>
        <v>6.3319999999999999</v>
      </c>
      <c r="F11" s="37">
        <f t="shared" ca="1" si="1"/>
        <v>3.0110000000000001</v>
      </c>
      <c r="G11" s="37">
        <f t="shared" ca="1" si="1"/>
        <v>2.88</v>
      </c>
      <c r="H11" s="37">
        <f t="shared" ca="1" si="1"/>
        <v>2.181</v>
      </c>
      <c r="I11" s="37">
        <f t="shared" ca="1" si="1"/>
        <v>1.0289999999999999</v>
      </c>
      <c r="J11" s="37">
        <f t="shared" ca="1" si="1"/>
        <v>1.591</v>
      </c>
    </row>
    <row r="12" spans="1:10" x14ac:dyDescent="0.25">
      <c r="A12" s="11">
        <f t="shared" ref="A12:A17" si="2">A11+1</f>
        <v>10</v>
      </c>
      <c r="C12" s="13" t="s">
        <v>81</v>
      </c>
      <c r="D12" s="36">
        <f t="shared" ca="1" si="0"/>
        <v>-41.1</v>
      </c>
      <c r="E12" s="36">
        <f t="shared" ca="1" si="1"/>
        <v>-16.13</v>
      </c>
      <c r="F12" s="36">
        <f t="shared" ca="1" si="1"/>
        <v>-10.06</v>
      </c>
      <c r="G12" s="36">
        <f t="shared" ca="1" si="1"/>
        <v>-7.6689999999999996</v>
      </c>
      <c r="H12" s="36">
        <f t="shared" ca="1" si="1"/>
        <v>-1.8620000000000001</v>
      </c>
      <c r="I12" s="36">
        <f t="shared" ca="1" si="1"/>
        <v>-1.196</v>
      </c>
      <c r="J12" s="36">
        <f t="shared" ca="1" si="1"/>
        <v>-0.80800000000000005</v>
      </c>
    </row>
    <row r="13" spans="1:10" s="28" customFormat="1" x14ac:dyDescent="0.25">
      <c r="A13" s="11">
        <f t="shared" si="2"/>
        <v>11</v>
      </c>
      <c r="C13" s="29"/>
      <c r="D13" s="37">
        <f t="shared" ca="1" si="0"/>
        <v>9.5559999999999992</v>
      </c>
      <c r="E13" s="37">
        <f t="shared" ca="1" si="1"/>
        <v>5.8369999999999997</v>
      </c>
      <c r="F13" s="37">
        <f t="shared" ca="1" si="1"/>
        <v>3.2440000000000002</v>
      </c>
      <c r="G13" s="37">
        <f t="shared" ca="1" si="1"/>
        <v>3.2559999999999998</v>
      </c>
      <c r="H13" s="37">
        <f t="shared" ca="1" si="1"/>
        <v>1.724</v>
      </c>
      <c r="I13" s="37">
        <f t="shared" ca="1" si="1"/>
        <v>0.97899999999999998</v>
      </c>
      <c r="J13" s="37">
        <f t="shared" ca="1" si="1"/>
        <v>1.2889999999999999</v>
      </c>
    </row>
    <row r="14" spans="1:10" x14ac:dyDescent="0.25">
      <c r="A14" s="11">
        <f t="shared" si="2"/>
        <v>12</v>
      </c>
      <c r="C14" s="13" t="s">
        <v>82</v>
      </c>
      <c r="D14" s="36">
        <f t="shared" ca="1" si="0"/>
        <v>-71.959999999999994</v>
      </c>
      <c r="E14" s="36">
        <f t="shared" ca="1" si="1"/>
        <v>-26.54</v>
      </c>
      <c r="F14" s="36">
        <f t="shared" ca="1" si="1"/>
        <v>-16.829999999999998</v>
      </c>
      <c r="G14" s="36">
        <f t="shared" ca="1" si="1"/>
        <v>-11.15</v>
      </c>
      <c r="H14" s="36">
        <f t="shared" ca="1" si="1"/>
        <v>-0.46200000000000002</v>
      </c>
      <c r="I14" s="36">
        <f t="shared" ca="1" si="1"/>
        <v>-1.66</v>
      </c>
      <c r="J14" s="36">
        <f t="shared" ca="1" si="1"/>
        <v>-0.57699999999999996</v>
      </c>
    </row>
    <row r="15" spans="1:10" s="28" customFormat="1" x14ac:dyDescent="0.25">
      <c r="A15" s="11">
        <f t="shared" si="2"/>
        <v>13</v>
      </c>
      <c r="C15" s="29"/>
      <c r="D15" s="37">
        <f t="shared" ca="1" si="0"/>
        <v>14.79</v>
      </c>
      <c r="E15" s="37">
        <f t="shared" ca="1" si="1"/>
        <v>9.077</v>
      </c>
      <c r="F15" s="37">
        <f t="shared" ca="1" si="1"/>
        <v>4.45</v>
      </c>
      <c r="G15" s="37">
        <f t="shared" ca="1" si="1"/>
        <v>4.7</v>
      </c>
      <c r="H15" s="37">
        <f t="shared" ca="1" si="1"/>
        <v>2.4169999999999998</v>
      </c>
      <c r="I15" s="37">
        <f t="shared" ca="1" si="1"/>
        <v>1.1100000000000001</v>
      </c>
      <c r="J15" s="37">
        <f t="shared" ca="1" si="1"/>
        <v>1.736</v>
      </c>
    </row>
    <row r="16" spans="1:10" x14ac:dyDescent="0.25">
      <c r="A16" s="11">
        <f t="shared" si="2"/>
        <v>14</v>
      </c>
      <c r="C16" s="13" t="s">
        <v>83</v>
      </c>
      <c r="D16" s="36">
        <f t="shared" ca="1" si="0"/>
        <v>-64.08</v>
      </c>
      <c r="E16" s="36">
        <f t="shared" ca="1" si="1"/>
        <v>-19.86</v>
      </c>
      <c r="F16" s="36">
        <f t="shared" ca="1" si="1"/>
        <v>-12.09</v>
      </c>
      <c r="G16" s="36">
        <f t="shared" ca="1" si="1"/>
        <v>-11.4</v>
      </c>
      <c r="H16" s="36">
        <f t="shared" ca="1" si="1"/>
        <v>1.631</v>
      </c>
      <c r="I16" s="36">
        <f t="shared" ca="1" si="1"/>
        <v>-3.1539999999999999</v>
      </c>
      <c r="J16" s="36">
        <f t="shared" ca="1" si="1"/>
        <v>-0.33200000000000002</v>
      </c>
    </row>
    <row r="17" spans="1:10" s="28" customFormat="1" x14ac:dyDescent="0.25">
      <c r="A17" s="11">
        <f t="shared" si="2"/>
        <v>15</v>
      </c>
      <c r="C17" s="30"/>
      <c r="D17" s="37">
        <f t="shared" ca="1" si="0"/>
        <v>19.260000000000002</v>
      </c>
      <c r="E17" s="37">
        <f t="shared" ca="1" si="1"/>
        <v>11.79</v>
      </c>
      <c r="F17" s="37">
        <f t="shared" ca="1" si="1"/>
        <v>4.7279999999999998</v>
      </c>
      <c r="G17" s="37">
        <f t="shared" ca="1" si="1"/>
        <v>5.4080000000000004</v>
      </c>
      <c r="H17" s="37">
        <f t="shared" ca="1" si="1"/>
        <v>3.1739999999999999</v>
      </c>
      <c r="I17" s="37">
        <f t="shared" ca="1" si="1"/>
        <v>1.486</v>
      </c>
      <c r="J17" s="37">
        <f t="shared" ca="1" si="1"/>
        <v>2.0030000000000001</v>
      </c>
    </row>
    <row r="18" spans="1:10" ht="18" x14ac:dyDescent="0.25">
      <c r="A18" s="11">
        <v>20</v>
      </c>
      <c r="C18" s="31" t="s">
        <v>84</v>
      </c>
      <c r="D18" s="32">
        <f t="shared" ca="1" si="0"/>
        <v>0.80300000000000005</v>
      </c>
      <c r="E18" s="32">
        <f t="shared" ref="E18:J18" ca="1" si="3">INDIRECT(E$1&amp;"!"&amp;E$2&amp;$A18)</f>
        <v>0.80300000000000005</v>
      </c>
      <c r="F18" s="32">
        <f t="shared" ca="1" si="3"/>
        <v>0.77</v>
      </c>
      <c r="G18" s="32">
        <f t="shared" ca="1" si="3"/>
        <v>0.251</v>
      </c>
      <c r="H18" s="32">
        <f t="shared" ca="1" si="3"/>
        <v>0.312</v>
      </c>
      <c r="I18" s="32">
        <f t="shared" ca="1" si="3"/>
        <v>0.20399999999999999</v>
      </c>
      <c r="J18" s="32">
        <f t="shared" ca="1" si="3"/>
        <v>0.32600000000000001</v>
      </c>
    </row>
    <row r="19" spans="1:10" x14ac:dyDescent="0.25">
      <c r="E19" s="40" t="s">
        <v>85</v>
      </c>
      <c r="F19" s="40"/>
      <c r="G19" s="40"/>
      <c r="H19" s="40"/>
      <c r="I19" s="40"/>
      <c r="J19" s="40"/>
    </row>
    <row r="20" spans="1:10" ht="18" x14ac:dyDescent="0.25">
      <c r="C20" s="23" t="s">
        <v>79</v>
      </c>
      <c r="D20" s="24">
        <v>1465</v>
      </c>
      <c r="E20" s="25">
        <v>564.48176000000001</v>
      </c>
      <c r="F20" s="25">
        <v>120.83018</v>
      </c>
      <c r="G20" s="25">
        <v>369.95841999999999</v>
      </c>
      <c r="H20" s="33">
        <v>50.126240000000003</v>
      </c>
      <c r="I20" s="25">
        <v>31.525071000000001</v>
      </c>
      <c r="J20" s="25">
        <v>60.443832999999998</v>
      </c>
    </row>
    <row r="21" spans="1:10" x14ac:dyDescent="0.25">
      <c r="A21" s="11">
        <v>8</v>
      </c>
      <c r="C21" s="26" t="s">
        <v>80</v>
      </c>
      <c r="D21" s="36">
        <f ca="1">INDIRECT(D$1&amp;"!"&amp;D$3&amp;$A21)*10</f>
        <v>-2.8000000000000003</v>
      </c>
      <c r="E21" s="36">
        <f t="shared" ref="E21:J29" ca="1" si="4">INDIRECT(E$1&amp;"!"&amp;E$3&amp;$A21)</f>
        <v>-1.351</v>
      </c>
      <c r="F21" s="36">
        <f t="shared" ca="1" si="4"/>
        <v>1.54</v>
      </c>
      <c r="G21" s="36">
        <f t="shared" ca="1" si="4"/>
        <v>-0.35699999999999998</v>
      </c>
      <c r="H21" s="36">
        <f t="shared" ca="1" si="4"/>
        <v>0.53800000000000003</v>
      </c>
      <c r="I21" s="36">
        <f t="shared" ca="1" si="4"/>
        <v>-0.86</v>
      </c>
      <c r="J21" s="36">
        <f t="shared" ca="1" si="4"/>
        <v>-1.0940000000000001</v>
      </c>
    </row>
    <row r="22" spans="1:10" s="28" customFormat="1" x14ac:dyDescent="0.25">
      <c r="A22" s="11">
        <f>A21+1</f>
        <v>9</v>
      </c>
      <c r="C22" s="29"/>
      <c r="D22" s="37">
        <f ca="1">INDIRECT(D$1&amp;"!"&amp;D$3&amp;$A22)*10</f>
        <v>6.42</v>
      </c>
      <c r="E22" s="37">
        <f t="shared" ca="1" si="4"/>
        <v>5.13</v>
      </c>
      <c r="F22" s="37">
        <f t="shared" ca="1" si="4"/>
        <v>1.5740000000000001</v>
      </c>
      <c r="G22" s="37">
        <f t="shared" ca="1" si="4"/>
        <v>2.7850000000000001</v>
      </c>
      <c r="H22" s="37">
        <f t="shared" ca="1" si="4"/>
        <v>1.1279999999999999</v>
      </c>
      <c r="I22" s="37">
        <f t="shared" ca="1" si="4"/>
        <v>0.8</v>
      </c>
      <c r="J22" s="37">
        <f t="shared" ca="1" si="4"/>
        <v>1.4159999999999999</v>
      </c>
    </row>
    <row r="23" spans="1:10" x14ac:dyDescent="0.25">
      <c r="A23" s="11">
        <f t="shared" ref="A23:A28" si="5">A22+1</f>
        <v>10</v>
      </c>
      <c r="C23" s="13" t="s">
        <v>81</v>
      </c>
      <c r="D23" s="36">
        <f t="shared" ref="D23:D29" ca="1" si="6">INDIRECT(D$1&amp;"!"&amp;D$3&amp;$A23)</f>
        <v>-1.3939999999999999</v>
      </c>
      <c r="E23" s="36">
        <f t="shared" ca="1" si="4"/>
        <v>-7.54</v>
      </c>
      <c r="F23" s="36">
        <f t="shared" ca="1" si="4"/>
        <v>-3.2869999999999999</v>
      </c>
      <c r="G23" s="36">
        <f t="shared" ca="1" si="4"/>
        <v>-1.3340000000000001</v>
      </c>
      <c r="H23" s="36">
        <f t="shared" ca="1" si="4"/>
        <v>-1.829</v>
      </c>
      <c r="I23" s="36">
        <f t="shared" ca="1" si="4"/>
        <v>-1.3420000000000001</v>
      </c>
      <c r="J23" s="36">
        <f t="shared" ca="1" si="4"/>
        <v>0.34300000000000003</v>
      </c>
    </row>
    <row r="24" spans="1:10" s="28" customFormat="1" x14ac:dyDescent="0.25">
      <c r="A24" s="11">
        <f t="shared" si="5"/>
        <v>11</v>
      </c>
      <c r="C24" s="29"/>
      <c r="D24" s="37">
        <f t="shared" ca="1" si="6"/>
        <v>0.64900000000000002</v>
      </c>
      <c r="E24" s="37">
        <f t="shared" ca="1" si="4"/>
        <v>3.7730000000000001</v>
      </c>
      <c r="F24" s="37">
        <f t="shared" ca="1" si="4"/>
        <v>1.591</v>
      </c>
      <c r="G24" s="37">
        <f t="shared" ca="1" si="4"/>
        <v>2.9809999999999999</v>
      </c>
      <c r="H24" s="37">
        <f t="shared" ca="1" si="4"/>
        <v>1.0269999999999999</v>
      </c>
      <c r="I24" s="37">
        <f t="shared" ca="1" si="4"/>
        <v>0.75600000000000001</v>
      </c>
      <c r="J24" s="37">
        <f t="shared" ca="1" si="4"/>
        <v>1.3740000000000001</v>
      </c>
    </row>
    <row r="25" spans="1:10" x14ac:dyDescent="0.25">
      <c r="A25" s="11">
        <f t="shared" si="5"/>
        <v>12</v>
      </c>
      <c r="C25" s="13" t="s">
        <v>82</v>
      </c>
      <c r="D25" s="36">
        <f t="shared" ca="1" si="6"/>
        <v>-3.2450000000000001</v>
      </c>
      <c r="E25" s="36">
        <f t="shared" ca="1" si="4"/>
        <v>-8.1300000000000008</v>
      </c>
      <c r="F25" s="36">
        <f t="shared" ca="1" si="4"/>
        <v>-6.2169999999999996</v>
      </c>
      <c r="G25" s="36">
        <f t="shared" ca="1" si="4"/>
        <v>-6.11</v>
      </c>
      <c r="H25" s="36">
        <f t="shared" ca="1" si="4"/>
        <v>-2.218</v>
      </c>
      <c r="I25" s="36">
        <f t="shared" ca="1" si="4"/>
        <v>-2.1840000000000002</v>
      </c>
      <c r="J25" s="36">
        <f t="shared" ca="1" si="4"/>
        <v>0.45200000000000001</v>
      </c>
    </row>
    <row r="26" spans="1:10" s="28" customFormat="1" x14ac:dyDescent="0.25">
      <c r="A26" s="11">
        <f t="shared" si="5"/>
        <v>13</v>
      </c>
      <c r="C26" s="29"/>
      <c r="D26" s="37">
        <f t="shared" ca="1" si="6"/>
        <v>0.98</v>
      </c>
      <c r="E26" s="37">
        <f t="shared" ca="1" si="4"/>
        <v>5.3970000000000002</v>
      </c>
      <c r="F26" s="37">
        <f t="shared" ca="1" si="4"/>
        <v>2.0880000000000001</v>
      </c>
      <c r="G26" s="37">
        <f t="shared" ca="1" si="4"/>
        <v>3.6789999999999998</v>
      </c>
      <c r="H26" s="37">
        <f t="shared" ca="1" si="4"/>
        <v>1.1200000000000001</v>
      </c>
      <c r="I26" s="37">
        <f t="shared" ca="1" si="4"/>
        <v>0.92</v>
      </c>
      <c r="J26" s="37">
        <f t="shared" ca="1" si="4"/>
        <v>1.4279999999999999</v>
      </c>
    </row>
    <row r="27" spans="1:10" x14ac:dyDescent="0.25">
      <c r="A27" s="11">
        <f t="shared" si="5"/>
        <v>14</v>
      </c>
      <c r="C27" s="13" t="s">
        <v>83</v>
      </c>
      <c r="D27" s="36">
        <f t="shared" ca="1" si="6"/>
        <v>-3.5259999999999998</v>
      </c>
      <c r="E27" s="36">
        <f t="shared" ca="1" si="4"/>
        <v>-2.3250000000000002</v>
      </c>
      <c r="F27" s="36">
        <f t="shared" ca="1" si="4"/>
        <v>-5.6609999999999996</v>
      </c>
      <c r="G27" s="36">
        <f t="shared" ca="1" si="4"/>
        <v>-8.3960000000000008</v>
      </c>
      <c r="H27" s="36">
        <f t="shared" ca="1" si="4"/>
        <v>-1.73</v>
      </c>
      <c r="I27" s="36">
        <f t="shared" ca="1" si="4"/>
        <v>-2.4889999999999999</v>
      </c>
      <c r="J27" s="36">
        <f t="shared" ca="1" si="4"/>
        <v>-0.189</v>
      </c>
    </row>
    <row r="28" spans="1:10" s="28" customFormat="1" x14ac:dyDescent="0.25">
      <c r="A28" s="11">
        <f t="shared" si="5"/>
        <v>15</v>
      </c>
      <c r="C28" s="30"/>
      <c r="D28" s="37">
        <f t="shared" ca="1" si="6"/>
        <v>1.288</v>
      </c>
      <c r="E28" s="37">
        <f t="shared" ca="1" si="4"/>
        <v>6.2450000000000001</v>
      </c>
      <c r="F28" s="37">
        <f t="shared" ca="1" si="4"/>
        <v>2.2639999999999998</v>
      </c>
      <c r="G28" s="37">
        <f t="shared" ca="1" si="4"/>
        <v>4.3559999999999999</v>
      </c>
      <c r="H28" s="37">
        <f t="shared" ca="1" si="4"/>
        <v>1.738</v>
      </c>
      <c r="I28" s="37">
        <f t="shared" ca="1" si="4"/>
        <v>1.018</v>
      </c>
      <c r="J28" s="37">
        <f t="shared" ca="1" si="4"/>
        <v>1.4119999999999999</v>
      </c>
    </row>
    <row r="29" spans="1:10" ht="18" x14ac:dyDescent="0.25">
      <c r="A29" s="11">
        <v>20</v>
      </c>
      <c r="C29" s="31" t="s">
        <v>84</v>
      </c>
      <c r="D29" s="32">
        <f t="shared" ca="1" si="6"/>
        <v>0.57499999999999996</v>
      </c>
      <c r="E29" s="32">
        <f t="shared" ca="1" si="4"/>
        <v>0.57499999999999996</v>
      </c>
      <c r="F29" s="32">
        <f t="shared" ca="1" si="4"/>
        <v>0.48499999999999999</v>
      </c>
      <c r="G29" s="32">
        <f t="shared" ca="1" si="4"/>
        <v>8.8999999999999996E-2</v>
      </c>
      <c r="H29" s="32">
        <f t="shared" ca="1" si="4"/>
        <v>0.216</v>
      </c>
      <c r="I29" s="32">
        <f t="shared" ca="1" si="4"/>
        <v>7.9000000000000001E-2</v>
      </c>
      <c r="J29" s="32">
        <f t="shared" ca="1" si="4"/>
        <v>0.14299999999999999</v>
      </c>
    </row>
    <row r="30" spans="1:10" x14ac:dyDescent="0.25">
      <c r="E30" s="40" t="s">
        <v>86</v>
      </c>
      <c r="F30" s="40"/>
      <c r="G30" s="40"/>
      <c r="H30" s="40"/>
      <c r="I30" s="40"/>
      <c r="J30" s="40"/>
    </row>
    <row r="31" spans="1:10" ht="18" x14ac:dyDescent="0.25">
      <c r="C31" s="23" t="s">
        <v>79</v>
      </c>
      <c r="D31" s="24">
        <v>5898</v>
      </c>
      <c r="E31" s="34">
        <v>2821.3238000000001</v>
      </c>
      <c r="F31" s="34">
        <v>885.21893999999998</v>
      </c>
      <c r="G31" s="34">
        <v>967.43372999999997</v>
      </c>
      <c r="H31" s="35">
        <v>243.79178999999999</v>
      </c>
      <c r="I31" s="34">
        <v>133.89908</v>
      </c>
      <c r="J31" s="34">
        <v>141.81482699999998</v>
      </c>
    </row>
    <row r="32" spans="1:10" x14ac:dyDescent="0.25">
      <c r="A32" s="11">
        <v>8</v>
      </c>
      <c r="C32" s="26" t="s">
        <v>80</v>
      </c>
      <c r="D32" s="27">
        <f t="shared" ref="D32:D39" ca="1" si="7">INDIRECT(D$1&amp;"!"&amp;D$4&amp;$A32)*10</f>
        <v>0.371</v>
      </c>
      <c r="E32" s="36">
        <f t="shared" ref="E32:J40" ca="1" si="8">INDIRECT(E$1&amp;"!"&amp;E$4&amp;$A32)</f>
        <v>12.24</v>
      </c>
      <c r="F32" s="36">
        <f t="shared" ca="1" si="8"/>
        <v>4.0170000000000003</v>
      </c>
      <c r="G32" s="36">
        <f t="shared" ca="1" si="8"/>
        <v>-14.69</v>
      </c>
      <c r="H32" s="36">
        <f t="shared" ca="1" si="8"/>
        <v>7.4930000000000003</v>
      </c>
      <c r="I32" s="36">
        <f t="shared" ca="1" si="8"/>
        <v>-0.98</v>
      </c>
      <c r="J32" s="36">
        <f t="shared" ca="1" si="8"/>
        <v>-2.8159999999999998</v>
      </c>
    </row>
    <row r="33" spans="1:12" s="28" customFormat="1" x14ac:dyDescent="0.25">
      <c r="A33" s="11">
        <f>A32+1</f>
        <v>9</v>
      </c>
      <c r="C33" s="29"/>
      <c r="D33" s="37">
        <f t="shared" ca="1" si="7"/>
        <v>17.470000000000002</v>
      </c>
      <c r="E33" s="37">
        <f t="shared" ca="1" si="8"/>
        <v>11.83</v>
      </c>
      <c r="F33" s="37">
        <f t="shared" ca="1" si="8"/>
        <v>6.657</v>
      </c>
      <c r="G33" s="37">
        <f t="shared" ca="1" si="8"/>
        <v>5.8949999999999996</v>
      </c>
      <c r="H33" s="37">
        <f t="shared" ca="1" si="8"/>
        <v>4.4219999999999997</v>
      </c>
      <c r="I33" s="37">
        <f t="shared" ca="1" si="8"/>
        <v>2.1760000000000002</v>
      </c>
      <c r="J33" s="37">
        <f t="shared" ca="1" si="8"/>
        <v>2.8149999999999999</v>
      </c>
    </row>
    <row r="34" spans="1:12" x14ac:dyDescent="0.25">
      <c r="A34" s="11">
        <f t="shared" ref="A34:A39" si="9">A33+1</f>
        <v>10</v>
      </c>
      <c r="C34" s="13" t="s">
        <v>81</v>
      </c>
      <c r="D34" s="27">
        <f t="shared" ca="1" si="7"/>
        <v>-80.03</v>
      </c>
      <c r="E34" s="36">
        <f t="shared" ca="1" si="8"/>
        <v>-28.08</v>
      </c>
      <c r="F34" s="36">
        <f t="shared" ca="1" si="8"/>
        <v>-20.47</v>
      </c>
      <c r="G34" s="36">
        <f t="shared" ca="1" si="8"/>
        <v>-16.95</v>
      </c>
      <c r="H34" s="36">
        <f t="shared" ca="1" si="8"/>
        <v>-1.81</v>
      </c>
      <c r="I34" s="36">
        <f t="shared" ca="1" si="8"/>
        <v>-0.88500000000000001</v>
      </c>
      <c r="J34" s="36">
        <f t="shared" ca="1" si="8"/>
        <v>-2.6840000000000002</v>
      </c>
      <c r="L34" s="27"/>
    </row>
    <row r="35" spans="1:12" s="28" customFormat="1" x14ac:dyDescent="0.25">
      <c r="A35" s="11">
        <f t="shared" si="9"/>
        <v>11</v>
      </c>
      <c r="C35" s="29"/>
      <c r="D35" s="37">
        <f t="shared" ca="1" si="7"/>
        <v>20.74</v>
      </c>
      <c r="E35" s="37">
        <f t="shared" ca="1" si="8"/>
        <v>12.49</v>
      </c>
      <c r="F35" s="37">
        <f t="shared" ca="1" si="8"/>
        <v>7.4740000000000002</v>
      </c>
      <c r="G35" s="37">
        <f t="shared" ca="1" si="8"/>
        <v>6.4420000000000002</v>
      </c>
      <c r="H35" s="37">
        <f t="shared" ca="1" si="8"/>
        <v>3.7930000000000001</v>
      </c>
      <c r="I35" s="37">
        <f t="shared" ca="1" si="8"/>
        <v>2.1579999999999999</v>
      </c>
      <c r="J35" s="37">
        <f t="shared" ca="1" si="8"/>
        <v>2.234</v>
      </c>
    </row>
    <row r="36" spans="1:12" x14ac:dyDescent="0.25">
      <c r="A36" s="11">
        <f t="shared" si="9"/>
        <v>12</v>
      </c>
      <c r="C36" s="13" t="s">
        <v>82</v>
      </c>
      <c r="D36" s="27">
        <f t="shared" ca="1" si="7"/>
        <v>-131.6</v>
      </c>
      <c r="E36" s="36">
        <f t="shared" ca="1" si="8"/>
        <v>-53.72</v>
      </c>
      <c r="F36" s="36">
        <f t="shared" ca="1" si="8"/>
        <v>-33.67</v>
      </c>
      <c r="G36" s="36">
        <f t="shared" ca="1" si="8"/>
        <v>-19.36</v>
      </c>
      <c r="H36" s="36">
        <f t="shared" ca="1" si="8"/>
        <v>2.2610000000000001</v>
      </c>
      <c r="I36" s="36">
        <f t="shared" ca="1" si="8"/>
        <v>-0.72599999999999998</v>
      </c>
      <c r="J36" s="36">
        <f t="shared" ca="1" si="8"/>
        <v>-2.4129999999999998</v>
      </c>
    </row>
    <row r="37" spans="1:12" s="28" customFormat="1" x14ac:dyDescent="0.25">
      <c r="A37" s="11">
        <f t="shared" si="9"/>
        <v>13</v>
      </c>
      <c r="C37" s="29"/>
      <c r="D37" s="37">
        <f t="shared" ca="1" si="7"/>
        <v>29.07</v>
      </c>
      <c r="E37" s="37">
        <f t="shared" ca="1" si="8"/>
        <v>18.309999999999999</v>
      </c>
      <c r="F37" s="37">
        <f t="shared" ca="1" si="8"/>
        <v>9.7490000000000006</v>
      </c>
      <c r="G37" s="37">
        <f t="shared" ca="1" si="8"/>
        <v>8.4369999999999994</v>
      </c>
      <c r="H37" s="37">
        <f t="shared" ca="1" si="8"/>
        <v>5.3019999999999996</v>
      </c>
      <c r="I37" s="37">
        <f t="shared" ca="1" si="8"/>
        <v>2.3119999999999998</v>
      </c>
      <c r="J37" s="37">
        <f t="shared" ca="1" si="8"/>
        <v>3.339</v>
      </c>
    </row>
    <row r="38" spans="1:12" x14ac:dyDescent="0.25">
      <c r="A38" s="11">
        <f t="shared" si="9"/>
        <v>14</v>
      </c>
      <c r="C38" s="13" t="s">
        <v>83</v>
      </c>
      <c r="D38" s="27">
        <f t="shared" ca="1" si="7"/>
        <v>-107.2</v>
      </c>
      <c r="E38" s="36">
        <f t="shared" ca="1" si="8"/>
        <v>-45.79</v>
      </c>
      <c r="F38" s="36">
        <f t="shared" ca="1" si="8"/>
        <v>-22.5</v>
      </c>
      <c r="G38" s="36">
        <f t="shared" ca="1" si="8"/>
        <v>-16.7</v>
      </c>
      <c r="H38" s="36">
        <f t="shared" ca="1" si="8"/>
        <v>6.758</v>
      </c>
      <c r="I38" s="36">
        <f t="shared" ca="1" si="8"/>
        <v>-4.0819999999999999</v>
      </c>
      <c r="J38" s="36">
        <f t="shared" ca="1" si="8"/>
        <v>-0.72099999999999997</v>
      </c>
    </row>
    <row r="39" spans="1:12" s="28" customFormat="1" x14ac:dyDescent="0.25">
      <c r="A39" s="11">
        <f t="shared" si="9"/>
        <v>15</v>
      </c>
      <c r="C39" s="30"/>
      <c r="D39" s="37">
        <f t="shared" ca="1" si="7"/>
        <v>36.049999999999997</v>
      </c>
      <c r="E39" s="37">
        <f t="shared" ca="1" si="8"/>
        <v>23.8</v>
      </c>
      <c r="F39" s="37">
        <f t="shared" ca="1" si="8"/>
        <v>10.32</v>
      </c>
      <c r="G39" s="37">
        <f t="shared" ca="1" si="8"/>
        <v>9.18</v>
      </c>
      <c r="H39" s="37">
        <f t="shared" ca="1" si="8"/>
        <v>6.4729999999999999</v>
      </c>
      <c r="I39" s="37">
        <f t="shared" ca="1" si="8"/>
        <v>2.9750000000000001</v>
      </c>
      <c r="J39" s="37">
        <f t="shared" ca="1" si="8"/>
        <v>3.7970000000000002</v>
      </c>
    </row>
    <row r="40" spans="1:12" ht="18" x14ac:dyDescent="0.25">
      <c r="A40" s="11">
        <v>20</v>
      </c>
      <c r="C40" s="31" t="s">
        <v>84</v>
      </c>
      <c r="D40" s="32">
        <f ca="1">INDIRECT(D$1&amp;"!"&amp;D$4&amp;$A40)</f>
        <v>0.76</v>
      </c>
      <c r="E40" s="32">
        <f t="shared" ca="1" si="8"/>
        <v>0.76</v>
      </c>
      <c r="F40" s="32">
        <f t="shared" ca="1" si="8"/>
        <v>0.72799999999999998</v>
      </c>
      <c r="G40" s="32">
        <f t="shared" ca="1" si="8"/>
        <v>0.22</v>
      </c>
      <c r="H40" s="32">
        <f t="shared" ca="1" si="8"/>
        <v>0.23100000000000001</v>
      </c>
      <c r="I40" s="32">
        <f t="shared" ca="1" si="8"/>
        <v>0.16900000000000001</v>
      </c>
      <c r="J40" s="32">
        <f t="shared" ca="1" si="8"/>
        <v>0.28499999999999998</v>
      </c>
    </row>
  </sheetData>
  <mergeCells count="3">
    <mergeCell ref="E8:J8"/>
    <mergeCell ref="E19:J19"/>
    <mergeCell ref="E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table3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2014-10-06T23:34:53Z</dcterms:created>
  <dcterms:modified xsi:type="dcterms:W3CDTF">2014-10-09T20:33:36Z</dcterms:modified>
</cp:coreProperties>
</file>