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9320" windowHeight="12120" activeTab="1"/>
  </bookViews>
  <sheets>
    <sheet name="output" sheetId="1" r:id="rId1"/>
    <sheet name="table4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8" i="2" l="1"/>
  <c r="E9" i="2"/>
  <c r="E10" i="2" s="1"/>
  <c r="E11" i="2" s="1"/>
  <c r="E12" i="2" s="1"/>
  <c r="E13" i="2" s="1"/>
  <c r="E14" i="2" s="1"/>
  <c r="D9" i="2"/>
  <c r="D10" i="2"/>
  <c r="D11" i="2" s="1"/>
  <c r="D12" i="2" s="1"/>
  <c r="D13" i="2" s="1"/>
  <c r="D14" i="2" s="1"/>
  <c r="D8" i="2"/>
  <c r="C9" i="2"/>
  <c r="C10" i="2"/>
  <c r="C11" i="2" s="1"/>
  <c r="C12" i="2" s="1"/>
  <c r="C13" i="2" s="1"/>
  <c r="C14" i="2" s="1"/>
  <c r="C8" i="2"/>
  <c r="B9" i="2"/>
  <c r="B10" i="2"/>
  <c r="B11" i="2" s="1"/>
  <c r="B8" i="2"/>
  <c r="Q4" i="2"/>
  <c r="P4" i="2"/>
  <c r="O4" i="2"/>
  <c r="N4" i="2"/>
  <c r="M4" i="2"/>
  <c r="L4" i="2"/>
  <c r="K4" i="2"/>
  <c r="J4" i="2"/>
  <c r="I4" i="2"/>
  <c r="H4" i="2"/>
  <c r="Q11" i="2"/>
  <c r="Q14" i="2"/>
  <c r="L15" i="2"/>
  <c r="L9" i="2"/>
  <c r="J12" i="2"/>
  <c r="H8" i="2"/>
  <c r="P12" i="2"/>
  <c r="N8" i="2"/>
  <c r="M6" i="2"/>
  <c r="L13" i="2"/>
  <c r="J11" i="2"/>
  <c r="H7" i="2"/>
  <c r="O13" i="2"/>
  <c r="N10" i="2"/>
  <c r="L6" i="2"/>
  <c r="L7" i="2"/>
  <c r="J10" i="2"/>
  <c r="N15" i="2"/>
  <c r="Q13" i="2"/>
  <c r="N12" i="2"/>
  <c r="M7" i="2"/>
  <c r="K6" i="2"/>
  <c r="J9" i="2"/>
  <c r="I11" i="2"/>
  <c r="N7" i="2"/>
  <c r="O15" i="2"/>
  <c r="Q6" i="2"/>
  <c r="O7" i="2"/>
  <c r="P14" i="2"/>
  <c r="N14" i="2"/>
  <c r="M9" i="2"/>
  <c r="J6" i="2"/>
  <c r="J8" i="2"/>
  <c r="I10" i="2"/>
  <c r="P7" i="2"/>
  <c r="N9" i="2"/>
  <c r="M13" i="2"/>
  <c r="J15" i="2"/>
  <c r="J7" i="2"/>
  <c r="I9" i="2"/>
  <c r="M10" i="2"/>
  <c r="I6" i="2"/>
  <c r="Q8" i="2"/>
  <c r="M14" i="2"/>
  <c r="Q15" i="2"/>
  <c r="P9" i="2"/>
  <c r="L10" i="2"/>
  <c r="O10" i="2"/>
  <c r="H15" i="2"/>
  <c r="O8" i="2"/>
  <c r="N11" i="2"/>
  <c r="K14" i="2"/>
  <c r="I8" i="2"/>
  <c r="N13" i="2"/>
  <c r="K13" i="2"/>
  <c r="I7" i="2"/>
  <c r="P15" i="2"/>
  <c r="K11" i="2"/>
  <c r="Q7" i="2"/>
  <c r="Q10" i="2"/>
  <c r="P6" i="2"/>
  <c r="L11" i="2"/>
  <c r="K10" i="2"/>
  <c r="H14" i="2"/>
  <c r="P8" i="2"/>
  <c r="P11" i="2"/>
  <c r="O6" i="2"/>
  <c r="M11" i="2"/>
  <c r="K9" i="2"/>
  <c r="H13" i="2"/>
  <c r="O9" i="2"/>
  <c r="O12" i="2"/>
  <c r="N6" i="2"/>
  <c r="M8" i="2"/>
  <c r="K8" i="2"/>
  <c r="H12" i="2"/>
  <c r="Q9" i="2"/>
  <c r="Q12" i="2"/>
  <c r="I19" i="2"/>
  <c r="M12" i="2"/>
  <c r="K7" i="2"/>
  <c r="H11" i="2"/>
  <c r="P10" i="2"/>
  <c r="P13" i="2"/>
  <c r="H19" i="2"/>
  <c r="L8" i="2"/>
  <c r="J14" i="2"/>
  <c r="H10" i="2"/>
  <c r="O11" i="2"/>
  <c r="O14" i="2"/>
  <c r="H6" i="2"/>
  <c r="L12" i="2"/>
  <c r="J13" i="2"/>
  <c r="H9" i="2"/>
  <c r="K12" i="2"/>
  <c r="L14" i="2"/>
  <c r="B12" i="2" l="1"/>
  <c r="I12" i="2"/>
  <c r="B13" i="2" l="1"/>
  <c r="I13" i="2"/>
  <c r="B14" i="2" l="1"/>
  <c r="I14" i="2"/>
</calcChain>
</file>

<file path=xl/sharedStrings.xml><?xml version="1.0" encoding="utf-8"?>
<sst xmlns="http://schemas.openxmlformats.org/spreadsheetml/2006/main" count="389" uniqueCount="81">
  <si>
    <t>amr</t>
  </si>
  <si>
    <t/>
  </si>
  <si>
    <t>(1)</t>
  </si>
  <si>
    <t>(2)</t>
  </si>
  <si>
    <t>(3)</t>
  </si>
  <si>
    <t>(4)</t>
  </si>
  <si>
    <t>(5)</t>
  </si>
  <si>
    <t>(6)</t>
  </si>
  <si>
    <t>(7)</t>
  </si>
  <si>
    <t>hamr: xtreg amr_eld _Iyear* _IyeaXDu* _IyeaXst* D_* R_* H_* Low_DD* High_DD* [aw=popwt_eld]</t>
  </si>
  <si>
    <t>hpcmd: xtreg amr_eld _Iyear* _IyeaXDu* _IyeaXst* D_* R_* H_* Low_DD* High_DD* [aw=popwt_eld]</t>
  </si>
  <si>
    <t>xtreg amr _Iyear* _IyeaXDu* _IyeaXst* D_* R_* H_* NW* W_DD* [aw=popwt] if d100r</t>
  </si>
  <si>
    <t>Dropping the Northeast: xtreg amr_eld _Iyear* _IyeaXDu* _IyeaXst* D_* R_* H_* _DD* [aw=popwt_eld] if region~=1</t>
  </si>
  <si>
    <t>Dropping the Midwest: xtreg amr_eld _Iyear* _IyeaXDu* _IyeaXst* D_* R_* H_* _DD* [aw=popwt_eld] if region~=2</t>
  </si>
  <si>
    <t>Dropping the South: xtreg amr_eld _Iyear* _IyeaXDu* _IyeaXst* D_* R_* H_* _DD* [aw=popwt_eld] if region~=3</t>
  </si>
  <si>
    <t>Dropping the West: xtreg amr_eld _Iyear* _IyeaXDu* _IyeaXst* D_* R_* H_* _DD* [aw=popwt_eld] if region~=4</t>
  </si>
  <si>
    <t>VARIABLES</t>
  </si>
  <si>
    <t>cluster(fips) fe</t>
  </si>
  <si>
    <t>Low_DDdid1_2</t>
  </si>
  <si>
    <t>Low_DDdid1_4</t>
  </si>
  <si>
    <t>Low_DDdid1_5</t>
  </si>
  <si>
    <t>Low_DDdid1_6</t>
  </si>
  <si>
    <t>High_DDdid1_2</t>
  </si>
  <si>
    <t>High_DDdid1_4</t>
  </si>
  <si>
    <t>High_DDdid1_5</t>
  </si>
  <si>
    <t>High_DDdid1_6</t>
  </si>
  <si>
    <t>NW_DDdid1_2</t>
  </si>
  <si>
    <t>NW_DDdid1_4</t>
  </si>
  <si>
    <t>NW_DDdid1_5</t>
  </si>
  <si>
    <t>NW_DDdid1_6</t>
  </si>
  <si>
    <t>W_DDdid1_2</t>
  </si>
  <si>
    <t>W_DDdid1_4</t>
  </si>
  <si>
    <t>W_DDdid1_5</t>
  </si>
  <si>
    <t>W_DDdid1_6</t>
  </si>
  <si>
    <t>_DDdid1_2</t>
  </si>
  <si>
    <t>_DDdid1_4</t>
  </si>
  <si>
    <t>_DDdid1_5</t>
  </si>
  <si>
    <t>_DDdid1_6</t>
  </si>
  <si>
    <t>Constant</t>
  </si>
  <si>
    <t>Observations</t>
  </si>
  <si>
    <t>R-squared</t>
  </si>
  <si>
    <t>Number of fips</t>
  </si>
  <si>
    <t>lowmean</t>
  </si>
  <si>
    <t>highmean</t>
  </si>
  <si>
    <t>htest</t>
  </si>
  <si>
    <t>premean</t>
  </si>
  <si>
    <t>Number of rco</t>
  </si>
  <si>
    <t>whitemean</t>
  </si>
  <si>
    <t>nonwhitemean</t>
  </si>
  <si>
    <t>rtest</t>
  </si>
  <si>
    <t>output</t>
  </si>
  <si>
    <t>C</t>
  </si>
  <si>
    <t>S</t>
  </si>
  <si>
    <r>
      <t>Mean at t</t>
    </r>
    <r>
      <rPr>
        <i/>
        <vertAlign val="superscript"/>
        <sz val="11"/>
        <color rgb="FF000000"/>
        <rFont val="Times New Roman"/>
        <family val="1"/>
      </rPr>
      <t>*</t>
    </r>
    <r>
      <rPr>
        <i/>
        <sz val="11"/>
        <color rgb="FF000000"/>
        <rFont val="Times New Roman"/>
        <family val="1"/>
      </rPr>
      <t>=</t>
    </r>
    <r>
      <rPr>
        <sz val="11"/>
        <color rgb="FF000000"/>
        <rFont val="Times New Roman"/>
        <family val="1"/>
      </rPr>
      <t>-1</t>
    </r>
  </si>
  <si>
    <t>Years -6 to -2</t>
  </si>
  <si>
    <t>Years 0 to 4</t>
  </si>
  <si>
    <t>Years 5 to 9</t>
  </si>
  <si>
    <t>Years 10 to 14</t>
  </si>
  <si>
    <r>
      <t>R</t>
    </r>
    <r>
      <rPr>
        <vertAlign val="superscript"/>
        <sz val="11"/>
        <color rgb="FF000000"/>
        <rFont val="Times New Roman"/>
        <family val="1"/>
      </rPr>
      <t>2</t>
    </r>
  </si>
  <si>
    <t>Characteristic defining stratification</t>
  </si>
  <si>
    <t>1960 AMR</t>
  </si>
  <si>
    <t xml:space="preserve">1960 MDs </t>
  </si>
  <si>
    <t>per capita</t>
  </si>
  <si>
    <t>Race</t>
  </si>
  <si>
    <t>Dropping One Region at a Time</t>
  </si>
  <si>
    <t>Below Median</t>
  </si>
  <si>
    <t>Above Median</t>
  </si>
  <si>
    <t>Nonwhite</t>
  </si>
  <si>
    <t>White</t>
  </si>
  <si>
    <t>NE</t>
  </si>
  <si>
    <t>MW</t>
  </si>
  <si>
    <t>W</t>
  </si>
  <si>
    <t xml:space="preserve">Mean characteristic in </t>
  </si>
  <si>
    <t xml:space="preserve">  group</t>
  </si>
  <si>
    <t>tab</t>
  </si>
  <si>
    <t>B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</si>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</sst>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(&quot;#&quot;)&quot;"/>
    <numFmt numFmtId="165" formatCode="0.0"/>
    <numFmt numFmtId="166" formatCode="&quot;[&quot;#.#&quot;]&quot;"/>
    <numFmt numFmtId="167" formatCode="&quot;[&quot;#.0&quot;]&quot;"/>
  </numFmts>
  <fonts count="6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i/>
      <vertAlign val="superscript"/>
      <sz val="11"/>
      <color rgb="FF000000"/>
      <name val="Times New Roman"/>
      <family val="1"/>
    </font>
    <font>
      <vertAlign val="superscript"/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NumberFormat="1" applyFont="1"/>
    <xf numFmtId="0" fontId="0" fillId="0" borderId="1" xfId="0" applyBorder="1"/>
    <xf numFmtId="0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0" xfId="0" applyNumberFormat="1" applyAlignment="1">
      <alignment horizontal="center"/>
    </xf>
    <xf numFmtId="0" fontId="0" fillId="0" borderId="2" xfId="0" applyBorder="1"/>
    <xf numFmtId="0" fontId="0" fillId="0" borderId="2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3" xfId="0" applyFont="1" applyBorder="1" applyAlignment="1">
      <alignment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165" fontId="2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66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0" fontId="2" fillId="0" borderId="5" xfId="0" applyFont="1" applyBorder="1" applyAlignment="1">
      <alignment vertical="center"/>
    </xf>
    <xf numFmtId="2" fontId="2" fillId="0" borderId="5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3" fontId="3" fillId="0" borderId="4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3" fontId="3" fillId="0" borderId="0" xfId="0" applyNumberFormat="1" applyFont="1" applyBorder="1" applyAlignment="1">
      <alignment horizontal="center" vertical="center"/>
    </xf>
    <xf numFmtId="3" fontId="3" fillId="0" borderId="4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0"/>
  <sheetViews>
    <sheetView topLeftCell="A31" zoomScale="145" zoomScaleNormal="145" workbookViewId="0">
      <selection activeCell="L52" sqref="L52"/>
    </sheetView>
  </sheetViews>
  <sheetFormatPr defaultRowHeight="15" x14ac:dyDescent="0.25"/>
  <sheetData>
    <row r="2" spans="1:8" ht="15.75" x14ac:dyDescent="0.25">
      <c r="A2" s="1" t="s">
        <v>0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</row>
    <row r="3" spans="1:8" x14ac:dyDescent="0.2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</row>
    <row r="4" spans="1:8" x14ac:dyDescent="0.25">
      <c r="A4" s="4" t="s">
        <v>1</v>
      </c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</row>
    <row r="5" spans="1:8" x14ac:dyDescent="0.25">
      <c r="A5" s="4" t="s">
        <v>16</v>
      </c>
      <c r="B5" s="5" t="s">
        <v>17</v>
      </c>
      <c r="C5" s="5" t="s">
        <v>17</v>
      </c>
      <c r="D5" s="5" t="s">
        <v>17</v>
      </c>
      <c r="E5" s="5" t="s">
        <v>17</v>
      </c>
      <c r="F5" s="5" t="s">
        <v>17</v>
      </c>
      <c r="G5" s="5" t="s">
        <v>17</v>
      </c>
      <c r="H5" s="5" t="s">
        <v>17</v>
      </c>
    </row>
    <row r="6" spans="1:8" x14ac:dyDescent="0.25">
      <c r="A6" s="2" t="s">
        <v>1</v>
      </c>
      <c r="B6" s="3" t="s">
        <v>1</v>
      </c>
      <c r="C6" s="3" t="s">
        <v>1</v>
      </c>
      <c r="D6" s="3" t="s">
        <v>1</v>
      </c>
      <c r="E6" s="3" t="s">
        <v>1</v>
      </c>
      <c r="F6" s="3" t="s">
        <v>1</v>
      </c>
      <c r="G6" s="3" t="s">
        <v>1</v>
      </c>
      <c r="H6" s="3" t="s">
        <v>1</v>
      </c>
    </row>
    <row r="7" spans="1:8" x14ac:dyDescent="0.25">
      <c r="A7" s="4" t="s">
        <v>18</v>
      </c>
      <c r="B7" s="5">
        <v>-1.974</v>
      </c>
      <c r="C7" s="5">
        <v>-13.2</v>
      </c>
      <c r="D7" s="5" t="s">
        <v>1</v>
      </c>
      <c r="E7" s="5" t="s">
        <v>1</v>
      </c>
      <c r="F7" s="5" t="s">
        <v>1</v>
      </c>
      <c r="G7" s="5" t="s">
        <v>1</v>
      </c>
      <c r="H7" s="5" t="s">
        <v>1</v>
      </c>
    </row>
    <row r="8" spans="1:8" x14ac:dyDescent="0.25">
      <c r="A8" s="4" t="s">
        <v>1</v>
      </c>
      <c r="B8" s="5">
        <v>12.71</v>
      </c>
      <c r="C8" s="5">
        <v>20.83</v>
      </c>
      <c r="D8" s="5" t="s">
        <v>1</v>
      </c>
      <c r="E8" s="5" t="s">
        <v>1</v>
      </c>
      <c r="F8" s="5" t="s">
        <v>1</v>
      </c>
      <c r="G8" s="5" t="s">
        <v>1</v>
      </c>
      <c r="H8" s="5" t="s">
        <v>1</v>
      </c>
    </row>
    <row r="9" spans="1:8" x14ac:dyDescent="0.25">
      <c r="A9" s="4" t="s">
        <v>19</v>
      </c>
      <c r="B9" s="5">
        <v>-23.88</v>
      </c>
      <c r="C9" s="5">
        <v>-44.53</v>
      </c>
      <c r="D9" s="5" t="s">
        <v>1</v>
      </c>
      <c r="E9" s="5" t="s">
        <v>1</v>
      </c>
      <c r="F9" s="5" t="s">
        <v>1</v>
      </c>
      <c r="G9" s="5" t="s">
        <v>1</v>
      </c>
      <c r="H9" s="5" t="s">
        <v>1</v>
      </c>
    </row>
    <row r="10" spans="1:8" x14ac:dyDescent="0.25">
      <c r="A10" s="4" t="s">
        <v>1</v>
      </c>
      <c r="B10" s="5">
        <v>11.39</v>
      </c>
      <c r="C10" s="5">
        <v>20.62</v>
      </c>
      <c r="D10" s="5" t="s">
        <v>1</v>
      </c>
      <c r="E10" s="5" t="s">
        <v>1</v>
      </c>
      <c r="F10" s="5" t="s">
        <v>1</v>
      </c>
      <c r="G10" s="5" t="s">
        <v>1</v>
      </c>
      <c r="H10" s="5" t="s">
        <v>1</v>
      </c>
    </row>
    <row r="11" spans="1:8" x14ac:dyDescent="0.25">
      <c r="A11" s="4" t="s">
        <v>20</v>
      </c>
      <c r="B11" s="5">
        <v>-26.23</v>
      </c>
      <c r="C11" s="5">
        <v>-56.12</v>
      </c>
      <c r="D11" s="5" t="s">
        <v>1</v>
      </c>
      <c r="E11" s="5" t="s">
        <v>1</v>
      </c>
      <c r="F11" s="5" t="s">
        <v>1</v>
      </c>
      <c r="G11" s="5" t="s">
        <v>1</v>
      </c>
      <c r="H11" s="5" t="s">
        <v>1</v>
      </c>
    </row>
    <row r="12" spans="1:8" x14ac:dyDescent="0.25">
      <c r="A12" s="4" t="s">
        <v>1</v>
      </c>
      <c r="B12" s="5">
        <v>16.170000000000002</v>
      </c>
      <c r="C12" s="5">
        <v>27.54</v>
      </c>
      <c r="D12" s="5" t="s">
        <v>1</v>
      </c>
      <c r="E12" s="5" t="s">
        <v>1</v>
      </c>
      <c r="F12" s="5" t="s">
        <v>1</v>
      </c>
      <c r="G12" s="5" t="s">
        <v>1</v>
      </c>
      <c r="H12" s="5" t="s">
        <v>1</v>
      </c>
    </row>
    <row r="13" spans="1:8" x14ac:dyDescent="0.25">
      <c r="A13" s="4" t="s">
        <v>21</v>
      </c>
      <c r="B13" s="5">
        <v>-14.4</v>
      </c>
      <c r="C13" s="5">
        <v>-37.42</v>
      </c>
      <c r="D13" s="5" t="s">
        <v>1</v>
      </c>
      <c r="E13" s="5" t="s">
        <v>1</v>
      </c>
      <c r="F13" s="5" t="s">
        <v>1</v>
      </c>
      <c r="G13" s="5" t="s">
        <v>1</v>
      </c>
      <c r="H13" s="5" t="s">
        <v>1</v>
      </c>
    </row>
    <row r="14" spans="1:8" x14ac:dyDescent="0.25">
      <c r="A14" s="4" t="s">
        <v>1</v>
      </c>
      <c r="B14" s="5">
        <v>23.45</v>
      </c>
      <c r="C14" s="5">
        <v>35.119999999999997</v>
      </c>
      <c r="D14" s="5" t="s">
        <v>1</v>
      </c>
      <c r="E14" s="5" t="s">
        <v>1</v>
      </c>
      <c r="F14" s="5" t="s">
        <v>1</v>
      </c>
      <c r="G14" s="5" t="s">
        <v>1</v>
      </c>
      <c r="H14" s="5" t="s">
        <v>1</v>
      </c>
    </row>
    <row r="15" spans="1:8" x14ac:dyDescent="0.25">
      <c r="A15" s="4" t="s">
        <v>22</v>
      </c>
      <c r="B15" s="5">
        <v>1.607</v>
      </c>
      <c r="C15" s="5">
        <v>2.5299999999999998</v>
      </c>
      <c r="D15" s="5" t="s">
        <v>1</v>
      </c>
      <c r="E15" s="5" t="s">
        <v>1</v>
      </c>
      <c r="F15" s="5" t="s">
        <v>1</v>
      </c>
      <c r="G15" s="5" t="s">
        <v>1</v>
      </c>
      <c r="H15" s="5" t="s">
        <v>1</v>
      </c>
    </row>
    <row r="16" spans="1:8" x14ac:dyDescent="0.25">
      <c r="A16" s="4" t="s">
        <v>1</v>
      </c>
      <c r="B16" s="5">
        <v>9.5489999999999995</v>
      </c>
      <c r="C16" s="5">
        <v>8.4879999999999995</v>
      </c>
      <c r="D16" s="5" t="s">
        <v>1</v>
      </c>
      <c r="E16" s="5" t="s">
        <v>1</v>
      </c>
      <c r="F16" s="5" t="s">
        <v>1</v>
      </c>
      <c r="G16" s="5" t="s">
        <v>1</v>
      </c>
      <c r="H16" s="5" t="s">
        <v>1</v>
      </c>
    </row>
    <row r="17" spans="1:8" x14ac:dyDescent="0.25">
      <c r="A17" s="4" t="s">
        <v>23</v>
      </c>
      <c r="B17" s="5">
        <v>-56.89</v>
      </c>
      <c r="C17" s="5">
        <v>-41.68</v>
      </c>
      <c r="D17" s="5" t="s">
        <v>1</v>
      </c>
      <c r="E17" s="5" t="s">
        <v>1</v>
      </c>
      <c r="F17" s="5" t="s">
        <v>1</v>
      </c>
      <c r="G17" s="5" t="s">
        <v>1</v>
      </c>
      <c r="H17" s="5" t="s">
        <v>1</v>
      </c>
    </row>
    <row r="18" spans="1:8" x14ac:dyDescent="0.25">
      <c r="A18" s="4" t="s">
        <v>1</v>
      </c>
      <c r="B18" s="5">
        <v>12.6</v>
      </c>
      <c r="C18" s="5">
        <v>10.91</v>
      </c>
      <c r="D18" s="5" t="s">
        <v>1</v>
      </c>
      <c r="E18" s="5" t="s">
        <v>1</v>
      </c>
      <c r="F18" s="5" t="s">
        <v>1</v>
      </c>
      <c r="G18" s="5" t="s">
        <v>1</v>
      </c>
      <c r="H18" s="5" t="s">
        <v>1</v>
      </c>
    </row>
    <row r="19" spans="1:8" x14ac:dyDescent="0.25">
      <c r="A19" s="4" t="s">
        <v>24</v>
      </c>
      <c r="B19" s="5">
        <v>-113.5</v>
      </c>
      <c r="C19" s="5">
        <v>-79.400000000000006</v>
      </c>
      <c r="D19" s="5" t="s">
        <v>1</v>
      </c>
      <c r="E19" s="5" t="s">
        <v>1</v>
      </c>
      <c r="F19" s="5" t="s">
        <v>1</v>
      </c>
      <c r="G19" s="5" t="s">
        <v>1</v>
      </c>
      <c r="H19" s="5" t="s">
        <v>1</v>
      </c>
    </row>
    <row r="20" spans="1:8" x14ac:dyDescent="0.25">
      <c r="A20" s="4" t="s">
        <v>1</v>
      </c>
      <c r="B20" s="5">
        <v>19.059999999999999</v>
      </c>
      <c r="C20" s="5">
        <v>17.3</v>
      </c>
      <c r="D20" s="5" t="s">
        <v>1</v>
      </c>
      <c r="E20" s="5" t="s">
        <v>1</v>
      </c>
      <c r="F20" s="5" t="s">
        <v>1</v>
      </c>
      <c r="G20" s="5" t="s">
        <v>1</v>
      </c>
      <c r="H20" s="5" t="s">
        <v>1</v>
      </c>
    </row>
    <row r="21" spans="1:8" x14ac:dyDescent="0.25">
      <c r="A21" s="4" t="s">
        <v>25</v>
      </c>
      <c r="B21" s="5">
        <v>-113.3</v>
      </c>
      <c r="C21" s="5">
        <v>-75.88</v>
      </c>
      <c r="D21" s="5" t="s">
        <v>1</v>
      </c>
      <c r="E21" s="5" t="s">
        <v>1</v>
      </c>
      <c r="F21" s="5" t="s">
        <v>1</v>
      </c>
      <c r="G21" s="5" t="s">
        <v>1</v>
      </c>
      <c r="H21" s="5" t="s">
        <v>1</v>
      </c>
    </row>
    <row r="22" spans="1:8" x14ac:dyDescent="0.25">
      <c r="A22" s="4" t="s">
        <v>1</v>
      </c>
      <c r="B22" s="5">
        <v>24.13</v>
      </c>
      <c r="C22" s="5">
        <v>22.68</v>
      </c>
      <c r="D22" s="5" t="s">
        <v>1</v>
      </c>
      <c r="E22" s="5" t="s">
        <v>1</v>
      </c>
      <c r="F22" s="5" t="s">
        <v>1</v>
      </c>
      <c r="G22" s="5" t="s">
        <v>1</v>
      </c>
      <c r="H22" s="5" t="s">
        <v>1</v>
      </c>
    </row>
    <row r="23" spans="1:8" x14ac:dyDescent="0.25">
      <c r="A23" s="4" t="s">
        <v>26</v>
      </c>
      <c r="B23" s="5" t="s">
        <v>1</v>
      </c>
      <c r="C23" s="5" t="s">
        <v>1</v>
      </c>
      <c r="D23" s="5">
        <v>43.28</v>
      </c>
      <c r="E23" s="5" t="s">
        <v>1</v>
      </c>
      <c r="F23" s="5" t="s">
        <v>1</v>
      </c>
      <c r="G23" s="5" t="s">
        <v>1</v>
      </c>
      <c r="H23" s="5" t="s">
        <v>1</v>
      </c>
    </row>
    <row r="24" spans="1:8" x14ac:dyDescent="0.25">
      <c r="A24" s="4" t="s">
        <v>1</v>
      </c>
      <c r="B24" s="5" t="s">
        <v>1</v>
      </c>
      <c r="C24" s="5" t="s">
        <v>1</v>
      </c>
      <c r="D24" s="5">
        <v>26.93</v>
      </c>
      <c r="E24" s="5" t="s">
        <v>1</v>
      </c>
      <c r="F24" s="5" t="s">
        <v>1</v>
      </c>
      <c r="G24" s="5" t="s">
        <v>1</v>
      </c>
      <c r="H24" s="5" t="s">
        <v>1</v>
      </c>
    </row>
    <row r="25" spans="1:8" x14ac:dyDescent="0.25">
      <c r="A25" s="4" t="s">
        <v>27</v>
      </c>
      <c r="B25" s="5" t="s">
        <v>1</v>
      </c>
      <c r="C25" s="5" t="s">
        <v>1</v>
      </c>
      <c r="D25" s="5">
        <v>-21.16</v>
      </c>
      <c r="E25" s="5" t="s">
        <v>1</v>
      </c>
      <c r="F25" s="5" t="s">
        <v>1</v>
      </c>
      <c r="G25" s="5" t="s">
        <v>1</v>
      </c>
      <c r="H25" s="5" t="s">
        <v>1</v>
      </c>
    </row>
    <row r="26" spans="1:8" x14ac:dyDescent="0.25">
      <c r="A26" s="4" t="s">
        <v>1</v>
      </c>
      <c r="B26" s="5" t="s">
        <v>1</v>
      </c>
      <c r="C26" s="5" t="s">
        <v>1</v>
      </c>
      <c r="D26" s="5">
        <v>30.21</v>
      </c>
      <c r="E26" s="5" t="s">
        <v>1</v>
      </c>
      <c r="F26" s="5" t="s">
        <v>1</v>
      </c>
      <c r="G26" s="5" t="s">
        <v>1</v>
      </c>
      <c r="H26" s="5" t="s">
        <v>1</v>
      </c>
    </row>
    <row r="27" spans="1:8" x14ac:dyDescent="0.25">
      <c r="A27" s="4" t="s">
        <v>28</v>
      </c>
      <c r="B27" s="5" t="s">
        <v>1</v>
      </c>
      <c r="C27" s="5" t="s">
        <v>1</v>
      </c>
      <c r="D27" s="5">
        <v>-56.97</v>
      </c>
      <c r="E27" s="5" t="s">
        <v>1</v>
      </c>
      <c r="F27" s="5" t="s">
        <v>1</v>
      </c>
      <c r="G27" s="5" t="s">
        <v>1</v>
      </c>
      <c r="H27" s="5" t="s">
        <v>1</v>
      </c>
    </row>
    <row r="28" spans="1:8" x14ac:dyDescent="0.25">
      <c r="A28" s="4" t="s">
        <v>1</v>
      </c>
      <c r="B28" s="5" t="s">
        <v>1</v>
      </c>
      <c r="C28" s="5" t="s">
        <v>1</v>
      </c>
      <c r="D28" s="5">
        <v>39.75</v>
      </c>
      <c r="E28" s="5" t="s">
        <v>1</v>
      </c>
      <c r="F28" s="5" t="s">
        <v>1</v>
      </c>
      <c r="G28" s="5" t="s">
        <v>1</v>
      </c>
      <c r="H28" s="5" t="s">
        <v>1</v>
      </c>
    </row>
    <row r="29" spans="1:8" x14ac:dyDescent="0.25">
      <c r="A29" s="4" t="s">
        <v>29</v>
      </c>
      <c r="B29" s="5" t="s">
        <v>1</v>
      </c>
      <c r="C29" s="5" t="s">
        <v>1</v>
      </c>
      <c r="D29" s="5">
        <v>-33.479999999999997</v>
      </c>
      <c r="E29" s="5" t="s">
        <v>1</v>
      </c>
      <c r="F29" s="5" t="s">
        <v>1</v>
      </c>
      <c r="G29" s="5" t="s">
        <v>1</v>
      </c>
      <c r="H29" s="5" t="s">
        <v>1</v>
      </c>
    </row>
    <row r="30" spans="1:8" x14ac:dyDescent="0.25">
      <c r="A30" s="4" t="s">
        <v>1</v>
      </c>
      <c r="B30" s="5" t="s">
        <v>1</v>
      </c>
      <c r="C30" s="5" t="s">
        <v>1</v>
      </c>
      <c r="D30" s="5">
        <v>42.37</v>
      </c>
      <c r="E30" s="5" t="s">
        <v>1</v>
      </c>
      <c r="F30" s="5" t="s">
        <v>1</v>
      </c>
      <c r="G30" s="5" t="s">
        <v>1</v>
      </c>
      <c r="H30" s="5" t="s">
        <v>1</v>
      </c>
    </row>
    <row r="31" spans="1:8" x14ac:dyDescent="0.25">
      <c r="A31" s="4" t="s">
        <v>30</v>
      </c>
      <c r="B31" s="5" t="s">
        <v>1</v>
      </c>
      <c r="C31" s="5" t="s">
        <v>1</v>
      </c>
      <c r="D31" s="5">
        <v>-5.7359999999999998</v>
      </c>
      <c r="E31" s="5" t="s">
        <v>1</v>
      </c>
      <c r="F31" s="5" t="s">
        <v>1</v>
      </c>
      <c r="G31" s="5" t="s">
        <v>1</v>
      </c>
      <c r="H31" s="5" t="s">
        <v>1</v>
      </c>
    </row>
    <row r="32" spans="1:8" x14ac:dyDescent="0.25">
      <c r="A32" s="4" t="s">
        <v>1</v>
      </c>
      <c r="B32" s="5" t="s">
        <v>1</v>
      </c>
      <c r="C32" s="5" t="s">
        <v>1</v>
      </c>
      <c r="D32" s="5">
        <v>8.657</v>
      </c>
      <c r="E32" s="5" t="s">
        <v>1</v>
      </c>
      <c r="F32" s="5" t="s">
        <v>1</v>
      </c>
      <c r="G32" s="5" t="s">
        <v>1</v>
      </c>
      <c r="H32" s="5" t="s">
        <v>1</v>
      </c>
    </row>
    <row r="33" spans="1:8" x14ac:dyDescent="0.25">
      <c r="A33" s="4" t="s">
        <v>31</v>
      </c>
      <c r="B33" s="5" t="s">
        <v>1</v>
      </c>
      <c r="C33" s="5" t="s">
        <v>1</v>
      </c>
      <c r="D33" s="5">
        <v>-43.47</v>
      </c>
      <c r="E33" s="5" t="s">
        <v>1</v>
      </c>
      <c r="F33" s="5" t="s">
        <v>1</v>
      </c>
      <c r="G33" s="5" t="s">
        <v>1</v>
      </c>
      <c r="H33" s="5" t="s">
        <v>1</v>
      </c>
    </row>
    <row r="34" spans="1:8" x14ac:dyDescent="0.25">
      <c r="A34" s="4" t="s">
        <v>1</v>
      </c>
      <c r="B34" s="5" t="s">
        <v>1</v>
      </c>
      <c r="C34" s="5" t="s">
        <v>1</v>
      </c>
      <c r="D34" s="5">
        <v>9.7720000000000002</v>
      </c>
      <c r="E34" s="5" t="s">
        <v>1</v>
      </c>
      <c r="F34" s="5" t="s">
        <v>1</v>
      </c>
      <c r="G34" s="5" t="s">
        <v>1</v>
      </c>
      <c r="H34" s="5" t="s">
        <v>1</v>
      </c>
    </row>
    <row r="35" spans="1:8" x14ac:dyDescent="0.25">
      <c r="A35" s="4" t="s">
        <v>32</v>
      </c>
      <c r="B35" s="5" t="s">
        <v>1</v>
      </c>
      <c r="C35" s="5" t="s">
        <v>1</v>
      </c>
      <c r="D35" s="5">
        <v>-68.67</v>
      </c>
      <c r="E35" s="5" t="s">
        <v>1</v>
      </c>
      <c r="F35" s="5" t="s">
        <v>1</v>
      </c>
      <c r="G35" s="5" t="s">
        <v>1</v>
      </c>
      <c r="H35" s="5" t="s">
        <v>1</v>
      </c>
    </row>
    <row r="36" spans="1:8" x14ac:dyDescent="0.25">
      <c r="A36" s="4" t="s">
        <v>1</v>
      </c>
      <c r="B36" s="5" t="s">
        <v>1</v>
      </c>
      <c r="C36" s="5" t="s">
        <v>1</v>
      </c>
      <c r="D36" s="5">
        <v>15</v>
      </c>
      <c r="E36" s="5" t="s">
        <v>1</v>
      </c>
      <c r="F36" s="5" t="s">
        <v>1</v>
      </c>
      <c r="G36" s="5" t="s">
        <v>1</v>
      </c>
      <c r="H36" s="5" t="s">
        <v>1</v>
      </c>
    </row>
    <row r="37" spans="1:8" x14ac:dyDescent="0.25">
      <c r="A37" s="4" t="s">
        <v>33</v>
      </c>
      <c r="B37" s="5" t="s">
        <v>1</v>
      </c>
      <c r="C37" s="5" t="s">
        <v>1</v>
      </c>
      <c r="D37" s="5">
        <v>-60.69</v>
      </c>
      <c r="E37" s="5" t="s">
        <v>1</v>
      </c>
      <c r="F37" s="5" t="s">
        <v>1</v>
      </c>
      <c r="G37" s="5" t="s">
        <v>1</v>
      </c>
      <c r="H37" s="5" t="s">
        <v>1</v>
      </c>
    </row>
    <row r="38" spans="1:8" x14ac:dyDescent="0.25">
      <c r="A38" s="4" t="s">
        <v>1</v>
      </c>
      <c r="B38" s="5" t="s">
        <v>1</v>
      </c>
      <c r="C38" s="5" t="s">
        <v>1</v>
      </c>
      <c r="D38" s="5">
        <v>19.38</v>
      </c>
      <c r="E38" s="5" t="s">
        <v>1</v>
      </c>
      <c r="F38" s="5" t="s">
        <v>1</v>
      </c>
      <c r="G38" s="5" t="s">
        <v>1</v>
      </c>
      <c r="H38" s="5" t="s">
        <v>1</v>
      </c>
    </row>
    <row r="39" spans="1:8" x14ac:dyDescent="0.25">
      <c r="A39" s="4" t="s">
        <v>34</v>
      </c>
      <c r="B39" s="5" t="s">
        <v>1</v>
      </c>
      <c r="C39" s="5" t="s">
        <v>1</v>
      </c>
      <c r="D39" s="5" t="s">
        <v>1</v>
      </c>
      <c r="E39" s="5">
        <v>10.220000000000001</v>
      </c>
      <c r="F39" s="5">
        <v>-4.3029999999999999</v>
      </c>
      <c r="G39" s="5">
        <v>-12.89</v>
      </c>
      <c r="H39" s="5">
        <v>-1.28</v>
      </c>
    </row>
    <row r="40" spans="1:8" x14ac:dyDescent="0.25">
      <c r="A40" s="4" t="s">
        <v>1</v>
      </c>
      <c r="B40" s="5" t="s">
        <v>1</v>
      </c>
      <c r="C40" s="5" t="s">
        <v>1</v>
      </c>
      <c r="D40" s="5" t="s">
        <v>1</v>
      </c>
      <c r="E40" s="5">
        <v>8.9009999999999998</v>
      </c>
      <c r="F40" s="5">
        <v>8.9160000000000004</v>
      </c>
      <c r="G40" s="5">
        <v>9.5850000000000009</v>
      </c>
      <c r="H40" s="5">
        <v>9.15</v>
      </c>
    </row>
    <row r="41" spans="1:8" x14ac:dyDescent="0.25">
      <c r="A41" s="4" t="s">
        <v>35</v>
      </c>
      <c r="B41" s="5" t="s">
        <v>1</v>
      </c>
      <c r="C41" s="5" t="s">
        <v>1</v>
      </c>
      <c r="D41" s="5" t="s">
        <v>1</v>
      </c>
      <c r="E41" s="5">
        <v>-44.29</v>
      </c>
      <c r="F41" s="5">
        <v>-39.96</v>
      </c>
      <c r="G41" s="5">
        <v>-35.67</v>
      </c>
      <c r="H41" s="5">
        <v>-40.96</v>
      </c>
    </row>
    <row r="42" spans="1:8" x14ac:dyDescent="0.25">
      <c r="A42" s="4" t="s">
        <v>1</v>
      </c>
      <c r="B42" s="5" t="s">
        <v>1</v>
      </c>
      <c r="C42" s="5" t="s">
        <v>1</v>
      </c>
      <c r="D42" s="5" t="s">
        <v>1</v>
      </c>
      <c r="E42" s="5">
        <v>9.6959999999999997</v>
      </c>
      <c r="F42" s="5">
        <v>11.85</v>
      </c>
      <c r="G42" s="5">
        <v>11.5</v>
      </c>
      <c r="H42" s="5">
        <v>10.33</v>
      </c>
    </row>
    <row r="43" spans="1:8" x14ac:dyDescent="0.25">
      <c r="A43" s="4" t="s">
        <v>36</v>
      </c>
      <c r="B43" s="5" t="s">
        <v>1</v>
      </c>
      <c r="C43" s="5" t="s">
        <v>1</v>
      </c>
      <c r="D43" s="5" t="s">
        <v>1</v>
      </c>
      <c r="E43" s="5">
        <v>-78.489999999999995</v>
      </c>
      <c r="F43" s="5">
        <v>-61.76</v>
      </c>
      <c r="G43" s="5">
        <v>-56.2</v>
      </c>
      <c r="H43" s="5">
        <v>-80.72</v>
      </c>
    </row>
    <row r="44" spans="1:8" x14ac:dyDescent="0.25">
      <c r="A44" s="4" t="s">
        <v>1</v>
      </c>
      <c r="B44" s="5" t="s">
        <v>1</v>
      </c>
      <c r="C44" s="5" t="s">
        <v>1</v>
      </c>
      <c r="D44" s="5" t="s">
        <v>1</v>
      </c>
      <c r="E44" s="5">
        <v>16.64</v>
      </c>
      <c r="F44" s="5">
        <v>18.309999999999999</v>
      </c>
      <c r="G44" s="5">
        <v>16.170000000000002</v>
      </c>
      <c r="H44" s="5">
        <v>15.6</v>
      </c>
    </row>
    <row r="45" spans="1:8" x14ac:dyDescent="0.25">
      <c r="A45" s="4" t="s">
        <v>37</v>
      </c>
      <c r="B45" s="5" t="s">
        <v>1</v>
      </c>
      <c r="C45" s="5" t="s">
        <v>1</v>
      </c>
      <c r="D45" s="5" t="s">
        <v>1</v>
      </c>
      <c r="E45" s="5">
        <v>-75.069999999999993</v>
      </c>
      <c r="F45" s="5">
        <v>-50.23</v>
      </c>
      <c r="G45" s="5">
        <v>-41.33</v>
      </c>
      <c r="H45" s="5">
        <v>-75.44</v>
      </c>
    </row>
    <row r="46" spans="1:8" x14ac:dyDescent="0.25">
      <c r="A46" s="4" t="s">
        <v>1</v>
      </c>
      <c r="B46" s="5" t="s">
        <v>1</v>
      </c>
      <c r="C46" s="5" t="s">
        <v>1</v>
      </c>
      <c r="D46" s="5" t="s">
        <v>1</v>
      </c>
      <c r="E46" s="5">
        <v>20.99</v>
      </c>
      <c r="F46" s="5">
        <v>24.05</v>
      </c>
      <c r="G46" s="5">
        <v>21.07</v>
      </c>
      <c r="H46" s="5">
        <v>20.03</v>
      </c>
    </row>
    <row r="47" spans="1:8" x14ac:dyDescent="0.25">
      <c r="A47" s="4" t="s">
        <v>38</v>
      </c>
      <c r="B47" s="8">
        <v>3209</v>
      </c>
      <c r="C47" s="8">
        <v>3220</v>
      </c>
      <c r="D47" s="8">
        <v>3262</v>
      </c>
      <c r="E47" s="8">
        <v>3129</v>
      </c>
      <c r="F47" s="8">
        <v>3246</v>
      </c>
      <c r="G47" s="8">
        <v>3299</v>
      </c>
      <c r="H47" s="8">
        <v>3249</v>
      </c>
    </row>
    <row r="48" spans="1:8" x14ac:dyDescent="0.25">
      <c r="A48" s="4" t="s">
        <v>1</v>
      </c>
      <c r="B48" s="5">
        <v>12.63</v>
      </c>
      <c r="C48" s="5">
        <v>12.88</v>
      </c>
      <c r="D48" s="5">
        <v>14.24</v>
      </c>
      <c r="E48" s="5">
        <v>12.37</v>
      </c>
      <c r="F48" s="5">
        <v>14.14</v>
      </c>
      <c r="G48" s="5">
        <v>17.14</v>
      </c>
      <c r="H48" s="5">
        <v>12.79</v>
      </c>
    </row>
    <row r="49" spans="1:8" x14ac:dyDescent="0.25">
      <c r="A49" s="4" t="s">
        <v>1</v>
      </c>
      <c r="B49" s="5" t="s">
        <v>1</v>
      </c>
      <c r="C49" s="5" t="s">
        <v>1</v>
      </c>
      <c r="D49" s="5" t="s">
        <v>1</v>
      </c>
      <c r="E49" s="5" t="s">
        <v>1</v>
      </c>
      <c r="F49" s="5" t="s">
        <v>1</v>
      </c>
      <c r="G49" s="5" t="s">
        <v>1</v>
      </c>
      <c r="H49" s="5" t="s">
        <v>1</v>
      </c>
    </row>
    <row r="50" spans="1:8" x14ac:dyDescent="0.25">
      <c r="A50" s="4" t="s">
        <v>39</v>
      </c>
      <c r="B50" s="8">
        <v>91320</v>
      </c>
      <c r="C50" s="8">
        <v>91320</v>
      </c>
      <c r="D50" s="8">
        <v>89460</v>
      </c>
      <c r="E50" s="8">
        <v>84960</v>
      </c>
      <c r="F50" s="8">
        <v>59880</v>
      </c>
      <c r="G50" s="8">
        <v>49830</v>
      </c>
      <c r="H50" s="8">
        <v>79290</v>
      </c>
    </row>
    <row r="51" spans="1:8" x14ac:dyDescent="0.25">
      <c r="A51" s="4" t="s">
        <v>40</v>
      </c>
      <c r="B51" s="5">
        <v>0.80400000000000005</v>
      </c>
      <c r="C51" s="5">
        <v>0.80300000000000005</v>
      </c>
      <c r="D51" s="5">
        <v>0.8</v>
      </c>
      <c r="E51" s="5">
        <v>0.748</v>
      </c>
      <c r="F51" s="5">
        <v>0.80800000000000005</v>
      </c>
      <c r="G51" s="5">
        <v>0.85199999999999998</v>
      </c>
      <c r="H51" s="5">
        <v>0.80500000000000005</v>
      </c>
    </row>
    <row r="52" spans="1:8" x14ac:dyDescent="0.25">
      <c r="A52" s="4" t="s">
        <v>41</v>
      </c>
      <c r="B52" s="8">
        <v>3044</v>
      </c>
      <c r="C52" s="8">
        <v>3044</v>
      </c>
      <c r="D52" s="5" t="s">
        <v>1</v>
      </c>
      <c r="E52" s="8">
        <v>2832</v>
      </c>
      <c r="F52" s="8">
        <v>1996</v>
      </c>
      <c r="G52" s="8">
        <v>1661</v>
      </c>
      <c r="H52" s="8">
        <v>2643</v>
      </c>
    </row>
    <row r="53" spans="1:8" x14ac:dyDescent="0.25">
      <c r="A53" s="4" t="s">
        <v>42</v>
      </c>
      <c r="B53" s="5">
        <v>2915</v>
      </c>
      <c r="C53" s="5">
        <v>3049</v>
      </c>
      <c r="D53" s="5" t="s">
        <v>1</v>
      </c>
      <c r="E53" s="5" t="s">
        <v>1</v>
      </c>
      <c r="F53" s="5" t="s">
        <v>1</v>
      </c>
      <c r="G53" s="5" t="s">
        <v>1</v>
      </c>
      <c r="H53" s="5" t="s">
        <v>1</v>
      </c>
    </row>
    <row r="54" spans="1:8" x14ac:dyDescent="0.25">
      <c r="A54" s="4" t="s">
        <v>43</v>
      </c>
      <c r="B54" s="5">
        <v>3403</v>
      </c>
      <c r="C54" s="5">
        <v>3252</v>
      </c>
      <c r="D54" s="5" t="s">
        <v>1</v>
      </c>
      <c r="E54" s="5" t="s">
        <v>1</v>
      </c>
      <c r="F54" s="5" t="s">
        <v>1</v>
      </c>
      <c r="G54" s="5" t="s">
        <v>1</v>
      </c>
      <c r="H54" s="5" t="s">
        <v>1</v>
      </c>
    </row>
    <row r="55" spans="1:8" x14ac:dyDescent="0.25">
      <c r="A55" s="4" t="s">
        <v>44</v>
      </c>
      <c r="B55" s="5">
        <v>1.8600000000000001E-3</v>
      </c>
      <c r="C55" s="5">
        <v>0.71799999999999997</v>
      </c>
      <c r="D55" s="5" t="s">
        <v>1</v>
      </c>
      <c r="E55" s="5" t="s">
        <v>1</v>
      </c>
      <c r="F55" s="5" t="s">
        <v>1</v>
      </c>
      <c r="G55" s="5" t="s">
        <v>1</v>
      </c>
      <c r="H55" s="5" t="s">
        <v>1</v>
      </c>
    </row>
    <row r="56" spans="1:8" x14ac:dyDescent="0.25">
      <c r="A56" s="4" t="s">
        <v>45</v>
      </c>
      <c r="B56" s="5" t="s">
        <v>1</v>
      </c>
      <c r="C56" s="5" t="s">
        <v>1</v>
      </c>
      <c r="D56" s="5" t="s">
        <v>1</v>
      </c>
      <c r="E56" s="5">
        <v>3180</v>
      </c>
      <c r="F56" s="5">
        <v>3189</v>
      </c>
      <c r="G56" s="5">
        <v>3199</v>
      </c>
      <c r="H56" s="5">
        <v>3278</v>
      </c>
    </row>
    <row r="57" spans="1:8" x14ac:dyDescent="0.25">
      <c r="A57" s="4" t="s">
        <v>46</v>
      </c>
      <c r="B57" s="5" t="s">
        <v>1</v>
      </c>
      <c r="C57" s="5" t="s">
        <v>1</v>
      </c>
      <c r="D57" s="8">
        <v>2982</v>
      </c>
      <c r="E57" s="5" t="s">
        <v>1</v>
      </c>
      <c r="F57" s="5" t="s">
        <v>1</v>
      </c>
      <c r="G57" s="5" t="s">
        <v>1</v>
      </c>
      <c r="H57" s="5" t="s">
        <v>1</v>
      </c>
    </row>
    <row r="58" spans="1:8" x14ac:dyDescent="0.25">
      <c r="A58" s="4" t="s">
        <v>47</v>
      </c>
      <c r="B58" s="5" t="s">
        <v>1</v>
      </c>
      <c r="C58" s="5" t="s">
        <v>1</v>
      </c>
      <c r="D58" s="5">
        <v>3130</v>
      </c>
      <c r="E58" s="5" t="s">
        <v>1</v>
      </c>
      <c r="F58" s="5" t="s">
        <v>1</v>
      </c>
      <c r="G58" s="5" t="s">
        <v>1</v>
      </c>
      <c r="H58" s="5" t="s">
        <v>1</v>
      </c>
    </row>
    <row r="59" spans="1:8" x14ac:dyDescent="0.25">
      <c r="A59" s="4" t="s">
        <v>48</v>
      </c>
      <c r="B59" s="5" t="s">
        <v>1</v>
      </c>
      <c r="C59" s="5" t="s">
        <v>1</v>
      </c>
      <c r="D59" s="5">
        <v>3736</v>
      </c>
      <c r="E59" s="5" t="s">
        <v>1</v>
      </c>
      <c r="F59" s="5" t="s">
        <v>1</v>
      </c>
      <c r="G59" s="5" t="s">
        <v>1</v>
      </c>
      <c r="H59" s="5" t="s">
        <v>1</v>
      </c>
    </row>
    <row r="60" spans="1:8" x14ac:dyDescent="0.25">
      <c r="A60" s="6" t="s">
        <v>49</v>
      </c>
      <c r="B60" s="7" t="s">
        <v>1</v>
      </c>
      <c r="C60" s="7" t="s">
        <v>1</v>
      </c>
      <c r="D60" s="7">
        <v>0.309</v>
      </c>
      <c r="E60" s="7" t="s">
        <v>1</v>
      </c>
      <c r="F60" s="7" t="s">
        <v>1</v>
      </c>
      <c r="G60" s="7" t="s">
        <v>1</v>
      </c>
      <c r="H60" s="7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activeCell="G24" sqref="G24"/>
    </sheetView>
  </sheetViews>
  <sheetFormatPr defaultRowHeight="15" x14ac:dyDescent="0.25"/>
  <cols>
    <col min="6" max="6" width="9.140625" style="4"/>
    <col min="7" max="7" width="21" customWidth="1"/>
    <col min="8" max="11" width="9.140625" customWidth="1"/>
    <col min="12" max="13" width="9.7109375" customWidth="1"/>
    <col min="14" max="17" width="8.85546875" customWidth="1"/>
  </cols>
  <sheetData>
    <row r="1" spans="1:17" x14ac:dyDescent="0.25">
      <c r="A1" t="s">
        <v>74</v>
      </c>
      <c r="H1" t="s">
        <v>50</v>
      </c>
      <c r="I1" t="s">
        <v>50</v>
      </c>
      <c r="J1" t="s">
        <v>50</v>
      </c>
      <c r="K1" t="s">
        <v>50</v>
      </c>
      <c r="L1" t="s">
        <v>50</v>
      </c>
      <c r="M1" t="s">
        <v>50</v>
      </c>
      <c r="N1" t="s">
        <v>50</v>
      </c>
      <c r="O1" t="s">
        <v>50</v>
      </c>
      <c r="P1" t="s">
        <v>50</v>
      </c>
      <c r="Q1" t="s">
        <v>50</v>
      </c>
    </row>
    <row r="2" spans="1:17" x14ac:dyDescent="0.25">
      <c r="H2" t="s">
        <v>75</v>
      </c>
      <c r="I2" t="s">
        <v>75</v>
      </c>
      <c r="J2" t="s">
        <v>51</v>
      </c>
      <c r="K2" t="s">
        <v>51</v>
      </c>
      <c r="L2" t="s">
        <v>76</v>
      </c>
      <c r="M2" t="s">
        <v>76</v>
      </c>
      <c r="N2" t="s">
        <v>77</v>
      </c>
      <c r="O2" t="s">
        <v>78</v>
      </c>
      <c r="P2" t="s">
        <v>79</v>
      </c>
      <c r="Q2" t="s">
        <v>80</v>
      </c>
    </row>
    <row r="4" spans="1:17" ht="15.75" thickBot="1" x14ac:dyDescent="0.3">
      <c r="H4">
        <f>-H5</f>
        <v>-1</v>
      </c>
      <c r="I4">
        <f t="shared" ref="I4:Q4" si="0">-I5</f>
        <v>-2</v>
      </c>
      <c r="J4">
        <f t="shared" si="0"/>
        <v>-3</v>
      </c>
      <c r="K4">
        <f t="shared" si="0"/>
        <v>-4</v>
      </c>
      <c r="L4">
        <f t="shared" si="0"/>
        <v>-5</v>
      </c>
      <c r="M4">
        <f t="shared" si="0"/>
        <v>-6</v>
      </c>
      <c r="N4">
        <f t="shared" si="0"/>
        <v>-7</v>
      </c>
      <c r="O4">
        <f t="shared" si="0"/>
        <v>-8</v>
      </c>
      <c r="P4">
        <f t="shared" si="0"/>
        <v>-9</v>
      </c>
      <c r="Q4">
        <f t="shared" si="0"/>
        <v>-10</v>
      </c>
    </row>
    <row r="5" spans="1:17" x14ac:dyDescent="0.25">
      <c r="G5" s="9"/>
      <c r="H5" s="10">
        <v>1</v>
      </c>
      <c r="I5" s="10">
        <v>2</v>
      </c>
      <c r="J5" s="10">
        <v>3</v>
      </c>
      <c r="K5" s="10">
        <v>4</v>
      </c>
      <c r="L5" s="10">
        <v>5</v>
      </c>
      <c r="M5" s="10">
        <v>6</v>
      </c>
      <c r="N5" s="11">
        <v>7</v>
      </c>
      <c r="O5" s="11">
        <v>8</v>
      </c>
      <c r="P5" s="11">
        <v>9</v>
      </c>
      <c r="Q5" s="11">
        <v>10</v>
      </c>
    </row>
    <row r="6" spans="1:17" ht="18.75" thickBot="1" x14ac:dyDescent="0.3">
      <c r="A6">
        <v>53</v>
      </c>
      <c r="B6">
        <v>54</v>
      </c>
      <c r="C6">
        <v>59</v>
      </c>
      <c r="D6">
        <v>58</v>
      </c>
      <c r="E6">
        <v>56</v>
      </c>
      <c r="G6" s="12" t="s">
        <v>53</v>
      </c>
      <c r="H6" s="24">
        <f ca="1">INDIRECT(H$1&amp;"!"&amp;H$2&amp;$A6)</f>
        <v>2915</v>
      </c>
      <c r="I6" s="24">
        <f ca="1">INDIRECT(I$1&amp;"!"&amp;I$2&amp;$B6)</f>
        <v>3403</v>
      </c>
      <c r="J6" s="24">
        <f ca="1">INDIRECT(J$1&amp;"!"&amp;J$2&amp;$A6)</f>
        <v>3049</v>
      </c>
      <c r="K6" s="24">
        <f ca="1">INDIRECT(K$1&amp;"!"&amp;K$2&amp;$B6)</f>
        <v>3252</v>
      </c>
      <c r="L6" s="24">
        <f ca="1">INDIRECT(L$1&amp;"!"&amp;L$2&amp;$C6)</f>
        <v>3736</v>
      </c>
      <c r="M6" s="24">
        <f ca="1">INDIRECT(M$1&amp;"!"&amp;M$2&amp;$D6)</f>
        <v>3130</v>
      </c>
      <c r="N6" s="24">
        <f ca="1">INDIRECT(N$1&amp;"!"&amp;N$2&amp;$E6)</f>
        <v>3180</v>
      </c>
      <c r="O6" s="24">
        <f ca="1">INDIRECT(O$1&amp;"!"&amp;O$2&amp;$E6)</f>
        <v>3189</v>
      </c>
      <c r="P6" s="24">
        <f ca="1">INDIRECT(P$1&amp;"!"&amp;P$2&amp;$E6)</f>
        <v>3199</v>
      </c>
      <c r="Q6" s="24">
        <f ca="1">INDIRECT(Q$1&amp;"!"&amp;Q$2&amp;$E6)</f>
        <v>3278</v>
      </c>
    </row>
    <row r="7" spans="1:17" x14ac:dyDescent="0.25">
      <c r="A7">
        <v>7</v>
      </c>
      <c r="B7">
        <v>15</v>
      </c>
      <c r="C7">
        <v>23</v>
      </c>
      <c r="D7">
        <v>31</v>
      </c>
      <c r="E7">
        <v>39</v>
      </c>
      <c r="G7" s="13" t="s">
        <v>54</v>
      </c>
      <c r="H7" s="14">
        <f ca="1">INDIRECT(H$1&amp;"!"&amp;H$2&amp;$A7)</f>
        <v>-1.974</v>
      </c>
      <c r="I7" s="14">
        <f ca="1">INDIRECT(I$1&amp;"!"&amp;I$2&amp;$B7)</f>
        <v>1.607</v>
      </c>
      <c r="J7" s="14">
        <f ca="1">INDIRECT(J$1&amp;"!"&amp;J$2&amp;$A7)</f>
        <v>-13.2</v>
      </c>
      <c r="K7" s="14">
        <f ca="1">INDIRECT(K$1&amp;"!"&amp;K$2&amp;$B7)</f>
        <v>2.5299999999999998</v>
      </c>
      <c r="L7" s="14">
        <f t="shared" ref="L7:M14" ca="1" si="1">INDIRECT(L$1&amp;"!"&amp;L$2&amp;C7)</f>
        <v>43.28</v>
      </c>
      <c r="M7" s="14">
        <f t="shared" ca="1" si="1"/>
        <v>-5.7359999999999998</v>
      </c>
      <c r="N7" s="14">
        <f ca="1">INDIRECT(N$1&amp;"!"&amp;N$2&amp;$E7)</f>
        <v>10.220000000000001</v>
      </c>
      <c r="O7" s="14">
        <f t="shared" ref="O7:Q7" ca="1" si="2">INDIRECT(O$1&amp;"!"&amp;O$2&amp;$E7)</f>
        <v>-4.3029999999999999</v>
      </c>
      <c r="P7" s="14">
        <f t="shared" ca="1" si="2"/>
        <v>-12.89</v>
      </c>
      <c r="Q7" s="14">
        <f t="shared" ca="1" si="2"/>
        <v>-1.28</v>
      </c>
    </row>
    <row r="8" spans="1:17" x14ac:dyDescent="0.25">
      <c r="A8">
        <v>8</v>
      </c>
      <c r="B8">
        <f>B7+1</f>
        <v>16</v>
      </c>
      <c r="C8">
        <f>C7+1</f>
        <v>24</v>
      </c>
      <c r="D8">
        <f>D7+1</f>
        <v>32</v>
      </c>
      <c r="E8">
        <f>E7+1</f>
        <v>40</v>
      </c>
      <c r="G8" s="15"/>
      <c r="H8" s="16">
        <f t="shared" ref="H8:J14" ca="1" si="3">INDIRECT(H$1&amp;"!"&amp;H$2&amp;$A8)</f>
        <v>12.71</v>
      </c>
      <c r="I8" s="16">
        <f t="shared" ref="I8:K14" ca="1" si="4">INDIRECT(I$1&amp;"!"&amp;I$2&amp;$B8)</f>
        <v>9.5489999999999995</v>
      </c>
      <c r="J8" s="16">
        <f t="shared" ca="1" si="3"/>
        <v>20.83</v>
      </c>
      <c r="K8" s="16">
        <f t="shared" ca="1" si="4"/>
        <v>8.4879999999999995</v>
      </c>
      <c r="L8" s="17">
        <f t="shared" ca="1" si="1"/>
        <v>26.93</v>
      </c>
      <c r="M8" s="17">
        <f t="shared" ca="1" si="1"/>
        <v>8.657</v>
      </c>
      <c r="N8" s="17">
        <f t="shared" ref="N8:Q14" ca="1" si="5">INDIRECT(N$1&amp;"!"&amp;N$2&amp;$E8)</f>
        <v>8.9009999999999998</v>
      </c>
      <c r="O8" s="17">
        <f t="shared" ca="1" si="5"/>
        <v>8.9160000000000004</v>
      </c>
      <c r="P8" s="17">
        <f t="shared" ca="1" si="5"/>
        <v>9.5850000000000009</v>
      </c>
      <c r="Q8" s="17">
        <f t="shared" ca="1" si="5"/>
        <v>9.15</v>
      </c>
    </row>
    <row r="9" spans="1:17" x14ac:dyDescent="0.25">
      <c r="A9">
        <v>9</v>
      </c>
      <c r="B9">
        <f t="shared" ref="B9:B14" si="6">B8+1</f>
        <v>17</v>
      </c>
      <c r="C9">
        <f t="shared" ref="C9:C14" si="7">C8+1</f>
        <v>25</v>
      </c>
      <c r="D9">
        <f t="shared" ref="D9:D14" si="8">D8+1</f>
        <v>33</v>
      </c>
      <c r="E9">
        <f t="shared" ref="E9:E14" si="9">E8+1</f>
        <v>41</v>
      </c>
      <c r="G9" s="13" t="s">
        <v>55</v>
      </c>
      <c r="H9" s="14">
        <f t="shared" ca="1" si="3"/>
        <v>-23.88</v>
      </c>
      <c r="I9" s="14">
        <f t="shared" ca="1" si="4"/>
        <v>-56.89</v>
      </c>
      <c r="J9" s="14">
        <f t="shared" ca="1" si="3"/>
        <v>-44.53</v>
      </c>
      <c r="K9" s="14">
        <f t="shared" ca="1" si="4"/>
        <v>-41.68</v>
      </c>
      <c r="L9" s="14">
        <f t="shared" ca="1" si="1"/>
        <v>-21.16</v>
      </c>
      <c r="M9" s="14">
        <f t="shared" ca="1" si="1"/>
        <v>-43.47</v>
      </c>
      <c r="N9" s="14">
        <f t="shared" ca="1" si="5"/>
        <v>-44.29</v>
      </c>
      <c r="O9" s="14">
        <f t="shared" ca="1" si="5"/>
        <v>-39.96</v>
      </c>
      <c r="P9" s="14">
        <f t="shared" ca="1" si="5"/>
        <v>-35.67</v>
      </c>
      <c r="Q9" s="14">
        <f t="shared" ca="1" si="5"/>
        <v>-40.96</v>
      </c>
    </row>
    <row r="10" spans="1:17" x14ac:dyDescent="0.25">
      <c r="A10">
        <v>10</v>
      </c>
      <c r="B10">
        <f t="shared" si="6"/>
        <v>18</v>
      </c>
      <c r="C10">
        <f t="shared" si="7"/>
        <v>26</v>
      </c>
      <c r="D10">
        <f t="shared" si="8"/>
        <v>34</v>
      </c>
      <c r="E10">
        <f t="shared" si="9"/>
        <v>42</v>
      </c>
      <c r="G10" s="15"/>
      <c r="H10" s="16">
        <f t="shared" ca="1" si="3"/>
        <v>11.39</v>
      </c>
      <c r="I10" s="16">
        <f t="shared" ca="1" si="4"/>
        <v>12.6</v>
      </c>
      <c r="J10" s="16">
        <f t="shared" ca="1" si="3"/>
        <v>20.62</v>
      </c>
      <c r="K10" s="16">
        <f t="shared" ca="1" si="4"/>
        <v>10.91</v>
      </c>
      <c r="L10" s="17">
        <f t="shared" ca="1" si="1"/>
        <v>30.21</v>
      </c>
      <c r="M10" s="17">
        <f t="shared" ca="1" si="1"/>
        <v>9.7720000000000002</v>
      </c>
      <c r="N10" s="17">
        <f t="shared" ca="1" si="5"/>
        <v>9.6959999999999997</v>
      </c>
      <c r="O10" s="17">
        <f t="shared" ca="1" si="5"/>
        <v>11.85</v>
      </c>
      <c r="P10" s="17">
        <f t="shared" ca="1" si="5"/>
        <v>11.5</v>
      </c>
      <c r="Q10" s="17">
        <f t="shared" ca="1" si="5"/>
        <v>10.33</v>
      </c>
    </row>
    <row r="11" spans="1:17" x14ac:dyDescent="0.25">
      <c r="A11">
        <v>11</v>
      </c>
      <c r="B11">
        <f t="shared" si="6"/>
        <v>19</v>
      </c>
      <c r="C11">
        <f t="shared" si="7"/>
        <v>27</v>
      </c>
      <c r="D11">
        <f t="shared" si="8"/>
        <v>35</v>
      </c>
      <c r="E11">
        <f t="shared" si="9"/>
        <v>43</v>
      </c>
      <c r="G11" s="13" t="s">
        <v>56</v>
      </c>
      <c r="H11" s="14">
        <f t="shared" ca="1" si="3"/>
        <v>-26.23</v>
      </c>
      <c r="I11" s="14">
        <f t="shared" ca="1" si="4"/>
        <v>-113.5</v>
      </c>
      <c r="J11" s="14">
        <f t="shared" ca="1" si="3"/>
        <v>-56.12</v>
      </c>
      <c r="K11" s="14">
        <f t="shared" ca="1" si="4"/>
        <v>-79.400000000000006</v>
      </c>
      <c r="L11" s="14">
        <f t="shared" ca="1" si="1"/>
        <v>-56.97</v>
      </c>
      <c r="M11" s="14">
        <f t="shared" ca="1" si="1"/>
        <v>-68.67</v>
      </c>
      <c r="N11" s="14">
        <f t="shared" ca="1" si="5"/>
        <v>-78.489999999999995</v>
      </c>
      <c r="O11" s="14">
        <f t="shared" ca="1" si="5"/>
        <v>-61.76</v>
      </c>
      <c r="P11" s="14">
        <f t="shared" ca="1" si="5"/>
        <v>-56.2</v>
      </c>
      <c r="Q11" s="14">
        <f t="shared" ca="1" si="5"/>
        <v>-80.72</v>
      </c>
    </row>
    <row r="12" spans="1:17" x14ac:dyDescent="0.25">
      <c r="A12">
        <v>12</v>
      </c>
      <c r="B12">
        <f t="shared" si="6"/>
        <v>20</v>
      </c>
      <c r="C12">
        <f t="shared" si="7"/>
        <v>28</v>
      </c>
      <c r="D12">
        <f t="shared" si="8"/>
        <v>36</v>
      </c>
      <c r="E12">
        <f t="shared" si="9"/>
        <v>44</v>
      </c>
      <c r="G12" s="15"/>
      <c r="H12" s="16">
        <f t="shared" ca="1" si="3"/>
        <v>16.170000000000002</v>
      </c>
      <c r="I12" s="16">
        <f t="shared" ca="1" si="4"/>
        <v>19.059999999999999</v>
      </c>
      <c r="J12" s="16">
        <f t="shared" ca="1" si="3"/>
        <v>27.54</v>
      </c>
      <c r="K12" s="16">
        <f t="shared" ca="1" si="4"/>
        <v>17.3</v>
      </c>
      <c r="L12" s="17">
        <f t="shared" ca="1" si="1"/>
        <v>39.75</v>
      </c>
      <c r="M12" s="17">
        <f t="shared" ca="1" si="1"/>
        <v>15</v>
      </c>
      <c r="N12" s="17">
        <f t="shared" ca="1" si="5"/>
        <v>16.64</v>
      </c>
      <c r="O12" s="17">
        <f t="shared" ca="1" si="5"/>
        <v>18.309999999999999</v>
      </c>
      <c r="P12" s="17">
        <f t="shared" ca="1" si="5"/>
        <v>16.170000000000002</v>
      </c>
      <c r="Q12" s="17">
        <f t="shared" ca="1" si="5"/>
        <v>15.6</v>
      </c>
    </row>
    <row r="13" spans="1:17" x14ac:dyDescent="0.25">
      <c r="A13">
        <v>13</v>
      </c>
      <c r="B13">
        <f t="shared" si="6"/>
        <v>21</v>
      </c>
      <c r="C13">
        <f t="shared" si="7"/>
        <v>29</v>
      </c>
      <c r="D13">
        <f t="shared" si="8"/>
        <v>37</v>
      </c>
      <c r="E13">
        <f t="shared" si="9"/>
        <v>45</v>
      </c>
      <c r="G13" s="13" t="s">
        <v>57</v>
      </c>
      <c r="H13" s="14">
        <f t="shared" ca="1" si="3"/>
        <v>-14.4</v>
      </c>
      <c r="I13" s="14">
        <f t="shared" ca="1" si="4"/>
        <v>-113.3</v>
      </c>
      <c r="J13" s="14">
        <f t="shared" ca="1" si="3"/>
        <v>-37.42</v>
      </c>
      <c r="K13" s="14">
        <f t="shared" ca="1" si="4"/>
        <v>-75.88</v>
      </c>
      <c r="L13" s="14">
        <f t="shared" ca="1" si="1"/>
        <v>-33.479999999999997</v>
      </c>
      <c r="M13" s="14">
        <f t="shared" ca="1" si="1"/>
        <v>-60.69</v>
      </c>
      <c r="N13" s="14">
        <f t="shared" ca="1" si="5"/>
        <v>-75.069999999999993</v>
      </c>
      <c r="O13" s="14">
        <f t="shared" ca="1" si="5"/>
        <v>-50.23</v>
      </c>
      <c r="P13" s="14">
        <f t="shared" ca="1" si="5"/>
        <v>-41.33</v>
      </c>
      <c r="Q13" s="14">
        <f t="shared" ca="1" si="5"/>
        <v>-75.44</v>
      </c>
    </row>
    <row r="14" spans="1:17" ht="15.75" thickBot="1" x14ac:dyDescent="0.3">
      <c r="A14">
        <v>14</v>
      </c>
      <c r="B14">
        <f t="shared" si="6"/>
        <v>22</v>
      </c>
      <c r="C14">
        <f t="shared" si="7"/>
        <v>30</v>
      </c>
      <c r="D14">
        <f t="shared" si="8"/>
        <v>38</v>
      </c>
      <c r="E14">
        <f t="shared" si="9"/>
        <v>46</v>
      </c>
      <c r="G14" s="15"/>
      <c r="H14" s="16">
        <f t="shared" ca="1" si="3"/>
        <v>23.45</v>
      </c>
      <c r="I14" s="16">
        <f t="shared" ca="1" si="4"/>
        <v>24.13</v>
      </c>
      <c r="J14" s="16">
        <f t="shared" ca="1" si="3"/>
        <v>35.119999999999997</v>
      </c>
      <c r="K14" s="16">
        <f t="shared" ca="1" si="4"/>
        <v>22.68</v>
      </c>
      <c r="L14" s="17">
        <f t="shared" ca="1" si="1"/>
        <v>42.37</v>
      </c>
      <c r="M14" s="17">
        <f t="shared" ca="1" si="1"/>
        <v>19.38</v>
      </c>
      <c r="N14" s="17">
        <f t="shared" ca="1" si="5"/>
        <v>20.99</v>
      </c>
      <c r="O14" s="17">
        <f t="shared" ca="1" si="5"/>
        <v>24.05</v>
      </c>
      <c r="P14" s="17">
        <f t="shared" ca="1" si="5"/>
        <v>21.07</v>
      </c>
      <c r="Q14" s="17">
        <f t="shared" ca="1" si="5"/>
        <v>20.03</v>
      </c>
    </row>
    <row r="15" spans="1:17" ht="18.75" thickBot="1" x14ac:dyDescent="0.3">
      <c r="A15">
        <v>51</v>
      </c>
      <c r="B15">
        <v>51</v>
      </c>
      <c r="C15">
        <v>51</v>
      </c>
      <c r="D15">
        <v>51</v>
      </c>
      <c r="E15">
        <v>51</v>
      </c>
      <c r="G15" s="18" t="s">
        <v>58</v>
      </c>
      <c r="H15" s="25">
        <f ca="1">INDIRECT(H$1&amp;"!"&amp;H$2&amp;$A15)</f>
        <v>0.80400000000000005</v>
      </c>
      <c r="I15" s="25"/>
      <c r="J15" s="25">
        <f ca="1">INDIRECT(J$1&amp;"!"&amp;J$2&amp;$A15)</f>
        <v>0.80300000000000005</v>
      </c>
      <c r="K15" s="25"/>
      <c r="L15" s="25">
        <f ca="1">INDIRECT(L$1&amp;"!"&amp;L$2&amp;$C15)</f>
        <v>0.8</v>
      </c>
      <c r="M15" s="25"/>
      <c r="N15" s="19">
        <f t="shared" ref="N15:Q15" ca="1" si="10">INDIRECT(N$1&amp;"!"&amp;N$2&amp;$A15)</f>
        <v>0.748</v>
      </c>
      <c r="O15" s="19">
        <f t="shared" ca="1" si="10"/>
        <v>0.80800000000000005</v>
      </c>
      <c r="P15" s="19">
        <f t="shared" ca="1" si="10"/>
        <v>0.85199999999999998</v>
      </c>
      <c r="Q15" s="19">
        <f t="shared" ca="1" si="10"/>
        <v>0.80500000000000005</v>
      </c>
    </row>
    <row r="16" spans="1:17" x14ac:dyDescent="0.25">
      <c r="G16" s="26" t="s">
        <v>59</v>
      </c>
      <c r="H16" s="27" t="s">
        <v>60</v>
      </c>
      <c r="I16" s="27"/>
      <c r="J16" s="27" t="s">
        <v>61</v>
      </c>
      <c r="K16" s="27"/>
      <c r="L16" s="20"/>
      <c r="M16" s="20"/>
      <c r="N16" s="38"/>
      <c r="O16" s="38"/>
      <c r="P16" s="38"/>
      <c r="Q16" s="38"/>
    </row>
    <row r="17" spans="6:17" x14ac:dyDescent="0.25">
      <c r="F17"/>
      <c r="G17" s="26"/>
      <c r="H17" s="27"/>
      <c r="I17" s="27"/>
      <c r="J17" s="27" t="s">
        <v>62</v>
      </c>
      <c r="K17" s="27"/>
      <c r="L17" s="27" t="s">
        <v>63</v>
      </c>
      <c r="M17" s="27"/>
      <c r="N17" s="27" t="s">
        <v>64</v>
      </c>
      <c r="O17" s="27"/>
      <c r="P17" s="27"/>
      <c r="Q17" s="27"/>
    </row>
    <row r="18" spans="6:17" ht="30" x14ac:dyDescent="0.25">
      <c r="F18"/>
      <c r="G18" s="21"/>
      <c r="H18" s="22" t="s">
        <v>65</v>
      </c>
      <c r="I18" s="22" t="s">
        <v>66</v>
      </c>
      <c r="J18" s="22" t="s">
        <v>65</v>
      </c>
      <c r="K18" s="22" t="s">
        <v>66</v>
      </c>
      <c r="L18" s="22" t="s">
        <v>67</v>
      </c>
      <c r="M18" s="22" t="s">
        <v>68</v>
      </c>
      <c r="N18" s="22" t="s">
        <v>69</v>
      </c>
      <c r="O18" s="22" t="s">
        <v>70</v>
      </c>
      <c r="P18" s="22" t="s">
        <v>52</v>
      </c>
      <c r="Q18" s="22" t="s">
        <v>71</v>
      </c>
    </row>
    <row r="19" spans="6:17" x14ac:dyDescent="0.25">
      <c r="F19"/>
      <c r="G19" s="13" t="s">
        <v>72</v>
      </c>
      <c r="H19" s="28">
        <f ca="1">INDIRECT(H$1&amp;"!"&amp;H$2&amp;$A6)</f>
        <v>2915</v>
      </c>
      <c r="I19" s="28">
        <f ca="1">INDIRECT(I$1&amp;"!"&amp;I$2&amp;$B6)</f>
        <v>3403</v>
      </c>
      <c r="J19" s="30">
        <v>0.4</v>
      </c>
      <c r="K19" s="32">
        <v>1.3</v>
      </c>
      <c r="L19" s="34">
        <v>100</v>
      </c>
      <c r="M19" s="36">
        <v>100</v>
      </c>
      <c r="N19" s="36"/>
      <c r="O19" s="36"/>
      <c r="P19" s="36"/>
      <c r="Q19" s="36"/>
    </row>
    <row r="20" spans="6:17" ht="15.75" thickBot="1" x14ac:dyDescent="0.3">
      <c r="F20"/>
      <c r="G20" s="23" t="s">
        <v>73</v>
      </c>
      <c r="H20" s="29"/>
      <c r="I20" s="29"/>
      <c r="J20" s="31"/>
      <c r="K20" s="33"/>
      <c r="L20" s="35"/>
      <c r="M20" s="37"/>
      <c r="N20" s="37"/>
      <c r="O20" s="37"/>
      <c r="P20" s="37"/>
      <c r="Q20" s="37"/>
    </row>
  </sheetData>
  <mergeCells count="20">
    <mergeCell ref="N16:Q16"/>
    <mergeCell ref="N17:Q17"/>
    <mergeCell ref="H19:H20"/>
    <mergeCell ref="I19:I20"/>
    <mergeCell ref="J19:J20"/>
    <mergeCell ref="K19:K20"/>
    <mergeCell ref="L19:L20"/>
    <mergeCell ref="M19:M20"/>
    <mergeCell ref="N19:N20"/>
    <mergeCell ref="O19:O20"/>
    <mergeCell ref="P19:P20"/>
    <mergeCell ref="Q19:Q20"/>
    <mergeCell ref="H15:I15"/>
    <mergeCell ref="J15:K15"/>
    <mergeCell ref="L15:M15"/>
    <mergeCell ref="G16:G17"/>
    <mergeCell ref="H16:I17"/>
    <mergeCell ref="J16:K16"/>
    <mergeCell ref="J17:K17"/>
    <mergeCell ref="L17:M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</vt:lpstr>
      <vt:lpstr>table4</vt:lpstr>
      <vt:lpstr>Sheet3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Goodman-Bacon</dc:creator>
  <cp:lastModifiedBy>Andrew J Goodman-bacon</cp:lastModifiedBy>
  <dcterms:created xsi:type="dcterms:W3CDTF">2014-10-06T23:53:46Z</dcterms:created>
  <dcterms:modified xsi:type="dcterms:W3CDTF">2014-10-11T05:11:25Z</dcterms:modified>
</cp:coreProperties>
</file>