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outpu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1" i="1" l="1"/>
  <c r="A10" i="1"/>
  <c r="A11" i="1" s="1"/>
  <c r="H28" i="1"/>
  <c r="F28" i="1"/>
  <c r="D28" i="1"/>
  <c r="I28" i="1"/>
  <c r="G28" i="1"/>
  <c r="E28" i="1"/>
  <c r="H27" i="1"/>
  <c r="F27" i="1"/>
  <c r="D27" i="1"/>
  <c r="H26" i="1"/>
  <c r="F26" i="1"/>
  <c r="D26" i="1"/>
  <c r="I27" i="1"/>
  <c r="G27" i="1"/>
  <c r="E27" i="1"/>
  <c r="I26" i="1"/>
  <c r="G26" i="1"/>
  <c r="E26" i="1"/>
  <c r="H25" i="1"/>
  <c r="F25" i="1"/>
  <c r="D25" i="1"/>
  <c r="H24" i="1"/>
  <c r="F24" i="1"/>
  <c r="D24" i="1"/>
  <c r="I25" i="1"/>
  <c r="G25" i="1"/>
  <c r="E25" i="1"/>
  <c r="I24" i="1"/>
  <c r="G24" i="1"/>
  <c r="E24" i="1"/>
  <c r="I23" i="1"/>
  <c r="H23" i="1"/>
  <c r="F23" i="1"/>
  <c r="D23" i="1"/>
  <c r="H22" i="1"/>
  <c r="F22" i="1"/>
  <c r="D22" i="1"/>
  <c r="G23" i="1"/>
  <c r="E23" i="1"/>
  <c r="I22" i="1"/>
  <c r="G22" i="1"/>
  <c r="E22" i="1"/>
  <c r="E20" i="1"/>
  <c r="G20" i="1"/>
  <c r="I20" i="1"/>
  <c r="F21" i="1"/>
  <c r="H21" i="1"/>
  <c r="F20" i="1"/>
  <c r="H20" i="1"/>
  <c r="E21" i="1"/>
  <c r="G21" i="1"/>
  <c r="I21" i="1"/>
  <c r="D21" i="1"/>
  <c r="D20" i="1"/>
  <c r="H17" i="1"/>
  <c r="F17" i="1"/>
  <c r="D17" i="1"/>
  <c r="G17" i="1"/>
  <c r="I17" i="1"/>
  <c r="E17" i="1"/>
  <c r="I9" i="1"/>
  <c r="G9" i="1"/>
  <c r="E9" i="1"/>
  <c r="H9" i="1"/>
  <c r="F9" i="1"/>
  <c r="D9" i="1"/>
  <c r="A12" i="1" l="1"/>
  <c r="A22" i="1"/>
  <c r="F11" i="1"/>
  <c r="I11" i="1"/>
  <c r="E11" i="1"/>
  <c r="G10" i="1"/>
  <c r="D10" i="1"/>
  <c r="H10" i="1"/>
  <c r="H11" i="1"/>
  <c r="D11" i="1"/>
  <c r="G11" i="1"/>
  <c r="E10" i="1"/>
  <c r="I10" i="1"/>
  <c r="F10" i="1"/>
  <c r="A23" i="1" l="1"/>
  <c r="A13" i="1"/>
  <c r="D12" i="1"/>
  <c r="G12" i="1"/>
  <c r="F12" i="1"/>
  <c r="H12" i="1"/>
  <c r="I12" i="1"/>
  <c r="E12" i="1"/>
  <c r="A14" i="1" l="1"/>
  <c r="A24" i="1"/>
  <c r="G13" i="1"/>
  <c r="F13" i="1"/>
  <c r="D13" i="1"/>
  <c r="I13" i="1"/>
  <c r="E13" i="1"/>
  <c r="H13" i="1"/>
  <c r="A25" i="1" l="1"/>
  <c r="A15" i="1"/>
  <c r="G14" i="1"/>
  <c r="F14" i="1"/>
  <c r="D14" i="1"/>
  <c r="I14" i="1"/>
  <c r="E14" i="1"/>
  <c r="H14" i="1"/>
  <c r="A26" i="1" l="1"/>
  <c r="A16" i="1"/>
  <c r="H15" i="1"/>
  <c r="G15" i="1"/>
  <c r="F15" i="1"/>
  <c r="D15" i="1"/>
  <c r="I15" i="1"/>
  <c r="E15" i="1"/>
  <c r="A27" i="1" l="1"/>
  <c r="G16" i="1"/>
  <c r="H16" i="1"/>
  <c r="I16" i="1"/>
  <c r="E16" i="1"/>
  <c r="F16" i="1"/>
  <c r="D16" i="1"/>
</calcChain>
</file>

<file path=xl/sharedStrings.xml><?xml version="1.0" encoding="utf-8"?>
<sst xmlns="http://schemas.openxmlformats.org/spreadsheetml/2006/main" count="150" uniqueCount="67">
  <si>
    <t>Worksheet</t>
  </si>
  <si>
    <t>output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</si>
  <si>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</si>
  <si>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</si>
  <si>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</si>
  <si>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</si>
  <si>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</si>
  <si>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</si>
  <si>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</si>
  <si>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</si>
  <si>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</si>
  <si>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</si>
  <si>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</si>
  <si>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</si>
  <si>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(1)</t>
  </si>
  <si>
    <t>(2)</t>
  </si>
  <si>
    <t>(3)</t>
  </si>
  <si>
    <t>(4)</t>
  </si>
  <si>
    <t>(5)</t>
  </si>
  <si>
    <t>(6)</t>
  </si>
  <si>
    <t xml:space="preserve">DV Cause: </t>
  </si>
  <si>
    <t>Heart Disease</t>
  </si>
  <si>
    <t>Cerebrovascular Disease</t>
  </si>
  <si>
    <t>Cancer</t>
  </si>
  <si>
    <t>Infectious Disease</t>
  </si>
  <si>
    <t>Diabetes</t>
  </si>
  <si>
    <t>Accident</t>
  </si>
  <si>
    <r>
      <t>Mean at t</t>
    </r>
    <r>
      <rPr>
        <i/>
        <vertAlign val="superscript"/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>=</t>
    </r>
    <r>
      <rPr>
        <sz val="11"/>
        <color rgb="FF000000"/>
        <rFont val="Times New Roman"/>
        <family val="1"/>
      </rPr>
      <t>-1</t>
    </r>
  </si>
  <si>
    <t>Years -6 to -2</t>
  </si>
  <si>
    <t>Years 0 to 4</t>
  </si>
  <si>
    <t>Years 5 to 9</t>
  </si>
  <si>
    <t>Years 10 to 14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</si>
  <si>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</si>
  <si>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/>
  </si>
  <si>
    <t>(7)</t>
  </si>
  <si>
    <t>(8)</t>
  </si>
  <si>
    <t>(9)</t>
  </si>
  <si>
    <t>(10)</t>
  </si>
  <si>
    <t>(11)</t>
  </si>
  <si>
    <t>(12)</t>
  </si>
  <si>
    <t>AMR</t>
  </si>
  <si>
    <t>Children</t>
  </si>
  <si>
    <t>Adults</t>
  </si>
  <si>
    <t>Cause 2: xtreg amr_ch_2 _Iyear* _IyeaXDu* _IyeaXst* D_* R_* H_* _DD* [aw=popwt_ch]</t>
  </si>
  <si>
    <t>Cause 3: xtreg amr_ch_3 _Iyear* _IyeaXDu* _IyeaXst* D_* R_* H_* _DD* [aw=popwt_ch]</t>
  </si>
  <si>
    <t>Cause 4: xtreg amr_ch_4 _Iyear* _IyeaXDu* _IyeaXst* D_* R_* H_* _DD* [aw=popwt_ch]</t>
  </si>
  <si>
    <t>Cause 5: xtreg amr_ch_5 _Iyear* _IyeaXDu* _IyeaXst* D_* R_* H_* _DD* [aw=popwt_ch]</t>
  </si>
  <si>
    <t>Cause 6: xtreg amr_ch_6 _Iyear* _IyeaXDu* _IyeaXst* D_* R_* H_* _DD* [aw=popwt_ch]</t>
  </si>
  <si>
    <t>Cause 7: xtreg amr_ch_7 _Iyear* _IyeaXDu* _IyeaXst* D_* R_* H_* _DD* [aw=popwt_ch]</t>
  </si>
  <si>
    <t>Cause 2: xtreg amr_ad_2 _Iyear* _IyeaXDu* _IyeaXst* D_* R_* H_* _DD* [aw=popwt_ad]</t>
  </si>
  <si>
    <t>Cause 3: xtreg amr_ad_3 _Iyear* _IyeaXDu* _IyeaXst* D_* R_* H_* _DD* [aw=popwt_ad]</t>
  </si>
  <si>
    <t>Cause 4: xtreg amr_ad_4 _Iyear* _IyeaXDu* _IyeaXst* D_* R_* H_* _DD* [aw=popwt_ad]</t>
  </si>
  <si>
    <t>Cause 5: xtreg amr_ad_5 _Iyear* _IyeaXDu* _IyeaXst* D_* R_* H_* _DD* [aw=popwt_ad]</t>
  </si>
  <si>
    <t>Cause 6: xtreg amr_ad_6 _Iyear* _IyeaXDu* _IyeaXst* D_* R_* H_* _DD* [aw=popwt_ad]</t>
  </si>
  <si>
    <t>Cause 7: xtreg amr_ad_7 _Iyear* _IyeaXDu* _IyeaXst* D_* R_* H_* _DD* [aw=popwt_ad]</t>
  </si>
  <si>
    <t>VARIABLES</t>
  </si>
  <si>
    <t>cluster(fips) fe</t>
  </si>
  <si>
    <t>_DDdid1_2</t>
  </si>
  <si>
    <t>_DDdid1_4</t>
  </si>
  <si>
    <t>_DDdid1_5</t>
  </si>
  <si>
    <t>_DDdid1_6</t>
  </si>
  <si>
    <t>Constant</t>
  </si>
  <si>
    <t>Observations</t>
  </si>
  <si>
    <t>R-squared</t>
  </si>
  <si>
    <t>Number of fips</t>
  </si>
  <si>
    <t>A. Deaths per 100,000 Children</t>
  </si>
  <si>
    <t>B. Deaths per 100,000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</si>
</sst>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[&quot;##0.0#&quot;]&quot;"/>
    <numFmt numFmtId="167" formatCode="#,##0.0"/>
    <numFmt numFmtId="168" formatCode="&quot;[&quot;##0.00&quot;]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 applyAlignment="1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NumberFormat="1" applyFont="1" applyBorder="1"/>
    <xf numFmtId="49" fontId="0" fillId="0" borderId="0" xfId="0" applyNumberFormat="1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1" fillId="0" borderId="0" xfId="0" applyFont="1" applyBorder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Border="1" applyAlignment="1">
      <alignment horizontal="left"/>
    </xf>
    <xf numFmtId="0" fontId="2" fillId="0" borderId="4" xfId="0" applyFont="1" applyBorder="1"/>
    <xf numFmtId="2" fontId="2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5" xfId="0" applyBorder="1"/>
    <xf numFmtId="0" fontId="0" fillId="0" borderId="5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6" xfId="0" applyBorder="1"/>
    <xf numFmtId="3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7" workbookViewId="0">
      <selection activeCell="D19" sqref="D19"/>
    </sheetView>
  </sheetViews>
  <sheetFormatPr defaultRowHeight="15" x14ac:dyDescent="0.25"/>
  <cols>
    <col min="1" max="1" width="9.140625" style="4"/>
    <col min="3" max="3" width="14.85546875" style="5" customWidth="1"/>
    <col min="4" max="4" width="11" style="6" customWidth="1"/>
    <col min="5" max="5" width="14.5703125" style="6" customWidth="1"/>
    <col min="6" max="6" width="9.85546875" style="6" customWidth="1"/>
    <col min="7" max="7" width="13.42578125" style="6" customWidth="1"/>
    <col min="8" max="8" width="10.7109375" style="6" customWidth="1"/>
    <col min="9" max="9" width="10.42578125" style="6" customWidth="1"/>
    <col min="10" max="10" width="13.42578125" customWidth="1"/>
  </cols>
  <sheetData>
    <row r="1" spans="1:9" x14ac:dyDescent="0.25">
      <c r="A1" s="1" t="s">
        <v>0</v>
      </c>
      <c r="B1" s="2"/>
      <c r="C1" s="3"/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</row>
    <row r="2" spans="1:9" x14ac:dyDescent="0.25">
      <c r="D2" s="5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x14ac:dyDescent="0.25">
      <c r="D3" s="5" t="s">
        <v>8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</row>
    <row r="5" spans="1:9" s="8" customFormat="1" x14ac:dyDescent="0.25">
      <c r="A5" s="7"/>
      <c r="C5" s="9"/>
      <c r="D5" s="10" t="s">
        <v>14</v>
      </c>
      <c r="E5" s="10" t="s">
        <v>15</v>
      </c>
      <c r="F5" s="10" t="s">
        <v>16</v>
      </c>
      <c r="G5" s="10" t="s">
        <v>17</v>
      </c>
      <c r="H5" s="10" t="s">
        <v>18</v>
      </c>
      <c r="I5" s="10" t="s">
        <v>19</v>
      </c>
    </row>
    <row r="6" spans="1:9" s="12" customFormat="1" ht="30.75" thickBot="1" x14ac:dyDescent="0.3">
      <c r="A6" s="11"/>
      <c r="C6" s="13" t="s">
        <v>20</v>
      </c>
      <c r="D6" s="14" t="s">
        <v>21</v>
      </c>
      <c r="E6" s="14" t="s">
        <v>22</v>
      </c>
      <c r="F6" s="14" t="s">
        <v>23</v>
      </c>
      <c r="G6" s="14" t="s">
        <v>24</v>
      </c>
      <c r="H6" s="14" t="s">
        <v>25</v>
      </c>
      <c r="I6" s="14" t="s">
        <v>26</v>
      </c>
    </row>
    <row r="7" spans="1:9" x14ac:dyDescent="0.25">
      <c r="C7" s="15"/>
      <c r="D7" s="16" t="s">
        <v>65</v>
      </c>
      <c r="E7" s="16"/>
      <c r="F7" s="16"/>
      <c r="G7" s="16"/>
      <c r="H7" s="16"/>
      <c r="I7" s="16"/>
    </row>
    <row r="8" spans="1:9" ht="18" x14ac:dyDescent="0.25">
      <c r="C8" s="17" t="s">
        <v>27</v>
      </c>
      <c r="D8" s="18">
        <v>1461.1144999999999</v>
      </c>
      <c r="E8" s="18">
        <v>424.44600000000003</v>
      </c>
      <c r="F8" s="18">
        <v>607.36528999999996</v>
      </c>
      <c r="G8" s="18">
        <v>127.16697000000001</v>
      </c>
      <c r="H8" s="18">
        <v>72.329627000000002</v>
      </c>
      <c r="I8" s="18">
        <v>92.636761000000007</v>
      </c>
    </row>
    <row r="9" spans="1:9" x14ac:dyDescent="0.25">
      <c r="A9" s="4">
        <v>8</v>
      </c>
      <c r="C9" s="19" t="s">
        <v>28</v>
      </c>
      <c r="D9" s="28">
        <f t="shared" ref="D9:I17" ca="1" si="0">INDIRECT(D$1&amp;"!"&amp;D$2&amp;$A9)</f>
        <v>3.3000000000000002E-2</v>
      </c>
      <c r="E9" s="28">
        <f t="shared" ca="1" si="0"/>
        <v>-5.7200000000000001E-2</v>
      </c>
      <c r="F9" s="28">
        <f t="shared" ca="1" si="0"/>
        <v>0.56699999999999995</v>
      </c>
      <c r="G9" s="28">
        <f t="shared" ca="1" si="0"/>
        <v>-7.3400000000000007E-2</v>
      </c>
      <c r="H9" s="28">
        <f t="shared" ca="1" si="0"/>
        <v>-1.4E-2</v>
      </c>
      <c r="I9" s="28">
        <f t="shared" ca="1" si="0"/>
        <v>-0.70099999999999996</v>
      </c>
    </row>
    <row r="10" spans="1:9" s="20" customFormat="1" x14ac:dyDescent="0.25">
      <c r="A10" s="4">
        <f>A9+1</f>
        <v>9</v>
      </c>
      <c r="C10" s="21"/>
      <c r="D10" s="36">
        <f t="shared" ca="1" si="0"/>
        <v>0.109</v>
      </c>
      <c r="E10" s="36">
        <f t="shared" ca="1" si="0"/>
        <v>7.9799999999999996E-2</v>
      </c>
      <c r="F10" s="36">
        <f t="shared" ca="1" si="0"/>
        <v>0.23799999999999999</v>
      </c>
      <c r="G10" s="36">
        <f t="shared" ca="1" si="0"/>
        <v>0.28399999999999997</v>
      </c>
      <c r="H10" s="36">
        <f t="shared" ca="1" si="0"/>
        <v>4.1399999999999999E-2</v>
      </c>
      <c r="I10" s="36">
        <f t="shared" ca="1" si="0"/>
        <v>0.51900000000000002</v>
      </c>
    </row>
    <row r="11" spans="1:9" x14ac:dyDescent="0.25">
      <c r="A11" s="4">
        <f t="shared" ref="A11:A16" si="1">A10+1</f>
        <v>10</v>
      </c>
      <c r="C11" s="6" t="s">
        <v>29</v>
      </c>
      <c r="D11" s="28">
        <f t="shared" ca="1" si="0"/>
        <v>-3.2899999999999999E-2</v>
      </c>
      <c r="E11" s="28">
        <f t="shared" ca="1" si="0"/>
        <v>-9.4700000000000006E-2</v>
      </c>
      <c r="F11" s="28">
        <f t="shared" ca="1" si="0"/>
        <v>0.64600000000000002</v>
      </c>
      <c r="G11" s="28">
        <f t="shared" ca="1" si="0"/>
        <v>-3.0300000000000001E-2</v>
      </c>
      <c r="H11" s="28">
        <f t="shared" ca="1" si="0"/>
        <v>1.54E-2</v>
      </c>
      <c r="I11" s="28">
        <f t="shared" ca="1" si="0"/>
        <v>-0.48</v>
      </c>
    </row>
    <row r="12" spans="1:9" s="20" customFormat="1" x14ac:dyDescent="0.25">
      <c r="A12" s="4">
        <f t="shared" si="1"/>
        <v>11</v>
      </c>
      <c r="C12" s="21"/>
      <c r="D12" s="36">
        <f t="shared" ca="1" si="0"/>
        <v>0.11</v>
      </c>
      <c r="E12" s="36">
        <f t="shared" ca="1" si="0"/>
        <v>8.8700000000000001E-2</v>
      </c>
      <c r="F12" s="36">
        <f t="shared" ca="1" si="0"/>
        <v>0.22800000000000001</v>
      </c>
      <c r="G12" s="36">
        <f t="shared" ca="1" si="0"/>
        <v>0.27200000000000002</v>
      </c>
      <c r="H12" s="36">
        <f t="shared" ca="1" si="0"/>
        <v>3.8800000000000001E-2</v>
      </c>
      <c r="I12" s="36">
        <f t="shared" ca="1" si="0"/>
        <v>0.52700000000000002</v>
      </c>
    </row>
    <row r="13" spans="1:9" x14ac:dyDescent="0.25">
      <c r="A13" s="4">
        <f t="shared" si="1"/>
        <v>12</v>
      </c>
      <c r="C13" s="6" t="s">
        <v>30</v>
      </c>
      <c r="D13" s="28">
        <f t="shared" ca="1" si="0"/>
        <v>-5.3199999999999997E-2</v>
      </c>
      <c r="E13" s="28">
        <f t="shared" ca="1" si="0"/>
        <v>-0.14499999999999999</v>
      </c>
      <c r="F13" s="28">
        <f t="shared" ca="1" si="0"/>
        <v>0.28000000000000003</v>
      </c>
      <c r="G13" s="28">
        <f t="shared" ca="1" si="0"/>
        <v>0.20100000000000001</v>
      </c>
      <c r="H13" s="28">
        <f t="shared" ca="1" si="0"/>
        <v>4.3799999999999999E-2</v>
      </c>
      <c r="I13" s="28">
        <f t="shared" ca="1" si="0"/>
        <v>-0.65200000000000002</v>
      </c>
    </row>
    <row r="14" spans="1:9" s="20" customFormat="1" x14ac:dyDescent="0.25">
      <c r="A14" s="4">
        <f t="shared" si="1"/>
        <v>13</v>
      </c>
      <c r="C14" s="21"/>
      <c r="D14" s="36">
        <f t="shared" ca="1" si="0"/>
        <v>0.122</v>
      </c>
      <c r="E14" s="36">
        <f t="shared" ca="1" si="0"/>
        <v>8.9800000000000005E-2</v>
      </c>
      <c r="F14" s="36">
        <f t="shared" ca="1" si="0"/>
        <v>0.23599999999999999</v>
      </c>
      <c r="G14" s="36">
        <f t="shared" ca="1" si="0"/>
        <v>0.28799999999999998</v>
      </c>
      <c r="H14" s="36">
        <f t="shared" ca="1" si="0"/>
        <v>4.0300000000000002E-2</v>
      </c>
      <c r="I14" s="36">
        <f t="shared" ca="1" si="0"/>
        <v>0.59299999999999997</v>
      </c>
    </row>
    <row r="15" spans="1:9" x14ac:dyDescent="0.25">
      <c r="A15" s="4">
        <f t="shared" si="1"/>
        <v>14</v>
      </c>
      <c r="C15" s="6" t="s">
        <v>31</v>
      </c>
      <c r="D15" s="28">
        <f t="shared" ca="1" si="0"/>
        <v>-8.4400000000000003E-2</v>
      </c>
      <c r="E15" s="28">
        <f t="shared" ca="1" si="0"/>
        <v>-0.156</v>
      </c>
      <c r="F15" s="28">
        <f t="shared" ca="1" si="0"/>
        <v>0.34399999999999997</v>
      </c>
      <c r="G15" s="28">
        <f t="shared" ca="1" si="0"/>
        <v>0.32500000000000001</v>
      </c>
      <c r="H15" s="28">
        <f t="shared" ca="1" si="0"/>
        <v>2.3199999999999998E-2</v>
      </c>
      <c r="I15" s="28">
        <f t="shared" ca="1" si="0"/>
        <v>-1.099</v>
      </c>
    </row>
    <row r="16" spans="1:9" s="20" customFormat="1" x14ac:dyDescent="0.25">
      <c r="A16" s="4">
        <f t="shared" si="1"/>
        <v>15</v>
      </c>
      <c r="C16" s="22"/>
      <c r="D16" s="36">
        <f t="shared" ca="1" si="0"/>
        <v>0.13700000000000001</v>
      </c>
      <c r="E16" s="36">
        <f t="shared" ca="1" si="0"/>
        <v>9.0899999999999995E-2</v>
      </c>
      <c r="F16" s="36">
        <f t="shared" ca="1" si="0"/>
        <v>0.245</v>
      </c>
      <c r="G16" s="36">
        <f t="shared" ca="1" si="0"/>
        <v>0.27900000000000003</v>
      </c>
      <c r="H16" s="36">
        <f t="shared" ca="1" si="0"/>
        <v>4.1300000000000003E-2</v>
      </c>
      <c r="I16" s="36">
        <f t="shared" ca="1" si="0"/>
        <v>0.60299999999999998</v>
      </c>
    </row>
    <row r="17" spans="1:11" ht="18" x14ac:dyDescent="0.25">
      <c r="A17" s="4">
        <v>20</v>
      </c>
      <c r="C17" s="23" t="s">
        <v>32</v>
      </c>
      <c r="D17" s="24">
        <f t="shared" ca="1" si="0"/>
        <v>2.3E-2</v>
      </c>
      <c r="E17" s="24">
        <f t="shared" ca="1" si="0"/>
        <v>4.1000000000000002E-2</v>
      </c>
      <c r="F17" s="24">
        <f t="shared" ca="1" si="0"/>
        <v>9.5000000000000001E-2</v>
      </c>
      <c r="G17" s="24">
        <f t="shared" ca="1" si="0"/>
        <v>0.221</v>
      </c>
      <c r="H17" s="24">
        <f t="shared" ca="1" si="0"/>
        <v>2.4E-2</v>
      </c>
      <c r="I17" s="24">
        <f t="shared" ca="1" si="0"/>
        <v>0.10299999999999999</v>
      </c>
    </row>
    <row r="18" spans="1:11" x14ac:dyDescent="0.25">
      <c r="D18" s="25" t="s">
        <v>66</v>
      </c>
      <c r="E18" s="25"/>
      <c r="F18" s="25"/>
      <c r="G18" s="25"/>
      <c r="H18" s="25"/>
      <c r="I18" s="25"/>
    </row>
    <row r="19" spans="1:11" ht="18" x14ac:dyDescent="0.25">
      <c r="C19" s="17" t="s">
        <v>27</v>
      </c>
      <c r="D19" s="26">
        <v>2821.3238000000001</v>
      </c>
      <c r="E19" s="26">
        <v>885.21893999999998</v>
      </c>
      <c r="F19" s="26">
        <v>967.43372999999997</v>
      </c>
      <c r="G19" s="27">
        <v>243.79178999999999</v>
      </c>
      <c r="H19" s="26">
        <v>133.89908</v>
      </c>
      <c r="I19" s="26">
        <v>141.81482699999998</v>
      </c>
    </row>
    <row r="20" spans="1:11" x14ac:dyDescent="0.25">
      <c r="A20" s="4">
        <v>8</v>
      </c>
      <c r="C20" s="19" t="s">
        <v>28</v>
      </c>
      <c r="D20" s="28">
        <f ca="1">INDIRECT(D$1&amp;"!"&amp;D$3&amp;$A20)</f>
        <v>0.36499999999999999</v>
      </c>
      <c r="E20" s="28">
        <f t="shared" ref="E20:I28" ca="1" si="2">INDIRECT(E$1&amp;"!"&amp;E$3&amp;$A20)</f>
        <v>0.314</v>
      </c>
      <c r="F20" s="28">
        <f t="shared" ca="1" si="2"/>
        <v>0.85</v>
      </c>
      <c r="G20" s="28">
        <f t="shared" ca="1" si="2"/>
        <v>0.371</v>
      </c>
      <c r="H20" s="28">
        <f t="shared" ca="1" si="2"/>
        <v>-5.0200000000000002E-2</v>
      </c>
      <c r="I20" s="28">
        <f t="shared" ca="1" si="2"/>
        <v>-0.69599999999999995</v>
      </c>
    </row>
    <row r="21" spans="1:11" s="20" customFormat="1" x14ac:dyDescent="0.25">
      <c r="A21" s="4">
        <f>A20+1</f>
        <v>9</v>
      </c>
      <c r="C21" s="21"/>
      <c r="D21" s="36">
        <f ca="1">INDIRECT(D$1&amp;"!"&amp;D$3&amp;$A21)</f>
        <v>0.89</v>
      </c>
      <c r="E21" s="36">
        <f t="shared" ca="1" si="2"/>
        <v>0.41699999999999998</v>
      </c>
      <c r="F21" s="36">
        <f t="shared" ca="1" si="2"/>
        <v>0.64300000000000002</v>
      </c>
      <c r="G21" s="36">
        <f t="shared" ca="1" si="2"/>
        <v>0.315</v>
      </c>
      <c r="H21" s="36">
        <f t="shared" ca="1" si="2"/>
        <v>0.21099999999999999</v>
      </c>
      <c r="I21" s="36">
        <f t="shared" ca="1" si="2"/>
        <v>0.74099999999999999</v>
      </c>
    </row>
    <row r="22" spans="1:11" x14ac:dyDescent="0.25">
      <c r="A22" s="4">
        <f t="shared" ref="A22:A27" si="3">A21+1</f>
        <v>10</v>
      </c>
      <c r="C22" s="6" t="s">
        <v>29</v>
      </c>
      <c r="D22" s="28">
        <f ca="1">INDIRECT(D$1&amp;"!"&amp;D$3&amp;$A22)</f>
        <v>-0.65200000000000002</v>
      </c>
      <c r="E22" s="28">
        <f t="shared" ca="1" si="2"/>
        <v>-0.32900000000000001</v>
      </c>
      <c r="F22" s="28">
        <f t="shared" ca="1" si="2"/>
        <v>-0.20200000000000001</v>
      </c>
      <c r="G22" s="28">
        <f t="shared" ca="1" si="2"/>
        <v>-0.63800000000000001</v>
      </c>
      <c r="H22" s="28">
        <f t="shared" ca="1" si="2"/>
        <v>2.8799999999999999E-2</v>
      </c>
      <c r="I22" s="28">
        <f t="shared" ca="1" si="2"/>
        <v>1.1319999999999999</v>
      </c>
      <c r="K22" s="28"/>
    </row>
    <row r="23" spans="1:11" s="20" customFormat="1" x14ac:dyDescent="0.25">
      <c r="A23" s="4">
        <f t="shared" si="3"/>
        <v>11</v>
      </c>
      <c r="C23" s="21"/>
      <c r="D23" s="36">
        <f ca="1">INDIRECT(D$1&amp;"!"&amp;D$3&amp;$A23)</f>
        <v>0.90100000000000002</v>
      </c>
      <c r="E23" s="36">
        <f t="shared" ca="1" si="2"/>
        <v>0.40100000000000002</v>
      </c>
      <c r="F23" s="36">
        <f t="shared" ca="1" si="2"/>
        <v>0.622</v>
      </c>
      <c r="G23" s="36">
        <f t="shared" ca="1" si="2"/>
        <v>0.35199999999999998</v>
      </c>
      <c r="H23" s="36">
        <f t="shared" ca="1" si="2"/>
        <v>0.21</v>
      </c>
      <c r="I23" s="36">
        <f t="shared" ca="1" si="2"/>
        <v>0.72199999999999998</v>
      </c>
    </row>
    <row r="24" spans="1:11" x14ac:dyDescent="0.25">
      <c r="A24" s="4">
        <f t="shared" si="3"/>
        <v>12</v>
      </c>
      <c r="C24" s="6" t="s">
        <v>30</v>
      </c>
      <c r="D24" s="28">
        <f ca="1">INDIRECT(D$1&amp;"!"&amp;D$3&amp;$A24)</f>
        <v>-1.264</v>
      </c>
      <c r="E24" s="28">
        <f t="shared" ca="1" si="2"/>
        <v>-0.86499999999999999</v>
      </c>
      <c r="F24" s="28">
        <f t="shared" ca="1" si="2"/>
        <v>-0.54200000000000004</v>
      </c>
      <c r="G24" s="28">
        <f t="shared" ca="1" si="2"/>
        <v>-1.0669999999999999</v>
      </c>
      <c r="H24" s="28">
        <f t="shared" ca="1" si="2"/>
        <v>-9.5699999999999993E-2</v>
      </c>
      <c r="I24" s="28">
        <f t="shared" ca="1" si="2"/>
        <v>0.51300000000000001</v>
      </c>
    </row>
    <row r="25" spans="1:11" s="20" customFormat="1" x14ac:dyDescent="0.25">
      <c r="A25" s="4">
        <f t="shared" si="3"/>
        <v>13</v>
      </c>
      <c r="C25" s="21"/>
      <c r="D25" s="36">
        <f ca="1">INDIRECT(D$1&amp;"!"&amp;D$3&amp;$A25)</f>
        <v>1.0249999999999999</v>
      </c>
      <c r="E25" s="36">
        <f t="shared" ca="1" si="2"/>
        <v>0.40500000000000003</v>
      </c>
      <c r="F25" s="36">
        <f t="shared" ca="1" si="2"/>
        <v>0.64700000000000002</v>
      </c>
      <c r="G25" s="36">
        <f t="shared" ca="1" si="2"/>
        <v>0.55900000000000005</v>
      </c>
      <c r="H25" s="36">
        <f t="shared" ca="1" si="2"/>
        <v>0.2</v>
      </c>
      <c r="I25" s="36">
        <f t="shared" ca="1" si="2"/>
        <v>0.874</v>
      </c>
    </row>
    <row r="26" spans="1:11" x14ac:dyDescent="0.25">
      <c r="A26" s="4">
        <f t="shared" si="3"/>
        <v>14</v>
      </c>
      <c r="C26" s="6" t="s">
        <v>31</v>
      </c>
      <c r="D26" s="28">
        <f ca="1">INDIRECT(D$1&amp;"!"&amp;D$3&amp;$A26)</f>
        <v>-0.92900000000000005</v>
      </c>
      <c r="E26" s="28">
        <f t="shared" ca="1" si="2"/>
        <v>-1.044</v>
      </c>
      <c r="F26" s="28">
        <f t="shared" ca="1" si="2"/>
        <v>0.113</v>
      </c>
      <c r="G26" s="28">
        <f t="shared" ca="1" si="2"/>
        <v>-0.72799999999999998</v>
      </c>
      <c r="H26" s="28">
        <f t="shared" ca="1" si="2"/>
        <v>-0.24299999999999999</v>
      </c>
      <c r="I26" s="28">
        <f t="shared" ca="1" si="2"/>
        <v>0.21099999999999999</v>
      </c>
    </row>
    <row r="27" spans="1:11" s="20" customFormat="1" x14ac:dyDescent="0.25">
      <c r="A27" s="4">
        <f t="shared" si="3"/>
        <v>15</v>
      </c>
      <c r="C27" s="22"/>
      <c r="D27" s="36">
        <f ca="1">INDIRECT(D$1&amp;"!"&amp;D$3&amp;$A27)</f>
        <v>1.075</v>
      </c>
      <c r="E27" s="36">
        <f t="shared" ca="1" si="2"/>
        <v>0.45800000000000002</v>
      </c>
      <c r="F27" s="36">
        <f t="shared" ca="1" si="2"/>
        <v>0.751</v>
      </c>
      <c r="G27" s="36">
        <f t="shared" ca="1" si="2"/>
        <v>1.319</v>
      </c>
      <c r="H27" s="36">
        <f t="shared" ca="1" si="2"/>
        <v>0.221</v>
      </c>
      <c r="I27" s="36">
        <f t="shared" ca="1" si="2"/>
        <v>0.82699999999999996</v>
      </c>
    </row>
    <row r="28" spans="1:11" ht="18" x14ac:dyDescent="0.25">
      <c r="A28" s="4">
        <v>20</v>
      </c>
      <c r="C28" s="23" t="s">
        <v>32</v>
      </c>
      <c r="D28" s="37">
        <f ca="1">INDIRECT(D$1&amp;"!"&amp;D$3&amp;$A28)</f>
        <v>0.33600000000000002</v>
      </c>
      <c r="E28" s="37">
        <f t="shared" ca="1" si="2"/>
        <v>0.23499999999999999</v>
      </c>
      <c r="F28" s="37">
        <f t="shared" ca="1" si="2"/>
        <v>7.0000000000000007E-2</v>
      </c>
      <c r="G28" s="37">
        <f t="shared" ca="1" si="2"/>
        <v>0.253</v>
      </c>
      <c r="H28" s="37">
        <f t="shared" ca="1" si="2"/>
        <v>3.5999999999999997E-2</v>
      </c>
      <c r="I28" s="37">
        <f t="shared" ca="1" si="2"/>
        <v>0.14499999999999999</v>
      </c>
    </row>
  </sheetData>
  <mergeCells count="2">
    <mergeCell ref="D7:I7"/>
    <mergeCell ref="D18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K5" sqref="K5"/>
    </sheetView>
  </sheetViews>
  <sheetFormatPr defaultRowHeight="15" x14ac:dyDescent="0.25"/>
  <sheetData>
    <row r="2" spans="1:13" x14ac:dyDescent="0.25">
      <c r="A2" s="29" t="s">
        <v>33</v>
      </c>
      <c r="B2" s="30" t="s">
        <v>14</v>
      </c>
      <c r="C2" s="30" t="s">
        <v>15</v>
      </c>
      <c r="D2" s="30" t="s">
        <v>16</v>
      </c>
      <c r="E2" s="30" t="s">
        <v>17</v>
      </c>
      <c r="F2" s="30" t="s">
        <v>18</v>
      </c>
      <c r="G2" s="30" t="s">
        <v>19</v>
      </c>
      <c r="H2" s="30" t="s">
        <v>34</v>
      </c>
      <c r="I2" s="30" t="s">
        <v>35</v>
      </c>
      <c r="J2" s="30" t="s">
        <v>36</v>
      </c>
      <c r="K2" s="30" t="s">
        <v>37</v>
      </c>
      <c r="L2" s="30" t="s">
        <v>38</v>
      </c>
      <c r="M2" s="30" t="s">
        <v>39</v>
      </c>
    </row>
    <row r="3" spans="1:13" x14ac:dyDescent="0.25">
      <c r="A3" s="31" t="s">
        <v>33</v>
      </c>
      <c r="B3" s="32" t="s">
        <v>40</v>
      </c>
      <c r="C3" s="32" t="s">
        <v>40</v>
      </c>
      <c r="D3" s="32" t="s">
        <v>40</v>
      </c>
      <c r="E3" s="32" t="s">
        <v>40</v>
      </c>
      <c r="F3" s="32" t="s">
        <v>40</v>
      </c>
      <c r="G3" s="32" t="s">
        <v>40</v>
      </c>
      <c r="H3" s="32" t="s">
        <v>40</v>
      </c>
      <c r="I3" s="32" t="s">
        <v>40</v>
      </c>
      <c r="J3" s="32" t="s">
        <v>40</v>
      </c>
      <c r="K3" s="32" t="s">
        <v>40</v>
      </c>
      <c r="L3" s="32" t="s">
        <v>40</v>
      </c>
      <c r="M3" s="32" t="s">
        <v>40</v>
      </c>
    </row>
    <row r="4" spans="1:13" x14ac:dyDescent="0.25">
      <c r="A4" s="31" t="s">
        <v>33</v>
      </c>
      <c r="B4" s="32" t="s">
        <v>41</v>
      </c>
      <c r="C4" s="32" t="s">
        <v>41</v>
      </c>
      <c r="D4" s="32" t="s">
        <v>41</v>
      </c>
      <c r="E4" s="32" t="s">
        <v>41</v>
      </c>
      <c r="F4" s="32" t="s">
        <v>41</v>
      </c>
      <c r="G4" s="32" t="s">
        <v>41</v>
      </c>
      <c r="H4" s="32" t="s">
        <v>42</v>
      </c>
      <c r="I4" s="32" t="s">
        <v>42</v>
      </c>
      <c r="J4" s="32" t="s">
        <v>42</v>
      </c>
      <c r="K4" s="32" t="s">
        <v>42</v>
      </c>
      <c r="L4" s="32" t="s">
        <v>42</v>
      </c>
      <c r="M4" s="32" t="s">
        <v>42</v>
      </c>
    </row>
    <row r="5" spans="1:13" x14ac:dyDescent="0.25">
      <c r="A5" s="31" t="s">
        <v>33</v>
      </c>
      <c r="B5" s="32" t="s">
        <v>43</v>
      </c>
      <c r="C5" s="32" t="s">
        <v>44</v>
      </c>
      <c r="D5" s="32" t="s">
        <v>45</v>
      </c>
      <c r="E5" s="32" t="s">
        <v>46</v>
      </c>
      <c r="F5" s="32" t="s">
        <v>47</v>
      </c>
      <c r="G5" s="32" t="s">
        <v>48</v>
      </c>
      <c r="H5" s="32" t="s">
        <v>49</v>
      </c>
      <c r="I5" s="32" t="s">
        <v>50</v>
      </c>
      <c r="J5" s="32" t="s">
        <v>51</v>
      </c>
      <c r="K5" s="32" t="s">
        <v>52</v>
      </c>
      <c r="L5" s="32" t="s">
        <v>53</v>
      </c>
      <c r="M5" s="32" t="s">
        <v>54</v>
      </c>
    </row>
    <row r="6" spans="1:13" x14ac:dyDescent="0.25">
      <c r="A6" s="31" t="s">
        <v>55</v>
      </c>
      <c r="B6" s="32" t="s">
        <v>56</v>
      </c>
      <c r="C6" s="32" t="s">
        <v>56</v>
      </c>
      <c r="D6" s="32" t="s">
        <v>56</v>
      </c>
      <c r="E6" s="32" t="s">
        <v>56</v>
      </c>
      <c r="F6" s="32" t="s">
        <v>56</v>
      </c>
      <c r="G6" s="32" t="s">
        <v>56</v>
      </c>
      <c r="H6" s="32" t="s">
        <v>56</v>
      </c>
      <c r="I6" s="32" t="s">
        <v>56</v>
      </c>
      <c r="J6" s="32" t="s">
        <v>56</v>
      </c>
      <c r="K6" s="32" t="s">
        <v>56</v>
      </c>
      <c r="L6" s="32" t="s">
        <v>56</v>
      </c>
      <c r="M6" s="32" t="s">
        <v>56</v>
      </c>
    </row>
    <row r="7" spans="1:13" x14ac:dyDescent="0.25">
      <c r="A7" s="29" t="s">
        <v>33</v>
      </c>
      <c r="B7" s="30" t="s">
        <v>33</v>
      </c>
      <c r="C7" s="30" t="s">
        <v>33</v>
      </c>
      <c r="D7" s="30" t="s">
        <v>33</v>
      </c>
      <c r="E7" s="30" t="s">
        <v>33</v>
      </c>
      <c r="F7" s="30" t="s">
        <v>33</v>
      </c>
      <c r="G7" s="30" t="s">
        <v>33</v>
      </c>
      <c r="H7" s="30" t="s">
        <v>33</v>
      </c>
      <c r="I7" s="30" t="s">
        <v>33</v>
      </c>
      <c r="J7" s="30" t="s">
        <v>33</v>
      </c>
      <c r="K7" s="30" t="s">
        <v>33</v>
      </c>
      <c r="L7" s="30" t="s">
        <v>33</v>
      </c>
      <c r="M7" s="30" t="s">
        <v>33</v>
      </c>
    </row>
    <row r="8" spans="1:13" x14ac:dyDescent="0.25">
      <c r="A8" s="31" t="s">
        <v>57</v>
      </c>
      <c r="B8" s="32">
        <v>3.3000000000000002E-2</v>
      </c>
      <c r="C8" s="32">
        <v>-5.7200000000000001E-2</v>
      </c>
      <c r="D8" s="32">
        <v>0.56699999999999995</v>
      </c>
      <c r="E8" s="32">
        <v>-7.3400000000000007E-2</v>
      </c>
      <c r="F8" s="32">
        <v>-1.4E-2</v>
      </c>
      <c r="G8" s="32">
        <v>-0.70099999999999996</v>
      </c>
      <c r="H8" s="32">
        <v>0.36499999999999999</v>
      </c>
      <c r="I8" s="32">
        <v>0.314</v>
      </c>
      <c r="J8" s="32">
        <v>0.85</v>
      </c>
      <c r="K8" s="32">
        <v>0.371</v>
      </c>
      <c r="L8" s="32">
        <v>-5.0200000000000002E-2</v>
      </c>
      <c r="M8" s="32">
        <v>-0.69599999999999995</v>
      </c>
    </row>
    <row r="9" spans="1:13" x14ac:dyDescent="0.25">
      <c r="A9" s="31" t="s">
        <v>33</v>
      </c>
      <c r="B9" s="32">
        <v>0.109</v>
      </c>
      <c r="C9" s="32">
        <v>7.9799999999999996E-2</v>
      </c>
      <c r="D9" s="32">
        <v>0.23799999999999999</v>
      </c>
      <c r="E9" s="32">
        <v>0.28399999999999997</v>
      </c>
      <c r="F9" s="32">
        <v>4.1399999999999999E-2</v>
      </c>
      <c r="G9" s="32">
        <v>0.51900000000000002</v>
      </c>
      <c r="H9" s="32">
        <v>0.89</v>
      </c>
      <c r="I9" s="32">
        <v>0.41699999999999998</v>
      </c>
      <c r="J9" s="32">
        <v>0.64300000000000002</v>
      </c>
      <c r="K9" s="32">
        <v>0.315</v>
      </c>
      <c r="L9" s="32">
        <v>0.21099999999999999</v>
      </c>
      <c r="M9" s="32">
        <v>0.74099999999999999</v>
      </c>
    </row>
    <row r="10" spans="1:13" x14ac:dyDescent="0.25">
      <c r="A10" s="31" t="s">
        <v>58</v>
      </c>
      <c r="B10" s="32">
        <v>-3.2899999999999999E-2</v>
      </c>
      <c r="C10" s="32">
        <v>-9.4700000000000006E-2</v>
      </c>
      <c r="D10" s="32">
        <v>0.64600000000000002</v>
      </c>
      <c r="E10" s="32">
        <v>-3.0300000000000001E-2</v>
      </c>
      <c r="F10" s="32">
        <v>1.54E-2</v>
      </c>
      <c r="G10" s="32">
        <v>-0.48</v>
      </c>
      <c r="H10" s="32">
        <v>-0.65200000000000002</v>
      </c>
      <c r="I10" s="32">
        <v>-0.32900000000000001</v>
      </c>
      <c r="J10" s="32">
        <v>-0.20200000000000001</v>
      </c>
      <c r="K10" s="32">
        <v>-0.63800000000000001</v>
      </c>
      <c r="L10" s="32">
        <v>2.8799999999999999E-2</v>
      </c>
      <c r="M10" s="32">
        <v>1.1319999999999999</v>
      </c>
    </row>
    <row r="11" spans="1:13" x14ac:dyDescent="0.25">
      <c r="A11" s="31" t="s">
        <v>33</v>
      </c>
      <c r="B11" s="32">
        <v>0.11</v>
      </c>
      <c r="C11" s="32">
        <v>8.8700000000000001E-2</v>
      </c>
      <c r="D11" s="32">
        <v>0.22800000000000001</v>
      </c>
      <c r="E11" s="32">
        <v>0.27200000000000002</v>
      </c>
      <c r="F11" s="32">
        <v>3.8800000000000001E-2</v>
      </c>
      <c r="G11" s="32">
        <v>0.52700000000000002</v>
      </c>
      <c r="H11" s="32">
        <v>0.90100000000000002</v>
      </c>
      <c r="I11" s="32">
        <v>0.40100000000000002</v>
      </c>
      <c r="J11" s="32">
        <v>0.622</v>
      </c>
      <c r="K11" s="32">
        <v>0.35199999999999998</v>
      </c>
      <c r="L11" s="32">
        <v>0.21</v>
      </c>
      <c r="M11" s="32">
        <v>0.72199999999999998</v>
      </c>
    </row>
    <row r="12" spans="1:13" x14ac:dyDescent="0.25">
      <c r="A12" s="31" t="s">
        <v>59</v>
      </c>
      <c r="B12" s="32">
        <v>-5.3199999999999997E-2</v>
      </c>
      <c r="C12" s="32">
        <v>-0.14499999999999999</v>
      </c>
      <c r="D12" s="32">
        <v>0.28000000000000003</v>
      </c>
      <c r="E12" s="32">
        <v>0.20100000000000001</v>
      </c>
      <c r="F12" s="32">
        <v>4.3799999999999999E-2</v>
      </c>
      <c r="G12" s="32">
        <v>-0.65200000000000002</v>
      </c>
      <c r="H12" s="32">
        <v>-1.264</v>
      </c>
      <c r="I12" s="32">
        <v>-0.86499999999999999</v>
      </c>
      <c r="J12" s="32">
        <v>-0.54200000000000004</v>
      </c>
      <c r="K12" s="32">
        <v>-1.0669999999999999</v>
      </c>
      <c r="L12" s="32">
        <v>-9.5699999999999993E-2</v>
      </c>
      <c r="M12" s="32">
        <v>0.51300000000000001</v>
      </c>
    </row>
    <row r="13" spans="1:13" x14ac:dyDescent="0.25">
      <c r="A13" s="31" t="s">
        <v>33</v>
      </c>
      <c r="B13" s="32">
        <v>0.122</v>
      </c>
      <c r="C13" s="32">
        <v>8.9800000000000005E-2</v>
      </c>
      <c r="D13" s="32">
        <v>0.23599999999999999</v>
      </c>
      <c r="E13" s="32">
        <v>0.28799999999999998</v>
      </c>
      <c r="F13" s="32">
        <v>4.0300000000000002E-2</v>
      </c>
      <c r="G13" s="32">
        <v>0.59299999999999997</v>
      </c>
      <c r="H13" s="32">
        <v>1.0249999999999999</v>
      </c>
      <c r="I13" s="32">
        <v>0.40500000000000003</v>
      </c>
      <c r="J13" s="32">
        <v>0.64700000000000002</v>
      </c>
      <c r="K13" s="32">
        <v>0.55900000000000005</v>
      </c>
      <c r="L13" s="32">
        <v>0.2</v>
      </c>
      <c r="M13" s="32">
        <v>0.874</v>
      </c>
    </row>
    <row r="14" spans="1:13" x14ac:dyDescent="0.25">
      <c r="A14" s="31" t="s">
        <v>60</v>
      </c>
      <c r="B14" s="32">
        <v>-8.4400000000000003E-2</v>
      </c>
      <c r="C14" s="32">
        <v>-0.156</v>
      </c>
      <c r="D14" s="32">
        <v>0.34399999999999997</v>
      </c>
      <c r="E14" s="32">
        <v>0.32500000000000001</v>
      </c>
      <c r="F14" s="32">
        <v>2.3199999999999998E-2</v>
      </c>
      <c r="G14" s="32">
        <v>-1.099</v>
      </c>
      <c r="H14" s="32">
        <v>-0.92900000000000005</v>
      </c>
      <c r="I14" s="32">
        <v>-1.044</v>
      </c>
      <c r="J14" s="32">
        <v>0.113</v>
      </c>
      <c r="K14" s="32">
        <v>-0.72799999999999998</v>
      </c>
      <c r="L14" s="32">
        <v>-0.24299999999999999</v>
      </c>
      <c r="M14" s="32">
        <v>0.21099999999999999</v>
      </c>
    </row>
    <row r="15" spans="1:13" x14ac:dyDescent="0.25">
      <c r="A15" s="31" t="s">
        <v>33</v>
      </c>
      <c r="B15" s="32">
        <v>0.13700000000000001</v>
      </c>
      <c r="C15" s="32">
        <v>9.0899999999999995E-2</v>
      </c>
      <c r="D15" s="32">
        <v>0.245</v>
      </c>
      <c r="E15" s="32">
        <v>0.27900000000000003</v>
      </c>
      <c r="F15" s="32">
        <v>4.1300000000000003E-2</v>
      </c>
      <c r="G15" s="32">
        <v>0.60299999999999998</v>
      </c>
      <c r="H15" s="32">
        <v>1.075</v>
      </c>
      <c r="I15" s="32">
        <v>0.45800000000000002</v>
      </c>
      <c r="J15" s="32">
        <v>0.751</v>
      </c>
      <c r="K15" s="32">
        <v>1.319</v>
      </c>
      <c r="L15" s="32">
        <v>0.221</v>
      </c>
      <c r="M15" s="32">
        <v>0.82699999999999996</v>
      </c>
    </row>
    <row r="16" spans="1:13" x14ac:dyDescent="0.25">
      <c r="A16" s="31" t="s">
        <v>61</v>
      </c>
      <c r="B16" s="32">
        <v>1.6679999999999999</v>
      </c>
      <c r="C16" s="32">
        <v>1.198</v>
      </c>
      <c r="D16" s="32">
        <v>7.7969999999999997</v>
      </c>
      <c r="E16" s="32">
        <v>9.6639999999999997</v>
      </c>
      <c r="F16" s="32">
        <v>0.377</v>
      </c>
      <c r="G16" s="32">
        <v>28.6</v>
      </c>
      <c r="H16" s="32">
        <v>64.33</v>
      </c>
      <c r="I16" s="32">
        <v>15.55</v>
      </c>
      <c r="J16" s="32">
        <v>48.7</v>
      </c>
      <c r="K16" s="32">
        <v>14.23</v>
      </c>
      <c r="L16" s="32">
        <v>3.4609999999999999</v>
      </c>
      <c r="M16" s="32">
        <v>46.81</v>
      </c>
    </row>
    <row r="17" spans="1:13" x14ac:dyDescent="0.25">
      <c r="A17" s="31" t="s">
        <v>33</v>
      </c>
      <c r="B17" s="32">
        <v>8.1100000000000005E-2</v>
      </c>
      <c r="C17" s="32">
        <v>6.2899999999999998E-2</v>
      </c>
      <c r="D17" s="32">
        <v>0.16500000000000001</v>
      </c>
      <c r="E17" s="32">
        <v>0.19700000000000001</v>
      </c>
      <c r="F17" s="32">
        <v>3.39E-2</v>
      </c>
      <c r="G17" s="32">
        <v>0.43099999999999999</v>
      </c>
      <c r="H17" s="32">
        <v>0.74299999999999999</v>
      </c>
      <c r="I17" s="32">
        <v>0.28299999999999997</v>
      </c>
      <c r="J17" s="32">
        <v>0.45800000000000002</v>
      </c>
      <c r="K17" s="32">
        <v>0.65</v>
      </c>
      <c r="L17" s="32">
        <v>0.14000000000000001</v>
      </c>
      <c r="M17" s="32">
        <v>0.61499999999999999</v>
      </c>
    </row>
    <row r="18" spans="1:13" x14ac:dyDescent="0.25">
      <c r="A18" s="31" t="s">
        <v>33</v>
      </c>
      <c r="B18" s="32" t="s">
        <v>33</v>
      </c>
      <c r="C18" s="32" t="s">
        <v>33</v>
      </c>
      <c r="D18" s="32" t="s">
        <v>33</v>
      </c>
      <c r="E18" s="32" t="s">
        <v>33</v>
      </c>
      <c r="F18" s="32" t="s">
        <v>33</v>
      </c>
      <c r="G18" s="32" t="s">
        <v>33</v>
      </c>
      <c r="H18" s="32" t="s">
        <v>33</v>
      </c>
      <c r="I18" s="32" t="s">
        <v>33</v>
      </c>
      <c r="J18" s="32" t="s">
        <v>33</v>
      </c>
      <c r="K18" s="32" t="s">
        <v>33</v>
      </c>
      <c r="L18" s="32" t="s">
        <v>33</v>
      </c>
      <c r="M18" s="32" t="s">
        <v>33</v>
      </c>
    </row>
    <row r="19" spans="1:13" x14ac:dyDescent="0.25">
      <c r="A19" s="31" t="s">
        <v>62</v>
      </c>
      <c r="B19" s="34">
        <v>91320</v>
      </c>
      <c r="C19" s="34">
        <v>91320</v>
      </c>
      <c r="D19" s="34">
        <v>91320</v>
      </c>
      <c r="E19" s="34">
        <v>91320</v>
      </c>
      <c r="F19" s="34">
        <v>91320</v>
      </c>
      <c r="G19" s="34">
        <v>91320</v>
      </c>
      <c r="H19" s="34">
        <v>91320</v>
      </c>
      <c r="I19" s="34">
        <v>91320</v>
      </c>
      <c r="J19" s="34">
        <v>91320</v>
      </c>
      <c r="K19" s="34">
        <v>91320</v>
      </c>
      <c r="L19" s="34">
        <v>91320</v>
      </c>
      <c r="M19" s="34">
        <v>91320</v>
      </c>
    </row>
    <row r="20" spans="1:13" x14ac:dyDescent="0.25">
      <c r="A20" s="31" t="s">
        <v>63</v>
      </c>
      <c r="B20" s="32">
        <v>2.3E-2</v>
      </c>
      <c r="C20" s="32">
        <v>4.1000000000000002E-2</v>
      </c>
      <c r="D20" s="32">
        <v>9.5000000000000001E-2</v>
      </c>
      <c r="E20" s="32">
        <v>0.221</v>
      </c>
      <c r="F20" s="32">
        <v>2.4E-2</v>
      </c>
      <c r="G20" s="32">
        <v>0.10299999999999999</v>
      </c>
      <c r="H20" s="32">
        <v>0.33600000000000002</v>
      </c>
      <c r="I20" s="32">
        <v>0.23499999999999999</v>
      </c>
      <c r="J20" s="32">
        <v>7.0000000000000007E-2</v>
      </c>
      <c r="K20" s="32">
        <v>0.253</v>
      </c>
      <c r="L20" s="32">
        <v>3.5999999999999997E-2</v>
      </c>
      <c r="M20" s="32">
        <v>0.14499999999999999</v>
      </c>
    </row>
    <row r="21" spans="1:13" x14ac:dyDescent="0.25">
      <c r="A21" s="33" t="s">
        <v>64</v>
      </c>
      <c r="B21" s="35">
        <v>3044</v>
      </c>
      <c r="C21" s="35">
        <v>3044</v>
      </c>
      <c r="D21" s="35">
        <v>3044</v>
      </c>
      <c r="E21" s="35">
        <v>3044</v>
      </c>
      <c r="F21" s="35">
        <v>3044</v>
      </c>
      <c r="G21" s="35">
        <v>3044</v>
      </c>
      <c r="H21" s="35">
        <v>3044</v>
      </c>
      <c r="I21" s="35">
        <v>3044</v>
      </c>
      <c r="J21" s="35">
        <v>3044</v>
      </c>
      <c r="K21" s="35">
        <v>3044</v>
      </c>
      <c r="L21" s="35">
        <v>3044</v>
      </c>
      <c r="M21" s="35">
        <v>3044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2014-10-11T03:38:20Z</dcterms:created>
  <dcterms:modified xsi:type="dcterms:W3CDTF">2014-10-11T03:43:31Z</dcterms:modified>
</cp:coreProperties>
</file>