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 activeTab="1"/>
  </bookViews>
  <sheets>
    <sheet name="outpu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9" i="2" l="1"/>
  <c r="A30" i="2" s="1"/>
  <c r="A31" i="2" s="1"/>
  <c r="H36" i="2"/>
  <c r="F36" i="2"/>
  <c r="G28" i="2"/>
  <c r="E28" i="2"/>
  <c r="E36" i="2"/>
  <c r="G29" i="2"/>
  <c r="E29" i="2"/>
  <c r="H28" i="2"/>
  <c r="F28" i="2"/>
  <c r="G36" i="2"/>
  <c r="H29" i="2"/>
  <c r="H25" i="2"/>
  <c r="G25" i="2"/>
  <c r="F25" i="2"/>
  <c r="E25" i="2"/>
  <c r="A32" i="2" l="1"/>
  <c r="A18" i="2"/>
  <c r="H31" i="2"/>
  <c r="E31" i="2"/>
  <c r="H30" i="2"/>
  <c r="E30" i="2"/>
  <c r="F31" i="2"/>
  <c r="G31" i="2"/>
  <c r="F30" i="2"/>
  <c r="F29" i="2"/>
  <c r="G30" i="2"/>
  <c r="E18" i="2"/>
  <c r="F18" i="2"/>
  <c r="G18" i="2"/>
  <c r="H18" i="2"/>
  <c r="H17" i="2"/>
  <c r="G17" i="2"/>
  <c r="F17" i="2"/>
  <c r="E17" i="2"/>
  <c r="H14" i="2"/>
  <c r="G14" i="2"/>
  <c r="F14" i="2"/>
  <c r="E14" i="2"/>
  <c r="A33" i="2" l="1"/>
  <c r="A19" i="2"/>
  <c r="G32" i="2"/>
  <c r="H32" i="2"/>
  <c r="E32" i="2"/>
  <c r="F32" i="2"/>
  <c r="E19" i="2"/>
  <c r="F19" i="2"/>
  <c r="G19" i="2"/>
  <c r="H19" i="2"/>
  <c r="A34" i="2" l="1"/>
  <c r="A20" i="2"/>
  <c r="F33" i="2"/>
  <c r="G33" i="2"/>
  <c r="H33" i="2"/>
  <c r="E33" i="2"/>
  <c r="E20" i="2"/>
  <c r="F20" i="2"/>
  <c r="G20" i="2"/>
  <c r="H20" i="2"/>
  <c r="A35" i="2" l="1"/>
  <c r="A21" i="2"/>
  <c r="G34" i="2"/>
  <c r="H34" i="2"/>
  <c r="E34" i="2"/>
  <c r="F34" i="2"/>
  <c r="E21" i="2"/>
  <c r="F21" i="2"/>
  <c r="G21" i="2"/>
  <c r="H21" i="2"/>
  <c r="A22" i="2" l="1"/>
  <c r="F35" i="2"/>
  <c r="E35" i="2"/>
  <c r="H35" i="2"/>
  <c r="G35" i="2"/>
  <c r="E22" i="2"/>
  <c r="F22" i="2"/>
  <c r="G22" i="2"/>
  <c r="H22" i="2"/>
  <c r="A23" i="2" l="1"/>
  <c r="E23" i="2"/>
  <c r="F23" i="2"/>
  <c r="G23" i="2"/>
  <c r="H23" i="2"/>
  <c r="A24" i="2" l="1"/>
  <c r="E24" i="2"/>
  <c r="F24" i="2"/>
  <c r="G24" i="2"/>
  <c r="H24" i="2"/>
  <c r="A7" i="2"/>
  <c r="E7" i="2"/>
  <c r="F7" i="2"/>
  <c r="G7" i="2"/>
  <c r="H7" i="2"/>
  <c r="H6" i="2"/>
  <c r="G6" i="2"/>
  <c r="F6" i="2"/>
  <c r="E6" i="2"/>
  <c r="A8" i="2" l="1"/>
  <c r="E8" i="2"/>
  <c r="F8" i="2"/>
  <c r="G8" i="2"/>
  <c r="H8" i="2"/>
  <c r="A9" i="2" l="1"/>
  <c r="E9" i="2"/>
  <c r="F9" i="2"/>
  <c r="G9" i="2"/>
  <c r="H9" i="2"/>
  <c r="A10" i="2" l="1"/>
  <c r="E10" i="2"/>
  <c r="F10" i="2"/>
  <c r="G10" i="2"/>
  <c r="H10" i="2"/>
  <c r="A11" i="2" l="1"/>
  <c r="E11" i="2"/>
  <c r="F11" i="2"/>
  <c r="G11" i="2"/>
  <c r="H11" i="2"/>
  <c r="A12" i="2" l="1"/>
  <c r="E12" i="2"/>
  <c r="F12" i="2"/>
  <c r="G12" i="2"/>
  <c r="H12" i="2"/>
  <c r="A13" i="2" l="1"/>
  <c r="E13" i="2"/>
  <c r="F13" i="2"/>
  <c r="G13" i="2"/>
  <c r="H13" i="2"/>
</calcChain>
</file>

<file path=xl/sharedStrings.xml><?xml version="1.0" encoding="utf-8"?>
<sst xmlns="http://schemas.openxmlformats.org/spreadsheetml/2006/main" count="113" uniqueCount="58">
  <si>
    <t/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</si>
  <si>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</si>
  <si>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</si>
  <si>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</si>
  <si>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</si>
  <si>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</si>
  <si>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</si>
  <si>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</si>
  <si>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</si>
  <si>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</si>
  <si>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</si>
  <si>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</si>
  <si>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</si>
  <si>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AMR 50-64: xtreg asmr_5064 _Iyear* _IyeaXDu* _DD* [aw=popwt_5064]</t>
  </si>
  <si>
    <t>AMR 50-64: xtreg asmr_5064 _Iyear* _IyeaXDu* _IyeaXst* D_* R_* H_* _DD* [aw=popwt_5064]</t>
  </si>
  <si>
    <t>AMR 50-64: xtreg asmr_5064 _Iyear* _IyeaXDu* _IyeaXst* _IfipXy* R_* H_* _DD* [aw=popwt_5064]</t>
  </si>
  <si>
    <t>AMR 50-64: xtreg asmr_5064 _Iyear* _IyeaXDu* _IyeaXst* D_* R_* H_* _DD* [aw=dflpopwgt1_5064]</t>
  </si>
  <si>
    <t>AMR 65-79: xtreg asmr_6579 _Iyear* _IyeaXDu* _DD* [aw=popwt_6579]</t>
  </si>
  <si>
    <t>AMR 65-79: xtreg asmr_6579 _Iyear* _IyeaXDu* _IyeaXst* D_* R_* H_* _DD* [aw=popwt_6579]</t>
  </si>
  <si>
    <t>AMR 65-79: xtreg asmr_6579 _Iyear* _IyeaXDu* _IyeaXst* _IfipXy* R_* H_* _DD* [aw=popwt_6579]</t>
  </si>
  <si>
    <t>AMR 65-79: xtreg asmr_6579 _Iyear* _IyeaXDu* _IyeaXst* D_* R_* H_* _DD* [aw=dflpopwgt1_6579]</t>
  </si>
  <si>
    <t>AMR 80+: xtreg asmr_8000 _Iyear* _IyeaXDu* _DD* [aw=popwt_8000]</t>
  </si>
  <si>
    <t>AMR 80+: xtreg asmr_8000 _Iyear* _IyeaXDu* _IyeaXst* D_* R_* H_* _DD* [aw=popwt_8000]</t>
  </si>
  <si>
    <t>AMR 80+: xtreg asmr_8000 _Iyear* _IyeaXDu* _IyeaXst* _IfipXy* R_* H_* _DD* [aw=popwt_8000]</t>
  </si>
  <si>
    <t>AMR 80+: xtreg asmr_8000 _Iyear* _IyeaXDu* _IyeaXst* D_* R_* H_* _DD* [aw=dflpopwgt1_8000]</t>
  </si>
  <si>
    <t>VARIABLES</t>
  </si>
  <si>
    <t>cluster(fips) fe</t>
  </si>
  <si>
    <t>_DDdid1_2</t>
  </si>
  <si>
    <t>_DDdid1_4</t>
  </si>
  <si>
    <t>_DDdid1_5</t>
  </si>
  <si>
    <t>_DDdid1_6</t>
  </si>
  <si>
    <t>Constant</t>
  </si>
  <si>
    <t>Observations</t>
  </si>
  <si>
    <t>R-squared</t>
  </si>
  <si>
    <t>Number of fips</t>
  </si>
  <si>
    <t>output</t>
  </si>
  <si>
    <t>B</t>
  </si>
  <si>
    <t>C</t>
  </si>
  <si>
    <t>D</t>
  </si>
  <si>
    <t>E</t>
  </si>
  <si>
    <t>F</t>
  </si>
  <si>
    <t>G</t>
  </si>
  <si>
    <t>H</t>
  </si>
  <si>
    <t>I</t>
  </si>
  <si>
    <t>A. Age-Adjusted Mortality, All Ages</t>
  </si>
  <si>
    <r>
      <t>Mean at t</t>
    </r>
    <r>
      <rPr>
        <i/>
        <vertAlign val="superscript"/>
        <sz val="11"/>
        <color theme="1"/>
        <rFont val="Times New Roman"/>
        <family val="1"/>
      </rPr>
      <t>*</t>
    </r>
    <r>
      <rPr>
        <i/>
        <sz val="11"/>
        <color theme="1"/>
        <rFont val="Times New Roman"/>
        <family val="1"/>
      </rPr>
      <t>=</t>
    </r>
    <r>
      <rPr>
        <sz val="11"/>
        <color rgb="FF000000"/>
        <rFont val="Times New Roman"/>
        <family val="1"/>
      </rPr>
      <t>-1</t>
    </r>
  </si>
  <si>
    <t>Years -6 to -2</t>
  </si>
  <si>
    <t>Years 0 to 4</t>
  </si>
  <si>
    <t>Years 5 to 9</t>
  </si>
  <si>
    <t>Years 10 to 14</t>
  </si>
  <si>
    <r>
      <t>R</t>
    </r>
    <r>
      <rPr>
        <vertAlign val="superscript"/>
        <sz val="11"/>
        <color rgb="FF000000"/>
        <rFont val="Times New Roman"/>
        <family val="1"/>
      </rPr>
      <t>2</t>
    </r>
  </si>
  <si>
    <t>B. Age-Adjusted Mortality, 50 Years and Older</t>
  </si>
  <si>
    <t>Covariates</t>
  </si>
  <si>
    <t>C, U-Y</t>
  </si>
  <si>
    <t>C, U-Y, S-Y, R, D·Year</t>
  </si>
  <si>
    <t>C, U-Y, S-Y, R, C·Year</t>
  </si>
  <si>
    <t>C, U-Y, S-Y, R, P-weights</t>
  </si>
  <si>
    <t>C. Age-Adjusted Mortality, 50 Years and 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</si>
</sst>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(&quot;#&quot;)&quot;"/>
    <numFmt numFmtId="165" formatCode="0.0"/>
    <numFmt numFmtId="166" formatCode="&quot;[&quot;#0.0&quot;]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i/>
      <vertAlign val="superscript"/>
      <sz val="11"/>
      <color theme="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0" fontId="0" fillId="0" borderId="2" xfId="0" applyBorder="1"/>
    <xf numFmtId="3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49" fontId="0" fillId="0" borderId="0" xfId="0" applyNumberFormat="1" applyFont="1" applyBorder="1"/>
    <xf numFmtId="49" fontId="1" fillId="0" borderId="3" xfId="0" applyNumberFormat="1" applyFont="1" applyBorder="1"/>
    <xf numFmtId="164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5" xfId="0" applyFont="1" applyBorder="1"/>
    <xf numFmtId="165" fontId="1" fillId="0" borderId="5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Border="1"/>
    <xf numFmtId="2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" fillId="0" borderId="0" xfId="0" applyFont="1"/>
    <xf numFmtId="166" fontId="5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left"/>
    </xf>
    <xf numFmtId="2" fontId="5" fillId="0" borderId="3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" fontId="1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C24" sqref="C24"/>
    </sheetView>
  </sheetViews>
  <sheetFormatPr defaultRowHeight="15" x14ac:dyDescent="0.25"/>
  <sheetData>
    <row r="2" spans="1:13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spans="1:13" x14ac:dyDescent="0.25">
      <c r="A3" s="3" t="s">
        <v>0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20</v>
      </c>
      <c r="J3" s="4" t="s">
        <v>21</v>
      </c>
      <c r="K3" s="4" t="s">
        <v>22</v>
      </c>
      <c r="L3" s="4" t="s">
        <v>23</v>
      </c>
      <c r="M3" s="4" t="s">
        <v>24</v>
      </c>
    </row>
    <row r="4" spans="1:13" x14ac:dyDescent="0.25">
      <c r="A4" s="3" t="s">
        <v>25</v>
      </c>
      <c r="B4" s="4" t="s">
        <v>26</v>
      </c>
      <c r="C4" s="4" t="s">
        <v>26</v>
      </c>
      <c r="D4" s="4" t="s">
        <v>26</v>
      </c>
      <c r="E4" s="4" t="s">
        <v>26</v>
      </c>
      <c r="F4" s="4" t="s">
        <v>26</v>
      </c>
      <c r="G4" s="4" t="s">
        <v>26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26</v>
      </c>
    </row>
    <row r="5" spans="1:13" x14ac:dyDescent="0.25">
      <c r="A5" s="1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</row>
    <row r="6" spans="1:13" x14ac:dyDescent="0.25">
      <c r="A6" s="3" t="s">
        <v>27</v>
      </c>
      <c r="B6" s="4">
        <v>-0.60299999999999998</v>
      </c>
      <c r="C6" s="4">
        <v>-2.774</v>
      </c>
      <c r="D6" s="4">
        <v>-6.6669999999999998</v>
      </c>
      <c r="E6" s="4">
        <v>-0.35199999999999998</v>
      </c>
      <c r="F6" s="4">
        <v>16.87</v>
      </c>
      <c r="G6" s="4">
        <v>-7.6109999999999998</v>
      </c>
      <c r="H6" s="4">
        <v>-4.5629999999999997</v>
      </c>
      <c r="I6" s="4">
        <v>-15.88</v>
      </c>
      <c r="J6" s="4">
        <v>96.57</v>
      </c>
      <c r="K6" s="4">
        <v>38.74</v>
      </c>
      <c r="L6" s="4">
        <v>41.84</v>
      </c>
      <c r="M6" s="4">
        <v>60.86</v>
      </c>
    </row>
    <row r="7" spans="1:13" x14ac:dyDescent="0.25">
      <c r="A7" s="3" t="s">
        <v>0</v>
      </c>
      <c r="B7" s="4">
        <v>7.0019999999999998</v>
      </c>
      <c r="C7" s="4">
        <v>6.4269999999999996</v>
      </c>
      <c r="D7" s="4">
        <v>7.1040000000000001</v>
      </c>
      <c r="E7" s="4">
        <v>7.1909999999999998</v>
      </c>
      <c r="F7" s="4">
        <v>20.73</v>
      </c>
      <c r="G7" s="4">
        <v>17.010000000000002</v>
      </c>
      <c r="H7" s="4">
        <v>18.68</v>
      </c>
      <c r="I7" s="4">
        <v>24.64</v>
      </c>
      <c r="J7" s="4">
        <v>70.16</v>
      </c>
      <c r="K7" s="4">
        <v>63.53</v>
      </c>
      <c r="L7" s="4">
        <v>64.58</v>
      </c>
      <c r="M7" s="4">
        <v>85.92</v>
      </c>
    </row>
    <row r="8" spans="1:13" x14ac:dyDescent="0.25">
      <c r="A8" s="3" t="s">
        <v>28</v>
      </c>
      <c r="B8" s="4">
        <v>-3.2829999999999999</v>
      </c>
      <c r="C8" s="4">
        <v>-13.96</v>
      </c>
      <c r="D8" s="4">
        <v>-8.1780000000000008</v>
      </c>
      <c r="E8" s="4">
        <v>-9.27</v>
      </c>
      <c r="F8" s="4">
        <v>-61.75</v>
      </c>
      <c r="G8" s="4">
        <v>-66.2</v>
      </c>
      <c r="H8" s="4">
        <v>-67.790000000000006</v>
      </c>
      <c r="I8" s="4">
        <v>-101.2</v>
      </c>
      <c r="J8" s="4">
        <v>-107.4</v>
      </c>
      <c r="K8" s="4">
        <v>-159.1</v>
      </c>
      <c r="L8" s="4">
        <v>-161.9</v>
      </c>
      <c r="M8" s="4">
        <v>-166</v>
      </c>
    </row>
    <row r="9" spans="1:13" x14ac:dyDescent="0.25">
      <c r="A9" s="3" t="s">
        <v>0</v>
      </c>
      <c r="B9" s="4">
        <v>8.0739999999999998</v>
      </c>
      <c r="C9" s="4">
        <v>6.492</v>
      </c>
      <c r="D9" s="4">
        <v>6.0049999999999999</v>
      </c>
      <c r="E9" s="4">
        <v>7.3470000000000004</v>
      </c>
      <c r="F9" s="4">
        <v>25.18</v>
      </c>
      <c r="G9" s="4">
        <v>18.600000000000001</v>
      </c>
      <c r="H9" s="4">
        <v>17.559999999999999</v>
      </c>
      <c r="I9" s="4">
        <v>30.14</v>
      </c>
      <c r="J9" s="4">
        <v>78.010000000000005</v>
      </c>
      <c r="K9" s="4">
        <v>64.94</v>
      </c>
      <c r="L9" s="4">
        <v>68.349999999999994</v>
      </c>
      <c r="M9" s="4">
        <v>74.569999999999993</v>
      </c>
    </row>
    <row r="10" spans="1:13" x14ac:dyDescent="0.25">
      <c r="A10" s="3" t="s">
        <v>29</v>
      </c>
      <c r="B10" s="4">
        <v>-18.5</v>
      </c>
      <c r="C10" s="4">
        <v>-32.49</v>
      </c>
      <c r="D10" s="4">
        <v>-15.2</v>
      </c>
      <c r="E10" s="4">
        <v>-18.86</v>
      </c>
      <c r="F10" s="4">
        <v>-107.8</v>
      </c>
      <c r="G10" s="4">
        <v>-110.5</v>
      </c>
      <c r="H10" s="4">
        <v>-112.7</v>
      </c>
      <c r="I10" s="4">
        <v>-112.2</v>
      </c>
      <c r="J10" s="4">
        <v>-183.4</v>
      </c>
      <c r="K10" s="4">
        <v>-244.9</v>
      </c>
      <c r="L10" s="4">
        <v>-250.5</v>
      </c>
      <c r="M10" s="4">
        <v>-219.1</v>
      </c>
    </row>
    <row r="11" spans="1:13" x14ac:dyDescent="0.25">
      <c r="A11" s="3" t="s">
        <v>0</v>
      </c>
      <c r="B11" s="4">
        <v>9.9990000000000006</v>
      </c>
      <c r="C11" s="4">
        <v>9.8030000000000008</v>
      </c>
      <c r="D11" s="4">
        <v>7.649</v>
      </c>
      <c r="E11" s="4">
        <v>9.8979999999999997</v>
      </c>
      <c r="F11" s="4">
        <v>31.04</v>
      </c>
      <c r="G11" s="4">
        <v>26.14</v>
      </c>
      <c r="H11" s="4">
        <v>21.63</v>
      </c>
      <c r="I11" s="4">
        <v>35.6</v>
      </c>
      <c r="J11" s="4">
        <v>98.4</v>
      </c>
      <c r="K11" s="4">
        <v>81.39</v>
      </c>
      <c r="L11" s="4">
        <v>87.97</v>
      </c>
      <c r="M11" s="4">
        <v>88.56</v>
      </c>
    </row>
    <row r="12" spans="1:13" x14ac:dyDescent="0.25">
      <c r="A12" s="3" t="s">
        <v>30</v>
      </c>
      <c r="B12" s="4">
        <v>-18.16</v>
      </c>
      <c r="C12" s="4">
        <v>-35.25</v>
      </c>
      <c r="D12" s="4">
        <v>-7.923</v>
      </c>
      <c r="E12" s="4">
        <v>-27.64</v>
      </c>
      <c r="F12" s="4">
        <v>-86.73</v>
      </c>
      <c r="G12" s="4">
        <v>-88.41</v>
      </c>
      <c r="H12" s="4">
        <v>-90.75</v>
      </c>
      <c r="I12" s="4">
        <v>-90.47</v>
      </c>
      <c r="J12" s="4">
        <v>-141.4</v>
      </c>
      <c r="K12" s="4">
        <v>-212.9</v>
      </c>
      <c r="L12" s="4">
        <v>-194</v>
      </c>
      <c r="M12" s="4">
        <v>-217.3</v>
      </c>
    </row>
    <row r="13" spans="1:13" x14ac:dyDescent="0.25">
      <c r="A13" s="3" t="s">
        <v>0</v>
      </c>
      <c r="B13" s="4">
        <v>12.9</v>
      </c>
      <c r="C13" s="4">
        <v>12.88</v>
      </c>
      <c r="D13" s="4">
        <v>9.3019999999999996</v>
      </c>
      <c r="E13" s="4">
        <v>11.77</v>
      </c>
      <c r="F13" s="4">
        <v>38.049999999999997</v>
      </c>
      <c r="G13" s="4">
        <v>32.89</v>
      </c>
      <c r="H13" s="4">
        <v>27.15</v>
      </c>
      <c r="I13" s="4">
        <v>39.28</v>
      </c>
      <c r="J13" s="4">
        <v>116.3</v>
      </c>
      <c r="K13" s="4">
        <v>95.03</v>
      </c>
      <c r="L13" s="4">
        <v>115.2</v>
      </c>
      <c r="M13" s="4">
        <v>103.4</v>
      </c>
    </row>
    <row r="14" spans="1:13" x14ac:dyDescent="0.25">
      <c r="A14" s="3" t="s">
        <v>31</v>
      </c>
      <c r="B14" s="6">
        <v>1396</v>
      </c>
      <c r="C14" s="6">
        <v>1377</v>
      </c>
      <c r="D14" s="6">
        <v>28643</v>
      </c>
      <c r="E14" s="6">
        <v>1529</v>
      </c>
      <c r="F14" s="6">
        <v>4450</v>
      </c>
      <c r="G14" s="6">
        <v>4511</v>
      </c>
      <c r="H14" s="6">
        <v>4968</v>
      </c>
      <c r="I14" s="6">
        <v>4917</v>
      </c>
      <c r="J14" s="6">
        <v>14497</v>
      </c>
      <c r="K14" s="6">
        <v>14577</v>
      </c>
      <c r="L14" s="6">
        <v>250929</v>
      </c>
      <c r="M14" s="6">
        <v>14612</v>
      </c>
    </row>
    <row r="15" spans="1:13" x14ac:dyDescent="0.25">
      <c r="A15" s="3" t="s">
        <v>0</v>
      </c>
      <c r="B15" s="4">
        <v>5.5869999999999997</v>
      </c>
      <c r="C15" s="4">
        <v>7.2489999999999997</v>
      </c>
      <c r="D15" s="6">
        <v>1011</v>
      </c>
      <c r="E15" s="4">
        <v>23.75</v>
      </c>
      <c r="F15" s="4">
        <v>13.75</v>
      </c>
      <c r="G15" s="4">
        <v>19.68</v>
      </c>
      <c r="H15" s="6">
        <v>53095</v>
      </c>
      <c r="I15" s="4">
        <v>30.24</v>
      </c>
      <c r="J15" s="4">
        <v>48.7</v>
      </c>
      <c r="K15" s="4">
        <v>69.16</v>
      </c>
      <c r="L15" s="6">
        <v>9723</v>
      </c>
      <c r="M15" s="4">
        <v>131</v>
      </c>
    </row>
    <row r="16" spans="1:13" x14ac:dyDescent="0.25">
      <c r="A16" s="3" t="s">
        <v>0</v>
      </c>
      <c r="B16" s="4" t="s">
        <v>0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4" t="s">
        <v>0</v>
      </c>
      <c r="J16" s="4" t="s">
        <v>0</v>
      </c>
      <c r="K16" s="4" t="s">
        <v>0</v>
      </c>
      <c r="L16" s="4" t="s">
        <v>0</v>
      </c>
      <c r="M16" s="4" t="s">
        <v>0</v>
      </c>
    </row>
    <row r="17" spans="1:13" x14ac:dyDescent="0.25">
      <c r="A17" s="3" t="s">
        <v>32</v>
      </c>
      <c r="B17" s="6">
        <v>91770</v>
      </c>
      <c r="C17" s="6">
        <v>91320</v>
      </c>
      <c r="D17" s="6">
        <v>91770</v>
      </c>
      <c r="E17" s="6">
        <v>91320</v>
      </c>
      <c r="F17" s="6">
        <v>91800</v>
      </c>
      <c r="G17" s="6">
        <v>91320</v>
      </c>
      <c r="H17" s="6">
        <v>91770</v>
      </c>
      <c r="I17" s="6">
        <v>91320</v>
      </c>
      <c r="J17" s="6">
        <v>91770</v>
      </c>
      <c r="K17" s="6">
        <v>91320</v>
      </c>
      <c r="L17" s="6">
        <v>91740</v>
      </c>
      <c r="M17" s="6">
        <v>91320</v>
      </c>
    </row>
    <row r="18" spans="1:13" x14ac:dyDescent="0.25">
      <c r="A18" s="3" t="s">
        <v>33</v>
      </c>
      <c r="B18" s="4">
        <v>0.53600000000000003</v>
      </c>
      <c r="C18" s="4">
        <v>0.57499999999999996</v>
      </c>
      <c r="D18" s="4">
        <v>0.622</v>
      </c>
      <c r="E18" s="4">
        <v>0.89400000000000002</v>
      </c>
      <c r="F18" s="4">
        <v>0.65900000000000003</v>
      </c>
      <c r="G18" s="4">
        <v>0.69299999999999995</v>
      </c>
      <c r="H18" s="4">
        <v>0.72899999999999998</v>
      </c>
      <c r="I18" s="4">
        <v>0.90500000000000003</v>
      </c>
      <c r="J18" s="4">
        <v>0.54200000000000004</v>
      </c>
      <c r="K18" s="4">
        <v>0.58199999999999996</v>
      </c>
      <c r="L18" s="4">
        <v>0.628</v>
      </c>
      <c r="M18" s="4">
        <v>0.86799999999999999</v>
      </c>
    </row>
    <row r="19" spans="1:13" x14ac:dyDescent="0.25">
      <c r="A19" s="5" t="s">
        <v>34</v>
      </c>
      <c r="B19" s="7">
        <v>3059</v>
      </c>
      <c r="C19" s="7">
        <v>3044</v>
      </c>
      <c r="D19" s="7">
        <v>3059</v>
      </c>
      <c r="E19" s="7">
        <v>3044</v>
      </c>
      <c r="F19" s="7">
        <v>3060</v>
      </c>
      <c r="G19" s="7">
        <v>3044</v>
      </c>
      <c r="H19" s="7">
        <v>3059</v>
      </c>
      <c r="I19" s="7">
        <v>3044</v>
      </c>
      <c r="J19" s="7">
        <v>3059</v>
      </c>
      <c r="K19" s="7">
        <v>3044</v>
      </c>
      <c r="L19" s="7">
        <v>3058</v>
      </c>
      <c r="M19" s="7">
        <v>3044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4" workbookViewId="0">
      <selection activeCell="E26" sqref="E26:H26"/>
    </sheetView>
  </sheetViews>
  <sheetFormatPr defaultRowHeight="15" x14ac:dyDescent="0.25"/>
  <cols>
    <col min="3" max="3" width="7.42578125" customWidth="1"/>
    <col min="4" max="4" width="14.7109375" style="36" customWidth="1"/>
    <col min="5" max="8" width="12.42578125" customWidth="1"/>
    <col min="9" max="9" width="2.42578125" customWidth="1"/>
  </cols>
  <sheetData>
    <row r="1" spans="1:9" x14ac:dyDescent="0.25">
      <c r="A1" t="s">
        <v>35</v>
      </c>
      <c r="B1" s="8"/>
      <c r="C1" s="8"/>
      <c r="D1" s="9"/>
      <c r="E1" s="10" t="s">
        <v>36</v>
      </c>
      <c r="F1" s="10" t="s">
        <v>37</v>
      </c>
      <c r="G1" s="10" t="s">
        <v>38</v>
      </c>
      <c r="H1" s="10" t="s">
        <v>39</v>
      </c>
      <c r="I1" s="10"/>
    </row>
    <row r="2" spans="1:9" x14ac:dyDescent="0.25">
      <c r="B2" s="8"/>
      <c r="C2" s="8"/>
      <c r="D2" s="9"/>
      <c r="E2" s="10" t="s">
        <v>40</v>
      </c>
      <c r="F2" s="10" t="s">
        <v>41</v>
      </c>
      <c r="G2" s="10" t="s">
        <v>42</v>
      </c>
      <c r="H2" s="10" t="s">
        <v>43</v>
      </c>
      <c r="I2" s="10"/>
    </row>
    <row r="3" spans="1:9" s="11" customFormat="1" x14ac:dyDescent="0.25">
      <c r="D3" s="12"/>
      <c r="E3" s="13">
        <v>1</v>
      </c>
      <c r="F3" s="13">
        <v>2</v>
      </c>
      <c r="G3" s="13">
        <v>3</v>
      </c>
      <c r="H3" s="13">
        <v>4</v>
      </c>
      <c r="I3" s="14"/>
    </row>
    <row r="4" spans="1:9" x14ac:dyDescent="0.25">
      <c r="D4" s="15"/>
      <c r="E4" s="37" t="s">
        <v>44</v>
      </c>
      <c r="F4" s="37"/>
      <c r="G4" s="37"/>
      <c r="H4" s="37"/>
      <c r="I4" s="16"/>
    </row>
    <row r="5" spans="1:9" ht="18" x14ac:dyDescent="0.25">
      <c r="D5" s="17" t="s">
        <v>45</v>
      </c>
      <c r="E5" s="18">
        <v>929.3</v>
      </c>
      <c r="F5" s="18"/>
      <c r="G5" s="18"/>
      <c r="H5" s="18"/>
      <c r="I5" s="19"/>
    </row>
    <row r="6" spans="1:9" x14ac:dyDescent="0.25">
      <c r="A6">
        <v>6</v>
      </c>
      <c r="D6" s="20" t="s">
        <v>46</v>
      </c>
      <c r="E6" s="21">
        <f ca="1">INDIRECT($A$1&amp;"!"&amp;E$1&amp;$A6)</f>
        <v>-0.60299999999999998</v>
      </c>
      <c r="F6" s="22">
        <f ca="1">INDIRECT($A$1&amp;"!"&amp;F$1&amp;$A6)</f>
        <v>-2.774</v>
      </c>
      <c r="G6" s="22">
        <f t="shared" ref="F6:H14" ca="1" si="0">INDIRECT($A$1&amp;"!"&amp;G$1&amp;$A6)</f>
        <v>-6.6669999999999998</v>
      </c>
      <c r="H6" s="22">
        <f t="shared" ca="1" si="0"/>
        <v>-0.35199999999999998</v>
      </c>
      <c r="I6" s="22"/>
    </row>
    <row r="7" spans="1:9" x14ac:dyDescent="0.25">
      <c r="A7">
        <f>A6+1</f>
        <v>7</v>
      </c>
      <c r="D7" s="23"/>
      <c r="E7" s="24">
        <f t="shared" ref="E7:E14" ca="1" si="1">INDIRECT($A$1&amp;"!"&amp;E$1&amp;$A7)</f>
        <v>7.0019999999999998</v>
      </c>
      <c r="F7" s="24">
        <f t="shared" ca="1" si="0"/>
        <v>6.4269999999999996</v>
      </c>
      <c r="G7" s="24">
        <f t="shared" ca="1" si="0"/>
        <v>7.1040000000000001</v>
      </c>
      <c r="H7" s="24">
        <f t="shared" ca="1" si="0"/>
        <v>7.1909999999999998</v>
      </c>
      <c r="I7" s="24"/>
    </row>
    <row r="8" spans="1:9" x14ac:dyDescent="0.25">
      <c r="A8">
        <f t="shared" ref="A8:A13" si="2">A7+1</f>
        <v>8</v>
      </c>
      <c r="D8" s="23" t="s">
        <v>47</v>
      </c>
      <c r="E8" s="22">
        <f t="shared" ca="1" si="1"/>
        <v>-3.2829999999999999</v>
      </c>
      <c r="F8" s="22">
        <f t="shared" ca="1" si="0"/>
        <v>-13.96</v>
      </c>
      <c r="G8" s="22">
        <f t="shared" ca="1" si="0"/>
        <v>-8.1780000000000008</v>
      </c>
      <c r="H8" s="22">
        <f t="shared" ca="1" si="0"/>
        <v>-9.27</v>
      </c>
      <c r="I8" s="22"/>
    </row>
    <row r="9" spans="1:9" x14ac:dyDescent="0.25">
      <c r="A9">
        <f t="shared" si="2"/>
        <v>9</v>
      </c>
      <c r="D9" s="23"/>
      <c r="E9" s="24">
        <f t="shared" ca="1" si="1"/>
        <v>8.0739999999999998</v>
      </c>
      <c r="F9" s="24">
        <f t="shared" ca="1" si="0"/>
        <v>6.492</v>
      </c>
      <c r="G9" s="24">
        <f t="shared" ca="1" si="0"/>
        <v>6.0049999999999999</v>
      </c>
      <c r="H9" s="24">
        <f t="shared" ca="1" si="0"/>
        <v>7.3470000000000004</v>
      </c>
      <c r="I9" s="24"/>
    </row>
    <row r="10" spans="1:9" x14ac:dyDescent="0.25">
      <c r="A10">
        <f t="shared" si="2"/>
        <v>10</v>
      </c>
      <c r="D10" s="23" t="s">
        <v>48</v>
      </c>
      <c r="E10" s="22">
        <f t="shared" ca="1" si="1"/>
        <v>-18.5</v>
      </c>
      <c r="F10" s="22">
        <f t="shared" ca="1" si="0"/>
        <v>-32.49</v>
      </c>
      <c r="G10" s="22">
        <f t="shared" ca="1" si="0"/>
        <v>-15.2</v>
      </c>
      <c r="H10" s="22">
        <f t="shared" ca="1" si="0"/>
        <v>-18.86</v>
      </c>
      <c r="I10" s="22"/>
    </row>
    <row r="11" spans="1:9" x14ac:dyDescent="0.25">
      <c r="A11">
        <f t="shared" si="2"/>
        <v>11</v>
      </c>
      <c r="D11" s="23"/>
      <c r="E11" s="24">
        <f t="shared" ca="1" si="1"/>
        <v>9.9990000000000006</v>
      </c>
      <c r="F11" s="24">
        <f t="shared" ca="1" si="0"/>
        <v>9.8030000000000008</v>
      </c>
      <c r="G11" s="24">
        <f t="shared" ca="1" si="0"/>
        <v>7.649</v>
      </c>
      <c r="H11" s="24">
        <f t="shared" ca="1" si="0"/>
        <v>9.8979999999999997</v>
      </c>
      <c r="I11" s="24"/>
    </row>
    <row r="12" spans="1:9" x14ac:dyDescent="0.25">
      <c r="A12">
        <f t="shared" si="2"/>
        <v>12</v>
      </c>
      <c r="D12" s="23" t="s">
        <v>49</v>
      </c>
      <c r="E12" s="22">
        <f t="shared" ca="1" si="1"/>
        <v>-18.16</v>
      </c>
      <c r="F12" s="22">
        <f t="shared" ca="1" si="0"/>
        <v>-35.25</v>
      </c>
      <c r="G12" s="22">
        <f t="shared" ca="1" si="0"/>
        <v>-7.923</v>
      </c>
      <c r="H12" s="22">
        <f t="shared" ca="1" si="0"/>
        <v>-27.64</v>
      </c>
      <c r="I12" s="22"/>
    </row>
    <row r="13" spans="1:9" x14ac:dyDescent="0.25">
      <c r="A13">
        <f t="shared" si="2"/>
        <v>13</v>
      </c>
      <c r="D13" s="15"/>
      <c r="E13" s="24">
        <f t="shared" ca="1" si="1"/>
        <v>12.9</v>
      </c>
      <c r="F13" s="24">
        <f t="shared" ca="1" si="0"/>
        <v>12.88</v>
      </c>
      <c r="G13" s="24">
        <f t="shared" ca="1" si="0"/>
        <v>9.3019999999999996</v>
      </c>
      <c r="H13" s="24">
        <f t="shared" ca="1" si="0"/>
        <v>11.77</v>
      </c>
      <c r="I13" s="24"/>
    </row>
    <row r="14" spans="1:9" ht="18" x14ac:dyDescent="0.25">
      <c r="A14">
        <v>18</v>
      </c>
      <c r="D14" s="25" t="s">
        <v>50</v>
      </c>
      <c r="E14" s="26">
        <f t="shared" ca="1" si="1"/>
        <v>0.53600000000000003</v>
      </c>
      <c r="F14" s="26">
        <f t="shared" ca="1" si="0"/>
        <v>0.57499999999999996</v>
      </c>
      <c r="G14" s="26">
        <f t="shared" ca="1" si="0"/>
        <v>0.622</v>
      </c>
      <c r="H14" s="26">
        <f t="shared" ca="1" si="0"/>
        <v>0.89400000000000002</v>
      </c>
      <c r="I14" s="27"/>
    </row>
    <row r="15" spans="1:9" x14ac:dyDescent="0.25">
      <c r="D15" s="28"/>
      <c r="E15" s="37" t="s">
        <v>51</v>
      </c>
      <c r="F15" s="37"/>
      <c r="G15" s="37"/>
      <c r="H15" s="37"/>
      <c r="I15" s="16"/>
    </row>
    <row r="16" spans="1:9" ht="18" x14ac:dyDescent="0.25">
      <c r="D16" s="17" t="s">
        <v>45</v>
      </c>
      <c r="E16" s="29">
        <v>3212.8409999999999</v>
      </c>
      <c r="F16" s="29"/>
      <c r="G16" s="29"/>
      <c r="H16" s="29"/>
      <c r="I16" s="19"/>
    </row>
    <row r="17" spans="1:9" x14ac:dyDescent="0.25">
      <c r="A17">
        <v>6</v>
      </c>
      <c r="D17" s="20" t="s">
        <v>46</v>
      </c>
      <c r="E17" s="22">
        <f t="shared" ref="E17:H25" ca="1" si="3">INDIRECT($A$1&amp;"!"&amp;E$2&amp;$A17)</f>
        <v>16.87</v>
      </c>
      <c r="F17" s="22">
        <f t="shared" ca="1" si="3"/>
        <v>-7.6109999999999998</v>
      </c>
      <c r="G17" s="22">
        <f t="shared" ca="1" si="3"/>
        <v>-4.5629999999999997</v>
      </c>
      <c r="H17" s="22">
        <f t="shared" ca="1" si="3"/>
        <v>-15.88</v>
      </c>
      <c r="I17" s="22"/>
    </row>
    <row r="18" spans="1:9" x14ac:dyDescent="0.25">
      <c r="A18">
        <f>A17+1</f>
        <v>7</v>
      </c>
      <c r="D18" s="23"/>
      <c r="E18" s="24">
        <f t="shared" ca="1" si="3"/>
        <v>20.73</v>
      </c>
      <c r="F18" s="24">
        <f t="shared" ca="1" si="3"/>
        <v>17.010000000000002</v>
      </c>
      <c r="G18" s="24">
        <f t="shared" ca="1" si="3"/>
        <v>18.68</v>
      </c>
      <c r="H18" s="24">
        <f t="shared" ca="1" si="3"/>
        <v>24.64</v>
      </c>
      <c r="I18" s="24"/>
    </row>
    <row r="19" spans="1:9" x14ac:dyDescent="0.25">
      <c r="A19">
        <f t="shared" ref="A19:A24" si="4">A18+1</f>
        <v>8</v>
      </c>
      <c r="D19" s="23" t="s">
        <v>47</v>
      </c>
      <c r="E19" s="22">
        <f t="shared" ca="1" si="3"/>
        <v>-61.75</v>
      </c>
      <c r="F19" s="22">
        <f t="shared" ca="1" si="3"/>
        <v>-66.2</v>
      </c>
      <c r="G19" s="22">
        <f t="shared" ca="1" si="3"/>
        <v>-67.790000000000006</v>
      </c>
      <c r="H19" s="22">
        <f t="shared" ca="1" si="3"/>
        <v>-101.2</v>
      </c>
      <c r="I19" s="22"/>
    </row>
    <row r="20" spans="1:9" x14ac:dyDescent="0.25">
      <c r="A20">
        <f t="shared" si="4"/>
        <v>9</v>
      </c>
      <c r="D20" s="23"/>
      <c r="E20" s="24">
        <f t="shared" ca="1" si="3"/>
        <v>25.18</v>
      </c>
      <c r="F20" s="24">
        <f t="shared" ca="1" si="3"/>
        <v>18.600000000000001</v>
      </c>
      <c r="G20" s="24">
        <f t="shared" ca="1" si="3"/>
        <v>17.559999999999999</v>
      </c>
      <c r="H20" s="24">
        <f t="shared" ca="1" si="3"/>
        <v>30.14</v>
      </c>
      <c r="I20" s="24"/>
    </row>
    <row r="21" spans="1:9" x14ac:dyDescent="0.25">
      <c r="A21">
        <f t="shared" si="4"/>
        <v>10</v>
      </c>
      <c r="D21" s="23" t="s">
        <v>48</v>
      </c>
      <c r="E21" s="22">
        <f t="shared" ca="1" si="3"/>
        <v>-107.8</v>
      </c>
      <c r="F21" s="22">
        <f t="shared" ca="1" si="3"/>
        <v>-110.5</v>
      </c>
      <c r="G21" s="22">
        <f t="shared" ca="1" si="3"/>
        <v>-112.7</v>
      </c>
      <c r="H21" s="22">
        <f t="shared" ca="1" si="3"/>
        <v>-112.2</v>
      </c>
      <c r="I21" s="22"/>
    </row>
    <row r="22" spans="1:9" x14ac:dyDescent="0.25">
      <c r="A22">
        <f t="shared" si="4"/>
        <v>11</v>
      </c>
      <c r="D22" s="23"/>
      <c r="E22" s="24">
        <f t="shared" ca="1" si="3"/>
        <v>31.04</v>
      </c>
      <c r="F22" s="24">
        <f t="shared" ca="1" si="3"/>
        <v>26.14</v>
      </c>
      <c r="G22" s="24">
        <f t="shared" ca="1" si="3"/>
        <v>21.63</v>
      </c>
      <c r="H22" s="24">
        <f t="shared" ca="1" si="3"/>
        <v>35.6</v>
      </c>
      <c r="I22" s="24"/>
    </row>
    <row r="23" spans="1:9" x14ac:dyDescent="0.25">
      <c r="A23">
        <f t="shared" si="4"/>
        <v>12</v>
      </c>
      <c r="D23" s="23" t="s">
        <v>49</v>
      </c>
      <c r="E23" s="22">
        <f t="shared" ca="1" si="3"/>
        <v>-86.73</v>
      </c>
      <c r="F23" s="22">
        <f t="shared" ca="1" si="3"/>
        <v>-88.41</v>
      </c>
      <c r="G23" s="22">
        <f t="shared" ca="1" si="3"/>
        <v>-90.75</v>
      </c>
      <c r="H23" s="22">
        <f t="shared" ca="1" si="3"/>
        <v>-90.47</v>
      </c>
      <c r="I23" s="22"/>
    </row>
    <row r="24" spans="1:9" x14ac:dyDescent="0.25">
      <c r="A24">
        <f t="shared" si="4"/>
        <v>13</v>
      </c>
      <c r="D24" s="15"/>
      <c r="E24" s="24">
        <f t="shared" ca="1" si="3"/>
        <v>38.049999999999997</v>
      </c>
      <c r="F24" s="24">
        <f t="shared" ca="1" si="3"/>
        <v>32.89</v>
      </c>
      <c r="G24" s="24">
        <f t="shared" ca="1" si="3"/>
        <v>27.15</v>
      </c>
      <c r="H24" s="24">
        <f t="shared" ca="1" si="3"/>
        <v>39.28</v>
      </c>
      <c r="I24" s="24"/>
    </row>
    <row r="25" spans="1:9" ht="18" x14ac:dyDescent="0.25">
      <c r="A25">
        <v>18</v>
      </c>
      <c r="D25" s="25" t="s">
        <v>50</v>
      </c>
      <c r="E25" s="26">
        <f t="shared" ca="1" si="3"/>
        <v>0.65900000000000003</v>
      </c>
      <c r="F25" s="26">
        <f t="shared" ca="1" si="3"/>
        <v>0.69299999999999995</v>
      </c>
      <c r="G25" s="26">
        <f t="shared" ca="1" si="3"/>
        <v>0.72899999999999998</v>
      </c>
      <c r="H25" s="26">
        <f t="shared" ca="1" si="3"/>
        <v>0.90500000000000003</v>
      </c>
      <c r="I25" s="27"/>
    </row>
    <row r="26" spans="1:9" x14ac:dyDescent="0.25">
      <c r="D26" s="28"/>
      <c r="E26" s="37" t="s">
        <v>57</v>
      </c>
      <c r="F26" s="37"/>
      <c r="G26" s="37"/>
      <c r="H26" s="37"/>
      <c r="I26" s="16"/>
    </row>
    <row r="27" spans="1:9" ht="18" x14ac:dyDescent="0.25">
      <c r="D27" s="17" t="s">
        <v>45</v>
      </c>
      <c r="E27" s="29">
        <v>3212.8409999999999</v>
      </c>
      <c r="F27" s="29"/>
      <c r="G27" s="29"/>
      <c r="H27" s="29"/>
      <c r="I27" s="19"/>
    </row>
    <row r="28" spans="1:9" x14ac:dyDescent="0.25">
      <c r="A28">
        <v>6</v>
      </c>
      <c r="D28" s="20" t="s">
        <v>46</v>
      </c>
      <c r="E28" s="22">
        <f t="shared" ref="E28:H36" ca="1" si="5">INDIRECT($A$1&amp;"!"&amp;E$2&amp;$A28)</f>
        <v>16.87</v>
      </c>
      <c r="F28" s="22">
        <f t="shared" ca="1" si="5"/>
        <v>-7.6109999999999998</v>
      </c>
      <c r="G28" s="22">
        <f t="shared" ca="1" si="5"/>
        <v>-4.5629999999999997</v>
      </c>
      <c r="H28" s="22">
        <f t="shared" ca="1" si="5"/>
        <v>-15.88</v>
      </c>
      <c r="I28" s="22"/>
    </row>
    <row r="29" spans="1:9" x14ac:dyDescent="0.25">
      <c r="A29">
        <f>A28+1</f>
        <v>7</v>
      </c>
      <c r="D29" s="23"/>
      <c r="E29" s="24">
        <f t="shared" ca="1" si="5"/>
        <v>20.73</v>
      </c>
      <c r="F29" s="24">
        <f t="shared" ca="1" si="5"/>
        <v>17.010000000000002</v>
      </c>
      <c r="G29" s="24">
        <f t="shared" ca="1" si="5"/>
        <v>18.68</v>
      </c>
      <c r="H29" s="24">
        <f t="shared" ca="1" si="5"/>
        <v>24.64</v>
      </c>
      <c r="I29" s="24"/>
    </row>
    <row r="30" spans="1:9" x14ac:dyDescent="0.25">
      <c r="A30">
        <f t="shared" ref="A30:A35" si="6">A29+1</f>
        <v>8</v>
      </c>
      <c r="D30" s="23" t="s">
        <v>47</v>
      </c>
      <c r="E30" s="22">
        <f t="shared" ca="1" si="5"/>
        <v>-61.75</v>
      </c>
      <c r="F30" s="22">
        <f t="shared" ca="1" si="5"/>
        <v>-66.2</v>
      </c>
      <c r="G30" s="22">
        <f t="shared" ca="1" si="5"/>
        <v>-67.790000000000006</v>
      </c>
      <c r="H30" s="22">
        <f t="shared" ca="1" si="5"/>
        <v>-101.2</v>
      </c>
      <c r="I30" s="22"/>
    </row>
    <row r="31" spans="1:9" x14ac:dyDescent="0.25">
      <c r="A31">
        <f t="shared" si="6"/>
        <v>9</v>
      </c>
      <c r="D31" s="23"/>
      <c r="E31" s="24">
        <f t="shared" ca="1" si="5"/>
        <v>25.18</v>
      </c>
      <c r="F31" s="24">
        <f t="shared" ca="1" si="5"/>
        <v>18.600000000000001</v>
      </c>
      <c r="G31" s="24">
        <f t="shared" ca="1" si="5"/>
        <v>17.559999999999999</v>
      </c>
      <c r="H31" s="24">
        <f t="shared" ca="1" si="5"/>
        <v>30.14</v>
      </c>
      <c r="I31" s="24"/>
    </row>
    <row r="32" spans="1:9" x14ac:dyDescent="0.25">
      <c r="A32">
        <f t="shared" si="6"/>
        <v>10</v>
      </c>
      <c r="D32" s="23" t="s">
        <v>48</v>
      </c>
      <c r="E32" s="22">
        <f t="shared" ca="1" si="5"/>
        <v>-107.8</v>
      </c>
      <c r="F32" s="22">
        <f t="shared" ca="1" si="5"/>
        <v>-110.5</v>
      </c>
      <c r="G32" s="22">
        <f t="shared" ca="1" si="5"/>
        <v>-112.7</v>
      </c>
      <c r="H32" s="22">
        <f t="shared" ca="1" si="5"/>
        <v>-112.2</v>
      </c>
      <c r="I32" s="22"/>
    </row>
    <row r="33" spans="1:9" x14ac:dyDescent="0.25">
      <c r="A33">
        <f t="shared" si="6"/>
        <v>11</v>
      </c>
      <c r="D33" s="23"/>
      <c r="E33" s="24">
        <f t="shared" ca="1" si="5"/>
        <v>31.04</v>
      </c>
      <c r="F33" s="24">
        <f t="shared" ca="1" si="5"/>
        <v>26.14</v>
      </c>
      <c r="G33" s="24">
        <f t="shared" ca="1" si="5"/>
        <v>21.63</v>
      </c>
      <c r="H33" s="24">
        <f t="shared" ca="1" si="5"/>
        <v>35.6</v>
      </c>
      <c r="I33" s="24"/>
    </row>
    <row r="34" spans="1:9" x14ac:dyDescent="0.25">
      <c r="A34">
        <f t="shared" si="6"/>
        <v>12</v>
      </c>
      <c r="D34" s="23" t="s">
        <v>49</v>
      </c>
      <c r="E34" s="22">
        <f t="shared" ca="1" si="5"/>
        <v>-86.73</v>
      </c>
      <c r="F34" s="22">
        <f t="shared" ca="1" si="5"/>
        <v>-88.41</v>
      </c>
      <c r="G34" s="22">
        <f t="shared" ca="1" si="5"/>
        <v>-90.75</v>
      </c>
      <c r="H34" s="22">
        <f t="shared" ca="1" si="5"/>
        <v>-90.47</v>
      </c>
      <c r="I34" s="22"/>
    </row>
    <row r="35" spans="1:9" x14ac:dyDescent="0.25">
      <c r="A35">
        <f t="shared" si="6"/>
        <v>13</v>
      </c>
      <c r="D35" s="15"/>
      <c r="E35" s="24">
        <f t="shared" ca="1" si="5"/>
        <v>38.049999999999997</v>
      </c>
      <c r="F35" s="24">
        <f t="shared" ca="1" si="5"/>
        <v>32.89</v>
      </c>
      <c r="G35" s="24">
        <f t="shared" ca="1" si="5"/>
        <v>27.15</v>
      </c>
      <c r="H35" s="24">
        <f t="shared" ca="1" si="5"/>
        <v>39.28</v>
      </c>
      <c r="I35" s="24"/>
    </row>
    <row r="36" spans="1:9" ht="18.75" thickBot="1" x14ac:dyDescent="0.3">
      <c r="A36">
        <v>18</v>
      </c>
      <c r="D36" s="25" t="s">
        <v>50</v>
      </c>
      <c r="E36" s="26">
        <f t="shared" ca="1" si="5"/>
        <v>0.65900000000000003</v>
      </c>
      <c r="F36" s="26">
        <f t="shared" ca="1" si="5"/>
        <v>0.69299999999999995</v>
      </c>
      <c r="G36" s="26">
        <f t="shared" ca="1" si="5"/>
        <v>0.72899999999999998</v>
      </c>
      <c r="H36" s="26">
        <f t="shared" ca="1" si="5"/>
        <v>0.90500000000000003</v>
      </c>
      <c r="I36" s="27"/>
    </row>
    <row r="37" spans="1:9" x14ac:dyDescent="0.25">
      <c r="D37" s="30" t="s">
        <v>52</v>
      </c>
      <c r="E37" s="31" t="s">
        <v>53</v>
      </c>
      <c r="F37" s="31" t="s">
        <v>54</v>
      </c>
      <c r="G37" s="31" t="s">
        <v>55</v>
      </c>
      <c r="H37" s="31" t="s">
        <v>56</v>
      </c>
      <c r="I37" s="32"/>
    </row>
    <row r="38" spans="1:9" x14ac:dyDescent="0.25">
      <c r="D38" s="33"/>
      <c r="E38" s="34"/>
      <c r="F38" s="34"/>
      <c r="G38" s="34"/>
      <c r="H38" s="34"/>
      <c r="I38" s="35"/>
    </row>
  </sheetData>
  <mergeCells count="11">
    <mergeCell ref="E26:H26"/>
    <mergeCell ref="E27:H27"/>
    <mergeCell ref="D37:D38"/>
    <mergeCell ref="E37:E38"/>
    <mergeCell ref="F37:F38"/>
    <mergeCell ref="G37:G38"/>
    <mergeCell ref="H37:H38"/>
    <mergeCell ref="E4:H4"/>
    <mergeCell ref="E5:H5"/>
    <mergeCell ref="E15:H15"/>
    <mergeCell ref="E16:H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Sheet2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Goodman-Bacon</dc:creator>
  <cp:lastModifiedBy>Andrew Goodman-Bacon</cp:lastModifiedBy>
  <dcterms:created xsi:type="dcterms:W3CDTF">2014-10-11T03:48:04Z</dcterms:created>
  <dcterms:modified xsi:type="dcterms:W3CDTF">2014-10-11T03:51:47Z</dcterms:modified>
</cp:coreProperties>
</file>