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8780" windowHeight="8130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2" l="1"/>
  <c r="A17" i="2" s="1"/>
  <c r="A18" i="2" s="1"/>
  <c r="A7" i="2"/>
  <c r="A8" i="2" s="1"/>
  <c r="H21" i="2"/>
  <c r="G15" i="2"/>
  <c r="F15" i="2"/>
  <c r="F21" i="2"/>
  <c r="H16" i="2"/>
  <c r="H6" i="2"/>
  <c r="F6" i="2"/>
  <c r="H17" i="2"/>
  <c r="H7" i="2"/>
  <c r="G21" i="2"/>
  <c r="E15" i="2"/>
  <c r="F12" i="2"/>
  <c r="E21" i="2"/>
  <c r="G16" i="2"/>
  <c r="H12" i="2"/>
  <c r="G6" i="2"/>
  <c r="F16" i="2"/>
  <c r="G12" i="2"/>
  <c r="E16" i="2"/>
  <c r="E6" i="2"/>
  <c r="E12" i="2"/>
  <c r="F17" i="2"/>
  <c r="H15" i="2"/>
  <c r="F7" i="2"/>
  <c r="H18" i="2"/>
  <c r="E17" i="2"/>
  <c r="H8" i="2"/>
  <c r="E7" i="2"/>
  <c r="A9" i="2" l="1"/>
  <c r="A19" i="2"/>
  <c r="G8" i="2"/>
  <c r="G17" i="2"/>
  <c r="E8" i="2"/>
  <c r="E18" i="2"/>
  <c r="F8" i="2"/>
  <c r="F18" i="2"/>
  <c r="G18" i="2"/>
  <c r="G7" i="2"/>
  <c r="A20" i="2" l="1"/>
  <c r="A10" i="2"/>
  <c r="G19" i="2"/>
  <c r="E9" i="2"/>
  <c r="G9" i="2"/>
  <c r="H19" i="2"/>
  <c r="F9" i="2"/>
  <c r="F19" i="2"/>
  <c r="E19" i="2"/>
  <c r="H9" i="2"/>
  <c r="A11" i="2" l="1"/>
  <c r="F20" i="2"/>
  <c r="G10" i="2"/>
  <c r="H20" i="2"/>
  <c r="G20" i="2"/>
  <c r="F10" i="2"/>
  <c r="E10" i="2"/>
  <c r="H10" i="2"/>
  <c r="E20" i="2"/>
  <c r="F11" i="2"/>
  <c r="H11" i="2"/>
  <c r="G11" i="2"/>
  <c r="E11" i="2"/>
</calcChain>
</file>

<file path=xl/sharedStrings.xml><?xml version="1.0" encoding="utf-8"?>
<sst xmlns="http://schemas.openxmlformats.org/spreadsheetml/2006/main" count="82" uniqueCount="47">
  <si>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</si>
  <si>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</si>
  <si>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</si>
  <si>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</si>
  <si>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</si>
  <si>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</si>
  <si>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</si>
  <si>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</si>
  <si>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</si>
  <si>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AMR: xtreg amr _Iyear* _IyeaXDu* _DD* [aw=popwt]</t>
  </si>
  <si>
    <t>AMR: xtreg amr _Iyear* _IyeaXDu* _IyeaXst* D_* R_* H_* _DD* [aw=popwt]</t>
  </si>
  <si>
    <t>AMR: xtreg amr _Iyear* _IyeaXDu* _IyeaXst* _IfipXy* R_* H_* _DD* [aw=popwt]</t>
  </si>
  <si>
    <t>AMR: xtreg amr _Iyear* _IyeaXDu* _IyeaXst* D_* R_* H_* _DD* [aw=dflpopwgt2]</t>
  </si>
  <si>
    <t>AMR 50+: xtreg amr_eld _Iyear* _IyeaXDu* _DD* [aw=popwt_eld]</t>
  </si>
  <si>
    <t>AMR 50+: xtreg amr_eld _Iyear* _IyeaXDu* _IyeaXst* D_* R_* H_* _DD* [aw=popwt_eld]</t>
  </si>
  <si>
    <t>AMR 50+: xtreg amr_eld _Iyear* _IyeaXDu* _IyeaXst* _IfipXy* R_* H_* _DD* [aw=popwt_eld]</t>
  </si>
  <si>
    <t>AMR 50+: xtreg amr_eld _Iyear* _IyeaXDu* _IyeaXst* D_* R_* H_* _DD* [aw=dflpopwgt2_eld]</t>
  </si>
  <si>
    <t>VARIABLES</t>
  </si>
  <si>
    <t>cluster(fips) fe</t>
  </si>
  <si>
    <t>_DDdid2_2</t>
  </si>
  <si>
    <t>_DDdid2_4</t>
  </si>
  <si>
    <t>_DDdid2_5</t>
  </si>
  <si>
    <t>Constant</t>
  </si>
  <si>
    <t>Observations</t>
  </si>
  <si>
    <t>R-squared</t>
  </si>
  <si>
    <t>Number of fips</t>
  </si>
  <si>
    <t>output</t>
  </si>
  <si>
    <t>B</t>
  </si>
  <si>
    <t>C</t>
  </si>
  <si>
    <t>D</t>
  </si>
  <si>
    <t>E</t>
  </si>
  <si>
    <t>F</t>
  </si>
  <si>
    <t>G</t>
  </si>
  <si>
    <t>H</t>
  </si>
  <si>
    <t>I</t>
  </si>
  <si>
    <t>A. Age-Adjusted Mortality, All Ages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</si>
  <si>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</si>
  <si>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</si>
  <si>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</si>
  <si>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</si>
  <si>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</si>
  <si>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Age-Adjusted Mortality, 50 Years and Older</t>
  </si>
  <si>
    <t>Covariates</t>
  </si>
  <si>
    <t>C, U-Y</t>
  </si>
  <si>
    <t>C, U-Y, S-Y, R, D·Year</t>
  </si>
  <si>
    <t>C, U-Y, S-Y, R, C·Year</t>
  </si>
  <si>
    <t>C, U-Y, S-Y, R, P-weights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</si>
</sst>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(&quot;#&quot;)&quot;"/>
    <numFmt numFmtId="165" formatCode="0.0"/>
    <numFmt numFmtId="166" formatCode="&quot;[&quot;#0.0&quot;]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0" fontId="20" fillId="0" borderId="0" xfId="0" applyFont="1" applyBorder="1" applyAlignment="1">
      <alignment horizontal="center"/>
    </xf>
    <xf numFmtId="3" fontId="18" fillId="0" borderId="0" xfId="42" applyNumberFormat="1" applyAlignment="1">
      <alignment horizontal="center"/>
    </xf>
    <xf numFmtId="3" fontId="18" fillId="0" borderId="11" xfId="42" applyNumberFormat="1" applyBorder="1" applyAlignment="1">
      <alignment horizontal="center"/>
    </xf>
    <xf numFmtId="165" fontId="19" fillId="0" borderId="14" xfId="0" applyNumberFormat="1" applyFont="1" applyBorder="1" applyAlignment="1">
      <alignment horizontal="center"/>
    </xf>
    <xf numFmtId="0" fontId="18" fillId="0" borderId="10" xfId="42" applyBorder="1"/>
    <xf numFmtId="0" fontId="18" fillId="0" borderId="10" xfId="42" applyNumberFormat="1" applyBorder="1" applyAlignment="1">
      <alignment horizontal="center"/>
    </xf>
    <xf numFmtId="0" fontId="18" fillId="0" borderId="0" xfId="42" applyBorder="1"/>
    <xf numFmtId="0" fontId="18" fillId="0" borderId="0" xfId="42" applyNumberFormat="1" applyAlignment="1">
      <alignment horizontal="center"/>
    </xf>
    <xf numFmtId="0" fontId="18" fillId="0" borderId="11" xfId="42" applyBorder="1"/>
    <xf numFmtId="3" fontId="19" fillId="0" borderId="14" xfId="0" applyNumberFormat="1" applyFont="1" applyBorder="1" applyAlignment="1">
      <alignment horizontal="center"/>
    </xf>
    <xf numFmtId="0" fontId="23" fillId="0" borderId="15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Font="1" applyBorder="1"/>
    <xf numFmtId="49" fontId="19" fillId="0" borderId="12" xfId="0" applyNumberFormat="1" applyFont="1" applyBorder="1"/>
    <xf numFmtId="164" fontId="19" fillId="0" borderId="12" xfId="0" applyNumberFormat="1" applyFont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4" xfId="0" applyFont="1" applyBorder="1"/>
    <xf numFmtId="165" fontId="19" fillId="0" borderId="0" xfId="0" applyNumberFormat="1" applyFont="1" applyAlignment="1">
      <alignment horizontal="center"/>
    </xf>
    <xf numFmtId="0" fontId="19" fillId="0" borderId="0" xfId="0" applyFont="1" applyBorder="1"/>
    <xf numFmtId="165" fontId="23" fillId="0" borderId="0" xfId="0" applyNumberFormat="1" applyFont="1" applyAlignment="1">
      <alignment horizontal="center"/>
    </xf>
    <xf numFmtId="0" fontId="19" fillId="0" borderId="0" xfId="0" applyFont="1"/>
    <xf numFmtId="166" fontId="23" fillId="0" borderId="0" xfId="0" applyNumberFormat="1" applyFont="1" applyAlignment="1">
      <alignment horizontal="center"/>
    </xf>
    <xf numFmtId="0" fontId="23" fillId="0" borderId="12" xfId="0" applyFont="1" applyBorder="1" applyAlignment="1">
      <alignment horizontal="left"/>
    </xf>
    <xf numFmtId="2" fontId="23" fillId="0" borderId="1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0" fontId="26" fillId="0" borderId="0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0" fillId="0" borderId="0" xfId="0" applyAlignment="1">
      <alignment horizontal="left"/>
    </xf>
    <xf numFmtId="2" fontId="23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G3" sqref="G3"/>
    </sheetView>
  </sheetViews>
  <sheetFormatPr defaultRowHeight="15" x14ac:dyDescent="0.25"/>
  <sheetData>
    <row r="2" spans="1:9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x14ac:dyDescent="0.25">
      <c r="A3" s="7" t="s">
        <v>0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16</v>
      </c>
    </row>
    <row r="4" spans="1:9" x14ac:dyDescent="0.25">
      <c r="A4" s="7" t="s">
        <v>17</v>
      </c>
      <c r="B4" s="8" t="s">
        <v>18</v>
      </c>
      <c r="C4" s="8" t="s">
        <v>18</v>
      </c>
      <c r="D4" s="8" t="s">
        <v>18</v>
      </c>
      <c r="E4" s="8" t="s">
        <v>18</v>
      </c>
      <c r="F4" s="8" t="s">
        <v>18</v>
      </c>
      <c r="G4" s="8" t="s">
        <v>18</v>
      </c>
      <c r="H4" s="8" t="s">
        <v>18</v>
      </c>
      <c r="I4" s="8" t="s">
        <v>18</v>
      </c>
    </row>
    <row r="5" spans="1:9" x14ac:dyDescent="0.25">
      <c r="A5" s="5" t="s">
        <v>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 t="s">
        <v>0</v>
      </c>
      <c r="I5" s="6" t="s">
        <v>0</v>
      </c>
    </row>
    <row r="6" spans="1:9" x14ac:dyDescent="0.25">
      <c r="A6" s="7" t="s">
        <v>19</v>
      </c>
      <c r="B6" s="8">
        <v>0.503</v>
      </c>
      <c r="C6" s="8">
        <v>-2.399</v>
      </c>
      <c r="D6" s="8">
        <v>-2.1549999999999998</v>
      </c>
      <c r="E6" s="8">
        <v>-2.532</v>
      </c>
      <c r="F6" s="8">
        <v>5.1840000000000002</v>
      </c>
      <c r="G6" s="8">
        <v>-6.6710000000000003</v>
      </c>
      <c r="H6" s="8">
        <v>-4.0490000000000004</v>
      </c>
      <c r="I6" s="8">
        <v>-6.851</v>
      </c>
    </row>
    <row r="7" spans="1:9" x14ac:dyDescent="0.25">
      <c r="A7" s="7" t="s">
        <v>0</v>
      </c>
      <c r="B7" s="8">
        <v>1.829</v>
      </c>
      <c r="C7" s="8">
        <v>1.4930000000000001</v>
      </c>
      <c r="D7" s="8">
        <v>1.5449999999999999</v>
      </c>
      <c r="E7" s="8">
        <v>1.6060000000000001</v>
      </c>
      <c r="F7" s="8">
        <v>6.6079999999999997</v>
      </c>
      <c r="G7" s="8">
        <v>5.3949999999999996</v>
      </c>
      <c r="H7" s="8">
        <v>5.44</v>
      </c>
      <c r="I7" s="8">
        <v>5.6589999999999998</v>
      </c>
    </row>
    <row r="8" spans="1:9" x14ac:dyDescent="0.25">
      <c r="A8" s="7" t="s">
        <v>20</v>
      </c>
      <c r="B8" s="8">
        <v>-3.5190000000000001</v>
      </c>
      <c r="C8" s="8">
        <v>-5.45</v>
      </c>
      <c r="D8" s="8">
        <v>-5.532</v>
      </c>
      <c r="E8" s="8">
        <v>-7.508</v>
      </c>
      <c r="F8" s="8">
        <v>-16.53</v>
      </c>
      <c r="G8" s="8">
        <v>-21.38</v>
      </c>
      <c r="H8" s="8">
        <v>-23.38</v>
      </c>
      <c r="I8" s="8">
        <v>-26.72</v>
      </c>
    </row>
    <row r="9" spans="1:9" x14ac:dyDescent="0.25">
      <c r="A9" s="7" t="s">
        <v>0</v>
      </c>
      <c r="B9" s="8">
        <v>2.048</v>
      </c>
      <c r="C9" s="8">
        <v>1.4690000000000001</v>
      </c>
      <c r="D9" s="8">
        <v>1.506</v>
      </c>
      <c r="E9" s="8">
        <v>1.639</v>
      </c>
      <c r="F9" s="8">
        <v>8.0670000000000002</v>
      </c>
      <c r="G9" s="8">
        <v>5.867</v>
      </c>
      <c r="H9" s="8">
        <v>5.5979999999999999</v>
      </c>
      <c r="I9" s="8">
        <v>6.5010000000000003</v>
      </c>
    </row>
    <row r="10" spans="1:9" x14ac:dyDescent="0.25">
      <c r="A10" s="7" t="s">
        <v>21</v>
      </c>
      <c r="B10" s="8">
        <v>-7.6879999999999997</v>
      </c>
      <c r="C10" s="8">
        <v>-10.029999999999999</v>
      </c>
      <c r="D10" s="8">
        <v>-9.8829999999999991</v>
      </c>
      <c r="E10" s="8">
        <v>-13.1</v>
      </c>
      <c r="F10" s="8">
        <v>-33.82</v>
      </c>
      <c r="G10" s="8">
        <v>-36.729999999999997</v>
      </c>
      <c r="H10" s="8">
        <v>-40</v>
      </c>
      <c r="I10" s="8">
        <v>-44.27</v>
      </c>
    </row>
    <row r="11" spans="1:9" x14ac:dyDescent="0.25">
      <c r="A11" s="7" t="s">
        <v>0</v>
      </c>
      <c r="B11" s="8">
        <v>2.6469999999999998</v>
      </c>
      <c r="C11" s="8">
        <v>2.1179999999999999</v>
      </c>
      <c r="D11" s="8">
        <v>2.2069999999999999</v>
      </c>
      <c r="E11" s="8">
        <v>2.302</v>
      </c>
      <c r="F11" s="8">
        <v>10.48</v>
      </c>
      <c r="G11" s="8">
        <v>8.4450000000000003</v>
      </c>
      <c r="H11" s="8">
        <v>7.5609999999999999</v>
      </c>
      <c r="I11" s="8">
        <v>9.1229999999999993</v>
      </c>
    </row>
    <row r="12" spans="1:9" x14ac:dyDescent="0.25">
      <c r="A12" s="7" t="s">
        <v>22</v>
      </c>
      <c r="B12" s="8">
        <v>940.2</v>
      </c>
      <c r="C12" s="8">
        <v>944.1</v>
      </c>
      <c r="D12" s="2">
        <v>16242</v>
      </c>
      <c r="E12" s="8">
        <v>987.2</v>
      </c>
      <c r="F12" s="2">
        <v>3217</v>
      </c>
      <c r="G12" s="2">
        <v>3236</v>
      </c>
      <c r="H12" s="2">
        <v>52425</v>
      </c>
      <c r="I12" s="2">
        <v>3425</v>
      </c>
    </row>
    <row r="13" spans="1:9" x14ac:dyDescent="0.25">
      <c r="A13" s="7" t="s">
        <v>0</v>
      </c>
      <c r="B13" s="8">
        <v>2.4430000000000001</v>
      </c>
      <c r="C13" s="8">
        <v>3.286</v>
      </c>
      <c r="D13" s="8">
        <v>434</v>
      </c>
      <c r="E13" s="8">
        <v>4.5940000000000003</v>
      </c>
      <c r="F13" s="8">
        <v>8.9849999999999994</v>
      </c>
      <c r="G13" s="8">
        <v>13.28</v>
      </c>
      <c r="H13" s="2">
        <v>1519</v>
      </c>
      <c r="I13" s="8">
        <v>18.920000000000002</v>
      </c>
    </row>
    <row r="14" spans="1:9" x14ac:dyDescent="0.25">
      <c r="A14" s="7" t="s">
        <v>0</v>
      </c>
      <c r="B14" s="8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</row>
    <row r="15" spans="1:9" x14ac:dyDescent="0.25">
      <c r="A15" s="7" t="s">
        <v>23</v>
      </c>
      <c r="B15" s="2">
        <v>91770</v>
      </c>
      <c r="C15" s="2">
        <v>91320</v>
      </c>
      <c r="D15" s="2">
        <v>91770</v>
      </c>
      <c r="E15" s="2">
        <v>91320</v>
      </c>
      <c r="F15" s="2">
        <v>91770</v>
      </c>
      <c r="G15" s="2">
        <v>91320</v>
      </c>
      <c r="H15" s="2">
        <v>91770</v>
      </c>
      <c r="I15" s="2">
        <v>91320</v>
      </c>
    </row>
    <row r="16" spans="1:9" x14ac:dyDescent="0.25">
      <c r="A16" s="7" t="s">
        <v>24</v>
      </c>
      <c r="B16" s="8">
        <v>0.82399999999999995</v>
      </c>
      <c r="C16" s="8">
        <v>0.84499999999999997</v>
      </c>
      <c r="D16" s="8">
        <v>0.872</v>
      </c>
      <c r="E16" s="8">
        <v>0.90100000000000002</v>
      </c>
      <c r="F16" s="8">
        <v>0.77500000000000002</v>
      </c>
      <c r="G16" s="8">
        <v>0.80200000000000005</v>
      </c>
      <c r="H16" s="8">
        <v>0.83799999999999997</v>
      </c>
      <c r="I16" s="8">
        <v>0.88200000000000001</v>
      </c>
    </row>
    <row r="17" spans="1:9" x14ac:dyDescent="0.25">
      <c r="A17" s="9" t="s">
        <v>25</v>
      </c>
      <c r="B17" s="3">
        <v>3059</v>
      </c>
      <c r="C17" s="3">
        <v>3044</v>
      </c>
      <c r="D17" s="3">
        <v>3059</v>
      </c>
      <c r="E17" s="3">
        <v>3044</v>
      </c>
      <c r="F17" s="3">
        <v>3059</v>
      </c>
      <c r="G17" s="3">
        <v>3044</v>
      </c>
      <c r="H17" s="3">
        <v>3059</v>
      </c>
      <c r="I17" s="3">
        <v>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P8" sqref="P8"/>
    </sheetView>
  </sheetViews>
  <sheetFormatPr defaultRowHeight="15" x14ac:dyDescent="0.25"/>
  <cols>
    <col min="4" max="4" width="13.7109375" customWidth="1"/>
  </cols>
  <sheetData>
    <row r="1" spans="1:11" x14ac:dyDescent="0.25">
      <c r="A1" s="15" t="s">
        <v>26</v>
      </c>
      <c r="B1" s="17"/>
      <c r="C1" s="17"/>
      <c r="D1" s="18"/>
      <c r="E1" s="16" t="s">
        <v>27</v>
      </c>
      <c r="F1" s="16" t="s">
        <v>28</v>
      </c>
      <c r="G1" s="16" t="s">
        <v>29</v>
      </c>
      <c r="H1" s="16" t="s">
        <v>30</v>
      </c>
      <c r="I1" s="16"/>
      <c r="J1" s="15"/>
      <c r="K1" s="15"/>
    </row>
    <row r="2" spans="1:11" x14ac:dyDescent="0.25">
      <c r="A2" s="15"/>
      <c r="B2" s="17"/>
      <c r="C2" s="17"/>
      <c r="D2" s="18"/>
      <c r="E2" s="16" t="s">
        <v>31</v>
      </c>
      <c r="F2" s="16" t="s">
        <v>32</v>
      </c>
      <c r="G2" s="16" t="s">
        <v>33</v>
      </c>
      <c r="H2" s="16" t="s">
        <v>34</v>
      </c>
      <c r="I2" s="16"/>
      <c r="J2" s="15"/>
      <c r="K2" s="15"/>
    </row>
    <row r="3" spans="1:11" x14ac:dyDescent="0.25">
      <c r="A3" s="19"/>
      <c r="B3" s="19"/>
      <c r="C3" s="19"/>
      <c r="D3" s="20"/>
      <c r="E3" s="21">
        <v>1</v>
      </c>
      <c r="F3" s="21">
        <v>2</v>
      </c>
      <c r="G3" s="21">
        <v>3</v>
      </c>
      <c r="H3" s="21">
        <v>4</v>
      </c>
      <c r="I3" s="22"/>
      <c r="J3" s="19"/>
      <c r="K3" s="19"/>
    </row>
    <row r="4" spans="1:11" x14ac:dyDescent="0.25">
      <c r="A4" s="15"/>
      <c r="B4" s="15"/>
      <c r="C4" s="15"/>
      <c r="D4" s="23"/>
      <c r="E4" s="1" t="s">
        <v>35</v>
      </c>
      <c r="F4" s="1"/>
      <c r="G4" s="1"/>
      <c r="H4" s="1"/>
      <c r="I4" s="24"/>
      <c r="J4" s="15"/>
      <c r="K4" s="15"/>
    </row>
    <row r="5" spans="1:11" ht="18" x14ac:dyDescent="0.25">
      <c r="A5" s="15"/>
      <c r="B5" s="15"/>
      <c r="C5" s="15"/>
      <c r="D5" s="25" t="s">
        <v>36</v>
      </c>
      <c r="E5" s="4">
        <v>844.5</v>
      </c>
      <c r="F5" s="4"/>
      <c r="G5" s="4"/>
      <c r="H5" s="4"/>
      <c r="I5" s="26"/>
      <c r="J5" s="15"/>
      <c r="K5" s="15"/>
    </row>
    <row r="6" spans="1:11" x14ac:dyDescent="0.25">
      <c r="A6" s="15">
        <v>6</v>
      </c>
      <c r="B6" s="15"/>
      <c r="C6" s="15"/>
      <c r="D6" s="27" t="s">
        <v>37</v>
      </c>
      <c r="E6" s="38">
        <f ca="1">INDIRECT($A$1&amp;"!"&amp;E$1&amp;$A6)</f>
        <v>0.503</v>
      </c>
      <c r="F6" s="28">
        <f ca="1">INDIRECT($A$1&amp;"!"&amp;F$1&amp;$A6)</f>
        <v>-2.399</v>
      </c>
      <c r="G6" s="28">
        <f t="shared" ref="F6:H12" ca="1" si="0">INDIRECT($A$1&amp;"!"&amp;G$1&amp;$A6)</f>
        <v>-2.1549999999999998</v>
      </c>
      <c r="H6" s="28">
        <f t="shared" ca="1" si="0"/>
        <v>-2.532</v>
      </c>
      <c r="I6" s="28"/>
      <c r="J6" s="15"/>
      <c r="K6" s="15"/>
    </row>
    <row r="7" spans="1:11" x14ac:dyDescent="0.25">
      <c r="A7" s="15">
        <f>A6+1</f>
        <v>7</v>
      </c>
      <c r="B7" s="15"/>
      <c r="C7" s="15"/>
      <c r="D7" s="29"/>
      <c r="E7" s="30">
        <f t="shared" ref="E7:E12" ca="1" si="1">INDIRECT($A$1&amp;"!"&amp;E$1&amp;$A7)</f>
        <v>1.829</v>
      </c>
      <c r="F7" s="30">
        <f t="shared" ca="1" si="0"/>
        <v>1.4930000000000001</v>
      </c>
      <c r="G7" s="30">
        <f t="shared" ca="1" si="0"/>
        <v>1.5449999999999999</v>
      </c>
      <c r="H7" s="30">
        <f t="shared" ca="1" si="0"/>
        <v>1.6060000000000001</v>
      </c>
      <c r="I7" s="30"/>
      <c r="J7" s="15"/>
      <c r="K7" s="15"/>
    </row>
    <row r="8" spans="1:11" x14ac:dyDescent="0.25">
      <c r="A8" s="15">
        <f t="shared" ref="A8:A11" si="2">A7+1</f>
        <v>8</v>
      </c>
      <c r="B8" s="15"/>
      <c r="C8" s="15"/>
      <c r="D8" s="29" t="s">
        <v>38</v>
      </c>
      <c r="E8" s="28">
        <f t="shared" ca="1" si="1"/>
        <v>-3.5190000000000001</v>
      </c>
      <c r="F8" s="28">
        <f t="shared" ca="1" si="0"/>
        <v>-5.45</v>
      </c>
      <c r="G8" s="28">
        <f t="shared" ca="1" si="0"/>
        <v>-5.532</v>
      </c>
      <c r="H8" s="28">
        <f t="shared" ca="1" si="0"/>
        <v>-7.508</v>
      </c>
      <c r="I8" s="28"/>
      <c r="J8" s="15"/>
      <c r="K8" s="15"/>
    </row>
    <row r="9" spans="1:11" x14ac:dyDescent="0.25">
      <c r="A9" s="15">
        <f t="shared" si="2"/>
        <v>9</v>
      </c>
      <c r="B9" s="15"/>
      <c r="C9" s="15"/>
      <c r="D9" s="29"/>
      <c r="E9" s="30">
        <f t="shared" ca="1" si="1"/>
        <v>2.048</v>
      </c>
      <c r="F9" s="30">
        <f t="shared" ca="1" si="0"/>
        <v>1.4690000000000001</v>
      </c>
      <c r="G9" s="30">
        <f t="shared" ca="1" si="0"/>
        <v>1.506</v>
      </c>
      <c r="H9" s="30">
        <f t="shared" ca="1" si="0"/>
        <v>1.639</v>
      </c>
      <c r="I9" s="30"/>
      <c r="J9" s="15"/>
      <c r="K9" s="15"/>
    </row>
    <row r="10" spans="1:11" x14ac:dyDescent="0.25">
      <c r="A10" s="15">
        <f t="shared" si="2"/>
        <v>10</v>
      </c>
      <c r="B10" s="15"/>
      <c r="C10" s="15"/>
      <c r="D10" s="29" t="s">
        <v>39</v>
      </c>
      <c r="E10" s="28">
        <f t="shared" ca="1" si="1"/>
        <v>-7.6879999999999997</v>
      </c>
      <c r="F10" s="28">
        <f t="shared" ca="1" si="0"/>
        <v>-10.029999999999999</v>
      </c>
      <c r="G10" s="28">
        <f t="shared" ca="1" si="0"/>
        <v>-9.8829999999999991</v>
      </c>
      <c r="H10" s="28">
        <f t="shared" ca="1" si="0"/>
        <v>-13.1</v>
      </c>
      <c r="I10" s="28"/>
      <c r="J10" s="15"/>
      <c r="K10" s="15"/>
    </row>
    <row r="11" spans="1:11" x14ac:dyDescent="0.25">
      <c r="A11" s="15">
        <f t="shared" si="2"/>
        <v>11</v>
      </c>
      <c r="B11" s="15"/>
      <c r="C11" s="15"/>
      <c r="D11" s="29"/>
      <c r="E11" s="30">
        <f t="shared" ca="1" si="1"/>
        <v>2.6469999999999998</v>
      </c>
      <c r="F11" s="30">
        <f t="shared" ca="1" si="0"/>
        <v>2.1179999999999999</v>
      </c>
      <c r="G11" s="30">
        <f t="shared" ca="1" si="0"/>
        <v>2.2069999999999999</v>
      </c>
      <c r="H11" s="30">
        <f t="shared" ca="1" si="0"/>
        <v>2.302</v>
      </c>
      <c r="I11" s="30"/>
      <c r="J11" s="15"/>
      <c r="K11" s="15"/>
    </row>
    <row r="12" spans="1:11" ht="18" x14ac:dyDescent="0.25">
      <c r="A12" s="15">
        <v>18</v>
      </c>
      <c r="B12" s="15"/>
      <c r="C12" s="15"/>
      <c r="D12" s="31" t="s">
        <v>40</v>
      </c>
      <c r="E12" s="32">
        <f t="shared" ca="1" si="1"/>
        <v>0</v>
      </c>
      <c r="F12" s="32">
        <f t="shared" ca="1" si="0"/>
        <v>0</v>
      </c>
      <c r="G12" s="32">
        <f t="shared" ca="1" si="0"/>
        <v>0</v>
      </c>
      <c r="H12" s="32">
        <f t="shared" ca="1" si="0"/>
        <v>0</v>
      </c>
      <c r="I12" s="33"/>
      <c r="J12" s="15"/>
      <c r="K12" s="15"/>
    </row>
    <row r="13" spans="1:11" x14ac:dyDescent="0.25">
      <c r="A13" s="15"/>
      <c r="B13" s="15"/>
      <c r="C13" s="15"/>
      <c r="D13" s="34"/>
      <c r="E13" s="1" t="s">
        <v>41</v>
      </c>
      <c r="F13" s="1"/>
      <c r="G13" s="1"/>
      <c r="H13" s="1"/>
      <c r="I13" s="24"/>
      <c r="J13" s="15"/>
      <c r="K13" s="15"/>
    </row>
    <row r="14" spans="1:11" ht="18" x14ac:dyDescent="0.25">
      <c r="A14" s="15"/>
      <c r="B14" s="15"/>
      <c r="C14" s="15"/>
      <c r="D14" s="25" t="s">
        <v>36</v>
      </c>
      <c r="E14" s="10">
        <v>2914.91</v>
      </c>
      <c r="F14" s="10"/>
      <c r="G14" s="10"/>
      <c r="H14" s="10"/>
      <c r="I14" s="26"/>
      <c r="J14" s="15"/>
      <c r="K14" s="15"/>
    </row>
    <row r="15" spans="1:11" x14ac:dyDescent="0.25">
      <c r="A15" s="15">
        <v>6</v>
      </c>
      <c r="B15" s="15"/>
      <c r="C15" s="15"/>
      <c r="D15" s="27" t="s">
        <v>37</v>
      </c>
      <c r="E15" s="28">
        <f t="shared" ref="E15:H21" ca="1" si="3">INDIRECT($A$1&amp;"!"&amp;E$2&amp;$A15)</f>
        <v>5.1840000000000002</v>
      </c>
      <c r="F15" s="28">
        <f t="shared" ca="1" si="3"/>
        <v>-6.6710000000000003</v>
      </c>
      <c r="G15" s="28">
        <f t="shared" ca="1" si="3"/>
        <v>-4.0490000000000004</v>
      </c>
      <c r="H15" s="28">
        <f t="shared" ca="1" si="3"/>
        <v>-6.851</v>
      </c>
      <c r="I15" s="28"/>
      <c r="J15" s="15"/>
      <c r="K15" s="15"/>
    </row>
    <row r="16" spans="1:11" x14ac:dyDescent="0.25">
      <c r="A16" s="15">
        <f>A15+1</f>
        <v>7</v>
      </c>
      <c r="B16" s="15"/>
      <c r="C16" s="15"/>
      <c r="D16" s="29"/>
      <c r="E16" s="30">
        <f t="shared" ca="1" si="3"/>
        <v>6.6079999999999997</v>
      </c>
      <c r="F16" s="30">
        <f t="shared" ca="1" si="3"/>
        <v>5.3949999999999996</v>
      </c>
      <c r="G16" s="30">
        <f t="shared" ca="1" si="3"/>
        <v>5.44</v>
      </c>
      <c r="H16" s="30">
        <f t="shared" ca="1" si="3"/>
        <v>5.6589999999999998</v>
      </c>
      <c r="I16" s="30"/>
      <c r="J16" s="15"/>
      <c r="K16" s="15"/>
    </row>
    <row r="17" spans="1:11" x14ac:dyDescent="0.25">
      <c r="A17" s="15">
        <f t="shared" ref="A17:A20" si="4">A16+1</f>
        <v>8</v>
      </c>
      <c r="B17" s="15"/>
      <c r="C17" s="15"/>
      <c r="D17" s="29" t="s">
        <v>38</v>
      </c>
      <c r="E17" s="28">
        <f t="shared" ca="1" si="3"/>
        <v>-16.53</v>
      </c>
      <c r="F17" s="28">
        <f t="shared" ca="1" si="3"/>
        <v>-21.38</v>
      </c>
      <c r="G17" s="28">
        <f t="shared" ca="1" si="3"/>
        <v>-23.38</v>
      </c>
      <c r="H17" s="28">
        <f t="shared" ca="1" si="3"/>
        <v>-26.72</v>
      </c>
      <c r="I17" s="28"/>
      <c r="J17" s="15"/>
      <c r="K17" s="15"/>
    </row>
    <row r="18" spans="1:11" x14ac:dyDescent="0.25">
      <c r="A18" s="15">
        <f t="shared" si="4"/>
        <v>9</v>
      </c>
      <c r="B18" s="15"/>
      <c r="C18" s="15"/>
      <c r="D18" s="29"/>
      <c r="E18" s="30">
        <f t="shared" ca="1" si="3"/>
        <v>8.0670000000000002</v>
      </c>
      <c r="F18" s="30">
        <f t="shared" ca="1" si="3"/>
        <v>5.867</v>
      </c>
      <c r="G18" s="30">
        <f t="shared" ca="1" si="3"/>
        <v>5.5979999999999999</v>
      </c>
      <c r="H18" s="30">
        <f t="shared" ca="1" si="3"/>
        <v>6.5010000000000003</v>
      </c>
      <c r="I18" s="30"/>
      <c r="J18" s="15"/>
      <c r="K18" s="15"/>
    </row>
    <row r="19" spans="1:11" x14ac:dyDescent="0.25">
      <c r="A19" s="15">
        <f t="shared" si="4"/>
        <v>10</v>
      </c>
      <c r="B19" s="15"/>
      <c r="C19" s="15"/>
      <c r="D19" s="29" t="s">
        <v>39</v>
      </c>
      <c r="E19" s="28">
        <f t="shared" ca="1" si="3"/>
        <v>-33.82</v>
      </c>
      <c r="F19" s="28">
        <f t="shared" ca="1" si="3"/>
        <v>-36.729999999999997</v>
      </c>
      <c r="G19" s="28">
        <f t="shared" ca="1" si="3"/>
        <v>-40</v>
      </c>
      <c r="H19" s="28">
        <f t="shared" ca="1" si="3"/>
        <v>-44.27</v>
      </c>
      <c r="I19" s="28"/>
      <c r="J19" s="15"/>
      <c r="K19" s="15"/>
    </row>
    <row r="20" spans="1:11" x14ac:dyDescent="0.25">
      <c r="A20" s="15">
        <f t="shared" si="4"/>
        <v>11</v>
      </c>
      <c r="B20" s="15"/>
      <c r="C20" s="15"/>
      <c r="D20" s="29"/>
      <c r="E20" s="30">
        <f t="shared" ca="1" si="3"/>
        <v>10.48</v>
      </c>
      <c r="F20" s="30">
        <f t="shared" ca="1" si="3"/>
        <v>8.4450000000000003</v>
      </c>
      <c r="G20" s="30">
        <f t="shared" ca="1" si="3"/>
        <v>7.5609999999999999</v>
      </c>
      <c r="H20" s="30">
        <f t="shared" ca="1" si="3"/>
        <v>9.1229999999999993</v>
      </c>
      <c r="I20" s="30"/>
      <c r="J20" s="15"/>
      <c r="K20" s="15"/>
    </row>
    <row r="21" spans="1:11" ht="18.75" thickBot="1" x14ac:dyDescent="0.3">
      <c r="A21" s="15">
        <v>18</v>
      </c>
      <c r="B21" s="15"/>
      <c r="C21" s="15"/>
      <c r="D21" s="31" t="s">
        <v>40</v>
      </c>
      <c r="E21" s="32">
        <f t="shared" ca="1" si="3"/>
        <v>0</v>
      </c>
      <c r="F21" s="32">
        <f t="shared" ca="1" si="3"/>
        <v>0</v>
      </c>
      <c r="G21" s="32">
        <f t="shared" ca="1" si="3"/>
        <v>0</v>
      </c>
      <c r="H21" s="32">
        <f t="shared" ca="1" si="3"/>
        <v>0</v>
      </c>
      <c r="I21" s="33"/>
      <c r="J21" s="15"/>
      <c r="K21" s="15"/>
    </row>
    <row r="22" spans="1:11" x14ac:dyDescent="0.25">
      <c r="A22" s="15"/>
      <c r="B22" s="15"/>
      <c r="C22" s="15"/>
      <c r="D22" s="11" t="s">
        <v>42</v>
      </c>
      <c r="E22" s="13" t="s">
        <v>43</v>
      </c>
      <c r="F22" s="13" t="s">
        <v>44</v>
      </c>
      <c r="G22" s="13" t="s">
        <v>45</v>
      </c>
      <c r="H22" s="13" t="s">
        <v>46</v>
      </c>
      <c r="I22" s="35"/>
      <c r="J22" s="15"/>
      <c r="K22" s="15"/>
    </row>
    <row r="23" spans="1:11" x14ac:dyDescent="0.25">
      <c r="A23" s="15"/>
      <c r="B23" s="15"/>
      <c r="C23" s="15"/>
      <c r="D23" s="12"/>
      <c r="E23" s="14"/>
      <c r="F23" s="14"/>
      <c r="G23" s="14"/>
      <c r="H23" s="14"/>
      <c r="I23" s="36"/>
      <c r="J23" s="15"/>
      <c r="K23" s="15"/>
    </row>
    <row r="24" spans="1:11" x14ac:dyDescent="0.25">
      <c r="A24" s="15"/>
      <c r="B24" s="15"/>
      <c r="C24" s="15"/>
      <c r="D24" s="37"/>
      <c r="E24" s="15"/>
      <c r="F24" s="15"/>
      <c r="G24" s="15"/>
      <c r="H24" s="15"/>
      <c r="I24" s="15"/>
      <c r="J24" s="15"/>
      <c r="K24" s="15"/>
    </row>
    <row r="25" spans="1:11" x14ac:dyDescent="0.25">
      <c r="A25" s="15"/>
      <c r="B25" s="15"/>
      <c r="C25" s="15"/>
      <c r="D25" s="37"/>
      <c r="E25" s="15"/>
      <c r="F25" s="15"/>
      <c r="G25" s="15"/>
      <c r="H25" s="15"/>
      <c r="I25" s="15"/>
      <c r="J25" s="15"/>
      <c r="K25" s="15"/>
    </row>
  </sheetData>
  <mergeCells count="9">
    <mergeCell ref="G22:G23"/>
    <mergeCell ref="H22:H23"/>
    <mergeCell ref="E4:H4"/>
    <mergeCell ref="E5:H5"/>
    <mergeCell ref="E13:H13"/>
    <mergeCell ref="E14:H14"/>
    <mergeCell ref="D22:D23"/>
    <mergeCell ref="E22:E23"/>
    <mergeCell ref="F22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Andrew J Goodman-bacon</cp:lastModifiedBy>
  <dcterms:created xsi:type="dcterms:W3CDTF">2014-10-11T21:24:33Z</dcterms:created>
  <dcterms:modified xsi:type="dcterms:W3CDTF">2014-10-11T21:28:07Z</dcterms:modified>
</cp:coreProperties>
</file>