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8540" windowHeight="8955" activeTab="1"/>
  </bookViews>
  <sheets>
    <sheet name="output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8" i="2" l="1"/>
  <c r="E9" i="2" s="1"/>
  <c r="D8" i="2"/>
  <c r="D9" i="2" s="1"/>
  <c r="C8" i="2"/>
  <c r="B8" i="2"/>
  <c r="B9" i="2" s="1"/>
  <c r="Q4" i="2"/>
  <c r="P4" i="2"/>
  <c r="O4" i="2"/>
  <c r="N4" i="2"/>
  <c r="M4" i="2"/>
  <c r="L4" i="2"/>
  <c r="K4" i="2"/>
  <c r="J4" i="2"/>
  <c r="I4" i="2"/>
  <c r="H4" i="2"/>
  <c r="J10" i="2"/>
  <c r="H17" i="2"/>
  <c r="P13" i="2"/>
  <c r="I6" i="2"/>
  <c r="J13" i="2"/>
  <c r="I8" i="2"/>
  <c r="K7" i="2"/>
  <c r="K8" i="2"/>
  <c r="M7" i="2"/>
  <c r="P9" i="2"/>
  <c r="K6" i="2"/>
  <c r="O6" i="2"/>
  <c r="Q13" i="2"/>
  <c r="M6" i="2"/>
  <c r="J6" i="2"/>
  <c r="N7" i="2"/>
  <c r="H9" i="2"/>
  <c r="L13" i="2"/>
  <c r="H7" i="2"/>
  <c r="K9" i="2"/>
  <c r="N6" i="2"/>
  <c r="N8" i="2"/>
  <c r="H8" i="2"/>
  <c r="H10" i="2"/>
  <c r="L7" i="2"/>
  <c r="H12" i="2"/>
  <c r="J12" i="2"/>
  <c r="M8" i="2"/>
  <c r="N13" i="2"/>
  <c r="I17" i="2"/>
  <c r="H11" i="2"/>
  <c r="J7" i="2"/>
  <c r="O7" i="2"/>
  <c r="P6" i="2"/>
  <c r="J8" i="2"/>
  <c r="H13" i="2"/>
  <c r="P7" i="2"/>
  <c r="L6" i="2"/>
  <c r="Q6" i="2"/>
  <c r="H6" i="2"/>
  <c r="L8" i="2"/>
  <c r="J9" i="2"/>
  <c r="J11" i="2"/>
  <c r="I7" i="2"/>
  <c r="Q7" i="2"/>
  <c r="O13" i="2"/>
  <c r="D10" i="2" l="1"/>
  <c r="B10" i="2"/>
  <c r="C9" i="2"/>
  <c r="E10" i="2"/>
  <c r="Q8" i="2"/>
  <c r="O8" i="2"/>
  <c r="N9" i="2"/>
  <c r="I9" i="2"/>
  <c r="O9" i="2"/>
  <c r="Q9" i="2"/>
  <c r="M9" i="2"/>
  <c r="P8" i="2"/>
  <c r="E11" i="2" l="1"/>
  <c r="D11" i="2"/>
  <c r="C10" i="2"/>
  <c r="B11" i="2"/>
  <c r="Q10" i="2"/>
  <c r="N10" i="2"/>
  <c r="P10" i="2"/>
  <c r="I10" i="2"/>
  <c r="O10" i="2"/>
  <c r="K10" i="2"/>
  <c r="M10" i="2"/>
  <c r="L9" i="2"/>
  <c r="E12" i="2" l="1"/>
  <c r="B12" i="2"/>
  <c r="C11" i="2"/>
  <c r="D12" i="2"/>
  <c r="Q11" i="2"/>
  <c r="L10" i="2"/>
  <c r="O11" i="2"/>
  <c r="N11" i="2"/>
  <c r="M11" i="2"/>
  <c r="P11" i="2"/>
  <c r="K11" i="2"/>
  <c r="I11" i="2"/>
  <c r="C12" i="2" l="1"/>
  <c r="M12" i="2"/>
  <c r="L11" i="2"/>
  <c r="N12" i="2"/>
  <c r="Q12" i="2"/>
  <c r="L12" i="2"/>
  <c r="K12" i="2"/>
  <c r="P12" i="2"/>
  <c r="I12" i="2"/>
  <c r="O12" i="2"/>
</calcChain>
</file>

<file path=xl/sharedStrings.xml><?xml version="1.0" encoding="utf-8"?>
<sst xmlns="http://schemas.openxmlformats.org/spreadsheetml/2006/main" count="328" uniqueCount="75">
  <si>
    <t>amr</t>
  </si>
  <si>
    <t/>
  </si>
  <si>
    <t>(1)</t>
  </si>
  <si>
    <t>(2)</t>
  </si>
  <si>
    <t>(3)</t>
  </si>
  <si>
    <t>(4)</t>
  </si>
  <si>
    <t>(5)</t>
  </si>
  <si>
    <t>(6)</t>
  </si>
  <si>
    <t>(7)</t>
  </si>
  <si>
    <t>hamr: xtreg amr_eld _Iyear* _IyeaXDu* _IyeaXst* D_* R_* H_* Low_DD* High_DD* [aw=popwt_eld]</t>
  </si>
  <si>
    <t>hpcmd: xtreg amr_eld _Iyear* _IyeaXDu* _IyeaXst* D_* R_* H_* Low_DD* High_DD* [aw=popwt_eld]</t>
  </si>
  <si>
    <t>xtreg amr _Iyear* _IyeaXDu* _IyeaXst* D_* R_* H_* NW* W_DD* [aw=popwt] if d100r</t>
  </si>
  <si>
    <t>Dropping the Northeast: xtreg amr_eld _Iyear* _IyeaXDu* _IyeaXst* D_* R_* H_* _DD* [aw=popwt_eld] if region~=1</t>
  </si>
  <si>
    <t>Dropping the Midwest: xtreg amr_eld _Iyear* _IyeaXDu* _IyeaXst* D_* R_* H_* _DD* [aw=popwt_eld] if region~=2</t>
  </si>
  <si>
    <t>Dropping the South: xtreg amr_eld _Iyear* _IyeaXDu* _IyeaXst* D_* R_* H_* _DD* [aw=popwt_eld] if region~=3</t>
  </si>
  <si>
    <t>Dropping the West: xtreg amr_eld _Iyear* _IyeaXDu* _IyeaXst* D_* R_* H_* _DD* [aw=popwt_eld] if region~=4</t>
  </si>
  <si>
    <t>VARIABLES</t>
  </si>
  <si>
    <t>cluster(fips) fe</t>
  </si>
  <si>
    <t>Low_DDdid2_2</t>
  </si>
  <si>
    <t>Low_DDdid2_4</t>
  </si>
  <si>
    <t>Low_DDdid2_5</t>
  </si>
  <si>
    <t>High_DDdid2_2</t>
  </si>
  <si>
    <t>High_DDdid2_4</t>
  </si>
  <si>
    <t>High_DDdid2_5</t>
  </si>
  <si>
    <t>NW_DDdid2_2</t>
  </si>
  <si>
    <t>NW_DDdid2_4</t>
  </si>
  <si>
    <t>NW_DDdid2_5</t>
  </si>
  <si>
    <t>W_DDdid2_2</t>
  </si>
  <si>
    <t>W_DDdid2_4</t>
  </si>
  <si>
    <t>W_DDdid2_5</t>
  </si>
  <si>
    <t>_DDdid2_2</t>
  </si>
  <si>
    <t>_DDdid2_4</t>
  </si>
  <si>
    <t>_DDdid2_5</t>
  </si>
  <si>
    <t>Constant</t>
  </si>
  <si>
    <t>Observations</t>
  </si>
  <si>
    <t>R-squared</t>
  </si>
  <si>
    <t>Number of fips</t>
  </si>
  <si>
    <t>lowmean</t>
  </si>
  <si>
    <t>highmean</t>
  </si>
  <si>
    <t>htest</t>
  </si>
  <si>
    <t>premean</t>
  </si>
  <si>
    <t>Number of rco</t>
  </si>
  <si>
    <t>whitemean</t>
  </si>
  <si>
    <t>nonwhitemean</t>
  </si>
  <si>
    <t>rtest</t>
  </si>
  <si>
    <t>tab</t>
  </si>
  <si>
    <t>output</t>
  </si>
  <si>
    <t>B</t>
  </si>
  <si>
    <t>C</t>
  </si>
  <si>
    <t>D</t>
  </si>
  <si>
    <t>E</t>
  </si>
  <si>
    <t>F</t>
  </si>
  <si>
    <t>G</t>
  </si>
  <si>
    <t>H</t>
  </si>
  <si>
    <r>
      <t>Mean at t</t>
    </r>
    <r>
      <rPr>
        <i/>
        <vertAlign val="superscript"/>
        <sz val="11"/>
        <color rgb="FF000000"/>
        <rFont val="Times New Roman"/>
        <family val="1"/>
      </rPr>
      <t>*</t>
    </r>
    <r>
      <rPr>
        <i/>
        <sz val="11"/>
        <color rgb="FF000000"/>
        <rFont val="Times New Roman"/>
        <family val="1"/>
      </rPr>
      <t>=</t>
    </r>
    <r>
      <rPr>
        <sz val="11"/>
        <color rgb="FF000000"/>
        <rFont val="Times New Roman"/>
        <family val="1"/>
      </rPr>
      <t>-1</t>
    </r>
  </si>
  <si>
    <t>Years -6 to -2</t>
  </si>
  <si>
    <t>Years 0 to 4</t>
  </si>
  <si>
    <t>Years 5 to 9</t>
  </si>
  <si>
    <r>
      <t>R</t>
    </r>
    <r>
      <rPr>
        <vertAlign val="superscript"/>
        <sz val="11"/>
        <color rgb="FF000000"/>
        <rFont val="Times New Roman"/>
        <family val="1"/>
      </rPr>
      <t>2</t>
    </r>
  </si>
  <si>
    <t>Characteristic defining stratification</t>
  </si>
  <si>
    <t>1960 AMR</t>
  </si>
  <si>
    <t xml:space="preserve">1960 MDs </t>
  </si>
  <si>
    <t>per capita</t>
  </si>
  <si>
    <t>Race</t>
  </si>
  <si>
    <t>Dropping One Region at a Time</t>
  </si>
  <si>
    <t>Below Median</t>
  </si>
  <si>
    <t>Above Median</t>
  </si>
  <si>
    <t>Nonwhite</t>
  </si>
  <si>
    <t>White</t>
  </si>
  <si>
    <t>NE</t>
  </si>
  <si>
    <t>MW</t>
  </si>
  <si>
    <t>S</t>
  </si>
  <si>
    <t>W</t>
  </si>
  <si>
    <t xml:space="preserve">Mean characteristic in </t>
  </si>
  <si>
    <t xml:space="preserve"> 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</si>
</sst>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(&quot;#&quot;)&quot;"/>
    <numFmt numFmtId="165" formatCode="0.0"/>
    <numFmt numFmtId="166" formatCode="&quot;[&quot;#.#&quot;]&quot;"/>
    <numFmt numFmtId="167" formatCode="&quot;[&quot;#.0&quot;]&quot;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vertAlign val="superscript"/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2">
    <xf numFmtId="0" fontId="0" fillId="0" borderId="0" xfId="0"/>
    <xf numFmtId="0" fontId="20" fillId="0" borderId="12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0" fillId="0" borderId="0" xfId="0" applyBorder="1"/>
    <xf numFmtId="0" fontId="0" fillId="0" borderId="0" xfId="0"/>
    <xf numFmtId="0" fontId="21" fillId="0" borderId="13" xfId="0" applyFont="1" applyBorder="1" applyAlignment="1">
      <alignment vertical="center" wrapText="1"/>
    </xf>
    <xf numFmtId="164" fontId="20" fillId="0" borderId="12" xfId="0" applyNumberFormat="1" applyFont="1" applyBorder="1" applyAlignment="1">
      <alignment horizontal="center" vertical="center" wrapText="1"/>
    </xf>
    <xf numFmtId="3" fontId="18" fillId="0" borderId="0" xfId="42" applyNumberFormat="1" applyAlignment="1">
      <alignment horizontal="center"/>
    </xf>
    <xf numFmtId="164" fontId="20" fillId="0" borderId="12" xfId="0" applyNumberFormat="1" applyFont="1" applyBorder="1" applyAlignment="1">
      <alignment horizontal="center" vertical="center"/>
    </xf>
    <xf numFmtId="11" fontId="18" fillId="0" borderId="0" xfId="42" applyNumberFormat="1" applyAlignment="1">
      <alignment horizontal="center"/>
    </xf>
    <xf numFmtId="2" fontId="20" fillId="0" borderId="14" xfId="0" applyNumberFormat="1" applyFont="1" applyBorder="1" applyAlignment="1">
      <alignment horizontal="center" vertical="center" wrapText="1"/>
    </xf>
    <xf numFmtId="0" fontId="20" fillId="0" borderId="14" xfId="0" applyFont="1" applyBorder="1" applyAlignment="1">
      <alignment vertical="center"/>
    </xf>
    <xf numFmtId="3" fontId="21" fillId="0" borderId="13" xfId="0" applyNumberFormat="1" applyFont="1" applyBorder="1" applyAlignment="1">
      <alignment horizontal="center" vertical="center"/>
    </xf>
    <xf numFmtId="167" fontId="20" fillId="0" borderId="0" xfId="0" applyNumberFormat="1" applyFont="1" applyAlignment="1">
      <alignment horizontal="center" vertical="center"/>
    </xf>
    <xf numFmtId="0" fontId="20" fillId="0" borderId="13" xfId="0" applyFont="1" applyBorder="1" applyAlignment="1">
      <alignment vertical="center"/>
    </xf>
    <xf numFmtId="166" fontId="20" fillId="0" borderId="0" xfId="0" applyNumberFormat="1" applyFont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1" fillId="0" borderId="0" xfId="0" applyFont="1" applyBorder="1" applyAlignment="1">
      <alignment vertical="center" wrapText="1"/>
    </xf>
    <xf numFmtId="165" fontId="20" fillId="0" borderId="0" xfId="0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19" fillId="0" borderId="0" xfId="42" applyNumberFormat="1" applyFont="1"/>
    <xf numFmtId="0" fontId="18" fillId="0" borderId="10" xfId="42" applyBorder="1"/>
    <xf numFmtId="0" fontId="18" fillId="0" borderId="10" xfId="42" applyNumberFormat="1" applyBorder="1" applyAlignment="1">
      <alignment horizontal="center"/>
    </xf>
    <xf numFmtId="0" fontId="18" fillId="0" borderId="0" xfId="42" applyBorder="1"/>
    <xf numFmtId="0" fontId="18" fillId="0" borderId="0" xfId="42" applyNumberFormat="1" applyAlignment="1">
      <alignment horizontal="center"/>
    </xf>
    <xf numFmtId="0" fontId="18" fillId="0" borderId="11" xfId="42" applyBorder="1"/>
    <xf numFmtId="0" fontId="18" fillId="0" borderId="11" xfId="42" applyNumberFormat="1" applyBorder="1" applyAlignment="1">
      <alignment horizontal="center"/>
    </xf>
    <xf numFmtId="2" fontId="20" fillId="0" borderId="14" xfId="0" applyNumberFormat="1" applyFont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21" fillId="0" borderId="0" xfId="0" applyNumberFormat="1" applyFont="1" applyBorder="1" applyAlignment="1">
      <alignment horizontal="center" vertical="center"/>
    </xf>
    <xf numFmtId="3" fontId="21" fillId="0" borderId="13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0"/>
  <sheetViews>
    <sheetView topLeftCell="A27" workbookViewId="0">
      <selection activeCell="E42" sqref="E42:H42"/>
    </sheetView>
  </sheetViews>
  <sheetFormatPr defaultRowHeight="15" x14ac:dyDescent="0.25"/>
  <sheetData>
    <row r="2" spans="1:8" ht="15.75" x14ac:dyDescent="0.25">
      <c r="A2" s="21" t="s">
        <v>0</v>
      </c>
      <c r="B2" s="21" t="s">
        <v>1</v>
      </c>
      <c r="C2" s="21" t="s">
        <v>1</v>
      </c>
      <c r="D2" s="21" t="s">
        <v>1</v>
      </c>
      <c r="E2" s="21" t="s">
        <v>1</v>
      </c>
      <c r="F2" s="21" t="s">
        <v>1</v>
      </c>
      <c r="G2" s="21" t="s">
        <v>1</v>
      </c>
      <c r="H2" s="21" t="s">
        <v>1</v>
      </c>
    </row>
    <row r="3" spans="1:8" x14ac:dyDescent="0.25">
      <c r="A3" s="22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</row>
    <row r="4" spans="1:8" x14ac:dyDescent="0.25">
      <c r="A4" s="24" t="s">
        <v>1</v>
      </c>
      <c r="B4" s="25" t="s">
        <v>9</v>
      </c>
      <c r="C4" s="25" t="s">
        <v>10</v>
      </c>
      <c r="D4" s="25" t="s">
        <v>11</v>
      </c>
      <c r="E4" s="25" t="s">
        <v>12</v>
      </c>
      <c r="F4" s="25" t="s">
        <v>13</v>
      </c>
      <c r="G4" s="25" t="s">
        <v>14</v>
      </c>
      <c r="H4" s="25" t="s">
        <v>15</v>
      </c>
    </row>
    <row r="5" spans="1:8" x14ac:dyDescent="0.25">
      <c r="A5" s="24" t="s">
        <v>16</v>
      </c>
      <c r="B5" s="25" t="s">
        <v>17</v>
      </c>
      <c r="C5" s="25" t="s">
        <v>17</v>
      </c>
      <c r="D5" s="25" t="s">
        <v>17</v>
      </c>
      <c r="E5" s="25" t="s">
        <v>17</v>
      </c>
      <c r="F5" s="25" t="s">
        <v>17</v>
      </c>
      <c r="G5" s="25" t="s">
        <v>17</v>
      </c>
      <c r="H5" s="25" t="s">
        <v>17</v>
      </c>
    </row>
    <row r="6" spans="1:8" x14ac:dyDescent="0.25">
      <c r="A6" s="22" t="s">
        <v>1</v>
      </c>
      <c r="B6" s="23" t="s">
        <v>1</v>
      </c>
      <c r="C6" s="23" t="s">
        <v>1</v>
      </c>
      <c r="D6" s="23" t="s">
        <v>1</v>
      </c>
      <c r="E6" s="23" t="s">
        <v>1</v>
      </c>
      <c r="F6" s="23" t="s">
        <v>1</v>
      </c>
      <c r="G6" s="23" t="s">
        <v>1</v>
      </c>
      <c r="H6" s="23" t="s">
        <v>1</v>
      </c>
    </row>
    <row r="7" spans="1:8" x14ac:dyDescent="0.25">
      <c r="A7" s="24" t="s">
        <v>18</v>
      </c>
      <c r="B7" s="25">
        <v>-16.36</v>
      </c>
      <c r="C7" s="25">
        <v>-5.83</v>
      </c>
      <c r="D7" s="25" t="s">
        <v>1</v>
      </c>
      <c r="E7" s="25" t="s">
        <v>1</v>
      </c>
      <c r="F7" s="25" t="s">
        <v>1</v>
      </c>
      <c r="G7" s="25" t="s">
        <v>1</v>
      </c>
      <c r="H7" s="25" t="s">
        <v>1</v>
      </c>
    </row>
    <row r="8" spans="1:8" x14ac:dyDescent="0.25">
      <c r="A8" s="24" t="s">
        <v>1</v>
      </c>
      <c r="B8" s="25">
        <v>7.6760000000000002</v>
      </c>
      <c r="C8" s="25">
        <v>14.03</v>
      </c>
      <c r="D8" s="25" t="s">
        <v>1</v>
      </c>
      <c r="E8" s="25" t="s">
        <v>1</v>
      </c>
      <c r="F8" s="25" t="s">
        <v>1</v>
      </c>
      <c r="G8" s="25" t="s">
        <v>1</v>
      </c>
      <c r="H8" s="25" t="s">
        <v>1</v>
      </c>
    </row>
    <row r="9" spans="1:8" x14ac:dyDescent="0.25">
      <c r="A9" s="24" t="s">
        <v>19</v>
      </c>
      <c r="B9" s="25">
        <v>-5.2539999999999996</v>
      </c>
      <c r="C9" s="25">
        <v>-9.61</v>
      </c>
      <c r="D9" s="25" t="s">
        <v>1</v>
      </c>
      <c r="E9" s="25" t="s">
        <v>1</v>
      </c>
      <c r="F9" s="25" t="s">
        <v>1</v>
      </c>
      <c r="G9" s="25" t="s">
        <v>1</v>
      </c>
      <c r="H9" s="25" t="s">
        <v>1</v>
      </c>
    </row>
    <row r="10" spans="1:8" x14ac:dyDescent="0.25">
      <c r="A10" s="24" t="s">
        <v>1</v>
      </c>
      <c r="B10" s="25">
        <v>7.2640000000000002</v>
      </c>
      <c r="C10" s="25">
        <v>11.3</v>
      </c>
      <c r="D10" s="25" t="s">
        <v>1</v>
      </c>
      <c r="E10" s="25" t="s">
        <v>1</v>
      </c>
      <c r="F10" s="25" t="s">
        <v>1</v>
      </c>
      <c r="G10" s="25" t="s">
        <v>1</v>
      </c>
      <c r="H10" s="25" t="s">
        <v>1</v>
      </c>
    </row>
    <row r="11" spans="1:8" x14ac:dyDescent="0.25">
      <c r="A11" s="24" t="s">
        <v>20</v>
      </c>
      <c r="B11" s="25">
        <v>-2.2919999999999998</v>
      </c>
      <c r="C11" s="25">
        <v>-2.0030000000000001</v>
      </c>
      <c r="D11" s="25" t="s">
        <v>1</v>
      </c>
      <c r="E11" s="25" t="s">
        <v>1</v>
      </c>
      <c r="F11" s="25" t="s">
        <v>1</v>
      </c>
      <c r="G11" s="25" t="s">
        <v>1</v>
      </c>
      <c r="H11" s="25" t="s">
        <v>1</v>
      </c>
    </row>
    <row r="12" spans="1:8" x14ac:dyDescent="0.25">
      <c r="A12" s="24" t="s">
        <v>1</v>
      </c>
      <c r="B12" s="25">
        <v>10.11</v>
      </c>
      <c r="C12" s="25">
        <v>12.89</v>
      </c>
      <c r="D12" s="25" t="s">
        <v>1</v>
      </c>
      <c r="E12" s="25" t="s">
        <v>1</v>
      </c>
      <c r="F12" s="25" t="s">
        <v>1</v>
      </c>
      <c r="G12" s="25" t="s">
        <v>1</v>
      </c>
      <c r="H12" s="25" t="s">
        <v>1</v>
      </c>
    </row>
    <row r="13" spans="1:8" x14ac:dyDescent="0.25">
      <c r="A13" s="24" t="s">
        <v>21</v>
      </c>
      <c r="B13" s="25">
        <v>2.3559999999999999</v>
      </c>
      <c r="C13" s="25">
        <v>-6.694</v>
      </c>
      <c r="D13" s="25" t="s">
        <v>1</v>
      </c>
      <c r="E13" s="25" t="s">
        <v>1</v>
      </c>
      <c r="F13" s="25" t="s">
        <v>1</v>
      </c>
      <c r="G13" s="25" t="s">
        <v>1</v>
      </c>
      <c r="H13" s="25" t="s">
        <v>1</v>
      </c>
    </row>
    <row r="14" spans="1:8" x14ac:dyDescent="0.25">
      <c r="A14" s="24" t="s">
        <v>1</v>
      </c>
      <c r="B14" s="25">
        <v>6.9409999999999998</v>
      </c>
      <c r="C14" s="25">
        <v>5.7830000000000004</v>
      </c>
      <c r="D14" s="25" t="s">
        <v>1</v>
      </c>
      <c r="E14" s="25" t="s">
        <v>1</v>
      </c>
      <c r="F14" s="25" t="s">
        <v>1</v>
      </c>
      <c r="G14" s="25" t="s">
        <v>1</v>
      </c>
      <c r="H14" s="25" t="s">
        <v>1</v>
      </c>
    </row>
    <row r="15" spans="1:8" x14ac:dyDescent="0.25">
      <c r="A15" s="24" t="s">
        <v>22</v>
      </c>
      <c r="B15" s="25">
        <v>-34.31</v>
      </c>
      <c r="C15" s="25">
        <v>-23.31</v>
      </c>
      <c r="D15" s="25" t="s">
        <v>1</v>
      </c>
      <c r="E15" s="25" t="s">
        <v>1</v>
      </c>
      <c r="F15" s="25" t="s">
        <v>1</v>
      </c>
      <c r="G15" s="25" t="s">
        <v>1</v>
      </c>
      <c r="H15" s="25" t="s">
        <v>1</v>
      </c>
    </row>
    <row r="16" spans="1:8" x14ac:dyDescent="0.25">
      <c r="A16" s="24" t="s">
        <v>1</v>
      </c>
      <c r="B16" s="25">
        <v>7.94</v>
      </c>
      <c r="C16" s="25">
        <v>6.58</v>
      </c>
      <c r="D16" s="25" t="s">
        <v>1</v>
      </c>
      <c r="E16" s="25" t="s">
        <v>1</v>
      </c>
      <c r="F16" s="25" t="s">
        <v>1</v>
      </c>
      <c r="G16" s="25" t="s">
        <v>1</v>
      </c>
      <c r="H16" s="25" t="s">
        <v>1</v>
      </c>
    </row>
    <row r="17" spans="1:8" x14ac:dyDescent="0.25">
      <c r="A17" s="24" t="s">
        <v>23</v>
      </c>
      <c r="B17" s="25">
        <v>-64.290000000000006</v>
      </c>
      <c r="C17" s="25">
        <v>-42.05</v>
      </c>
      <c r="D17" s="25" t="s">
        <v>1</v>
      </c>
      <c r="E17" s="25" t="s">
        <v>1</v>
      </c>
      <c r="F17" s="25" t="s">
        <v>1</v>
      </c>
      <c r="G17" s="25" t="s">
        <v>1</v>
      </c>
      <c r="H17" s="25" t="s">
        <v>1</v>
      </c>
    </row>
    <row r="18" spans="1:8" x14ac:dyDescent="0.25">
      <c r="A18" s="24" t="s">
        <v>1</v>
      </c>
      <c r="B18" s="25">
        <v>10.91</v>
      </c>
      <c r="C18" s="25">
        <v>9.5879999999999992</v>
      </c>
      <c r="D18" s="25" t="s">
        <v>1</v>
      </c>
      <c r="E18" s="25" t="s">
        <v>1</v>
      </c>
      <c r="F18" s="25" t="s">
        <v>1</v>
      </c>
      <c r="G18" s="25" t="s">
        <v>1</v>
      </c>
      <c r="H18" s="25" t="s">
        <v>1</v>
      </c>
    </row>
    <row r="19" spans="1:8" x14ac:dyDescent="0.25">
      <c r="A19" s="24" t="s">
        <v>24</v>
      </c>
      <c r="B19" s="25" t="s">
        <v>1</v>
      </c>
      <c r="C19" s="25" t="s">
        <v>1</v>
      </c>
      <c r="D19" s="25">
        <v>23.09</v>
      </c>
      <c r="E19" s="25" t="s">
        <v>1</v>
      </c>
      <c r="F19" s="25" t="s">
        <v>1</v>
      </c>
      <c r="G19" s="25" t="s">
        <v>1</v>
      </c>
      <c r="H19" s="25" t="s">
        <v>1</v>
      </c>
    </row>
    <row r="20" spans="1:8" x14ac:dyDescent="0.25">
      <c r="A20" s="24" t="s">
        <v>1</v>
      </c>
      <c r="B20" s="25" t="s">
        <v>1</v>
      </c>
      <c r="C20" s="25" t="s">
        <v>1</v>
      </c>
      <c r="D20" s="25">
        <v>18.329999999999998</v>
      </c>
      <c r="E20" s="25" t="s">
        <v>1</v>
      </c>
      <c r="F20" s="25" t="s">
        <v>1</v>
      </c>
      <c r="G20" s="25" t="s">
        <v>1</v>
      </c>
      <c r="H20" s="25" t="s">
        <v>1</v>
      </c>
    </row>
    <row r="21" spans="1:8" x14ac:dyDescent="0.25">
      <c r="A21" s="24" t="s">
        <v>25</v>
      </c>
      <c r="B21" s="25" t="s">
        <v>1</v>
      </c>
      <c r="C21" s="25" t="s">
        <v>1</v>
      </c>
      <c r="D21" s="25">
        <v>-7.7279999999999998</v>
      </c>
      <c r="E21" s="25" t="s">
        <v>1</v>
      </c>
      <c r="F21" s="25" t="s">
        <v>1</v>
      </c>
      <c r="G21" s="25" t="s">
        <v>1</v>
      </c>
      <c r="H21" s="25" t="s">
        <v>1</v>
      </c>
    </row>
    <row r="22" spans="1:8" x14ac:dyDescent="0.25">
      <c r="A22" s="24" t="s">
        <v>1</v>
      </c>
      <c r="B22" s="25" t="s">
        <v>1</v>
      </c>
      <c r="C22" s="25" t="s">
        <v>1</v>
      </c>
      <c r="D22" s="25">
        <v>19.59</v>
      </c>
      <c r="E22" s="25" t="s">
        <v>1</v>
      </c>
      <c r="F22" s="25" t="s">
        <v>1</v>
      </c>
      <c r="G22" s="25" t="s">
        <v>1</v>
      </c>
      <c r="H22" s="25" t="s">
        <v>1</v>
      </c>
    </row>
    <row r="23" spans="1:8" x14ac:dyDescent="0.25">
      <c r="A23" s="24" t="s">
        <v>26</v>
      </c>
      <c r="B23" s="25" t="s">
        <v>1</v>
      </c>
      <c r="C23" s="25" t="s">
        <v>1</v>
      </c>
      <c r="D23" s="25">
        <v>-26.63</v>
      </c>
      <c r="E23" s="25" t="s">
        <v>1</v>
      </c>
      <c r="F23" s="25" t="s">
        <v>1</v>
      </c>
      <c r="G23" s="25" t="s">
        <v>1</v>
      </c>
      <c r="H23" s="25" t="s">
        <v>1</v>
      </c>
    </row>
    <row r="24" spans="1:8" x14ac:dyDescent="0.25">
      <c r="A24" s="24" t="s">
        <v>1</v>
      </c>
      <c r="B24" s="25" t="s">
        <v>1</v>
      </c>
      <c r="C24" s="25" t="s">
        <v>1</v>
      </c>
      <c r="D24" s="25">
        <v>24.92</v>
      </c>
      <c r="E24" s="25" t="s">
        <v>1</v>
      </c>
      <c r="F24" s="25" t="s">
        <v>1</v>
      </c>
      <c r="G24" s="25" t="s">
        <v>1</v>
      </c>
      <c r="H24" s="25" t="s">
        <v>1</v>
      </c>
    </row>
    <row r="25" spans="1:8" x14ac:dyDescent="0.25">
      <c r="A25" s="24" t="s">
        <v>27</v>
      </c>
      <c r="B25" s="25" t="s">
        <v>1</v>
      </c>
      <c r="C25" s="25" t="s">
        <v>1</v>
      </c>
      <c r="D25" s="25">
        <v>-8.423</v>
      </c>
      <c r="E25" s="25" t="s">
        <v>1</v>
      </c>
      <c r="F25" s="25" t="s">
        <v>1</v>
      </c>
      <c r="G25" s="25" t="s">
        <v>1</v>
      </c>
      <c r="H25" s="25" t="s">
        <v>1</v>
      </c>
    </row>
    <row r="26" spans="1:8" x14ac:dyDescent="0.25">
      <c r="A26" s="24" t="s">
        <v>1</v>
      </c>
      <c r="B26" s="25" t="s">
        <v>1</v>
      </c>
      <c r="C26" s="25" t="s">
        <v>1</v>
      </c>
      <c r="D26" s="25">
        <v>6.0220000000000002</v>
      </c>
      <c r="E26" s="25" t="s">
        <v>1</v>
      </c>
      <c r="F26" s="25" t="s">
        <v>1</v>
      </c>
      <c r="G26" s="25" t="s">
        <v>1</v>
      </c>
      <c r="H26" s="25" t="s">
        <v>1</v>
      </c>
    </row>
    <row r="27" spans="1:8" x14ac:dyDescent="0.25">
      <c r="A27" s="24" t="s">
        <v>28</v>
      </c>
      <c r="B27" s="25" t="s">
        <v>1</v>
      </c>
      <c r="C27" s="25" t="s">
        <v>1</v>
      </c>
      <c r="D27" s="25">
        <v>-24.92</v>
      </c>
      <c r="E27" s="25" t="s">
        <v>1</v>
      </c>
      <c r="F27" s="25" t="s">
        <v>1</v>
      </c>
      <c r="G27" s="25" t="s">
        <v>1</v>
      </c>
      <c r="H27" s="25" t="s">
        <v>1</v>
      </c>
    </row>
    <row r="28" spans="1:8" x14ac:dyDescent="0.25">
      <c r="A28" s="24" t="s">
        <v>1</v>
      </c>
      <c r="B28" s="25" t="s">
        <v>1</v>
      </c>
      <c r="C28" s="25" t="s">
        <v>1</v>
      </c>
      <c r="D28" s="25">
        <v>6.226</v>
      </c>
      <c r="E28" s="25" t="s">
        <v>1</v>
      </c>
      <c r="F28" s="25" t="s">
        <v>1</v>
      </c>
      <c r="G28" s="25" t="s">
        <v>1</v>
      </c>
      <c r="H28" s="25" t="s">
        <v>1</v>
      </c>
    </row>
    <row r="29" spans="1:8" x14ac:dyDescent="0.25">
      <c r="A29" s="24" t="s">
        <v>29</v>
      </c>
      <c r="B29" s="25" t="s">
        <v>1</v>
      </c>
      <c r="C29" s="25" t="s">
        <v>1</v>
      </c>
      <c r="D29" s="25">
        <v>-39.840000000000003</v>
      </c>
      <c r="E29" s="25" t="s">
        <v>1</v>
      </c>
      <c r="F29" s="25" t="s">
        <v>1</v>
      </c>
      <c r="G29" s="25" t="s">
        <v>1</v>
      </c>
      <c r="H29" s="25" t="s">
        <v>1</v>
      </c>
    </row>
    <row r="30" spans="1:8" x14ac:dyDescent="0.25">
      <c r="A30" s="24" t="s">
        <v>1</v>
      </c>
      <c r="B30" s="25" t="s">
        <v>1</v>
      </c>
      <c r="C30" s="25" t="s">
        <v>1</v>
      </c>
      <c r="D30" s="25">
        <v>9.0220000000000002</v>
      </c>
      <c r="E30" s="25" t="s">
        <v>1</v>
      </c>
      <c r="F30" s="25" t="s">
        <v>1</v>
      </c>
      <c r="G30" s="25" t="s">
        <v>1</v>
      </c>
      <c r="H30" s="25" t="s">
        <v>1</v>
      </c>
    </row>
    <row r="31" spans="1:8" x14ac:dyDescent="0.25">
      <c r="A31" s="24" t="s">
        <v>30</v>
      </c>
      <c r="B31" s="25" t="s">
        <v>1</v>
      </c>
      <c r="C31" s="25" t="s">
        <v>1</v>
      </c>
      <c r="D31" s="25" t="s">
        <v>1</v>
      </c>
      <c r="E31" s="25">
        <v>0.66500000000000004</v>
      </c>
      <c r="F31" s="25">
        <v>-9.2309999999999999</v>
      </c>
      <c r="G31" s="25">
        <v>-12.09</v>
      </c>
      <c r="H31" s="25">
        <v>-6.1749999999999998</v>
      </c>
    </row>
    <row r="32" spans="1:8" x14ac:dyDescent="0.25">
      <c r="A32" s="24" t="s">
        <v>1</v>
      </c>
      <c r="B32" s="25" t="s">
        <v>1</v>
      </c>
      <c r="C32" s="25" t="s">
        <v>1</v>
      </c>
      <c r="D32" s="25" t="s">
        <v>1</v>
      </c>
      <c r="E32" s="25">
        <v>5.984</v>
      </c>
      <c r="F32" s="25">
        <v>5.9619999999999997</v>
      </c>
      <c r="G32" s="25">
        <v>6.8090000000000002</v>
      </c>
      <c r="H32" s="25">
        <v>6.0830000000000002</v>
      </c>
    </row>
    <row r="33" spans="1:8" x14ac:dyDescent="0.25">
      <c r="A33" s="24" t="s">
        <v>31</v>
      </c>
      <c r="B33" s="25" t="s">
        <v>1</v>
      </c>
      <c r="C33" s="25" t="s">
        <v>1</v>
      </c>
      <c r="D33" s="25" t="s">
        <v>1</v>
      </c>
      <c r="E33" s="25">
        <v>-19.82</v>
      </c>
      <c r="F33" s="25">
        <v>-23.32</v>
      </c>
      <c r="G33" s="25">
        <v>-19.64</v>
      </c>
      <c r="H33" s="25">
        <v>-20.61</v>
      </c>
    </row>
    <row r="34" spans="1:8" x14ac:dyDescent="0.25">
      <c r="A34" s="24" t="s">
        <v>1</v>
      </c>
      <c r="B34" s="25" t="s">
        <v>1</v>
      </c>
      <c r="C34" s="25" t="s">
        <v>1</v>
      </c>
      <c r="D34" s="25" t="s">
        <v>1</v>
      </c>
      <c r="E34" s="25">
        <v>5.9640000000000004</v>
      </c>
      <c r="F34" s="25">
        <v>6.9989999999999997</v>
      </c>
      <c r="G34" s="25">
        <v>7.2450000000000001</v>
      </c>
      <c r="H34" s="25">
        <v>6.4169999999999998</v>
      </c>
    </row>
    <row r="35" spans="1:8" x14ac:dyDescent="0.25">
      <c r="A35" s="24" t="s">
        <v>32</v>
      </c>
      <c r="B35" s="25" t="s">
        <v>1</v>
      </c>
      <c r="C35" s="25" t="s">
        <v>1</v>
      </c>
      <c r="D35" s="25" t="s">
        <v>1</v>
      </c>
      <c r="E35" s="25">
        <v>-36.31</v>
      </c>
      <c r="F35" s="25">
        <v>-35</v>
      </c>
      <c r="G35" s="25">
        <v>-28.95</v>
      </c>
      <c r="H35" s="25">
        <v>-40.94</v>
      </c>
    </row>
    <row r="36" spans="1:8" x14ac:dyDescent="0.25">
      <c r="A36" s="24" t="s">
        <v>1</v>
      </c>
      <c r="B36" s="25" t="s">
        <v>1</v>
      </c>
      <c r="C36" s="25" t="s">
        <v>1</v>
      </c>
      <c r="D36" s="25" t="s">
        <v>1</v>
      </c>
      <c r="E36" s="25">
        <v>9.0489999999999995</v>
      </c>
      <c r="F36" s="25">
        <v>10.17</v>
      </c>
      <c r="G36" s="25">
        <v>9.7230000000000008</v>
      </c>
      <c r="H36" s="25">
        <v>9.1289999999999996</v>
      </c>
    </row>
    <row r="37" spans="1:8" x14ac:dyDescent="0.25">
      <c r="A37" s="24" t="s">
        <v>33</v>
      </c>
      <c r="B37" s="7">
        <v>3217</v>
      </c>
      <c r="C37" s="7">
        <v>3236</v>
      </c>
      <c r="D37" s="7">
        <v>3278</v>
      </c>
      <c r="E37" s="7">
        <v>3142</v>
      </c>
      <c r="F37" s="7">
        <v>3259</v>
      </c>
      <c r="G37" s="7">
        <v>3314</v>
      </c>
      <c r="H37" s="7">
        <v>3264</v>
      </c>
    </row>
    <row r="38" spans="1:8" x14ac:dyDescent="0.25">
      <c r="A38" s="24" t="s">
        <v>1</v>
      </c>
      <c r="B38" s="25">
        <v>12.29</v>
      </c>
      <c r="C38" s="25">
        <v>13.43</v>
      </c>
      <c r="D38" s="25">
        <v>15</v>
      </c>
      <c r="E38" s="25">
        <v>12.43</v>
      </c>
      <c r="F38" s="25">
        <v>15.16</v>
      </c>
      <c r="G38" s="25">
        <v>17.690000000000001</v>
      </c>
      <c r="H38" s="25">
        <v>12.94</v>
      </c>
    </row>
    <row r="39" spans="1:8" x14ac:dyDescent="0.25">
      <c r="A39" s="24" t="s">
        <v>1</v>
      </c>
      <c r="B39" s="25" t="s">
        <v>1</v>
      </c>
      <c r="C39" s="25" t="s">
        <v>1</v>
      </c>
      <c r="D39" s="25" t="s">
        <v>1</v>
      </c>
      <c r="E39" s="25" t="s">
        <v>1</v>
      </c>
      <c r="F39" s="25" t="s">
        <v>1</v>
      </c>
      <c r="G39" s="25" t="s">
        <v>1</v>
      </c>
      <c r="H39" s="25" t="s">
        <v>1</v>
      </c>
    </row>
    <row r="40" spans="1:8" x14ac:dyDescent="0.25">
      <c r="A40" s="24" t="s">
        <v>34</v>
      </c>
      <c r="B40" s="7">
        <v>91320</v>
      </c>
      <c r="C40" s="7">
        <v>91320</v>
      </c>
      <c r="D40" s="7">
        <v>89460</v>
      </c>
      <c r="E40" s="7">
        <v>84960</v>
      </c>
      <c r="F40" s="7">
        <v>59880</v>
      </c>
      <c r="G40" s="7">
        <v>49830</v>
      </c>
      <c r="H40" s="7">
        <v>79290</v>
      </c>
    </row>
    <row r="41" spans="1:8" x14ac:dyDescent="0.25">
      <c r="A41" s="24" t="s">
        <v>35</v>
      </c>
      <c r="B41" s="25">
        <v>0.80500000000000005</v>
      </c>
      <c r="C41" s="25">
        <v>0.80200000000000005</v>
      </c>
      <c r="D41" s="25">
        <v>0.79900000000000004</v>
      </c>
      <c r="E41" s="25">
        <v>0.748</v>
      </c>
      <c r="F41" s="25">
        <v>0.80800000000000005</v>
      </c>
      <c r="G41" s="25">
        <v>0.85199999999999998</v>
      </c>
      <c r="H41" s="25">
        <v>0.80400000000000005</v>
      </c>
    </row>
    <row r="42" spans="1:8" x14ac:dyDescent="0.25">
      <c r="A42" s="24" t="s">
        <v>36</v>
      </c>
      <c r="B42" s="7">
        <v>3044</v>
      </c>
      <c r="C42" s="7">
        <v>3044</v>
      </c>
      <c r="D42" s="25" t="s">
        <v>1</v>
      </c>
      <c r="E42" s="7">
        <v>2832</v>
      </c>
      <c r="F42" s="7">
        <v>1996</v>
      </c>
      <c r="G42" s="7">
        <v>1661</v>
      </c>
      <c r="H42" s="7">
        <v>2643</v>
      </c>
    </row>
    <row r="43" spans="1:8" x14ac:dyDescent="0.25">
      <c r="A43" s="24" t="s">
        <v>37</v>
      </c>
      <c r="B43" s="25">
        <v>2567</v>
      </c>
      <c r="C43" s="25">
        <v>2778</v>
      </c>
      <c r="D43" s="25" t="s">
        <v>1</v>
      </c>
      <c r="E43" s="25" t="s">
        <v>1</v>
      </c>
      <c r="F43" s="25" t="s">
        <v>1</v>
      </c>
      <c r="G43" s="25" t="s">
        <v>1</v>
      </c>
      <c r="H43" s="25" t="s">
        <v>1</v>
      </c>
    </row>
    <row r="44" spans="1:8" x14ac:dyDescent="0.25">
      <c r="A44" s="24" t="s">
        <v>38</v>
      </c>
      <c r="B44" s="25">
        <v>2964</v>
      </c>
      <c r="C44" s="25">
        <v>2753</v>
      </c>
      <c r="D44" s="25" t="s">
        <v>1</v>
      </c>
      <c r="E44" s="25" t="s">
        <v>1</v>
      </c>
      <c r="F44" s="25" t="s">
        <v>1</v>
      </c>
      <c r="G44" s="25" t="s">
        <v>1</v>
      </c>
      <c r="H44" s="25" t="s">
        <v>1</v>
      </c>
    </row>
    <row r="45" spans="1:8" x14ac:dyDescent="0.25">
      <c r="A45" s="24" t="s">
        <v>39</v>
      </c>
      <c r="B45" s="9">
        <v>9.4499999999999995E-7</v>
      </c>
      <c r="C45" s="25">
        <v>2.3199999999999998E-2</v>
      </c>
      <c r="D45" s="25" t="s">
        <v>1</v>
      </c>
      <c r="E45" s="25" t="s">
        <v>1</v>
      </c>
      <c r="F45" s="25" t="s">
        <v>1</v>
      </c>
      <c r="G45" s="25" t="s">
        <v>1</v>
      </c>
      <c r="H45" s="25" t="s">
        <v>1</v>
      </c>
    </row>
    <row r="46" spans="1:8" x14ac:dyDescent="0.25">
      <c r="A46" s="24" t="s">
        <v>40</v>
      </c>
      <c r="B46" s="25" t="s">
        <v>1</v>
      </c>
      <c r="C46" s="25" t="s">
        <v>1</v>
      </c>
      <c r="D46" s="25" t="s">
        <v>1</v>
      </c>
      <c r="E46" s="25">
        <v>2725</v>
      </c>
      <c r="F46" s="25">
        <v>2753</v>
      </c>
      <c r="G46" s="25">
        <v>2748</v>
      </c>
      <c r="H46" s="25">
        <v>2798</v>
      </c>
    </row>
    <row r="47" spans="1:8" x14ac:dyDescent="0.25">
      <c r="A47" s="24" t="s">
        <v>41</v>
      </c>
      <c r="B47" s="25" t="s">
        <v>1</v>
      </c>
      <c r="C47" s="25" t="s">
        <v>1</v>
      </c>
      <c r="D47" s="7">
        <v>2982</v>
      </c>
      <c r="E47" s="25" t="s">
        <v>1</v>
      </c>
      <c r="F47" s="25" t="s">
        <v>1</v>
      </c>
      <c r="G47" s="25" t="s">
        <v>1</v>
      </c>
      <c r="H47" s="25" t="s">
        <v>1</v>
      </c>
    </row>
    <row r="48" spans="1:8" x14ac:dyDescent="0.25">
      <c r="A48" s="24" t="s">
        <v>42</v>
      </c>
      <c r="B48" s="25" t="s">
        <v>1</v>
      </c>
      <c r="C48" s="25" t="s">
        <v>1</v>
      </c>
      <c r="D48" s="25">
        <v>2694</v>
      </c>
      <c r="E48" s="25" t="s">
        <v>1</v>
      </c>
      <c r="F48" s="25" t="s">
        <v>1</v>
      </c>
      <c r="G48" s="25" t="s">
        <v>1</v>
      </c>
      <c r="H48" s="25" t="s">
        <v>1</v>
      </c>
    </row>
    <row r="49" spans="1:8" x14ac:dyDescent="0.25">
      <c r="A49" s="24" t="s">
        <v>43</v>
      </c>
      <c r="B49" s="25" t="s">
        <v>1</v>
      </c>
      <c r="C49" s="25" t="s">
        <v>1</v>
      </c>
      <c r="D49" s="25">
        <v>3306</v>
      </c>
      <c r="E49" s="25" t="s">
        <v>1</v>
      </c>
      <c r="F49" s="25" t="s">
        <v>1</v>
      </c>
      <c r="G49" s="25" t="s">
        <v>1</v>
      </c>
      <c r="H49" s="25" t="s">
        <v>1</v>
      </c>
    </row>
    <row r="50" spans="1:8" x14ac:dyDescent="0.25">
      <c r="A50" s="26" t="s">
        <v>44</v>
      </c>
      <c r="B50" s="27" t="s">
        <v>1</v>
      </c>
      <c r="C50" s="27" t="s">
        <v>1</v>
      </c>
      <c r="D50" s="27">
        <v>0.377</v>
      </c>
      <c r="E50" s="27" t="s">
        <v>1</v>
      </c>
      <c r="F50" s="27" t="s">
        <v>1</v>
      </c>
      <c r="G50" s="27" t="s">
        <v>1</v>
      </c>
      <c r="H50" s="2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M21" sqref="M21"/>
    </sheetView>
  </sheetViews>
  <sheetFormatPr defaultRowHeight="15" x14ac:dyDescent="0.25"/>
  <cols>
    <col min="7" max="7" width="15.5703125" customWidth="1"/>
  </cols>
  <sheetData>
    <row r="1" spans="1:17" x14ac:dyDescent="0.25">
      <c r="A1" s="4" t="s">
        <v>45</v>
      </c>
      <c r="B1" s="4"/>
      <c r="C1" s="4"/>
      <c r="D1" s="4"/>
      <c r="E1" s="4"/>
      <c r="F1" s="3"/>
      <c r="G1" s="4"/>
      <c r="H1" s="4" t="s">
        <v>46</v>
      </c>
      <c r="I1" s="4" t="s">
        <v>46</v>
      </c>
      <c r="J1" s="4" t="s">
        <v>46</v>
      </c>
      <c r="K1" s="4" t="s">
        <v>46</v>
      </c>
      <c r="L1" s="4" t="s">
        <v>46</v>
      </c>
      <c r="M1" s="4" t="s">
        <v>46</v>
      </c>
      <c r="N1" s="4" t="s">
        <v>46</v>
      </c>
      <c r="O1" s="4" t="s">
        <v>46</v>
      </c>
      <c r="P1" s="4" t="s">
        <v>46</v>
      </c>
      <c r="Q1" s="4" t="s">
        <v>46</v>
      </c>
    </row>
    <row r="2" spans="1:17" x14ac:dyDescent="0.25">
      <c r="A2" s="4"/>
      <c r="B2" s="4"/>
      <c r="C2" s="4"/>
      <c r="D2" s="4"/>
      <c r="E2" s="4"/>
      <c r="F2" s="3"/>
      <c r="G2" s="4"/>
      <c r="H2" s="4" t="s">
        <v>47</v>
      </c>
      <c r="I2" s="4" t="s">
        <v>47</v>
      </c>
      <c r="J2" s="4" t="s">
        <v>48</v>
      </c>
      <c r="K2" s="4" t="s">
        <v>48</v>
      </c>
      <c r="L2" s="4" t="s">
        <v>49</v>
      </c>
      <c r="M2" s="4" t="s">
        <v>49</v>
      </c>
      <c r="N2" s="4" t="s">
        <v>50</v>
      </c>
      <c r="O2" s="4" t="s">
        <v>51</v>
      </c>
      <c r="P2" s="4" t="s">
        <v>52</v>
      </c>
      <c r="Q2" s="4" t="s">
        <v>53</v>
      </c>
    </row>
    <row r="3" spans="1:17" x14ac:dyDescent="0.25">
      <c r="A3" s="4"/>
      <c r="B3" s="4"/>
      <c r="C3" s="4"/>
      <c r="D3" s="4"/>
      <c r="E3" s="4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.75" thickBot="1" x14ac:dyDescent="0.3">
      <c r="A4" s="4"/>
      <c r="B4" s="4"/>
      <c r="C4" s="4"/>
      <c r="D4" s="4"/>
      <c r="E4" s="4"/>
      <c r="F4" s="3"/>
      <c r="G4" s="4"/>
      <c r="H4" s="4">
        <f>-H5</f>
        <v>-1</v>
      </c>
      <c r="I4" s="4">
        <f t="shared" ref="I4:Q4" si="0">-I5</f>
        <v>-2</v>
      </c>
      <c r="J4" s="4">
        <f t="shared" si="0"/>
        <v>-3</v>
      </c>
      <c r="K4" s="4">
        <f t="shared" si="0"/>
        <v>-4</v>
      </c>
      <c r="L4" s="4">
        <f t="shared" si="0"/>
        <v>-5</v>
      </c>
      <c r="M4" s="4">
        <f t="shared" si="0"/>
        <v>-6</v>
      </c>
      <c r="N4" s="4">
        <f t="shared" si="0"/>
        <v>-7</v>
      </c>
      <c r="O4" s="4">
        <f t="shared" si="0"/>
        <v>-8</v>
      </c>
      <c r="P4" s="4">
        <f t="shared" si="0"/>
        <v>-9</v>
      </c>
      <c r="Q4" s="4">
        <f t="shared" si="0"/>
        <v>-10</v>
      </c>
    </row>
    <row r="5" spans="1:17" x14ac:dyDescent="0.25">
      <c r="A5" s="4"/>
      <c r="B5" s="4"/>
      <c r="C5" s="4"/>
      <c r="D5" s="4"/>
      <c r="E5" s="4"/>
      <c r="F5" s="3"/>
      <c r="G5" s="1"/>
      <c r="H5" s="8">
        <v>1</v>
      </c>
      <c r="I5" s="8">
        <v>2</v>
      </c>
      <c r="J5" s="8">
        <v>3</v>
      </c>
      <c r="K5" s="8">
        <v>4</v>
      </c>
      <c r="L5" s="8">
        <v>5</v>
      </c>
      <c r="M5" s="8">
        <v>6</v>
      </c>
      <c r="N5" s="6">
        <v>7</v>
      </c>
      <c r="O5" s="6">
        <v>8</v>
      </c>
      <c r="P5" s="6">
        <v>9</v>
      </c>
      <c r="Q5" s="6">
        <v>10</v>
      </c>
    </row>
    <row r="6" spans="1:17" ht="33.75" thickBot="1" x14ac:dyDescent="0.3">
      <c r="A6" s="4">
        <v>43</v>
      </c>
      <c r="B6" s="4">
        <v>44</v>
      </c>
      <c r="C6" s="4">
        <v>49</v>
      </c>
      <c r="D6" s="4">
        <v>48</v>
      </c>
      <c r="E6" s="4">
        <v>46</v>
      </c>
      <c r="F6" s="3"/>
      <c r="G6" s="5" t="s">
        <v>54</v>
      </c>
      <c r="H6" s="12">
        <f ca="1">INDIRECT(H$1&amp;"!"&amp;H$2&amp;$A6)</f>
        <v>2567</v>
      </c>
      <c r="I6" s="12">
        <f ca="1">INDIRECT(I$1&amp;"!"&amp;I$2&amp;$B6)</f>
        <v>2964</v>
      </c>
      <c r="J6" s="12">
        <f ca="1">INDIRECT(J$1&amp;"!"&amp;J$2&amp;$A6)</f>
        <v>2778</v>
      </c>
      <c r="K6" s="12">
        <f ca="1">INDIRECT(K$1&amp;"!"&amp;K$2&amp;$B6)</f>
        <v>2753</v>
      </c>
      <c r="L6" s="12">
        <f ca="1">INDIRECT(L$1&amp;"!"&amp;L$2&amp;$C6)</f>
        <v>3306</v>
      </c>
      <c r="M6" s="12">
        <f ca="1">INDIRECT(M$1&amp;"!"&amp;M$2&amp;$D6)</f>
        <v>2694</v>
      </c>
      <c r="N6" s="12">
        <f ca="1">INDIRECT(N$1&amp;"!"&amp;N$2&amp;$E6)</f>
        <v>2725</v>
      </c>
      <c r="O6" s="12">
        <f ca="1">INDIRECT(O$1&amp;"!"&amp;O$2&amp;$E6)</f>
        <v>2753</v>
      </c>
      <c r="P6" s="12">
        <f ca="1">INDIRECT(P$1&amp;"!"&amp;P$2&amp;$E6)</f>
        <v>2748</v>
      </c>
      <c r="Q6" s="12">
        <f ca="1">INDIRECT(Q$1&amp;"!"&amp;Q$2&amp;$E6)</f>
        <v>2798</v>
      </c>
    </row>
    <row r="7" spans="1:17" x14ac:dyDescent="0.25">
      <c r="A7" s="4">
        <v>7</v>
      </c>
      <c r="B7" s="4">
        <v>13</v>
      </c>
      <c r="C7" s="4">
        <v>19</v>
      </c>
      <c r="D7" s="4">
        <v>25</v>
      </c>
      <c r="E7" s="4">
        <v>31</v>
      </c>
      <c r="F7" s="3"/>
      <c r="G7" s="2" t="s">
        <v>55</v>
      </c>
      <c r="H7" s="19">
        <f ca="1">INDIRECT(H$1&amp;"!"&amp;H$2&amp;$A7)</f>
        <v>-16.36</v>
      </c>
      <c r="I7" s="19">
        <f ca="1">INDIRECT(I$1&amp;"!"&amp;I$2&amp;$B7)</f>
        <v>2.3559999999999999</v>
      </c>
      <c r="J7" s="19">
        <f ca="1">INDIRECT(J$1&amp;"!"&amp;J$2&amp;$A7)</f>
        <v>-5.83</v>
      </c>
      <c r="K7" s="19">
        <f ca="1">INDIRECT(K$1&amp;"!"&amp;K$2&amp;$B7)</f>
        <v>-6.694</v>
      </c>
      <c r="L7" s="19">
        <f t="shared" ref="L7:M12" ca="1" si="1">INDIRECT(L$1&amp;"!"&amp;L$2&amp;C7)</f>
        <v>23.09</v>
      </c>
      <c r="M7" s="19">
        <f t="shared" ca="1" si="1"/>
        <v>-8.423</v>
      </c>
      <c r="N7" s="19">
        <f ca="1">INDIRECT(N$1&amp;"!"&amp;N$2&amp;$E7)</f>
        <v>0.66500000000000004</v>
      </c>
      <c r="O7" s="19">
        <f t="shared" ref="O7:Q7" ca="1" si="2">INDIRECT(O$1&amp;"!"&amp;O$2&amp;$E7)</f>
        <v>-9.2309999999999999</v>
      </c>
      <c r="P7" s="19">
        <f t="shared" ca="1" si="2"/>
        <v>-12.09</v>
      </c>
      <c r="Q7" s="19">
        <f t="shared" ca="1" si="2"/>
        <v>-6.1749999999999998</v>
      </c>
    </row>
    <row r="8" spans="1:17" x14ac:dyDescent="0.25">
      <c r="A8" s="4">
        <v>8</v>
      </c>
      <c r="B8" s="4">
        <f>B7+1</f>
        <v>14</v>
      </c>
      <c r="C8" s="4">
        <f>C7+1</f>
        <v>20</v>
      </c>
      <c r="D8" s="4">
        <f>D7+1</f>
        <v>26</v>
      </c>
      <c r="E8" s="4">
        <f>E7+1</f>
        <v>32</v>
      </c>
      <c r="F8" s="3"/>
      <c r="G8" s="17"/>
      <c r="H8" s="15">
        <f t="shared" ref="H8:J12" ca="1" si="3">INDIRECT(H$1&amp;"!"&amp;H$2&amp;$A8)</f>
        <v>7.6760000000000002</v>
      </c>
      <c r="I8" s="15">
        <f t="shared" ref="I8:K12" ca="1" si="4">INDIRECT(I$1&amp;"!"&amp;I$2&amp;$B8)</f>
        <v>6.9409999999999998</v>
      </c>
      <c r="J8" s="15">
        <f t="shared" ca="1" si="3"/>
        <v>14.03</v>
      </c>
      <c r="K8" s="15">
        <f t="shared" ca="1" si="4"/>
        <v>5.7830000000000004</v>
      </c>
      <c r="L8" s="13">
        <f t="shared" ca="1" si="1"/>
        <v>18.329999999999998</v>
      </c>
      <c r="M8" s="13">
        <f t="shared" ca="1" si="1"/>
        <v>6.0220000000000002</v>
      </c>
      <c r="N8" s="13">
        <f t="shared" ref="N8:Q12" ca="1" si="5">INDIRECT(N$1&amp;"!"&amp;N$2&amp;$E8)</f>
        <v>5.984</v>
      </c>
      <c r="O8" s="13">
        <f t="shared" ca="1" si="5"/>
        <v>5.9619999999999997</v>
      </c>
      <c r="P8" s="13">
        <f t="shared" ca="1" si="5"/>
        <v>6.8090000000000002</v>
      </c>
      <c r="Q8" s="13">
        <f t="shared" ca="1" si="5"/>
        <v>6.0830000000000002</v>
      </c>
    </row>
    <row r="9" spans="1:17" x14ac:dyDescent="0.25">
      <c r="A9" s="4">
        <v>9</v>
      </c>
      <c r="B9" s="4">
        <f t="shared" ref="B9:E12" si="6">B8+1</f>
        <v>15</v>
      </c>
      <c r="C9" s="4">
        <f t="shared" si="6"/>
        <v>21</v>
      </c>
      <c r="D9" s="4">
        <f t="shared" si="6"/>
        <v>27</v>
      </c>
      <c r="E9" s="4">
        <f t="shared" si="6"/>
        <v>33</v>
      </c>
      <c r="F9" s="3"/>
      <c r="G9" s="2" t="s">
        <v>56</v>
      </c>
      <c r="H9" s="19">
        <f t="shared" ca="1" si="3"/>
        <v>-5.2539999999999996</v>
      </c>
      <c r="I9" s="19">
        <f t="shared" ca="1" si="4"/>
        <v>-34.31</v>
      </c>
      <c r="J9" s="19">
        <f t="shared" ca="1" si="3"/>
        <v>-9.61</v>
      </c>
      <c r="K9" s="19">
        <f t="shared" ca="1" si="4"/>
        <v>-23.31</v>
      </c>
      <c r="L9" s="19">
        <f t="shared" ca="1" si="1"/>
        <v>-7.7279999999999998</v>
      </c>
      <c r="M9" s="19">
        <f t="shared" ca="1" si="1"/>
        <v>-24.92</v>
      </c>
      <c r="N9" s="19">
        <f t="shared" ca="1" si="5"/>
        <v>-19.82</v>
      </c>
      <c r="O9" s="19">
        <f t="shared" ca="1" si="5"/>
        <v>-23.32</v>
      </c>
      <c r="P9" s="19">
        <f t="shared" ca="1" si="5"/>
        <v>-19.64</v>
      </c>
      <c r="Q9" s="19">
        <f t="shared" ca="1" si="5"/>
        <v>-20.61</v>
      </c>
    </row>
    <row r="10" spans="1:17" x14ac:dyDescent="0.25">
      <c r="A10" s="4">
        <v>10</v>
      </c>
      <c r="B10" s="4">
        <f t="shared" si="6"/>
        <v>16</v>
      </c>
      <c r="C10" s="4">
        <f t="shared" si="6"/>
        <v>22</v>
      </c>
      <c r="D10" s="4">
        <f t="shared" si="6"/>
        <v>28</v>
      </c>
      <c r="E10" s="4">
        <f t="shared" si="6"/>
        <v>34</v>
      </c>
      <c r="F10" s="3"/>
      <c r="G10" s="17"/>
      <c r="H10" s="15">
        <f t="shared" ca="1" si="3"/>
        <v>7.2640000000000002</v>
      </c>
      <c r="I10" s="15">
        <f t="shared" ca="1" si="4"/>
        <v>7.94</v>
      </c>
      <c r="J10" s="15">
        <f t="shared" ca="1" si="3"/>
        <v>11.3</v>
      </c>
      <c r="K10" s="15">
        <f t="shared" ca="1" si="4"/>
        <v>6.58</v>
      </c>
      <c r="L10" s="13">
        <f t="shared" ca="1" si="1"/>
        <v>19.59</v>
      </c>
      <c r="M10" s="13">
        <f t="shared" ca="1" si="1"/>
        <v>6.226</v>
      </c>
      <c r="N10" s="13">
        <f t="shared" ca="1" si="5"/>
        <v>5.9640000000000004</v>
      </c>
      <c r="O10" s="13">
        <f t="shared" ca="1" si="5"/>
        <v>6.9989999999999997</v>
      </c>
      <c r="P10" s="13">
        <f t="shared" ca="1" si="5"/>
        <v>7.2450000000000001</v>
      </c>
      <c r="Q10" s="13">
        <f t="shared" ca="1" si="5"/>
        <v>6.4169999999999998</v>
      </c>
    </row>
    <row r="11" spans="1:17" x14ac:dyDescent="0.25">
      <c r="A11" s="4">
        <v>11</v>
      </c>
      <c r="B11" s="4">
        <f t="shared" si="6"/>
        <v>17</v>
      </c>
      <c r="C11" s="4">
        <f t="shared" si="6"/>
        <v>23</v>
      </c>
      <c r="D11" s="4">
        <f t="shared" si="6"/>
        <v>29</v>
      </c>
      <c r="E11" s="4">
        <f t="shared" si="6"/>
        <v>35</v>
      </c>
      <c r="F11" s="3"/>
      <c r="G11" s="2" t="s">
        <v>57</v>
      </c>
      <c r="H11" s="19">
        <f t="shared" ca="1" si="3"/>
        <v>-2.2919999999999998</v>
      </c>
      <c r="I11" s="19">
        <f t="shared" ca="1" si="4"/>
        <v>-64.290000000000006</v>
      </c>
      <c r="J11" s="19">
        <f t="shared" ca="1" si="3"/>
        <v>-2.0030000000000001</v>
      </c>
      <c r="K11" s="19">
        <f t="shared" ca="1" si="4"/>
        <v>-42.05</v>
      </c>
      <c r="L11" s="19">
        <f t="shared" ca="1" si="1"/>
        <v>-26.63</v>
      </c>
      <c r="M11" s="19">
        <f t="shared" ca="1" si="1"/>
        <v>-39.840000000000003</v>
      </c>
      <c r="N11" s="19">
        <f t="shared" ca="1" si="5"/>
        <v>-36.31</v>
      </c>
      <c r="O11" s="19">
        <f t="shared" ca="1" si="5"/>
        <v>-35</v>
      </c>
      <c r="P11" s="19">
        <f t="shared" ca="1" si="5"/>
        <v>-28.95</v>
      </c>
      <c r="Q11" s="19">
        <f t="shared" ca="1" si="5"/>
        <v>-40.94</v>
      </c>
    </row>
    <row r="12" spans="1:17" ht="15.75" thickBot="1" x14ac:dyDescent="0.3">
      <c r="A12" s="4">
        <v>12</v>
      </c>
      <c r="B12" s="4">
        <f t="shared" si="6"/>
        <v>18</v>
      </c>
      <c r="C12" s="4">
        <f t="shared" si="6"/>
        <v>24</v>
      </c>
      <c r="D12" s="4">
        <f t="shared" si="6"/>
        <v>30</v>
      </c>
      <c r="E12" s="4">
        <f t="shared" si="6"/>
        <v>36</v>
      </c>
      <c r="F12" s="3"/>
      <c r="G12" s="17"/>
      <c r="H12" s="15">
        <f t="shared" ca="1" si="3"/>
        <v>10.11</v>
      </c>
      <c r="I12" s="15">
        <f t="shared" ca="1" si="4"/>
        <v>10.91</v>
      </c>
      <c r="J12" s="15">
        <f t="shared" ca="1" si="3"/>
        <v>12.89</v>
      </c>
      <c r="K12" s="15">
        <f t="shared" ca="1" si="4"/>
        <v>9.5879999999999992</v>
      </c>
      <c r="L12" s="13">
        <f t="shared" ca="1" si="1"/>
        <v>24.92</v>
      </c>
      <c r="M12" s="13">
        <f t="shared" ca="1" si="1"/>
        <v>9.0220000000000002</v>
      </c>
      <c r="N12" s="13">
        <f t="shared" ca="1" si="5"/>
        <v>9.0489999999999995</v>
      </c>
      <c r="O12" s="13">
        <f t="shared" ca="1" si="5"/>
        <v>10.17</v>
      </c>
      <c r="P12" s="13">
        <f t="shared" ca="1" si="5"/>
        <v>9.7230000000000008</v>
      </c>
      <c r="Q12" s="13">
        <f t="shared" ca="1" si="5"/>
        <v>9.1289999999999996</v>
      </c>
    </row>
    <row r="13" spans="1:17" ht="18.75" thickBot="1" x14ac:dyDescent="0.3">
      <c r="A13" s="4">
        <v>41</v>
      </c>
      <c r="B13" s="4">
        <v>41</v>
      </c>
      <c r="C13" s="4">
        <v>41</v>
      </c>
      <c r="D13" s="4">
        <v>41</v>
      </c>
      <c r="E13" s="4">
        <v>41</v>
      </c>
      <c r="F13" s="3"/>
      <c r="G13" s="11" t="s">
        <v>58</v>
      </c>
      <c r="H13" s="28">
        <f ca="1">INDIRECT(H$1&amp;"!"&amp;H$2&amp;$A13)</f>
        <v>0.80500000000000005</v>
      </c>
      <c r="I13" s="28"/>
      <c r="J13" s="28">
        <f ca="1">INDIRECT(J$1&amp;"!"&amp;J$2&amp;$A13)</f>
        <v>0.80200000000000005</v>
      </c>
      <c r="K13" s="28"/>
      <c r="L13" s="28">
        <f ca="1">INDIRECT(L$1&amp;"!"&amp;L$2&amp;$C13)</f>
        <v>0.79900000000000004</v>
      </c>
      <c r="M13" s="28"/>
      <c r="N13" s="10">
        <f t="shared" ref="N13:Q13" ca="1" si="7">INDIRECT(N$1&amp;"!"&amp;N$2&amp;$A13)</f>
        <v>0.748</v>
      </c>
      <c r="O13" s="10">
        <f t="shared" ca="1" si="7"/>
        <v>0.80800000000000005</v>
      </c>
      <c r="P13" s="10">
        <f t="shared" ca="1" si="7"/>
        <v>0.85199999999999998</v>
      </c>
      <c r="Q13" s="10">
        <f t="shared" ca="1" si="7"/>
        <v>0.80400000000000005</v>
      </c>
    </row>
    <row r="14" spans="1:17" x14ac:dyDescent="0.25">
      <c r="A14" s="4"/>
      <c r="B14" s="4"/>
      <c r="C14" s="4"/>
      <c r="D14" s="4"/>
      <c r="E14" s="4"/>
      <c r="F14" s="3"/>
      <c r="G14" s="29" t="s">
        <v>59</v>
      </c>
      <c r="H14" s="30" t="s">
        <v>60</v>
      </c>
      <c r="I14" s="30"/>
      <c r="J14" s="30" t="s">
        <v>61</v>
      </c>
      <c r="K14" s="30"/>
      <c r="L14" s="20"/>
      <c r="M14" s="20"/>
      <c r="N14" s="31"/>
      <c r="O14" s="31"/>
      <c r="P14" s="31"/>
      <c r="Q14" s="31"/>
    </row>
    <row r="15" spans="1:17" x14ac:dyDescent="0.25">
      <c r="A15" s="4"/>
      <c r="B15" s="4"/>
      <c r="C15" s="4"/>
      <c r="D15" s="4"/>
      <c r="E15" s="4"/>
      <c r="F15" s="4"/>
      <c r="G15" s="29"/>
      <c r="H15" s="30"/>
      <c r="I15" s="30"/>
      <c r="J15" s="30" t="s">
        <v>62</v>
      </c>
      <c r="K15" s="30"/>
      <c r="L15" s="30" t="s">
        <v>63</v>
      </c>
      <c r="M15" s="30"/>
      <c r="N15" s="30" t="s">
        <v>64</v>
      </c>
      <c r="O15" s="30"/>
      <c r="P15" s="30"/>
      <c r="Q15" s="30"/>
    </row>
    <row r="16" spans="1:17" ht="30" x14ac:dyDescent="0.25">
      <c r="A16" s="4"/>
      <c r="B16" s="4"/>
      <c r="C16" s="4"/>
      <c r="D16" s="4"/>
      <c r="E16" s="4"/>
      <c r="F16" s="4"/>
      <c r="G16" s="18"/>
      <c r="H16" s="16" t="s">
        <v>65</v>
      </c>
      <c r="I16" s="16" t="s">
        <v>66</v>
      </c>
      <c r="J16" s="16" t="s">
        <v>65</v>
      </c>
      <c r="K16" s="16" t="s">
        <v>66</v>
      </c>
      <c r="L16" s="16" t="s">
        <v>67</v>
      </c>
      <c r="M16" s="16" t="s">
        <v>68</v>
      </c>
      <c r="N16" s="16" t="s">
        <v>69</v>
      </c>
      <c r="O16" s="16" t="s">
        <v>70</v>
      </c>
      <c r="P16" s="16" t="s">
        <v>71</v>
      </c>
      <c r="Q16" s="16" t="s">
        <v>72</v>
      </c>
    </row>
    <row r="17" spans="1:17" x14ac:dyDescent="0.25">
      <c r="A17" s="4"/>
      <c r="B17" s="4"/>
      <c r="C17" s="4"/>
      <c r="D17" s="4"/>
      <c r="E17" s="4"/>
      <c r="F17" s="4"/>
      <c r="G17" s="2" t="s">
        <v>73</v>
      </c>
      <c r="H17" s="32">
        <f ca="1">INDIRECT(H$1&amp;"!"&amp;H$2&amp;$A6)</f>
        <v>2567</v>
      </c>
      <c r="I17" s="32">
        <f ca="1">INDIRECT(I$1&amp;"!"&amp;I$2&amp;$B6)</f>
        <v>2964</v>
      </c>
      <c r="J17" s="34">
        <v>0.4</v>
      </c>
      <c r="K17" s="36">
        <v>1.3</v>
      </c>
      <c r="L17" s="38">
        <v>100</v>
      </c>
      <c r="M17" s="40">
        <v>100</v>
      </c>
      <c r="N17" s="40"/>
      <c r="O17" s="40"/>
      <c r="P17" s="40"/>
      <c r="Q17" s="40"/>
    </row>
    <row r="18" spans="1:17" ht="15.75" thickBot="1" x14ac:dyDescent="0.3">
      <c r="A18" s="4"/>
      <c r="B18" s="4"/>
      <c r="C18" s="4"/>
      <c r="D18" s="4"/>
      <c r="E18" s="4"/>
      <c r="F18" s="4"/>
      <c r="G18" s="14" t="s">
        <v>74</v>
      </c>
      <c r="H18" s="33"/>
      <c r="I18" s="33"/>
      <c r="J18" s="35"/>
      <c r="K18" s="37"/>
      <c r="L18" s="39"/>
      <c r="M18" s="41"/>
      <c r="N18" s="41"/>
      <c r="O18" s="41"/>
      <c r="P18" s="41"/>
      <c r="Q18" s="41"/>
    </row>
    <row r="20" spans="1:17" x14ac:dyDescent="0.25">
      <c r="N20" s="7">
        <v>2832</v>
      </c>
      <c r="O20" s="7">
        <v>1996</v>
      </c>
      <c r="P20" s="7">
        <v>1661</v>
      </c>
      <c r="Q20" s="7">
        <v>2643</v>
      </c>
    </row>
  </sheetData>
  <mergeCells count="20">
    <mergeCell ref="N14:Q14"/>
    <mergeCell ref="N15:Q15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Q17:Q18"/>
    <mergeCell ref="H13:I13"/>
    <mergeCell ref="J13:K13"/>
    <mergeCell ref="L13:M13"/>
    <mergeCell ref="G14:G15"/>
    <mergeCell ref="H14:I15"/>
    <mergeCell ref="J14:K14"/>
    <mergeCell ref="J15:K15"/>
    <mergeCell ref="L15:M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Sheet2</vt:lpstr>
      <vt:lpstr>Sheet3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 Goodman-bacon</dc:creator>
  <cp:lastModifiedBy>Andrew J Goodman-bacon</cp:lastModifiedBy>
  <dcterms:created xsi:type="dcterms:W3CDTF">2014-10-11T04:55:45Z</dcterms:created>
  <dcterms:modified xsi:type="dcterms:W3CDTF">2014-10-11T05:25:47Z</dcterms:modified>
</cp:coreProperties>
</file>