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ridhi/Dropbox/Teaching/Demography and Population/week1/"/>
    </mc:Choice>
  </mc:AlternateContent>
  <bookViews>
    <workbookView xWindow="2860" yWindow="3060" windowWidth="26960" windowHeight="14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J3" i="1"/>
  <c r="J4" i="1"/>
  <c r="J5" i="1"/>
  <c r="J6" i="1"/>
  <c r="J7" i="1"/>
  <c r="J8" i="1"/>
  <c r="J2" i="1"/>
  <c r="I3" i="1"/>
  <c r="I4" i="1"/>
  <c r="I5" i="1"/>
  <c r="I6" i="1"/>
  <c r="I7" i="1"/>
  <c r="I8" i="1"/>
  <c r="I2" i="1"/>
  <c r="H3" i="1"/>
  <c r="H4" i="1"/>
  <c r="H5" i="1"/>
  <c r="H6" i="1"/>
  <c r="H7" i="1"/>
  <c r="H8" i="1"/>
  <c r="H2" i="1"/>
  <c r="G3" i="1"/>
  <c r="G4" i="1"/>
  <c r="G5" i="1"/>
  <c r="G6" i="1"/>
  <c r="G7" i="1"/>
  <c r="G8" i="1"/>
  <c r="G2" i="1"/>
  <c r="F2" i="1"/>
</calcChain>
</file>

<file path=xl/sharedStrings.xml><?xml version="1.0" encoding="utf-8"?>
<sst xmlns="http://schemas.openxmlformats.org/spreadsheetml/2006/main" count="22" uniqueCount="22">
  <si>
    <t>Questions</t>
  </si>
  <si>
    <t>Country</t>
  </si>
  <si>
    <t>Births per 1,000 population</t>
  </si>
  <si>
    <t>Deaths per 1,000 population</t>
  </si>
  <si>
    <t>Net Migration rate per 1,000 population</t>
  </si>
  <si>
    <t>Annual growth rate R</t>
  </si>
  <si>
    <t>USA (2016)</t>
  </si>
  <si>
    <t>Italy (2016)</t>
  </si>
  <si>
    <t>Germany (2016)</t>
  </si>
  <si>
    <t>Nigeria (2016)</t>
  </si>
  <si>
    <t>China (2016)</t>
  </si>
  <si>
    <t>Ethiopia (2016)</t>
  </si>
  <si>
    <t>Japan (2016)</t>
  </si>
  <si>
    <t>2) Assuming the growth rates remain constant for the coming years. What would their populations be in 2020, 2030, 2040 and 2050?</t>
  </si>
  <si>
    <t xml:space="preserve">3) Based on these data calculate the doubling time (or halving time) for these populations. </t>
  </si>
  <si>
    <t xml:space="preserve">4) What do the growth rates for these populations reveal about the stage of the demographic transition they are currently in? Can we assume these rates to remain constant? </t>
  </si>
  <si>
    <t>1) The table above shows births, deaths and net migrations (per 1000 population) for select countries in 2016 and their population size in 2016. What were the annual growth rates for these countries in 2016?</t>
  </si>
  <si>
    <t>Population 2020</t>
  </si>
  <si>
    <t>Population 2016 (millions)</t>
  </si>
  <si>
    <t>Population 2030</t>
  </si>
  <si>
    <t>Population 2040</t>
  </si>
  <si>
    <t>Doubling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</si>
</sst>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rgb="FF000000"/>
      <name val="Times New Roman"/>
    </font>
    <font>
      <sz val="12"/>
      <color rgb="FF000000"/>
      <name val="Times New Roman"/>
    </font>
  </fonts>
  <fills count="4">
    <fill>
      <patternFill patternType="none"/>
    </fill>
    <fill>
      <patternFill patternType="gray125"/>
    </fill>
    <fill>
      <patternFill patternType="solid">
        <fgColor rgb="FFFFFFFF"/>
        <bgColor rgb="FFFFFFFF"/>
      </patternFill>
    </fill>
    <fill>
      <patternFill patternType="solid">
        <fgColor rgb="FFE3E5E8"/>
        <bgColor rgb="FFE3E5E8"/>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1" fillId="3" borderId="0" xfId="0" applyFont="1" applyFill="1" applyAlignment="1">
      <alignment horizontal="center"/>
    </xf>
    <xf numFmtId="0" fontId="2" fillId="3" borderId="0" xfId="0" applyFont="1" applyFill="1" applyAlignment="1">
      <alignment horizontal="center"/>
    </xf>
    <xf numFmtId="10" fontId="2" fillId="3" borderId="0" xfId="0" applyNumberFormat="1" applyFont="1" applyFill="1" applyAlignment="1">
      <alignment horizontal="center"/>
    </xf>
    <xf numFmtId="0" fontId="2" fillId="2" borderId="0" xfId="0" applyFont="1" applyFill="1" applyAlignment="1">
      <alignment horizontal="center"/>
    </xf>
    <xf numFmtId="2"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zoomScale="119" workbookViewId="0">
      <selection activeCell="A5" sqref="A5"/>
    </sheetView>
  </sheetViews>
  <sheetFormatPr baseColWidth="10" defaultRowHeight="16" x14ac:dyDescent="0.2"/>
  <cols>
    <col min="1" max="1" width="21" customWidth="1"/>
    <col min="5" max="5" width="22.33203125" customWidth="1"/>
  </cols>
  <sheetData>
    <row r="1" spans="1:10" ht="80" x14ac:dyDescent="0.2">
      <c r="A1" s="1" t="s">
        <v>1</v>
      </c>
      <c r="B1" s="2" t="s">
        <v>2</v>
      </c>
      <c r="C1" s="2" t="s">
        <v>3</v>
      </c>
      <c r="D1" s="2" t="s">
        <v>4</v>
      </c>
      <c r="E1" s="1" t="s">
        <v>18</v>
      </c>
      <c r="F1" s="2" t="s">
        <v>5</v>
      </c>
      <c r="G1" s="2" t="s">
        <v>17</v>
      </c>
      <c r="H1" s="2" t="s">
        <v>19</v>
      </c>
      <c r="I1" s="2" t="s">
        <v>20</v>
      </c>
      <c r="J1" s="2" t="s">
        <v>21</v>
      </c>
    </row>
    <row r="2" spans="1:10" x14ac:dyDescent="0.2">
      <c r="A2" s="3" t="s">
        <v>6</v>
      </c>
      <c r="B2" s="4">
        <v>12.5</v>
      </c>
      <c r="C2" s="4">
        <v>8.1999999999999993</v>
      </c>
      <c r="D2" s="4">
        <v>3.9</v>
      </c>
      <c r="E2" s="4">
        <v>323.89999999999998</v>
      </c>
      <c r="F2" s="5">
        <f>(B2/1000)-(C2/1000)+(D2/1000)</f>
        <v>8.2000000000000024E-3</v>
      </c>
      <c r="G2" s="7">
        <f>E2 * EXP(F2*(2020-2016))</f>
        <v>334.70007295122082</v>
      </c>
      <c r="H2" s="7">
        <f>E2 * EXP(F2*(2030-2016))</f>
        <v>363.30213873527657</v>
      </c>
      <c r="I2">
        <f>ROUND(E2 * EXP(F2*(2040-2016)), 2)</f>
        <v>394.35</v>
      </c>
      <c r="J2">
        <f>ROUND(LN(2)/F2, 0)</f>
        <v>85</v>
      </c>
    </row>
    <row r="3" spans="1:10" x14ac:dyDescent="0.2">
      <c r="A3" s="1" t="s">
        <v>7</v>
      </c>
      <c r="B3" s="6">
        <v>8.6999999999999993</v>
      </c>
      <c r="C3" s="6">
        <v>10.3</v>
      </c>
      <c r="D3" s="6">
        <v>3.9</v>
      </c>
      <c r="E3" s="6">
        <v>60.6</v>
      </c>
      <c r="F3" s="5">
        <f t="shared" ref="F3:F8" si="0">(B3/1000)-(C3/1000)+(D3/1000)</f>
        <v>2.2999999999999991E-3</v>
      </c>
      <c r="G3" s="7">
        <f t="shared" ref="G3:G8" si="1">E3 * EXP(F3*(2020-2016))</f>
        <v>61.160092474871057</v>
      </c>
      <c r="H3" s="7">
        <f t="shared" ref="H3:H8" si="2">E3 * EXP(F3*(2030-2016))</f>
        <v>62.583076185149125</v>
      </c>
      <c r="I3">
        <f t="shared" ref="I3:I8" si="3">ROUND(E3 * EXP(F3*(2040-2016)), 2)</f>
        <v>64.040000000000006</v>
      </c>
      <c r="J3">
        <f t="shared" ref="J3:J8" si="4">ROUND(LN(2)/F3, 0)</f>
        <v>301</v>
      </c>
    </row>
    <row r="4" spans="1:10" x14ac:dyDescent="0.2">
      <c r="A4" s="3" t="s">
        <v>8</v>
      </c>
      <c r="B4" s="4">
        <v>8.5</v>
      </c>
      <c r="C4" s="4">
        <v>11.6</v>
      </c>
      <c r="D4" s="4">
        <v>1.5</v>
      </c>
      <c r="E4" s="4">
        <v>82.6</v>
      </c>
      <c r="F4" s="5">
        <f t="shared" si="0"/>
        <v>-1.5999999999999986E-3</v>
      </c>
      <c r="G4" s="7">
        <f t="shared" si="1"/>
        <v>82.073048044917698</v>
      </c>
      <c r="H4" s="7">
        <f t="shared" si="2"/>
        <v>80.770328821213511</v>
      </c>
      <c r="I4">
        <f t="shared" si="3"/>
        <v>79.489999999999995</v>
      </c>
      <c r="J4">
        <f t="shared" si="4"/>
        <v>-433</v>
      </c>
    </row>
    <row r="5" spans="1:10" x14ac:dyDescent="0.2">
      <c r="A5" s="1" t="s">
        <v>9</v>
      </c>
      <c r="B5" s="6">
        <v>37.299999999999997</v>
      </c>
      <c r="C5" s="6">
        <v>12.7</v>
      </c>
      <c r="D5" s="6">
        <v>-0.2</v>
      </c>
      <c r="E5" s="6">
        <v>186.5</v>
      </c>
      <c r="F5" s="5">
        <f t="shared" si="0"/>
        <v>2.4400000000000002E-2</v>
      </c>
      <c r="G5" s="7">
        <f t="shared" si="1"/>
        <v>205.62029485297839</v>
      </c>
      <c r="H5" s="7">
        <f t="shared" si="2"/>
        <v>262.442297569169</v>
      </c>
      <c r="I5">
        <f t="shared" si="3"/>
        <v>334.97</v>
      </c>
      <c r="J5">
        <f t="shared" si="4"/>
        <v>28</v>
      </c>
    </row>
    <row r="6" spans="1:10" x14ac:dyDescent="0.2">
      <c r="A6" s="3" t="s">
        <v>10</v>
      </c>
      <c r="B6" s="4">
        <v>7.7</v>
      </c>
      <c r="C6" s="4">
        <v>12.4</v>
      </c>
      <c r="D6" s="4">
        <v>-0.1</v>
      </c>
      <c r="E6" s="4">
        <v>1378</v>
      </c>
      <c r="F6" s="5">
        <f t="shared" si="0"/>
        <v>-4.7999999999999996E-3</v>
      </c>
      <c r="G6" s="7">
        <f t="shared" si="1"/>
        <v>1351.7947751778531</v>
      </c>
      <c r="H6" s="7">
        <f t="shared" si="2"/>
        <v>1288.4412734168513</v>
      </c>
      <c r="I6">
        <f t="shared" si="3"/>
        <v>1228.06</v>
      </c>
      <c r="J6">
        <f t="shared" si="4"/>
        <v>-144</v>
      </c>
    </row>
    <row r="7" spans="1:10" x14ac:dyDescent="0.2">
      <c r="A7" s="1" t="s">
        <v>11</v>
      </c>
      <c r="B7" s="6">
        <v>36.9</v>
      </c>
      <c r="C7" s="6">
        <v>7.9</v>
      </c>
      <c r="D7" s="6">
        <v>-0.2</v>
      </c>
      <c r="E7" s="6">
        <v>101.9</v>
      </c>
      <c r="F7" s="5">
        <f t="shared" si="0"/>
        <v>2.8799999999999996E-2</v>
      </c>
      <c r="G7" s="7">
        <f t="shared" si="1"/>
        <v>114.34176935576873</v>
      </c>
      <c r="H7" s="7">
        <f t="shared" si="2"/>
        <v>152.50417004464794</v>
      </c>
      <c r="I7">
        <f t="shared" si="3"/>
        <v>203.4</v>
      </c>
      <c r="J7">
        <f t="shared" si="4"/>
        <v>24</v>
      </c>
    </row>
    <row r="8" spans="1:10" x14ac:dyDescent="0.2">
      <c r="A8" s="3" t="s">
        <v>12</v>
      </c>
      <c r="B8" s="4">
        <v>7.8</v>
      </c>
      <c r="C8" s="4">
        <v>9.6</v>
      </c>
      <c r="D8" s="4">
        <v>0</v>
      </c>
      <c r="E8" s="4">
        <v>126.3</v>
      </c>
      <c r="F8" s="5">
        <f t="shared" si="0"/>
        <v>-1.7999999999999995E-3</v>
      </c>
      <c r="G8" s="7">
        <f t="shared" si="1"/>
        <v>125.39390585325162</v>
      </c>
      <c r="H8" s="7">
        <f t="shared" si="2"/>
        <v>123.15700802426919</v>
      </c>
      <c r="I8">
        <f t="shared" si="3"/>
        <v>120.96</v>
      </c>
      <c r="J8">
        <f t="shared" si="4"/>
        <v>-385</v>
      </c>
    </row>
    <row r="12" spans="1:10" x14ac:dyDescent="0.2">
      <c r="A12" t="s">
        <v>0</v>
      </c>
    </row>
    <row r="13" spans="1:10" x14ac:dyDescent="0.2">
      <c r="A13" t="s">
        <v>16</v>
      </c>
    </row>
    <row r="14" spans="1:10" x14ac:dyDescent="0.2">
      <c r="A14" t="s">
        <v>13</v>
      </c>
    </row>
    <row r="15" spans="1:10" x14ac:dyDescent="0.2">
      <c r="A15" t="s">
        <v>14</v>
      </c>
    </row>
    <row r="16" spans="1:10" x14ac:dyDescent="0.2">
      <c r="A16" t="s">
        <v>15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Ridhi Kashyap</dc:creator>
  <cp:lastModifiedBy>Ridhi Kashyap</cp:lastModifiedBy>
  <dcterms:created xsi:type="dcterms:W3CDTF">2017-10-10T21:40:43Z</dcterms:created>
  <dcterms:modified xsi:type="dcterms:W3CDTF">2017-10-11T12:56:32Z</dcterms:modified>
</cp:coreProperties>
</file>