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en\Desktop\Formulas and Functions Demo Workbooks Complete\"/>
    </mc:Choice>
  </mc:AlternateContent>
  <xr:revisionPtr revIDLastSave="0" documentId="13_ncr:1_{32015001-828D-4998-A575-5E364921C7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les Data" sheetId="2" r:id="rId1"/>
    <sheet name="Duplicate 1" sheetId="3" r:id="rId2"/>
    <sheet name="Duplicate 2" sheetId="4" r:id="rId3"/>
  </sheets>
  <definedNames>
    <definedName name="City">'Sales Data'!$B$2:$B$10</definedName>
    <definedName name="Year">'Sales Data'!$A$2:$A$10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4" l="1" a="1"/>
  <c r="A1" i="4"/>
  <c r="B1" i="4"/>
  <c r="C1" i="4"/>
  <c r="D1" i="4"/>
  <c r="E1" i="4"/>
  <c r="F1" i="4"/>
  <c r="A2" i="4"/>
  <c r="B2" i="4"/>
  <c r="C2" i="4"/>
  <c r="D2" i="4"/>
  <c r="E2" i="4"/>
  <c r="F2" i="4"/>
  <c r="A3" i="4"/>
  <c r="B3" i="4"/>
  <c r="C3" i="4"/>
  <c r="D3" i="4"/>
  <c r="E3" i="4"/>
  <c r="F3" i="4"/>
  <c r="A4" i="4"/>
  <c r="B4" i="4"/>
  <c r="C4" i="4"/>
  <c r="D4" i="4"/>
  <c r="E4" i="4"/>
  <c r="F4" i="4"/>
  <c r="A5" i="4"/>
  <c r="B5" i="4"/>
  <c r="C5" i="4"/>
  <c r="D5" i="4"/>
  <c r="E5" i="4"/>
  <c r="F5" i="4"/>
  <c r="A6" i="4"/>
  <c r="B6" i="4"/>
  <c r="C6" i="4"/>
  <c r="D6" i="4"/>
  <c r="E6" i="4"/>
  <c r="F6" i="4"/>
  <c r="A7" i="4"/>
  <c r="B7" i="4"/>
  <c r="C7" i="4"/>
  <c r="D7" i="4"/>
  <c r="E7" i="4"/>
  <c r="F7" i="4"/>
  <c r="A8" i="4"/>
  <c r="B8" i="4"/>
  <c r="C8" i="4"/>
  <c r="D8" i="4"/>
  <c r="E8" i="4"/>
  <c r="F8" i="4"/>
  <c r="A9" i="4"/>
  <c r="B9" i="4"/>
  <c r="C9" i="4"/>
  <c r="D9" i="4"/>
  <c r="E9" i="4"/>
  <c r="F9" i="4"/>
  <c r="A10" i="4"/>
  <c r="B10" i="4"/>
  <c r="C10" i="4"/>
  <c r="D10" i="4"/>
  <c r="E10" i="4"/>
  <c r="F10" i="4"/>
  <c r="A2" i="3"/>
  <c r="B2" i="3"/>
  <c r="C2" i="3"/>
  <c r="D2" i="3"/>
  <c r="E2" i="3"/>
  <c r="F2" i="3"/>
  <c r="A3" i="3"/>
  <c r="B3" i="3"/>
  <c r="C3" i="3"/>
  <c r="D3" i="3"/>
  <c r="E3" i="3"/>
  <c r="F3" i="3"/>
  <c r="A4" i="3"/>
  <c r="B4" i="3"/>
  <c r="C4" i="3"/>
  <c r="D4" i="3"/>
  <c r="E4" i="3"/>
  <c r="F4" i="3"/>
  <c r="A5" i="3"/>
  <c r="B5" i="3"/>
  <c r="C5" i="3"/>
  <c r="D5" i="3"/>
  <c r="E5" i="3"/>
  <c r="F5" i="3"/>
  <c r="A6" i="3"/>
  <c r="B6" i="3"/>
  <c r="C6" i="3"/>
  <c r="D6" i="3"/>
  <c r="E6" i="3"/>
  <c r="F6" i="3"/>
  <c r="A7" i="3"/>
  <c r="B7" i="3"/>
  <c r="C7" i="3"/>
  <c r="D7" i="3"/>
  <c r="E7" i="3"/>
  <c r="F7" i="3"/>
  <c r="A8" i="3"/>
  <c r="B8" i="3"/>
  <c r="C8" i="3"/>
  <c r="D8" i="3"/>
  <c r="E8" i="3"/>
  <c r="F8" i="3"/>
  <c r="A9" i="3"/>
  <c r="B9" i="3"/>
  <c r="C9" i="3"/>
  <c r="D9" i="3"/>
  <c r="E9" i="3"/>
  <c r="F9" i="3"/>
  <c r="A10" i="3"/>
  <c r="B10" i="3"/>
  <c r="C10" i="3"/>
  <c r="D10" i="3"/>
  <c r="E10" i="3"/>
  <c r="F10" i="3"/>
  <c r="B1" i="3"/>
  <c r="C1" i="3"/>
  <c r="D1" i="3"/>
  <c r="E1" i="3"/>
  <c r="F1" i="3"/>
  <c r="A1" i="3"/>
  <c r="O9" i="2" a="1"/>
  <c r="O9" i="2"/>
  <c r="P9" i="2"/>
  <c r="Q9" i="2"/>
  <c r="R9" i="2"/>
  <c r="S9" i="2"/>
  <c r="T9" i="2"/>
  <c r="U9" i="2"/>
  <c r="V9" i="2"/>
  <c r="W9" i="2"/>
  <c r="X9" i="2"/>
  <c r="O10" i="2"/>
  <c r="P10" i="2"/>
  <c r="Q10" i="2"/>
  <c r="R10" i="2"/>
  <c r="S10" i="2"/>
  <c r="T10" i="2"/>
  <c r="U10" i="2"/>
  <c r="V10" i="2"/>
  <c r="W10" i="2"/>
  <c r="X10" i="2"/>
  <c r="O11" i="2"/>
  <c r="P11" i="2"/>
  <c r="Q11" i="2"/>
  <c r="R11" i="2"/>
  <c r="S11" i="2"/>
  <c r="T11" i="2"/>
  <c r="U11" i="2"/>
  <c r="V11" i="2"/>
  <c r="W11" i="2"/>
  <c r="X11" i="2"/>
  <c r="O12" i="2"/>
  <c r="P12" i="2"/>
  <c r="Q12" i="2"/>
  <c r="R12" i="2"/>
  <c r="S12" i="2"/>
  <c r="T12" i="2"/>
  <c r="U12" i="2"/>
  <c r="V12" i="2"/>
  <c r="W12" i="2"/>
  <c r="X12" i="2"/>
  <c r="O13" i="2"/>
  <c r="P13" i="2"/>
  <c r="Q13" i="2"/>
  <c r="R13" i="2"/>
  <c r="S13" i="2"/>
  <c r="T13" i="2"/>
  <c r="U13" i="2"/>
  <c r="V13" i="2"/>
  <c r="W13" i="2"/>
  <c r="X13" i="2"/>
  <c r="O14" i="2"/>
  <c r="P14" i="2"/>
  <c r="Q14" i="2"/>
  <c r="R14" i="2"/>
  <c r="S14" i="2"/>
  <c r="T14" i="2"/>
  <c r="U14" i="2"/>
  <c r="V14" i="2"/>
  <c r="W14" i="2"/>
  <c r="X14" i="2"/>
  <c r="X6" i="2"/>
  <c r="W6" i="2"/>
  <c r="V6" i="2"/>
  <c r="U6" i="2"/>
  <c r="T6" i="2"/>
  <c r="S6" i="2"/>
  <c r="R6" i="2"/>
  <c r="Q6" i="2"/>
  <c r="P6" i="2"/>
  <c r="X5" i="2"/>
  <c r="W5" i="2"/>
  <c r="V5" i="2"/>
  <c r="U5" i="2"/>
  <c r="T5" i="2"/>
  <c r="S5" i="2"/>
  <c r="R5" i="2"/>
  <c r="Q5" i="2"/>
  <c r="P5" i="2"/>
  <c r="E2" i="2"/>
  <c r="G2" i="2"/>
  <c r="E3" i="2"/>
  <c r="G3" i="2"/>
  <c r="E4" i="2"/>
  <c r="G4" i="2"/>
  <c r="E5" i="2"/>
  <c r="G5" i="2"/>
  <c r="E6" i="2"/>
  <c r="G6" i="2"/>
  <c r="E7" i="2"/>
  <c r="G7" i="2"/>
  <c r="E8" i="2"/>
  <c r="G8" i="2"/>
  <c r="E9" i="2"/>
  <c r="G9" i="2"/>
  <c r="E10" i="2"/>
  <c r="G10" i="2"/>
  <c r="G11" i="2"/>
  <c r="H9" i="2" a="1"/>
  <c r="H9" i="2"/>
  <c r="I9" i="2" a="1"/>
  <c r="I9" i="2"/>
  <c r="L11" i="2" a="1"/>
  <c r="L11" i="2"/>
  <c r="K2" i="2"/>
  <c r="K3" i="2"/>
  <c r="K4" i="2"/>
  <c r="K5" i="2"/>
  <c r="K6" i="2"/>
  <c r="K7" i="2"/>
  <c r="K8" i="2"/>
  <c r="K9" i="2"/>
  <c r="K10" i="2"/>
  <c r="K11" i="2"/>
  <c r="I2" i="2" a="1"/>
  <c r="I2" i="2"/>
  <c r="I3" i="2"/>
  <c r="I4" i="2"/>
  <c r="I5" i="2"/>
  <c r="I6" i="2"/>
  <c r="H6" i="2"/>
  <c r="H5" i="2"/>
  <c r="H4" i="2"/>
  <c r="H3" i="2"/>
  <c r="H2" i="2"/>
  <c r="F10" i="2"/>
  <c r="F3" i="2"/>
  <c r="F4" i="2"/>
  <c r="F5" i="2"/>
  <c r="F6" i="2"/>
  <c r="F7" i="2"/>
  <c r="F8" i="2"/>
  <c r="F9" i="2"/>
  <c r="F2" i="2"/>
  <c r="G13" i="2" a="1"/>
  <c r="G13" i="2"/>
</calcChain>
</file>

<file path=xl/sharedStrings.xml><?xml version="1.0" encoding="utf-8"?>
<sst xmlns="http://schemas.openxmlformats.org/spreadsheetml/2006/main" count="34" uniqueCount="11">
  <si>
    <t>New York</t>
  </si>
  <si>
    <t>Revenue</t>
  </si>
  <si>
    <t>Profit</t>
  </si>
  <si>
    <t>ROI</t>
  </si>
  <si>
    <t>Spend</t>
  </si>
  <si>
    <t>Store Location</t>
  </si>
  <si>
    <t>Boston</t>
  </si>
  <si>
    <t>Detroit</t>
  </si>
  <si>
    <t>Year</t>
  </si>
  <si>
    <t>Top 5</t>
  </si>
  <si>
    <t>Profit&gt;Spend: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</si>
</sst>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Alignment="1">
      <alignment horizontal="center"/>
    </xf>
    <xf numFmtId="9" fontId="0" fillId="0" borderId="0" xfId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14999847407452621"/>
  </sheetPr>
  <dimension ref="A1:X14"/>
  <sheetViews>
    <sheetView tabSelected="1" workbookViewId="0">
      <selection activeCell="C15" sqref="C15"/>
    </sheetView>
  </sheetViews>
  <sheetFormatPr defaultRowHeight="15" x14ac:dyDescent="0.25"/>
  <cols>
    <col min="1" max="1" width="9.140625" style="8"/>
    <col min="2" max="2" width="15.7109375" customWidth="1"/>
    <col min="3" max="3" width="11.7109375" customWidth="1"/>
    <col min="4" max="4" width="11" customWidth="1"/>
    <col min="5" max="5" width="10.85546875" customWidth="1"/>
    <col min="10" max="10" width="9.140625" style="7"/>
    <col min="15" max="15" width="14.42578125" bestFit="1" customWidth="1"/>
  </cols>
  <sheetData>
    <row r="1" spans="1:24" x14ac:dyDescent="0.25">
      <c r="A1" s="1" t="s">
        <v>8</v>
      </c>
      <c r="B1" s="1" t="s">
        <v>5</v>
      </c>
      <c r="C1" s="2" t="s">
        <v>1</v>
      </c>
      <c r="D1" s="2" t="s">
        <v>4</v>
      </c>
      <c r="E1" s="2" t="s">
        <v>2</v>
      </c>
      <c r="F1" s="2" t="s">
        <v>3</v>
      </c>
      <c r="H1" s="2" t="s">
        <v>9</v>
      </c>
      <c r="I1" s="2" t="s">
        <v>9</v>
      </c>
      <c r="O1" s="1" t="s">
        <v>8</v>
      </c>
      <c r="P1" s="8">
        <v>2013</v>
      </c>
      <c r="Q1" s="8">
        <v>2014</v>
      </c>
      <c r="R1" s="8">
        <v>2015</v>
      </c>
      <c r="S1" s="8">
        <v>2013</v>
      </c>
      <c r="T1" s="8">
        <v>2014</v>
      </c>
      <c r="U1" s="8">
        <v>2015</v>
      </c>
      <c r="V1" s="8">
        <v>2013</v>
      </c>
      <c r="W1" s="8">
        <v>2014</v>
      </c>
      <c r="X1" s="8">
        <v>2015</v>
      </c>
    </row>
    <row r="2" spans="1:24" x14ac:dyDescent="0.25">
      <c r="A2" s="8">
        <v>2013</v>
      </c>
      <c r="B2" s="3" t="s">
        <v>6</v>
      </c>
      <c r="C2" s="4">
        <v>1099</v>
      </c>
      <c r="D2" s="4">
        <v>643</v>
      </c>
      <c r="E2" s="5">
        <f t="shared" ref="E2:E10" si="0">C2-D2</f>
        <v>456</v>
      </c>
      <c r="F2" s="6">
        <f>C2/D2</f>
        <v>1.7091757387247279</v>
      </c>
      <c r="G2">
        <f>IF(E2&gt;D2,1,0)</f>
        <v>0</v>
      </c>
      <c r="H2" s="4">
        <f>LARGE($C$2:$C$10,1)</f>
        <v>1944</v>
      </c>
      <c r="I2" s="4">
        <f t="array" ref="I2:I6">LARGE($C$2:$C$10,{1;2;3;4;5})</f>
        <v>1944</v>
      </c>
      <c r="K2">
        <f>LEN(B2)</f>
        <v>6</v>
      </c>
      <c r="O2" s="1" t="s">
        <v>5</v>
      </c>
      <c r="P2" s="3" t="s">
        <v>6</v>
      </c>
      <c r="Q2" s="3" t="s">
        <v>6</v>
      </c>
      <c r="R2" s="3" t="s">
        <v>6</v>
      </c>
      <c r="S2" s="3" t="s">
        <v>0</v>
      </c>
      <c r="T2" s="3" t="s">
        <v>0</v>
      </c>
      <c r="U2" s="3" t="s">
        <v>0</v>
      </c>
      <c r="V2" s="3" t="s">
        <v>7</v>
      </c>
      <c r="W2" s="3" t="s">
        <v>7</v>
      </c>
      <c r="X2" s="3" t="s">
        <v>7</v>
      </c>
    </row>
    <row r="3" spans="1:24" x14ac:dyDescent="0.25">
      <c r="A3" s="8">
        <v>2014</v>
      </c>
      <c r="B3" s="3" t="s">
        <v>6</v>
      </c>
      <c r="C3" s="5">
        <v>1204</v>
      </c>
      <c r="D3" s="5">
        <v>720</v>
      </c>
      <c r="E3" s="5">
        <f t="shared" si="0"/>
        <v>484</v>
      </c>
      <c r="F3" s="6">
        <f t="shared" ref="F3:F10" si="1">C3/D3</f>
        <v>1.6722222222222223</v>
      </c>
      <c r="G3">
        <f t="shared" ref="G3:G10" si="2">IF(E3&gt;D3,1,0)</f>
        <v>0</v>
      </c>
      <c r="H3" s="4">
        <f>LARGE($C$2:$C$10,2)</f>
        <v>1828</v>
      </c>
      <c r="I3" s="5">
        <v>1828</v>
      </c>
      <c r="K3">
        <f t="shared" ref="K3:K10" si="3">LEN(B3)</f>
        <v>6</v>
      </c>
      <c r="O3" s="2" t="s">
        <v>1</v>
      </c>
      <c r="P3" s="4">
        <v>1099</v>
      </c>
      <c r="Q3" s="5">
        <v>1204</v>
      </c>
      <c r="R3" s="5">
        <v>1726</v>
      </c>
      <c r="S3" s="5">
        <v>1944</v>
      </c>
      <c r="T3" s="5">
        <v>1293</v>
      </c>
      <c r="U3" s="5">
        <v>1828</v>
      </c>
      <c r="V3" s="5">
        <v>1743</v>
      </c>
      <c r="W3" s="5">
        <v>1609</v>
      </c>
      <c r="X3" s="5">
        <v>1494</v>
      </c>
    </row>
    <row r="4" spans="1:24" x14ac:dyDescent="0.25">
      <c r="A4" s="8">
        <v>2015</v>
      </c>
      <c r="B4" s="3" t="s">
        <v>6</v>
      </c>
      <c r="C4" s="5">
        <v>1726</v>
      </c>
      <c r="D4" s="5">
        <v>758</v>
      </c>
      <c r="E4" s="5">
        <f t="shared" si="0"/>
        <v>968</v>
      </c>
      <c r="F4" s="6">
        <f t="shared" si="1"/>
        <v>2.2770448548812663</v>
      </c>
      <c r="G4">
        <f t="shared" si="2"/>
        <v>1</v>
      </c>
      <c r="H4" s="4">
        <f>LARGE($C$2:$C$10,3)</f>
        <v>1743</v>
      </c>
      <c r="I4" s="5">
        <v>1743</v>
      </c>
      <c r="K4">
        <f t="shared" si="3"/>
        <v>6</v>
      </c>
      <c r="O4" s="2" t="s">
        <v>4</v>
      </c>
      <c r="P4" s="4">
        <v>643</v>
      </c>
      <c r="Q4" s="5">
        <v>720</v>
      </c>
      <c r="R4" s="5">
        <v>758</v>
      </c>
      <c r="S4" s="5">
        <v>964</v>
      </c>
      <c r="T4" s="5">
        <v>857</v>
      </c>
      <c r="U4" s="5">
        <v>840</v>
      </c>
      <c r="V4" s="5">
        <v>830</v>
      </c>
      <c r="W4" s="5">
        <v>910</v>
      </c>
      <c r="X4" s="5">
        <v>909</v>
      </c>
    </row>
    <row r="5" spans="1:24" x14ac:dyDescent="0.25">
      <c r="A5" s="8">
        <v>2013</v>
      </c>
      <c r="B5" s="3" t="s">
        <v>0</v>
      </c>
      <c r="C5" s="5">
        <v>1944</v>
      </c>
      <c r="D5" s="5">
        <v>964</v>
      </c>
      <c r="E5" s="5">
        <f t="shared" si="0"/>
        <v>980</v>
      </c>
      <c r="F5" s="6">
        <f t="shared" si="1"/>
        <v>2.0165975103734439</v>
      </c>
      <c r="G5">
        <f t="shared" si="2"/>
        <v>1</v>
      </c>
      <c r="H5" s="4">
        <f>LARGE($C$2:$C$10,4)</f>
        <v>1726</v>
      </c>
      <c r="I5" s="4">
        <v>1726</v>
      </c>
      <c r="K5">
        <f t="shared" si="3"/>
        <v>8</v>
      </c>
      <c r="O5" s="2" t="s">
        <v>2</v>
      </c>
      <c r="P5" s="5">
        <f>P3-P4</f>
        <v>456</v>
      </c>
      <c r="Q5" s="5">
        <f>Q3-Q4</f>
        <v>484</v>
      </c>
      <c r="R5" s="5">
        <f>R3-R4</f>
        <v>968</v>
      </c>
      <c r="S5" s="5">
        <f>S3-S4</f>
        <v>980</v>
      </c>
      <c r="T5" s="5">
        <f>T3-T4</f>
        <v>436</v>
      </c>
      <c r="U5" s="5">
        <f>U3-U4</f>
        <v>988</v>
      </c>
      <c r="V5" s="5">
        <f>V3-V4</f>
        <v>913</v>
      </c>
      <c r="W5" s="5">
        <f>W3-W4</f>
        <v>699</v>
      </c>
      <c r="X5" s="5">
        <f>X3-X4</f>
        <v>585</v>
      </c>
    </row>
    <row r="6" spans="1:24" x14ac:dyDescent="0.25">
      <c r="A6" s="8">
        <v>2014</v>
      </c>
      <c r="B6" s="3" t="s">
        <v>0</v>
      </c>
      <c r="C6" s="5">
        <v>1293</v>
      </c>
      <c r="D6" s="5">
        <v>857</v>
      </c>
      <c r="E6" s="5">
        <f t="shared" si="0"/>
        <v>436</v>
      </c>
      <c r="F6" s="6">
        <f t="shared" si="1"/>
        <v>1.5087514585764294</v>
      </c>
      <c r="G6">
        <f t="shared" si="2"/>
        <v>0</v>
      </c>
      <c r="H6" s="4">
        <f>LARGE($C$2:$C$10,5)</f>
        <v>1609</v>
      </c>
      <c r="I6" s="4">
        <v>1609</v>
      </c>
      <c r="K6">
        <f t="shared" si="3"/>
        <v>8</v>
      </c>
      <c r="O6" s="2" t="s">
        <v>3</v>
      </c>
      <c r="P6" s="6">
        <f>P3/P4</f>
        <v>1.7091757387247279</v>
      </c>
      <c r="Q6" s="6">
        <f>Q3/Q4</f>
        <v>1.6722222222222223</v>
      </c>
      <c r="R6" s="6">
        <f>R3/R4</f>
        <v>2.2770448548812663</v>
      </c>
      <c r="S6" s="6">
        <f>S3/S4</f>
        <v>2.0165975103734439</v>
      </c>
      <c r="T6" s="6">
        <f>T3/T4</f>
        <v>1.5087514585764294</v>
      </c>
      <c r="U6" s="6">
        <f>U3/U4</f>
        <v>2.176190476190476</v>
      </c>
      <c r="V6" s="6">
        <f>V3/V4</f>
        <v>2.1</v>
      </c>
      <c r="W6" s="6">
        <f>W3/W4</f>
        <v>1.7681318681318681</v>
      </c>
      <c r="X6" s="6">
        <f>X3/X4</f>
        <v>1.6435643564356435</v>
      </c>
    </row>
    <row r="7" spans="1:24" x14ac:dyDescent="0.25">
      <c r="A7" s="8">
        <v>2015</v>
      </c>
      <c r="B7" s="3" t="s">
        <v>0</v>
      </c>
      <c r="C7" s="5">
        <v>1828</v>
      </c>
      <c r="D7" s="5">
        <v>840</v>
      </c>
      <c r="E7" s="5">
        <f t="shared" si="0"/>
        <v>988</v>
      </c>
      <c r="F7" s="6">
        <f t="shared" si="1"/>
        <v>2.176190476190476</v>
      </c>
      <c r="G7">
        <f t="shared" si="2"/>
        <v>1</v>
      </c>
      <c r="K7">
        <f t="shared" si="3"/>
        <v>8</v>
      </c>
    </row>
    <row r="8" spans="1:24" x14ac:dyDescent="0.25">
      <c r="A8" s="8">
        <v>2013</v>
      </c>
      <c r="B8" s="3" t="s">
        <v>7</v>
      </c>
      <c r="C8" s="5">
        <v>1743</v>
      </c>
      <c r="D8" s="5">
        <v>830</v>
      </c>
      <c r="E8" s="5">
        <f t="shared" si="0"/>
        <v>913</v>
      </c>
      <c r="F8" s="6">
        <f t="shared" si="1"/>
        <v>2.1</v>
      </c>
      <c r="G8">
        <f t="shared" si="2"/>
        <v>1</v>
      </c>
      <c r="H8" t="s">
        <v>7</v>
      </c>
      <c r="I8">
        <v>2014</v>
      </c>
      <c r="K8">
        <f t="shared" si="3"/>
        <v>7</v>
      </c>
    </row>
    <row r="9" spans="1:24" x14ac:dyDescent="0.25">
      <c r="A9" s="8">
        <v>2014</v>
      </c>
      <c r="B9" s="3" t="s">
        <v>7</v>
      </c>
      <c r="C9" s="5">
        <v>1609</v>
      </c>
      <c r="D9" s="5">
        <v>910</v>
      </c>
      <c r="E9" s="5">
        <f t="shared" si="0"/>
        <v>699</v>
      </c>
      <c r="F9" s="6">
        <f t="shared" si="1"/>
        <v>1.7681318681318681</v>
      </c>
      <c r="G9">
        <f t="shared" si="2"/>
        <v>0</v>
      </c>
      <c r="H9" s="4">
        <f t="array" ref="H9">MAX(IF(City=H8,C2:C10))</f>
        <v>1743</v>
      </c>
      <c r="I9" s="4">
        <f t="array" ref="I9">MAX(IF((City=H8)*(Year=I8),C2:C10))</f>
        <v>1609</v>
      </c>
      <c r="K9">
        <f t="shared" si="3"/>
        <v>7</v>
      </c>
      <c r="O9" s="1" t="str">
        <f t="array" ref="O9:X14">TRANSPOSE(A1:F10)</f>
        <v>Year</v>
      </c>
      <c r="P9" s="8">
        <v>2013</v>
      </c>
      <c r="Q9" s="8">
        <v>2014</v>
      </c>
      <c r="R9" s="8">
        <v>2015</v>
      </c>
      <c r="S9" s="8">
        <v>2013</v>
      </c>
      <c r="T9" s="8">
        <v>2014</v>
      </c>
      <c r="U9" s="8">
        <v>2015</v>
      </c>
      <c r="V9" s="8">
        <v>2013</v>
      </c>
      <c r="W9" s="8">
        <v>2014</v>
      </c>
      <c r="X9" s="8">
        <v>2015</v>
      </c>
    </row>
    <row r="10" spans="1:24" x14ac:dyDescent="0.25">
      <c r="A10" s="8">
        <v>2015</v>
      </c>
      <c r="B10" s="3" t="s">
        <v>7</v>
      </c>
      <c r="C10" s="5">
        <v>1494</v>
      </c>
      <c r="D10" s="5">
        <v>909</v>
      </c>
      <c r="E10" s="5">
        <f t="shared" si="0"/>
        <v>585</v>
      </c>
      <c r="F10" s="6">
        <f t="shared" si="1"/>
        <v>1.6435643564356435</v>
      </c>
      <c r="G10">
        <f t="shared" si="2"/>
        <v>0</v>
      </c>
      <c r="K10">
        <f t="shared" si="3"/>
        <v>7</v>
      </c>
      <c r="O10" s="1" t="str">
        <v>Store Location</v>
      </c>
      <c r="P10" s="3" t="str">
        <v>Boston</v>
      </c>
      <c r="Q10" s="3" t="str">
        <v>Boston</v>
      </c>
      <c r="R10" s="3" t="str">
        <v>Boston</v>
      </c>
      <c r="S10" s="3" t="str">
        <v>New York</v>
      </c>
      <c r="T10" s="3" t="str">
        <v>New York</v>
      </c>
      <c r="U10" s="3" t="str">
        <v>New York</v>
      </c>
      <c r="V10" s="3" t="str">
        <v>Detroit</v>
      </c>
      <c r="W10" s="3" t="str">
        <v>Detroit</v>
      </c>
      <c r="X10" s="3" t="str">
        <v>Detroit</v>
      </c>
    </row>
    <row r="11" spans="1:24" x14ac:dyDescent="0.25">
      <c r="B11" s="3"/>
      <c r="C11" s="5"/>
      <c r="D11" s="5"/>
      <c r="E11" s="5"/>
      <c r="F11" s="6"/>
      <c r="G11">
        <f>SUM(G2:G10)</f>
        <v>4</v>
      </c>
      <c r="H11" s="9"/>
      <c r="K11">
        <f>SUM(K2:K10)</f>
        <v>63</v>
      </c>
      <c r="L11">
        <f t="array" ref="L11">SUM(LEN(City))</f>
        <v>63</v>
      </c>
      <c r="O11" s="2" t="str">
        <v>Revenue</v>
      </c>
      <c r="P11" s="4">
        <v>1099</v>
      </c>
      <c r="Q11" s="5">
        <v>1204</v>
      </c>
      <c r="R11" s="5">
        <v>1726</v>
      </c>
      <c r="S11" s="5">
        <v>1944</v>
      </c>
      <c r="T11" s="5">
        <v>1293</v>
      </c>
      <c r="U11" s="5">
        <v>1828</v>
      </c>
      <c r="V11" s="5">
        <v>1743</v>
      </c>
      <c r="W11" s="5">
        <v>1609</v>
      </c>
      <c r="X11" s="5">
        <v>1494</v>
      </c>
    </row>
    <row r="12" spans="1:24" x14ac:dyDescent="0.25">
      <c r="O12" s="2" t="str">
        <v>Spend</v>
      </c>
      <c r="P12" s="4">
        <v>643</v>
      </c>
      <c r="Q12" s="5">
        <v>720</v>
      </c>
      <c r="R12" s="5">
        <v>758</v>
      </c>
      <c r="S12" s="5">
        <v>964</v>
      </c>
      <c r="T12" s="5">
        <v>857</v>
      </c>
      <c r="U12" s="5">
        <v>840</v>
      </c>
      <c r="V12" s="5">
        <v>830</v>
      </c>
      <c r="W12" s="5">
        <v>910</v>
      </c>
      <c r="X12" s="5">
        <v>909</v>
      </c>
    </row>
    <row r="13" spans="1:24" x14ac:dyDescent="0.25">
      <c r="F13" s="10" t="s">
        <v>10</v>
      </c>
      <c r="G13">
        <f t="array" ref="G13">SUM(--(E2:E10&gt;D2:D10))</f>
        <v>4</v>
      </c>
      <c r="O13" s="2" t="str">
        <v>Profit</v>
      </c>
      <c r="P13" s="5">
        <v>456</v>
      </c>
      <c r="Q13" s="5">
        <v>484</v>
      </c>
      <c r="R13" s="5">
        <v>968</v>
      </c>
      <c r="S13" s="5">
        <v>980</v>
      </c>
      <c r="T13" s="5">
        <v>436</v>
      </c>
      <c r="U13" s="5">
        <v>988</v>
      </c>
      <c r="V13" s="5">
        <v>913</v>
      </c>
      <c r="W13" s="5">
        <v>699</v>
      </c>
      <c r="X13" s="5">
        <v>585</v>
      </c>
    </row>
    <row r="14" spans="1:24" x14ac:dyDescent="0.25">
      <c r="O14" s="2" t="str">
        <v>ROI</v>
      </c>
      <c r="P14" s="6">
        <v>1.7091757387247279</v>
      </c>
      <c r="Q14" s="6">
        <v>1.6722222222222223</v>
      </c>
      <c r="R14" s="6">
        <v>2.2770448548812663</v>
      </c>
      <c r="S14" s="6">
        <v>2.0165975103734439</v>
      </c>
      <c r="T14" s="6">
        <v>1.5087514585764294</v>
      </c>
      <c r="U14" s="6">
        <v>2.176190476190476</v>
      </c>
      <c r="V14" s="6">
        <v>2.1</v>
      </c>
      <c r="W14" s="6">
        <v>1.7681318681318681</v>
      </c>
      <c r="X14" s="6">
        <v>1.6435643564356435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3A658-6F50-4DE1-AE31-1E4FB09DD572}">
  <dimension ref="A1:F10"/>
  <sheetViews>
    <sheetView workbookViewId="0">
      <selection sqref="A1:F10"/>
    </sheetView>
  </sheetViews>
  <sheetFormatPr defaultRowHeight="15" x14ac:dyDescent="0.25"/>
  <sheetData>
    <row r="1" spans="1:6" x14ac:dyDescent="0.25">
      <c r="A1" s="1" t="str">
        <f>'Sales Data'!A1</f>
        <v>Year</v>
      </c>
      <c r="B1" s="1" t="str">
        <f>'Sales Data'!B1</f>
        <v>Store Location</v>
      </c>
      <c r="C1" s="2" t="str">
        <f>'Sales Data'!C1</f>
        <v>Revenue</v>
      </c>
      <c r="D1" s="2" t="str">
        <f>'Sales Data'!D1</f>
        <v>Spend</v>
      </c>
      <c r="E1" s="2" t="str">
        <f>'Sales Data'!E1</f>
        <v>Profit</v>
      </c>
      <c r="F1" s="2" t="str">
        <f>'Sales Data'!F1</f>
        <v>ROI</v>
      </c>
    </row>
    <row r="2" spans="1:6" x14ac:dyDescent="0.25">
      <c r="A2" s="8">
        <f>'Sales Data'!A2</f>
        <v>2013</v>
      </c>
      <c r="B2" s="3" t="str">
        <f>'Sales Data'!B2</f>
        <v>Boston</v>
      </c>
      <c r="C2" s="4">
        <f>'Sales Data'!C2</f>
        <v>1099</v>
      </c>
      <c r="D2" s="4">
        <f>'Sales Data'!D2</f>
        <v>643</v>
      </c>
      <c r="E2" s="5">
        <f>'Sales Data'!E2</f>
        <v>456</v>
      </c>
      <c r="F2" s="6">
        <f>'Sales Data'!F2</f>
        <v>1.7091757387247279</v>
      </c>
    </row>
    <row r="3" spans="1:6" x14ac:dyDescent="0.25">
      <c r="A3" s="8">
        <f>'Sales Data'!A3</f>
        <v>2014</v>
      </c>
      <c r="B3" s="3" t="str">
        <f>'Sales Data'!B3</f>
        <v>Boston</v>
      </c>
      <c r="C3" s="5">
        <f>'Sales Data'!C3</f>
        <v>1204</v>
      </c>
      <c r="D3" s="5">
        <f>'Sales Data'!D3</f>
        <v>720</v>
      </c>
      <c r="E3" s="5">
        <f>'Sales Data'!E3</f>
        <v>484</v>
      </c>
      <c r="F3" s="6">
        <f>'Sales Data'!F3</f>
        <v>1.6722222222222223</v>
      </c>
    </row>
    <row r="4" spans="1:6" x14ac:dyDescent="0.25">
      <c r="A4" s="8">
        <f>'Sales Data'!A4</f>
        <v>2015</v>
      </c>
      <c r="B4" s="3" t="str">
        <f>'Sales Data'!B4</f>
        <v>Boston</v>
      </c>
      <c r="C4" s="5">
        <f>'Sales Data'!C4</f>
        <v>1726</v>
      </c>
      <c r="D4" s="5">
        <f>'Sales Data'!D4</f>
        <v>758</v>
      </c>
      <c r="E4" s="5">
        <f>'Sales Data'!E4</f>
        <v>968</v>
      </c>
      <c r="F4" s="6">
        <f>'Sales Data'!F4</f>
        <v>2.2770448548812663</v>
      </c>
    </row>
    <row r="5" spans="1:6" x14ac:dyDescent="0.25">
      <c r="A5" s="8">
        <f>'Sales Data'!A5</f>
        <v>2013</v>
      </c>
      <c r="B5" s="3" t="str">
        <f>'Sales Data'!B5</f>
        <v>New York</v>
      </c>
      <c r="C5" s="5">
        <f>'Sales Data'!C5</f>
        <v>1944</v>
      </c>
      <c r="D5" s="5">
        <f>'Sales Data'!D5</f>
        <v>964</v>
      </c>
      <c r="E5" s="5">
        <f>'Sales Data'!E5</f>
        <v>980</v>
      </c>
      <c r="F5" s="6">
        <f>'Sales Data'!F5</f>
        <v>2.0165975103734439</v>
      </c>
    </row>
    <row r="6" spans="1:6" x14ac:dyDescent="0.25">
      <c r="A6" s="8">
        <f>'Sales Data'!A6</f>
        <v>2014</v>
      </c>
      <c r="B6" s="3" t="str">
        <f>'Sales Data'!B6</f>
        <v>New York</v>
      </c>
      <c r="C6" s="5">
        <f>'Sales Data'!C6</f>
        <v>1293</v>
      </c>
      <c r="D6" s="5">
        <f>'Sales Data'!D6</f>
        <v>857</v>
      </c>
      <c r="E6" s="5">
        <f>'Sales Data'!E6</f>
        <v>436</v>
      </c>
      <c r="F6" s="6">
        <f>'Sales Data'!F6</f>
        <v>1.5087514585764294</v>
      </c>
    </row>
    <row r="7" spans="1:6" x14ac:dyDescent="0.25">
      <c r="A7" s="8">
        <f>'Sales Data'!A7</f>
        <v>2015</v>
      </c>
      <c r="B7" s="3" t="str">
        <f>'Sales Data'!B7</f>
        <v>New York</v>
      </c>
      <c r="C7" s="5">
        <f>'Sales Data'!C7</f>
        <v>1828</v>
      </c>
      <c r="D7" s="5">
        <f>'Sales Data'!D7</f>
        <v>840</v>
      </c>
      <c r="E7" s="5">
        <f>'Sales Data'!E7</f>
        <v>988</v>
      </c>
      <c r="F7" s="6">
        <f>'Sales Data'!F7</f>
        <v>2.176190476190476</v>
      </c>
    </row>
    <row r="8" spans="1:6" x14ac:dyDescent="0.25">
      <c r="A8" s="8">
        <f>'Sales Data'!A8</f>
        <v>2013</v>
      </c>
      <c r="B8" s="3" t="str">
        <f>'Sales Data'!B8</f>
        <v>Detroit</v>
      </c>
      <c r="C8" s="5">
        <f>'Sales Data'!C8</f>
        <v>1743</v>
      </c>
      <c r="D8" s="5">
        <f>'Sales Data'!D8</f>
        <v>830</v>
      </c>
      <c r="E8" s="5">
        <f>'Sales Data'!E8</f>
        <v>913</v>
      </c>
      <c r="F8" s="6">
        <f>'Sales Data'!F8</f>
        <v>2.1</v>
      </c>
    </row>
    <row r="9" spans="1:6" x14ac:dyDescent="0.25">
      <c r="A9" s="8">
        <f>'Sales Data'!A9</f>
        <v>2014</v>
      </c>
      <c r="B9" s="3" t="str">
        <f>'Sales Data'!B9</f>
        <v>Detroit</v>
      </c>
      <c r="C9" s="5">
        <f>'Sales Data'!C9</f>
        <v>1609</v>
      </c>
      <c r="D9" s="5">
        <f>'Sales Data'!D9</f>
        <v>910</v>
      </c>
      <c r="E9" s="5">
        <f>'Sales Data'!E9</f>
        <v>699</v>
      </c>
      <c r="F9" s="6">
        <f>'Sales Data'!F9</f>
        <v>1.7681318681318681</v>
      </c>
    </row>
    <row r="10" spans="1:6" x14ac:dyDescent="0.25">
      <c r="A10" s="8">
        <f>'Sales Data'!A10</f>
        <v>2015</v>
      </c>
      <c r="B10" s="3" t="str">
        <f>'Sales Data'!B10</f>
        <v>Detroit</v>
      </c>
      <c r="C10" s="5">
        <f>'Sales Data'!C10</f>
        <v>1494</v>
      </c>
      <c r="D10" s="5">
        <f>'Sales Data'!D10</f>
        <v>909</v>
      </c>
      <c r="E10" s="5">
        <f>'Sales Data'!E10</f>
        <v>585</v>
      </c>
      <c r="F10" s="6">
        <f>'Sales Data'!F10</f>
        <v>1.6435643564356435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ED18E-5721-4D20-8656-E73B56D5CE56}">
  <dimension ref="A1:F10"/>
  <sheetViews>
    <sheetView workbookViewId="0">
      <selection activeCell="E5" sqref="E5"/>
    </sheetView>
  </sheetViews>
  <sheetFormatPr defaultRowHeight="15" x14ac:dyDescent="0.25"/>
  <cols>
    <col min="1" max="1" width="5.140625" bestFit="1" customWidth="1"/>
    <col min="2" max="2" width="19.140625" customWidth="1"/>
  </cols>
  <sheetData>
    <row r="1" spans="1:6" x14ac:dyDescent="0.25">
      <c r="A1" s="1" t="str">
        <f t="array" ref="A1:F10">'Sales Data'!A1:F10</f>
        <v>Year</v>
      </c>
      <c r="B1" s="1" t="str">
        <v>Store Location</v>
      </c>
      <c r="C1" s="2" t="str">
        <v>Revenue</v>
      </c>
      <c r="D1" s="2" t="str">
        <v>Spend</v>
      </c>
      <c r="E1" s="2" t="str">
        <v>Profit</v>
      </c>
      <c r="F1" s="2" t="str">
        <v>ROI</v>
      </c>
    </row>
    <row r="2" spans="1:6" x14ac:dyDescent="0.25">
      <c r="A2" s="8">
        <v>2013</v>
      </c>
      <c r="B2" s="3" t="str">
        <v>Boston</v>
      </c>
      <c r="C2" s="4">
        <v>1099</v>
      </c>
      <c r="D2" s="4">
        <v>643</v>
      </c>
      <c r="E2" s="5">
        <v>456</v>
      </c>
      <c r="F2" s="6">
        <v>1.7091757387247279</v>
      </c>
    </row>
    <row r="3" spans="1:6" x14ac:dyDescent="0.25">
      <c r="A3" s="8">
        <v>2014</v>
      </c>
      <c r="B3" s="3" t="str">
        <v>Boston</v>
      </c>
      <c r="C3" s="5">
        <v>1204</v>
      </c>
      <c r="D3" s="5">
        <v>720</v>
      </c>
      <c r="E3" s="5">
        <v>484</v>
      </c>
      <c r="F3" s="6">
        <v>1.6722222222222223</v>
      </c>
    </row>
    <row r="4" spans="1:6" x14ac:dyDescent="0.25">
      <c r="A4" s="8">
        <v>2015</v>
      </c>
      <c r="B4" s="3" t="str">
        <v>Boston</v>
      </c>
      <c r="C4" s="5">
        <v>1726</v>
      </c>
      <c r="D4" s="5">
        <v>758</v>
      </c>
      <c r="E4" s="5">
        <v>968</v>
      </c>
      <c r="F4" s="6">
        <v>2.2770448548812663</v>
      </c>
    </row>
    <row r="5" spans="1:6" x14ac:dyDescent="0.25">
      <c r="A5" s="8">
        <v>2013</v>
      </c>
      <c r="B5" s="3" t="str">
        <v>New York</v>
      </c>
      <c r="C5" s="5">
        <v>1944</v>
      </c>
      <c r="D5" s="5">
        <v>964</v>
      </c>
      <c r="E5" s="5">
        <v>980</v>
      </c>
      <c r="F5" s="6">
        <v>2.0165975103734439</v>
      </c>
    </row>
    <row r="6" spans="1:6" x14ac:dyDescent="0.25">
      <c r="A6" s="8">
        <v>2014</v>
      </c>
      <c r="B6" s="3" t="str">
        <v>New York</v>
      </c>
      <c r="C6" s="5">
        <v>1293</v>
      </c>
      <c r="D6" s="5">
        <v>857</v>
      </c>
      <c r="E6" s="5">
        <v>436</v>
      </c>
      <c r="F6" s="6">
        <v>1.5087514585764294</v>
      </c>
    </row>
    <row r="7" spans="1:6" x14ac:dyDescent="0.25">
      <c r="A7" s="8">
        <v>2015</v>
      </c>
      <c r="B7" s="3" t="str">
        <v>New York</v>
      </c>
      <c r="C7" s="5">
        <v>1828</v>
      </c>
      <c r="D7" s="5">
        <v>840</v>
      </c>
      <c r="E7" s="5">
        <v>988</v>
      </c>
      <c r="F7" s="6">
        <v>2.176190476190476</v>
      </c>
    </row>
    <row r="8" spans="1:6" x14ac:dyDescent="0.25">
      <c r="A8" s="8">
        <v>2013</v>
      </c>
      <c r="B8" s="3" t="str">
        <v>Detroit</v>
      </c>
      <c r="C8" s="5">
        <v>1743</v>
      </c>
      <c r="D8" s="5">
        <v>830</v>
      </c>
      <c r="E8" s="5">
        <v>913</v>
      </c>
      <c r="F8" s="6">
        <v>2.1</v>
      </c>
    </row>
    <row r="9" spans="1:6" x14ac:dyDescent="0.25">
      <c r="A9" s="8">
        <v>2014</v>
      </c>
      <c r="B9" s="3" t="str">
        <v>Detroit</v>
      </c>
      <c r="C9" s="5">
        <v>1609</v>
      </c>
      <c r="D9" s="5">
        <v>910</v>
      </c>
      <c r="E9" s="5">
        <v>699</v>
      </c>
      <c r="F9" s="6">
        <v>1.7681318681318681</v>
      </c>
    </row>
    <row r="10" spans="1:6" x14ac:dyDescent="0.25">
      <c r="A10" s="8">
        <v>2015</v>
      </c>
      <c r="B10" s="3" t="str">
        <v>Detroit</v>
      </c>
      <c r="C10" s="5">
        <v>1494</v>
      </c>
      <c r="D10" s="5">
        <v>909</v>
      </c>
      <c r="E10" s="5">
        <v>585</v>
      </c>
      <c r="F10" s="6">
        <v>1.6435643564356435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Sales Data</vt:lpstr>
      <vt:lpstr>Duplicate 1</vt:lpstr>
      <vt:lpstr>Duplicate 2</vt:lpstr>
      <vt:lpstr>City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Ben</cp:lastModifiedBy>
  <dcterms:created xsi:type="dcterms:W3CDTF">2015-08-05T03:18:06Z</dcterms:created>
  <dcterms:modified xsi:type="dcterms:W3CDTF">2020-11-10T17:14:41Z</dcterms:modified>
</cp:coreProperties>
</file>