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Work\Year 4\Hons Project\Hons-Project\testing\"/>
    </mc:Choice>
  </mc:AlternateContent>
  <xr:revisionPtr revIDLastSave="0" documentId="13_ncr:40009_{645C7BF1-A5F2-4497-B998-AE7644247E19}" xr6:coauthVersionLast="45" xr6:coauthVersionMax="45" xr10:uidLastSave="{00000000-0000-0000-0000-000000000000}"/>
  <bookViews>
    <workbookView xWindow="-98" yWindow="-98" windowWidth="24196" windowHeight="13245"/>
  </bookViews>
  <sheets>
    <sheet name="testresul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G27" i="1" l="1"/>
  <c r="AE27" i="1"/>
  <c r="AG26" i="1"/>
  <c r="AG25" i="1"/>
  <c r="AG24" i="1"/>
  <c r="AE24" i="1"/>
  <c r="AG21" i="1"/>
  <c r="AF21" i="1"/>
  <c r="AG19" i="1"/>
  <c r="AF19" i="1"/>
  <c r="AG18" i="1"/>
  <c r="AF18" i="1"/>
  <c r="AG17" i="1"/>
  <c r="AF17" i="1"/>
  <c r="AG16" i="1"/>
  <c r="AF16" i="1"/>
  <c r="AG14" i="1"/>
  <c r="AG13" i="1"/>
  <c r="AF13" i="1"/>
  <c r="AG12" i="1"/>
  <c r="AF12" i="1"/>
  <c r="AG11" i="1"/>
  <c r="AF11" i="1"/>
  <c r="AG10" i="1"/>
  <c r="AF10" i="1"/>
  <c r="AG9" i="1"/>
  <c r="AF9" i="1"/>
  <c r="AE9" i="1"/>
  <c r="AG8" i="1"/>
  <c r="AE8" i="1"/>
  <c r="AG7" i="1"/>
  <c r="AF7" i="1"/>
  <c r="AG6" i="1"/>
  <c r="AF6" i="1"/>
  <c r="AG5" i="1"/>
  <c r="AF5" i="1"/>
  <c r="AG4" i="1"/>
  <c r="AF4" i="1"/>
  <c r="AG3" i="1"/>
  <c r="AG2" i="1"/>
  <c r="AF2" i="1"/>
  <c r="E61" i="1"/>
  <c r="C61" i="1"/>
  <c r="E60" i="1"/>
  <c r="E59" i="1"/>
  <c r="E58" i="1"/>
  <c r="C58" i="1"/>
  <c r="E55" i="1"/>
  <c r="D55" i="1"/>
  <c r="E53" i="1"/>
  <c r="D53" i="1"/>
  <c r="E52" i="1"/>
  <c r="D52" i="1"/>
  <c r="E51" i="1"/>
  <c r="D51" i="1"/>
  <c r="E50" i="1"/>
  <c r="D50" i="1"/>
  <c r="E48" i="1"/>
  <c r="D48" i="1"/>
  <c r="C48" i="1"/>
  <c r="E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E40" i="1"/>
  <c r="D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E34" i="1"/>
  <c r="D34" i="1"/>
  <c r="C34" i="1"/>
  <c r="E33" i="1"/>
  <c r="D33" i="1"/>
  <c r="C33" i="1"/>
  <c r="E32" i="1"/>
  <c r="D32" i="1"/>
  <c r="E31" i="1"/>
  <c r="D31" i="1"/>
  <c r="C31" i="1"/>
  <c r="E30" i="1"/>
  <c r="D30" i="1"/>
  <c r="C30" i="1"/>
  <c r="E29" i="1"/>
  <c r="C29" i="1"/>
  <c r="E28" i="1"/>
  <c r="D28" i="1"/>
  <c r="E27" i="1"/>
  <c r="D27" i="1"/>
  <c r="E26" i="1"/>
  <c r="D26" i="1"/>
  <c r="E25" i="1"/>
  <c r="D25" i="1"/>
  <c r="D66" i="1" s="1"/>
  <c r="E24" i="1"/>
  <c r="E66" i="1" s="1"/>
  <c r="E23" i="1"/>
  <c r="D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G64" i="1"/>
  <c r="F62" i="1"/>
  <c r="F60" i="1"/>
  <c r="F59" i="1"/>
  <c r="F57" i="1"/>
  <c r="F56" i="1"/>
  <c r="F54" i="1"/>
  <c r="F49" i="1"/>
  <c r="F47" i="1"/>
  <c r="F24" i="1"/>
  <c r="C66" i="1"/>
  <c r="E64" i="1"/>
  <c r="E65" i="1" s="1"/>
  <c r="D64" i="1"/>
  <c r="D65" i="1" s="1"/>
  <c r="C64" i="1"/>
  <c r="D68" i="1" s="1"/>
  <c r="F42" i="1" l="1"/>
  <c r="E68" i="1"/>
  <c r="C65" i="1"/>
</calcChain>
</file>

<file path=xl/sharedStrings.xml><?xml version="1.0" encoding="utf-8"?>
<sst xmlns="http://schemas.openxmlformats.org/spreadsheetml/2006/main" count="164" uniqueCount="131">
  <si>
    <t>Old Password</t>
  </si>
  <si>
    <t>New Password</t>
  </si>
  <si>
    <t>Custom Wordlist</t>
  </si>
  <si>
    <t>RockYou Wordlist</t>
  </si>
  <si>
    <t>Probable Wordlist</t>
  </si>
  <si>
    <t>0KiU7FMWbwwn5qXu</t>
  </si>
  <si>
    <t>#8qeqz8Qp@wT2b</t>
  </si>
  <si>
    <t>ptC8U%kQLTr&amp;!w</t>
  </si>
  <si>
    <t>Yinjbiovucy986</t>
  </si>
  <si>
    <t>p8bbcicjnY5f</t>
  </si>
  <si>
    <t>12Bl1ndMice$</t>
  </si>
  <si>
    <t>M&amp;mtwentyfour4#</t>
  </si>
  <si>
    <t>234RampantLizards!</t>
  </si>
  <si>
    <t>PiratesAreGone!76</t>
  </si>
  <si>
    <t>Youpe3ple45</t>
  </si>
  <si>
    <t>Defer3ytl</t>
  </si>
  <si>
    <t>Ashtanga20</t>
  </si>
  <si>
    <t>Change it</t>
  </si>
  <si>
    <t>Cowdengelly</t>
  </si>
  <si>
    <t>Cowden632</t>
  </si>
  <si>
    <t>Ca10duenco&amp;#;= pq8h3</t>
  </si>
  <si>
    <t>Iwhdos7h22ody99&amp;Ãƒâ€”;=("Ã‚Â£ÃƒÂ·;'</t>
  </si>
  <si>
    <t>TulipsforSpring2028</t>
  </si>
  <si>
    <t>ManagemyPassword3991</t>
  </si>
  <si>
    <t>Gartocharn1</t>
  </si>
  <si>
    <t>Rhodes123</t>
  </si>
  <si>
    <t>Freelands18300</t>
  </si>
  <si>
    <t>QueryTime1066</t>
  </si>
  <si>
    <t>Stewart191074</t>
  </si>
  <si>
    <t>Gillian24011975</t>
  </si>
  <si>
    <t>18Germany!!</t>
  </si>
  <si>
    <t>19CroatiaÃ‚Â£@</t>
  </si>
  <si>
    <t>ThankYou8</t>
  </si>
  <si>
    <t>Yes12335</t>
  </si>
  <si>
    <t>Winter19@!</t>
  </si>
  <si>
    <t>Summer20##</t>
  </si>
  <si>
    <t>Filledin</t>
  </si>
  <si>
    <t>Infilled</t>
  </si>
  <si>
    <t>4thyear2020!!</t>
  </si>
  <si>
    <t>Smarties98</t>
  </si>
  <si>
    <t>AbertayHackers</t>
  </si>
  <si>
    <t>Abertay2020</t>
  </si>
  <si>
    <t>Tennents94</t>
  </si>
  <si>
    <t>Carlsberg94</t>
  </si>
  <si>
    <t>Sensa2019</t>
  </si>
  <si>
    <t>Sensa20!9</t>
  </si>
  <si>
    <t>Holidays</t>
  </si>
  <si>
    <t>Holidays1</t>
  </si>
  <si>
    <t>Password1994</t>
  </si>
  <si>
    <t>P@ssw0rd1994</t>
  </si>
  <si>
    <t>Happy2020</t>
  </si>
  <si>
    <t>2020Happy</t>
  </si>
  <si>
    <t>Goldsmith</t>
  </si>
  <si>
    <t>Silversmith</t>
  </si>
  <si>
    <t>S0nsname</t>
  </si>
  <si>
    <t>S0nsn@me</t>
  </si>
  <si>
    <t>U11apool000</t>
  </si>
  <si>
    <t>!nv3rn3ss</t>
  </si>
  <si>
    <t>Supernova27</t>
  </si>
  <si>
    <t>Supernov@17</t>
  </si>
  <si>
    <t>Seabike58</t>
  </si>
  <si>
    <t>Landbike58</t>
  </si>
  <si>
    <t>Chester48</t>
  </si>
  <si>
    <t>Chester48!</t>
  </si>
  <si>
    <t>Dundee12</t>
  </si>
  <si>
    <t>Ab3rd33n123</t>
  </si>
  <si>
    <t>Richmond01</t>
  </si>
  <si>
    <t>Richm@nd@1</t>
  </si>
  <si>
    <t>Chestnut16</t>
  </si>
  <si>
    <t>16Chestnut</t>
  </si>
  <si>
    <t>3ne4^#DxGHERh61D</t>
  </si>
  <si>
    <t>Shakira1</t>
  </si>
  <si>
    <t>Shskira1</t>
  </si>
  <si>
    <t>Winter11</t>
  </si>
  <si>
    <t>Winter_11!</t>
  </si>
  <si>
    <t>Abigail07</t>
  </si>
  <si>
    <t>Evie2018</t>
  </si>
  <si>
    <t>BoilTheJug2</t>
  </si>
  <si>
    <t>B0ilTh3Jug1</t>
  </si>
  <si>
    <t>passthebeers</t>
  </si>
  <si>
    <t>passtheciders</t>
  </si>
  <si>
    <t>delicate-housetop-peroxide-guild</t>
  </si>
  <si>
    <t>curtain-profane-cutesy-balk</t>
  </si>
  <si>
    <t>FootballChickenYoutube</t>
  </si>
  <si>
    <t>TigerBananaChair</t>
  </si>
  <si>
    <t>GlobalStudyDeploy</t>
  </si>
  <si>
    <t>LevelSocialQuote</t>
  </si>
  <si>
    <t>6D0lly The 27Horse</t>
  </si>
  <si>
    <t>12 Gid Gramp 10</t>
  </si>
  <si>
    <t>SandwichButterfly</t>
  </si>
  <si>
    <t>MakeupLaptop23</t>
  </si>
  <si>
    <t>Honda8</t>
  </si>
  <si>
    <t>Nissan1</t>
  </si>
  <si>
    <t>4PPl3</t>
  </si>
  <si>
    <t>Banana0</t>
  </si>
  <si>
    <t>b4tman</t>
  </si>
  <si>
    <t>superman</t>
  </si>
  <si>
    <t>Z0mb13</t>
  </si>
  <si>
    <t>Und34d</t>
  </si>
  <si>
    <t>Ferrari</t>
  </si>
  <si>
    <t>Scuder1a</t>
  </si>
  <si>
    <t>b1tter</t>
  </si>
  <si>
    <t>b1tterly</t>
  </si>
  <si>
    <t>nascar1234</t>
  </si>
  <si>
    <t>1ndycar</t>
  </si>
  <si>
    <t>futurama</t>
  </si>
  <si>
    <t>s1mpsons</t>
  </si>
  <si>
    <t>florida</t>
  </si>
  <si>
    <t>m1ami</t>
  </si>
  <si>
    <t>qwerty123</t>
  </si>
  <si>
    <t>qwerty12345</t>
  </si>
  <si>
    <t>greenday</t>
  </si>
  <si>
    <t>radiohead</t>
  </si>
  <si>
    <t>vauxhall</t>
  </si>
  <si>
    <t>corsa1</t>
  </si>
  <si>
    <t>dragon1</t>
  </si>
  <si>
    <t>monst3r</t>
  </si>
  <si>
    <t>linkedin123</t>
  </si>
  <si>
    <t>faceb00k</t>
  </si>
  <si>
    <t>cherokee</t>
  </si>
  <si>
    <t>jeep1234</t>
  </si>
  <si>
    <t>password</t>
  </si>
  <si>
    <t>password123</t>
  </si>
  <si>
    <t>Cracked</t>
  </si>
  <si>
    <t>Percentage Cracked (%)</t>
  </si>
  <si>
    <t>Average Attempts</t>
  </si>
  <si>
    <t>% more cracked than</t>
  </si>
  <si>
    <t>Average % diff between custom and rockyou</t>
  </si>
  <si>
    <t>Median % difference betweeen custom and RockYou</t>
  </si>
  <si>
    <t>=@tpLdapaap</t>
  </si>
  <si>
    <t>=@tpItLfaw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</si>
</sst>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Attempts Per Wordlist When at Least 1 Wordlist Cracked the Password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testresults!$AE$1</c:f>
              <c:strCache>
                <c:ptCount val="1"/>
                <c:pt idx="0">
                  <c:v>Custom Wordlist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testresults!$AD$3:$AD$29</c:f>
              <c:strCache>
                <c:ptCount val="26"/>
                <c:pt idx="0">
                  <c:v>Holidays1</c:v>
                </c:pt>
                <c:pt idx="1">
                  <c:v>P@ssw0rd1994</c:v>
                </c:pt>
                <c:pt idx="2">
                  <c:v>2020Happy</c:v>
                </c:pt>
                <c:pt idx="3">
                  <c:v>Silversmith</c:v>
                </c:pt>
                <c:pt idx="4">
                  <c:v>S0nsn@me</c:v>
                </c:pt>
                <c:pt idx="5">
                  <c:v>!nv3rn3ss</c:v>
                </c:pt>
                <c:pt idx="6">
                  <c:v>Supernov@17</c:v>
                </c:pt>
                <c:pt idx="7">
                  <c:v>Chester48!</c:v>
                </c:pt>
                <c:pt idx="8">
                  <c:v>16Chestnut</c:v>
                </c:pt>
                <c:pt idx="9">
                  <c:v>B0ilTh3Jug1</c:v>
                </c:pt>
                <c:pt idx="10">
                  <c:v>passtheciders</c:v>
                </c:pt>
                <c:pt idx="11">
                  <c:v>Nissan1</c:v>
                </c:pt>
                <c:pt idx="12">
                  <c:v>superman</c:v>
                </c:pt>
                <c:pt idx="13">
                  <c:v>Und34d</c:v>
                </c:pt>
                <c:pt idx="14">
                  <c:v>Scuder1a</c:v>
                </c:pt>
                <c:pt idx="15">
                  <c:v>b1tterly</c:v>
                </c:pt>
                <c:pt idx="16">
                  <c:v>1ndycar</c:v>
                </c:pt>
                <c:pt idx="17">
                  <c:v>s1mpsons</c:v>
                </c:pt>
                <c:pt idx="18">
                  <c:v>m1ami</c:v>
                </c:pt>
                <c:pt idx="19">
                  <c:v>qwerty12345</c:v>
                </c:pt>
                <c:pt idx="20">
                  <c:v>radiohead</c:v>
                </c:pt>
                <c:pt idx="21">
                  <c:v>corsa1</c:v>
                </c:pt>
                <c:pt idx="22">
                  <c:v>monst3r</c:v>
                </c:pt>
                <c:pt idx="23">
                  <c:v>faceb00k</c:v>
                </c:pt>
                <c:pt idx="24">
                  <c:v>jeep1234</c:v>
                </c:pt>
                <c:pt idx="25">
                  <c:v>password123</c:v>
                </c:pt>
              </c:strCache>
            </c:strRef>
          </c:cat>
          <c:val>
            <c:numRef>
              <c:f>testresults!$AE$3:$AE$29</c:f>
              <c:numCache>
                <c:formatCode>General</c:formatCode>
                <c:ptCount val="27"/>
                <c:pt idx="0">
                  <c:v>31</c:v>
                </c:pt>
                <c:pt idx="1">
                  <c:v>315</c:v>
                </c:pt>
                <c:pt idx="2">
                  <c:v>12</c:v>
                </c:pt>
                <c:pt idx="3">
                  <c:v>2285</c:v>
                </c:pt>
                <c:pt idx="4">
                  <c:v>141</c:v>
                </c:pt>
                <c:pt idx="5">
                  <c:v>#N/A</c:v>
                </c:pt>
                <c:pt idx="6">
                  <c:v>#N/A</c:v>
                </c:pt>
                <c:pt idx="7">
                  <c:v>123</c:v>
                </c:pt>
                <c:pt idx="8">
                  <c:v>30</c:v>
                </c:pt>
                <c:pt idx="9">
                  <c:v>683</c:v>
                </c:pt>
                <c:pt idx="10">
                  <c:v>4257</c:v>
                </c:pt>
                <c:pt idx="11">
                  <c:v>712</c:v>
                </c:pt>
                <c:pt idx="12">
                  <c:v>446</c:v>
                </c:pt>
                <c:pt idx="13">
                  <c:v>1457</c:v>
                </c:pt>
                <c:pt idx="14">
                  <c:v>939</c:v>
                </c:pt>
                <c:pt idx="15">
                  <c:v>3113</c:v>
                </c:pt>
                <c:pt idx="16">
                  <c:v>1126</c:v>
                </c:pt>
                <c:pt idx="17">
                  <c:v>306</c:v>
                </c:pt>
                <c:pt idx="18">
                  <c:v>8329</c:v>
                </c:pt>
                <c:pt idx="19">
                  <c:v>44</c:v>
                </c:pt>
                <c:pt idx="20">
                  <c:v>466</c:v>
                </c:pt>
                <c:pt idx="21">
                  <c:v>#N/A</c:v>
                </c:pt>
                <c:pt idx="22">
                  <c:v>824</c:v>
                </c:pt>
                <c:pt idx="23">
                  <c:v>837</c:v>
                </c:pt>
                <c:pt idx="24">
                  <c:v>#N/A</c:v>
                </c:pt>
                <c:pt idx="2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E7D-BDE8-884A86F9D21C}"/>
            </c:ext>
          </c:extLst>
        </c:ser>
        <c:ser>
          <c:idx val="1"/>
          <c:order val="1"/>
          <c:tx>
            <c:strRef>
              <c:f>testresults!$AF$1</c:f>
              <c:strCache>
                <c:ptCount val="1"/>
                <c:pt idx="0">
                  <c:v>RockYou Wordlist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testresults!$AD$3:$AD$29</c:f>
              <c:strCache>
                <c:ptCount val="26"/>
                <c:pt idx="0">
                  <c:v>Holidays1</c:v>
                </c:pt>
                <c:pt idx="1">
                  <c:v>P@ssw0rd1994</c:v>
                </c:pt>
                <c:pt idx="2">
                  <c:v>2020Happy</c:v>
                </c:pt>
                <c:pt idx="3">
                  <c:v>Silversmith</c:v>
                </c:pt>
                <c:pt idx="4">
                  <c:v>S0nsn@me</c:v>
                </c:pt>
                <c:pt idx="5">
                  <c:v>!nv3rn3ss</c:v>
                </c:pt>
                <c:pt idx="6">
                  <c:v>Supernov@17</c:v>
                </c:pt>
                <c:pt idx="7">
                  <c:v>Chester48!</c:v>
                </c:pt>
                <c:pt idx="8">
                  <c:v>16Chestnut</c:v>
                </c:pt>
                <c:pt idx="9">
                  <c:v>B0ilTh3Jug1</c:v>
                </c:pt>
                <c:pt idx="10">
                  <c:v>passtheciders</c:v>
                </c:pt>
                <c:pt idx="11">
                  <c:v>Nissan1</c:v>
                </c:pt>
                <c:pt idx="12">
                  <c:v>superman</c:v>
                </c:pt>
                <c:pt idx="13">
                  <c:v>Und34d</c:v>
                </c:pt>
                <c:pt idx="14">
                  <c:v>Scuder1a</c:v>
                </c:pt>
                <c:pt idx="15">
                  <c:v>b1tterly</c:v>
                </c:pt>
                <c:pt idx="16">
                  <c:v>1ndycar</c:v>
                </c:pt>
                <c:pt idx="17">
                  <c:v>s1mpsons</c:v>
                </c:pt>
                <c:pt idx="18">
                  <c:v>m1ami</c:v>
                </c:pt>
                <c:pt idx="19">
                  <c:v>qwerty12345</c:v>
                </c:pt>
                <c:pt idx="20">
                  <c:v>radiohead</c:v>
                </c:pt>
                <c:pt idx="21">
                  <c:v>corsa1</c:v>
                </c:pt>
                <c:pt idx="22">
                  <c:v>monst3r</c:v>
                </c:pt>
                <c:pt idx="23">
                  <c:v>faceb00k</c:v>
                </c:pt>
                <c:pt idx="24">
                  <c:v>jeep1234</c:v>
                </c:pt>
                <c:pt idx="25">
                  <c:v>password123</c:v>
                </c:pt>
              </c:strCache>
            </c:strRef>
          </c:cat>
          <c:val>
            <c:numRef>
              <c:f>testresults!$AF$3:$AF$29</c:f>
              <c:numCache>
                <c:formatCode>General</c:formatCode>
                <c:ptCount val="27"/>
                <c:pt idx="0">
                  <c:v>2134470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14338175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705836</c:v>
                </c:pt>
                <c:pt idx="12">
                  <c:v>48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335911</c:v>
                </c:pt>
                <c:pt idx="18">
                  <c:v>#N/A</c:v>
                </c:pt>
                <c:pt idx="19">
                  <c:v>31970</c:v>
                </c:pt>
                <c:pt idx="20">
                  <c:v>6133</c:v>
                </c:pt>
                <c:pt idx="21">
                  <c:v>52563</c:v>
                </c:pt>
                <c:pt idx="22">
                  <c:v>298934</c:v>
                </c:pt>
                <c:pt idx="23">
                  <c:v>662942</c:v>
                </c:pt>
                <c:pt idx="24">
                  <c:v>305391</c:v>
                </c:pt>
                <c:pt idx="25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9-4E7D-BDE8-884A86F9D21C}"/>
            </c:ext>
          </c:extLst>
        </c:ser>
        <c:ser>
          <c:idx val="2"/>
          <c:order val="2"/>
          <c:tx>
            <c:strRef>
              <c:f>testresults!$AG$1</c:f>
              <c:strCache>
                <c:ptCount val="1"/>
                <c:pt idx="0">
                  <c:v>Probable Wordlist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testresults!$AD$3:$AD$29</c:f>
              <c:strCache>
                <c:ptCount val="26"/>
                <c:pt idx="0">
                  <c:v>Holidays1</c:v>
                </c:pt>
                <c:pt idx="1">
                  <c:v>P@ssw0rd1994</c:v>
                </c:pt>
                <c:pt idx="2">
                  <c:v>2020Happy</c:v>
                </c:pt>
                <c:pt idx="3">
                  <c:v>Silversmith</c:v>
                </c:pt>
                <c:pt idx="4">
                  <c:v>S0nsn@me</c:v>
                </c:pt>
                <c:pt idx="5">
                  <c:v>!nv3rn3ss</c:v>
                </c:pt>
                <c:pt idx="6">
                  <c:v>Supernov@17</c:v>
                </c:pt>
                <c:pt idx="7">
                  <c:v>Chester48!</c:v>
                </c:pt>
                <c:pt idx="8">
                  <c:v>16Chestnut</c:v>
                </c:pt>
                <c:pt idx="9">
                  <c:v>B0ilTh3Jug1</c:v>
                </c:pt>
                <c:pt idx="10">
                  <c:v>passtheciders</c:v>
                </c:pt>
                <c:pt idx="11">
                  <c:v>Nissan1</c:v>
                </c:pt>
                <c:pt idx="12">
                  <c:v>superman</c:v>
                </c:pt>
                <c:pt idx="13">
                  <c:v>Und34d</c:v>
                </c:pt>
                <c:pt idx="14">
                  <c:v>Scuder1a</c:v>
                </c:pt>
                <c:pt idx="15">
                  <c:v>b1tterly</c:v>
                </c:pt>
                <c:pt idx="16">
                  <c:v>1ndycar</c:v>
                </c:pt>
                <c:pt idx="17">
                  <c:v>s1mpsons</c:v>
                </c:pt>
                <c:pt idx="18">
                  <c:v>m1ami</c:v>
                </c:pt>
                <c:pt idx="19">
                  <c:v>qwerty12345</c:v>
                </c:pt>
                <c:pt idx="20">
                  <c:v>radiohead</c:v>
                </c:pt>
                <c:pt idx="21">
                  <c:v>corsa1</c:v>
                </c:pt>
                <c:pt idx="22">
                  <c:v>monst3r</c:v>
                </c:pt>
                <c:pt idx="23">
                  <c:v>faceb00k</c:v>
                </c:pt>
                <c:pt idx="24">
                  <c:v>jeep1234</c:v>
                </c:pt>
                <c:pt idx="25">
                  <c:v>password123</c:v>
                </c:pt>
              </c:strCache>
            </c:strRef>
          </c:cat>
          <c:val>
            <c:numRef>
              <c:f>testresults!$AG$3:$AG$29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163983</c:v>
                </c:pt>
                <c:pt idx="18">
                  <c:v>#N/A</c:v>
                </c:pt>
                <c:pt idx="19">
                  <c:v>3386</c:v>
                </c:pt>
                <c:pt idx="20">
                  <c:v>2848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9-4E7D-BDE8-884A86F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633992"/>
        <c:axId val="87630384"/>
      </c:barChart>
      <c:catAx>
        <c:axId val="8763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Password Cracked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0384"/>
        <c:crosses val="autoZero"/>
        <c:auto val="1"/>
        <c:lblAlgn val="ctr"/>
        <c:lblOffset val="100"/>
        <c:noMultiLvlLbl val="0"/>
      </c:catAx>
      <c:valAx>
        <c:axId val="8763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Attempts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390526</xdr:colOff>
      <xdr:row>6</xdr:row>
      <xdr:rowOff>116680</xdr:rowOff>
    </xdr:from>
    <xdr:to>
      <xdr:col>28</xdr:col>
      <xdr:colOff>407194</xdr:colOff>
      <xdr:row>29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81FC49-6732-4AD3-893A-1C259EC1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sults"/>
    </sheetNames>
    <sheetDataSet>
      <sheetData sheetId="0">
        <row r="1">
          <cell r="C1" t="str">
            <v>Custom Wordlist</v>
          </cell>
          <cell r="D1" t="str">
            <v>RockYou Wordlist</v>
          </cell>
          <cell r="E1" t="str">
            <v>Probable Wordlist</v>
          </cell>
        </row>
        <row r="2">
          <cell r="B2" t="str">
            <v>Carlsberg94</v>
          </cell>
          <cell r="C2" t="str">
            <v>NF</v>
          </cell>
          <cell r="D2" t="str">
            <v>NF</v>
          </cell>
          <cell r="E2" t="str">
            <v>NF</v>
          </cell>
        </row>
        <row r="3">
          <cell r="B3" t="str">
            <v>Sensa20!9</v>
          </cell>
          <cell r="C3">
            <v>152</v>
          </cell>
          <cell r="D3" t="str">
            <v>NF</v>
          </cell>
          <cell r="E3" t="str">
            <v>NF</v>
          </cell>
        </row>
        <row r="4">
          <cell r="B4" t="str">
            <v>Holidays1</v>
          </cell>
          <cell r="C4">
            <v>31</v>
          </cell>
          <cell r="D4">
            <v>2134470</v>
          </cell>
          <cell r="E4" t="str">
            <v>NF</v>
          </cell>
        </row>
        <row r="5">
          <cell r="B5" t="str">
            <v>P@ssw0rd1994</v>
          </cell>
          <cell r="C5">
            <v>275</v>
          </cell>
          <cell r="D5" t="str">
            <v>NF</v>
          </cell>
          <cell r="E5" t="str">
            <v>NF</v>
          </cell>
        </row>
        <row r="6">
          <cell r="B6" t="str">
            <v>2020Happy</v>
          </cell>
          <cell r="C6">
            <v>12</v>
          </cell>
          <cell r="D6" t="str">
            <v>NF</v>
          </cell>
          <cell r="E6" t="str">
            <v>NF</v>
          </cell>
        </row>
        <row r="7">
          <cell r="B7" t="str">
            <v>Silversmith</v>
          </cell>
          <cell r="C7">
            <v>2285</v>
          </cell>
          <cell r="D7" t="str">
            <v>NF</v>
          </cell>
          <cell r="E7" t="str">
            <v>NF</v>
          </cell>
        </row>
        <row r="8">
          <cell r="B8" t="str">
            <v>S0nsn@me</v>
          </cell>
          <cell r="C8">
            <v>153</v>
          </cell>
          <cell r="D8" t="str">
            <v>NF</v>
          </cell>
          <cell r="E8" t="str">
            <v>NF</v>
          </cell>
        </row>
        <row r="9">
          <cell r="B9" t="str">
            <v>!nv3rn3ss</v>
          </cell>
          <cell r="C9" t="str">
            <v>NF</v>
          </cell>
          <cell r="D9">
            <v>14338175</v>
          </cell>
          <cell r="E9" t="str">
            <v>NF</v>
          </cell>
        </row>
        <row r="10">
          <cell r="B10" t="str">
            <v>Supernov@17</v>
          </cell>
          <cell r="C10" t="str">
            <v>NF</v>
          </cell>
          <cell r="D10" t="str">
            <v>NF</v>
          </cell>
          <cell r="E10" t="str">
            <v>NF</v>
          </cell>
        </row>
        <row r="11">
          <cell r="B11" t="str">
            <v>Landbike58</v>
          </cell>
          <cell r="C11" t="str">
            <v>NF</v>
          </cell>
          <cell r="D11" t="str">
            <v>NF</v>
          </cell>
          <cell r="E11" t="str">
            <v>NF</v>
          </cell>
        </row>
        <row r="12">
          <cell r="B12" t="str">
            <v>Chester48!</v>
          </cell>
          <cell r="C12">
            <v>123</v>
          </cell>
          <cell r="D12" t="str">
            <v>NF</v>
          </cell>
          <cell r="E12" t="str">
            <v>NF</v>
          </cell>
        </row>
        <row r="13">
          <cell r="B13" t="str">
            <v>Ab3rd33n123</v>
          </cell>
          <cell r="C13" t="str">
            <v>NF</v>
          </cell>
          <cell r="D13" t="str">
            <v>NF</v>
          </cell>
          <cell r="E13" t="str">
            <v>NF</v>
          </cell>
        </row>
        <row r="14">
          <cell r="B14" t="str">
            <v>Richm@nd@1</v>
          </cell>
          <cell r="C14" t="str">
            <v>NF</v>
          </cell>
          <cell r="D14" t="str">
            <v>NF</v>
          </cell>
          <cell r="E14" t="str">
            <v>NF</v>
          </cell>
        </row>
        <row r="15">
          <cell r="B15" t="str">
            <v>16Chestnut</v>
          </cell>
          <cell r="C15">
            <v>30</v>
          </cell>
          <cell r="D15" t="str">
            <v>NF</v>
          </cell>
          <cell r="E15" t="str">
            <v>NF</v>
          </cell>
        </row>
        <row r="16">
          <cell r="B16" t="str">
            <v>3ne4^#DxGHERh61D</v>
          </cell>
          <cell r="C16" t="str">
            <v>NF</v>
          </cell>
          <cell r="D16" t="str">
            <v>NF</v>
          </cell>
          <cell r="E16" t="str">
            <v>NF</v>
          </cell>
        </row>
        <row r="17">
          <cell r="B17" t="str">
            <v>Shskira1</v>
          </cell>
          <cell r="C17" t="str">
            <v>NF</v>
          </cell>
          <cell r="D17" t="str">
            <v>NF</v>
          </cell>
          <cell r="E17" t="str">
            <v>NF</v>
          </cell>
        </row>
        <row r="18">
          <cell r="B18" t="str">
            <v>Winter_11!</v>
          </cell>
          <cell r="C18" t="str">
            <v>NF</v>
          </cell>
          <cell r="D18" t="str">
            <v>NF</v>
          </cell>
          <cell r="E18" t="str">
            <v>NF</v>
          </cell>
        </row>
        <row r="19">
          <cell r="B19" t="str">
            <v>Evie2018</v>
          </cell>
          <cell r="C19" t="str">
            <v>NF</v>
          </cell>
          <cell r="D19" t="str">
            <v>NF</v>
          </cell>
          <cell r="E19" t="str">
            <v>NF</v>
          </cell>
        </row>
        <row r="20">
          <cell r="B20" t="str">
            <v>B0ilTh3Jug1</v>
          </cell>
          <cell r="C20">
            <v>613</v>
          </cell>
          <cell r="D20" t="str">
            <v>NF</v>
          </cell>
          <cell r="E20" t="str">
            <v>NF</v>
          </cell>
        </row>
        <row r="21">
          <cell r="B21" t="str">
            <v>passtheciders</v>
          </cell>
          <cell r="C21">
            <v>4257</v>
          </cell>
          <cell r="D21" t="str">
            <v>NF</v>
          </cell>
          <cell r="E21" t="str">
            <v>NF</v>
          </cell>
        </row>
        <row r="22">
          <cell r="B22" t="str">
            <v>curtain-profane-cutesy-balk</v>
          </cell>
          <cell r="C22" t="str">
            <v>NF</v>
          </cell>
          <cell r="D22" t="str">
            <v>NF</v>
          </cell>
          <cell r="E22" t="str">
            <v>NF</v>
          </cell>
        </row>
        <row r="23">
          <cell r="B23" t="str">
            <v>TigerBananaChair</v>
          </cell>
          <cell r="C23" t="str">
            <v>NF</v>
          </cell>
          <cell r="D23" t="str">
            <v>NF</v>
          </cell>
          <cell r="E23" t="str">
            <v>NF</v>
          </cell>
        </row>
        <row r="24">
          <cell r="B24" t="str">
            <v>Nissan1</v>
          </cell>
          <cell r="C24">
            <v>712</v>
          </cell>
          <cell r="D24">
            <v>705836</v>
          </cell>
          <cell r="E24" t="str">
            <v>NF</v>
          </cell>
        </row>
        <row r="25">
          <cell r="B25" t="str">
            <v>Banana0</v>
          </cell>
          <cell r="C25" t="str">
            <v>NF</v>
          </cell>
          <cell r="D25" t="str">
            <v>NF</v>
          </cell>
          <cell r="E25" t="str">
            <v>NF</v>
          </cell>
        </row>
        <row r="26">
          <cell r="B26" t="str">
            <v>superman</v>
          </cell>
          <cell r="C26">
            <v>446</v>
          </cell>
          <cell r="D26">
            <v>48</v>
          </cell>
          <cell r="E26">
            <v>21</v>
          </cell>
        </row>
        <row r="27">
          <cell r="B27" t="str">
            <v>Und34d</v>
          </cell>
          <cell r="C27">
            <v>1461</v>
          </cell>
          <cell r="D27" t="str">
            <v>NF</v>
          </cell>
          <cell r="E27" t="str">
            <v>NF</v>
          </cell>
        </row>
        <row r="28">
          <cell r="B28" t="str">
            <v>Scuder1a</v>
          </cell>
          <cell r="C28">
            <v>971</v>
          </cell>
          <cell r="D28" t="str">
            <v>NF</v>
          </cell>
          <cell r="E28" t="str">
            <v>NF</v>
          </cell>
        </row>
        <row r="29">
          <cell r="B29" t="str">
            <v>b1tterly</v>
          </cell>
          <cell r="C29">
            <v>3115</v>
          </cell>
          <cell r="D29" t="str">
            <v>NF</v>
          </cell>
          <cell r="E29" t="str">
            <v>NF</v>
          </cell>
        </row>
        <row r="30">
          <cell r="B30" t="str">
            <v>1ndycar</v>
          </cell>
          <cell r="C30">
            <v>1124</v>
          </cell>
          <cell r="D30" t="str">
            <v>NF</v>
          </cell>
          <cell r="E30" t="str">
            <v>NF</v>
          </cell>
        </row>
        <row r="31">
          <cell r="B31" t="str">
            <v>s1mpsons</v>
          </cell>
          <cell r="C31">
            <v>412</v>
          </cell>
          <cell r="D31">
            <v>335911</v>
          </cell>
          <cell r="E31">
            <v>163983</v>
          </cell>
        </row>
        <row r="32">
          <cell r="B32" t="str">
            <v>m1ami</v>
          </cell>
          <cell r="C32">
            <v>8330</v>
          </cell>
          <cell r="D32" t="str">
            <v>NF</v>
          </cell>
          <cell r="E32" t="str">
            <v>NF</v>
          </cell>
        </row>
        <row r="33">
          <cell r="B33" t="str">
            <v>qwerty12345</v>
          </cell>
          <cell r="C33">
            <v>44</v>
          </cell>
          <cell r="D33">
            <v>31970</v>
          </cell>
          <cell r="E33">
            <v>3386</v>
          </cell>
        </row>
        <row r="34">
          <cell r="B34" t="str">
            <v>radiohead</v>
          </cell>
          <cell r="C34">
            <v>466</v>
          </cell>
          <cell r="D34">
            <v>6133</v>
          </cell>
          <cell r="E34">
            <v>2848</v>
          </cell>
        </row>
        <row r="35">
          <cell r="B35" t="str">
            <v>corsa1</v>
          </cell>
          <cell r="C35" t="str">
            <v>NF</v>
          </cell>
          <cell r="D35">
            <v>52563</v>
          </cell>
          <cell r="E35" t="str">
            <v>NF</v>
          </cell>
        </row>
        <row r="36">
          <cell r="B36" t="str">
            <v>monst3r</v>
          </cell>
          <cell r="C36">
            <v>832</v>
          </cell>
          <cell r="D36">
            <v>298934</v>
          </cell>
          <cell r="E36" t="str">
            <v>NF</v>
          </cell>
        </row>
        <row r="37">
          <cell r="B37" t="str">
            <v>faceb00k</v>
          </cell>
          <cell r="C37">
            <v>805</v>
          </cell>
          <cell r="D37">
            <v>662942</v>
          </cell>
          <cell r="E37" t="str">
            <v>NF</v>
          </cell>
        </row>
        <row r="38">
          <cell r="B38" t="str">
            <v>jeep1234</v>
          </cell>
          <cell r="C38" t="str">
            <v>NF</v>
          </cell>
          <cell r="D38">
            <v>305391</v>
          </cell>
          <cell r="E38" t="str">
            <v>NF</v>
          </cell>
        </row>
        <row r="39">
          <cell r="B39" t="str">
            <v>password123</v>
          </cell>
          <cell r="C39">
            <v>40</v>
          </cell>
          <cell r="D39">
            <v>1383</v>
          </cell>
          <cell r="E39">
            <v>595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L1" workbookViewId="0">
      <selection activeCell="R11" sqref="R11"/>
    </sheetView>
  </sheetViews>
  <sheetFormatPr defaultRowHeight="14.25" x14ac:dyDescent="0.45"/>
  <cols>
    <col min="1" max="1" width="20.265625" customWidth="1"/>
    <col min="2" max="2" width="33.59765625" customWidth="1"/>
    <col min="3" max="3" width="14.9296875" customWidth="1"/>
    <col min="4" max="4" width="15.46484375" customWidth="1"/>
    <col min="5" max="5" width="14.9296875" customWidth="1"/>
    <col min="6" max="6" width="42.6640625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127</v>
      </c>
      <c r="AD1" t="s">
        <v>1</v>
      </c>
      <c r="AE1" t="s">
        <v>2</v>
      </c>
      <c r="AF1" t="s">
        <v>3</v>
      </c>
      <c r="AG1" t="s">
        <v>4</v>
      </c>
    </row>
    <row r="2" spans="1:33" x14ac:dyDescent="0.45">
      <c r="A2" t="s">
        <v>5</v>
      </c>
      <c r="B2" t="s">
        <v>5</v>
      </c>
      <c r="C2" t="e">
        <f>NA()</f>
        <v>#N/A</v>
      </c>
      <c r="D2" t="e">
        <f>NA()</f>
        <v>#N/A</v>
      </c>
      <c r="E2" t="e">
        <f>NA()</f>
        <v>#N/A</v>
      </c>
      <c r="AD2" t="s">
        <v>45</v>
      </c>
      <c r="AE2">
        <v>165</v>
      </c>
      <c r="AF2" t="e">
        <f>NA()</f>
        <v>#N/A</v>
      </c>
      <c r="AG2" t="e">
        <f>NA()</f>
        <v>#N/A</v>
      </c>
    </row>
    <row r="3" spans="1:33" x14ac:dyDescent="0.45">
      <c r="A3" t="s">
        <v>6</v>
      </c>
      <c r="B3" t="s">
        <v>7</v>
      </c>
      <c r="C3" t="e">
        <f>NA()</f>
        <v>#N/A</v>
      </c>
      <c r="D3" t="e">
        <f>NA()</f>
        <v>#N/A</v>
      </c>
      <c r="E3" t="e">
        <f>NA()</f>
        <v>#N/A</v>
      </c>
      <c r="AD3" t="s">
        <v>47</v>
      </c>
      <c r="AE3">
        <v>31</v>
      </c>
      <c r="AF3">
        <v>2134470</v>
      </c>
      <c r="AG3" t="e">
        <f>NA()</f>
        <v>#N/A</v>
      </c>
    </row>
    <row r="4" spans="1:33" x14ac:dyDescent="0.45">
      <c r="A4" t="s">
        <v>8</v>
      </c>
      <c r="B4" t="s">
        <v>9</v>
      </c>
      <c r="C4" t="e">
        <f>NA()</f>
        <v>#N/A</v>
      </c>
      <c r="D4" t="e">
        <f>NA()</f>
        <v>#N/A</v>
      </c>
      <c r="E4" t="e">
        <f>NA()</f>
        <v>#N/A</v>
      </c>
      <c r="AD4" t="s">
        <v>49</v>
      </c>
      <c r="AE4">
        <v>315</v>
      </c>
      <c r="AF4" t="e">
        <f>NA()</f>
        <v>#N/A</v>
      </c>
      <c r="AG4" t="e">
        <f>NA()</f>
        <v>#N/A</v>
      </c>
    </row>
    <row r="5" spans="1:33" x14ac:dyDescent="0.45">
      <c r="A5" t="s">
        <v>10</v>
      </c>
      <c r="B5" t="s">
        <v>11</v>
      </c>
      <c r="C5" t="e">
        <f>NA()</f>
        <v>#N/A</v>
      </c>
      <c r="D5" t="e">
        <f>NA()</f>
        <v>#N/A</v>
      </c>
      <c r="E5" t="e">
        <f>NA()</f>
        <v>#N/A</v>
      </c>
      <c r="AD5" t="s">
        <v>51</v>
      </c>
      <c r="AE5">
        <v>12</v>
      </c>
      <c r="AF5" t="e">
        <f>NA()</f>
        <v>#N/A</v>
      </c>
      <c r="AG5" t="e">
        <f>NA()</f>
        <v>#N/A</v>
      </c>
    </row>
    <row r="6" spans="1:33" x14ac:dyDescent="0.45">
      <c r="A6" t="s">
        <v>12</v>
      </c>
      <c r="B6" t="s">
        <v>13</v>
      </c>
      <c r="C6" t="e">
        <f>NA()</f>
        <v>#N/A</v>
      </c>
      <c r="D6" t="e">
        <f>NA()</f>
        <v>#N/A</v>
      </c>
      <c r="E6" t="e">
        <f>NA()</f>
        <v>#N/A</v>
      </c>
      <c r="AD6" t="s">
        <v>53</v>
      </c>
      <c r="AE6">
        <v>2285</v>
      </c>
      <c r="AF6" t="e">
        <f>NA()</f>
        <v>#N/A</v>
      </c>
      <c r="AG6" t="e">
        <f>NA()</f>
        <v>#N/A</v>
      </c>
    </row>
    <row r="7" spans="1:33" x14ac:dyDescent="0.45">
      <c r="A7" t="s">
        <v>14</v>
      </c>
      <c r="B7" t="s">
        <v>15</v>
      </c>
      <c r="C7" t="e">
        <f>NA()</f>
        <v>#N/A</v>
      </c>
      <c r="D7" t="e">
        <f>NA()</f>
        <v>#N/A</v>
      </c>
      <c r="E7" t="e">
        <f>NA()</f>
        <v>#N/A</v>
      </c>
      <c r="AD7" t="s">
        <v>55</v>
      </c>
      <c r="AE7">
        <v>141</v>
      </c>
      <c r="AF7" t="e">
        <f>NA()</f>
        <v>#N/A</v>
      </c>
      <c r="AG7" t="e">
        <f>NA()</f>
        <v>#N/A</v>
      </c>
    </row>
    <row r="8" spans="1:33" x14ac:dyDescent="0.45">
      <c r="A8" t="s">
        <v>16</v>
      </c>
      <c r="B8" t="s">
        <v>17</v>
      </c>
      <c r="C8" t="e">
        <f>NA()</f>
        <v>#N/A</v>
      </c>
      <c r="D8" t="e">
        <f>NA()</f>
        <v>#N/A</v>
      </c>
      <c r="E8" t="e">
        <f>NA()</f>
        <v>#N/A</v>
      </c>
      <c r="AD8" t="s">
        <v>57</v>
      </c>
      <c r="AE8" t="e">
        <f>NA()</f>
        <v>#N/A</v>
      </c>
      <c r="AF8">
        <v>14338175</v>
      </c>
      <c r="AG8" t="e">
        <f>NA()</f>
        <v>#N/A</v>
      </c>
    </row>
    <row r="9" spans="1:33" x14ac:dyDescent="0.45">
      <c r="A9" t="s">
        <v>18</v>
      </c>
      <c r="B9" t="s">
        <v>19</v>
      </c>
      <c r="C9" t="e">
        <f>NA()</f>
        <v>#N/A</v>
      </c>
      <c r="D9" t="e">
        <f>NA()</f>
        <v>#N/A</v>
      </c>
      <c r="E9" t="e">
        <f>NA()</f>
        <v>#N/A</v>
      </c>
      <c r="AD9" t="s">
        <v>59</v>
      </c>
      <c r="AE9" t="e">
        <f>NA()</f>
        <v>#N/A</v>
      </c>
      <c r="AF9" t="e">
        <f>NA()</f>
        <v>#N/A</v>
      </c>
      <c r="AG9" t="e">
        <f>NA()</f>
        <v>#N/A</v>
      </c>
    </row>
    <row r="10" spans="1:33" x14ac:dyDescent="0.45">
      <c r="A10" t="s">
        <v>20</v>
      </c>
      <c r="B10" t="s">
        <v>21</v>
      </c>
      <c r="C10" t="e">
        <f>NA()</f>
        <v>#N/A</v>
      </c>
      <c r="D10" t="e">
        <f>NA()</f>
        <v>#N/A</v>
      </c>
      <c r="E10" t="e">
        <f>NA()</f>
        <v>#N/A</v>
      </c>
      <c r="AD10" t="s">
        <v>63</v>
      </c>
      <c r="AE10">
        <v>123</v>
      </c>
      <c r="AF10" t="e">
        <f>NA()</f>
        <v>#N/A</v>
      </c>
      <c r="AG10" t="e">
        <f>NA()</f>
        <v>#N/A</v>
      </c>
    </row>
    <row r="11" spans="1:33" x14ac:dyDescent="0.45">
      <c r="A11" t="s">
        <v>22</v>
      </c>
      <c r="B11" t="s">
        <v>23</v>
      </c>
      <c r="C11" t="e">
        <f>NA()</f>
        <v>#N/A</v>
      </c>
      <c r="D11" t="e">
        <f>NA()</f>
        <v>#N/A</v>
      </c>
      <c r="E11" t="e">
        <f>NA()</f>
        <v>#N/A</v>
      </c>
      <c r="AD11" t="s">
        <v>69</v>
      </c>
      <c r="AE11">
        <v>30</v>
      </c>
      <c r="AF11" t="e">
        <f>NA()</f>
        <v>#N/A</v>
      </c>
      <c r="AG11" t="e">
        <f>NA()</f>
        <v>#N/A</v>
      </c>
    </row>
    <row r="12" spans="1:33" x14ac:dyDescent="0.45">
      <c r="A12" t="s">
        <v>24</v>
      </c>
      <c r="B12" t="s">
        <v>25</v>
      </c>
      <c r="C12" t="e">
        <f>NA()</f>
        <v>#N/A</v>
      </c>
      <c r="D12" t="e">
        <f>NA()</f>
        <v>#N/A</v>
      </c>
      <c r="E12" t="e">
        <f>NA()</f>
        <v>#N/A</v>
      </c>
      <c r="AD12" t="s">
        <v>78</v>
      </c>
      <c r="AE12">
        <v>683</v>
      </c>
      <c r="AF12" t="e">
        <f>NA()</f>
        <v>#N/A</v>
      </c>
      <c r="AG12" t="e">
        <f>NA()</f>
        <v>#N/A</v>
      </c>
    </row>
    <row r="13" spans="1:33" x14ac:dyDescent="0.45">
      <c r="A13" t="s">
        <v>26</v>
      </c>
      <c r="B13" t="s">
        <v>27</v>
      </c>
      <c r="C13" t="e">
        <f>NA()</f>
        <v>#N/A</v>
      </c>
      <c r="D13" t="e">
        <f>NA()</f>
        <v>#N/A</v>
      </c>
      <c r="E13" t="e">
        <f>NA()</f>
        <v>#N/A</v>
      </c>
      <c r="AD13" t="s">
        <v>80</v>
      </c>
      <c r="AE13">
        <v>4257</v>
      </c>
      <c r="AF13" t="e">
        <f>NA()</f>
        <v>#N/A</v>
      </c>
      <c r="AG13" t="e">
        <f>NA()</f>
        <v>#N/A</v>
      </c>
    </row>
    <row r="14" spans="1:33" x14ac:dyDescent="0.45">
      <c r="A14" t="s">
        <v>28</v>
      </c>
      <c r="B14" t="s">
        <v>29</v>
      </c>
      <c r="C14" t="e">
        <f>NA()</f>
        <v>#N/A</v>
      </c>
      <c r="D14" t="e">
        <f>NA()</f>
        <v>#N/A</v>
      </c>
      <c r="E14" t="e">
        <f>NA()</f>
        <v>#N/A</v>
      </c>
      <c r="AD14" t="s">
        <v>92</v>
      </c>
      <c r="AE14">
        <v>712</v>
      </c>
      <c r="AF14">
        <v>705836</v>
      </c>
      <c r="AG14" t="e">
        <f>NA()</f>
        <v>#N/A</v>
      </c>
    </row>
    <row r="15" spans="1:33" x14ac:dyDescent="0.45">
      <c r="A15" s="1" t="s">
        <v>130</v>
      </c>
      <c r="B15" s="1" t="s">
        <v>129</v>
      </c>
      <c r="C15" t="e">
        <f>NA()</f>
        <v>#N/A</v>
      </c>
      <c r="D15" t="e">
        <f>NA()</f>
        <v>#N/A</v>
      </c>
      <c r="E15" t="e">
        <f>NA()</f>
        <v>#N/A</v>
      </c>
      <c r="AD15" t="s">
        <v>96</v>
      </c>
      <c r="AE15">
        <v>446</v>
      </c>
      <c r="AF15">
        <v>48</v>
      </c>
      <c r="AG15">
        <v>21</v>
      </c>
    </row>
    <row r="16" spans="1:33" x14ac:dyDescent="0.45">
      <c r="A16" t="s">
        <v>30</v>
      </c>
      <c r="B16" t="s">
        <v>31</v>
      </c>
      <c r="C16" t="e">
        <f>NA()</f>
        <v>#N/A</v>
      </c>
      <c r="D16" t="e">
        <f>NA()</f>
        <v>#N/A</v>
      </c>
      <c r="E16" t="e">
        <f>NA()</f>
        <v>#N/A</v>
      </c>
      <c r="AD16" t="s">
        <v>98</v>
      </c>
      <c r="AE16">
        <v>1457</v>
      </c>
      <c r="AF16" t="e">
        <f>NA()</f>
        <v>#N/A</v>
      </c>
      <c r="AG16" t="e">
        <f>NA()</f>
        <v>#N/A</v>
      </c>
    </row>
    <row r="17" spans="1:33" x14ac:dyDescent="0.45">
      <c r="A17" t="s">
        <v>32</v>
      </c>
      <c r="B17" t="s">
        <v>33</v>
      </c>
      <c r="C17" t="e">
        <f>NA()</f>
        <v>#N/A</v>
      </c>
      <c r="D17" t="e">
        <f>NA()</f>
        <v>#N/A</v>
      </c>
      <c r="E17" t="e">
        <f>NA()</f>
        <v>#N/A</v>
      </c>
      <c r="AD17" t="s">
        <v>100</v>
      </c>
      <c r="AE17">
        <v>939</v>
      </c>
      <c r="AF17" t="e">
        <f>NA()</f>
        <v>#N/A</v>
      </c>
      <c r="AG17" t="e">
        <f>NA()</f>
        <v>#N/A</v>
      </c>
    </row>
    <row r="18" spans="1:33" x14ac:dyDescent="0.45">
      <c r="A18" t="s">
        <v>34</v>
      </c>
      <c r="B18" t="s">
        <v>35</v>
      </c>
      <c r="C18" t="e">
        <f>NA()</f>
        <v>#N/A</v>
      </c>
      <c r="D18" t="e">
        <f>NA()</f>
        <v>#N/A</v>
      </c>
      <c r="E18" t="e">
        <f>NA()</f>
        <v>#N/A</v>
      </c>
      <c r="AD18" t="s">
        <v>102</v>
      </c>
      <c r="AE18">
        <v>3113</v>
      </c>
      <c r="AF18" t="e">
        <f>NA()</f>
        <v>#N/A</v>
      </c>
      <c r="AG18" t="e">
        <f>NA()</f>
        <v>#N/A</v>
      </c>
    </row>
    <row r="19" spans="1:33" x14ac:dyDescent="0.45">
      <c r="A19" t="s">
        <v>36</v>
      </c>
      <c r="B19" t="s">
        <v>37</v>
      </c>
      <c r="C19" t="e">
        <f>NA()</f>
        <v>#N/A</v>
      </c>
      <c r="D19" t="e">
        <f>NA()</f>
        <v>#N/A</v>
      </c>
      <c r="E19" t="e">
        <f>NA()</f>
        <v>#N/A</v>
      </c>
      <c r="AD19" t="s">
        <v>104</v>
      </c>
      <c r="AE19">
        <v>1126</v>
      </c>
      <c r="AF19" t="e">
        <f>NA()</f>
        <v>#N/A</v>
      </c>
      <c r="AG19" t="e">
        <f>NA()</f>
        <v>#N/A</v>
      </c>
    </row>
    <row r="20" spans="1:33" x14ac:dyDescent="0.45">
      <c r="A20" t="s">
        <v>38</v>
      </c>
      <c r="B20" t="s">
        <v>39</v>
      </c>
      <c r="C20" t="e">
        <f>NA()</f>
        <v>#N/A</v>
      </c>
      <c r="D20" t="e">
        <f>NA()</f>
        <v>#N/A</v>
      </c>
      <c r="E20" t="e">
        <f>NA()</f>
        <v>#N/A</v>
      </c>
      <c r="AD20" t="s">
        <v>106</v>
      </c>
      <c r="AE20">
        <v>306</v>
      </c>
      <c r="AF20">
        <v>335911</v>
      </c>
      <c r="AG20">
        <v>163983</v>
      </c>
    </row>
    <row r="21" spans="1:33" x14ac:dyDescent="0.45">
      <c r="A21" t="s">
        <v>40</v>
      </c>
      <c r="B21" t="s">
        <v>41</v>
      </c>
      <c r="C21" t="e">
        <f>NA()</f>
        <v>#N/A</v>
      </c>
      <c r="D21" t="e">
        <f>NA()</f>
        <v>#N/A</v>
      </c>
      <c r="E21" t="e">
        <f>NA()</f>
        <v>#N/A</v>
      </c>
      <c r="AD21" t="s">
        <v>108</v>
      </c>
      <c r="AE21">
        <v>8329</v>
      </c>
      <c r="AF21" t="e">
        <f>NA()</f>
        <v>#N/A</v>
      </c>
      <c r="AG21" t="e">
        <f>NA()</f>
        <v>#N/A</v>
      </c>
    </row>
    <row r="22" spans="1:33" x14ac:dyDescent="0.45">
      <c r="A22" t="s">
        <v>42</v>
      </c>
      <c r="B22" t="s">
        <v>43</v>
      </c>
      <c r="C22" t="e">
        <f>NA()</f>
        <v>#N/A</v>
      </c>
      <c r="D22" t="e">
        <f>NA()</f>
        <v>#N/A</v>
      </c>
      <c r="E22" t="e">
        <f>NA()</f>
        <v>#N/A</v>
      </c>
      <c r="AD22" t="s">
        <v>110</v>
      </c>
      <c r="AE22">
        <v>44</v>
      </c>
      <c r="AF22">
        <v>31970</v>
      </c>
      <c r="AG22">
        <v>3386</v>
      </c>
    </row>
    <row r="23" spans="1:33" x14ac:dyDescent="0.45">
      <c r="A23" t="s">
        <v>44</v>
      </c>
      <c r="B23" t="s">
        <v>45</v>
      </c>
      <c r="C23">
        <v>165</v>
      </c>
      <c r="D23" t="e">
        <f>NA()</f>
        <v>#N/A</v>
      </c>
      <c r="E23" t="e">
        <f>NA()</f>
        <v>#N/A</v>
      </c>
      <c r="AD23" t="s">
        <v>112</v>
      </c>
      <c r="AE23">
        <v>466</v>
      </c>
      <c r="AF23">
        <v>6133</v>
      </c>
      <c r="AG23">
        <v>2848</v>
      </c>
    </row>
    <row r="24" spans="1:33" x14ac:dyDescent="0.45">
      <c r="A24" t="s">
        <v>46</v>
      </c>
      <c r="B24" t="s">
        <v>47</v>
      </c>
      <c r="C24">
        <v>31</v>
      </c>
      <c r="D24">
        <v>2134470</v>
      </c>
      <c r="E24" t="e">
        <f>NA()</f>
        <v>#N/A</v>
      </c>
      <c r="F24">
        <f>SUM(C24/D24*100)</f>
        <v>1.4523511691426913E-3</v>
      </c>
      <c r="AD24" t="s">
        <v>114</v>
      </c>
      <c r="AE24" t="e">
        <f>NA()</f>
        <v>#N/A</v>
      </c>
      <c r="AF24">
        <v>52563</v>
      </c>
      <c r="AG24" t="e">
        <f>NA()</f>
        <v>#N/A</v>
      </c>
    </row>
    <row r="25" spans="1:33" x14ac:dyDescent="0.45">
      <c r="A25" t="s">
        <v>48</v>
      </c>
      <c r="B25" t="s">
        <v>49</v>
      </c>
      <c r="C25">
        <v>315</v>
      </c>
      <c r="D25" t="e">
        <f>NA()</f>
        <v>#N/A</v>
      </c>
      <c r="E25" t="e">
        <f>NA()</f>
        <v>#N/A</v>
      </c>
      <c r="AD25" t="s">
        <v>116</v>
      </c>
      <c r="AE25">
        <v>824</v>
      </c>
      <c r="AF25">
        <v>298934</v>
      </c>
      <c r="AG25" t="e">
        <f>NA()</f>
        <v>#N/A</v>
      </c>
    </row>
    <row r="26" spans="1:33" x14ac:dyDescent="0.45">
      <c r="A26" t="s">
        <v>50</v>
      </c>
      <c r="B26" t="s">
        <v>51</v>
      </c>
      <c r="C26">
        <v>12</v>
      </c>
      <c r="D26" t="e">
        <f>NA()</f>
        <v>#N/A</v>
      </c>
      <c r="E26" t="e">
        <f>NA()</f>
        <v>#N/A</v>
      </c>
      <c r="AD26" t="s">
        <v>118</v>
      </c>
      <c r="AE26">
        <v>837</v>
      </c>
      <c r="AF26">
        <v>662942</v>
      </c>
      <c r="AG26" t="e">
        <f>NA()</f>
        <v>#N/A</v>
      </c>
    </row>
    <row r="27" spans="1:33" x14ac:dyDescent="0.45">
      <c r="A27" t="s">
        <v>52</v>
      </c>
      <c r="B27" t="s">
        <v>53</v>
      </c>
      <c r="C27">
        <v>2285</v>
      </c>
      <c r="D27" t="e">
        <f>NA()</f>
        <v>#N/A</v>
      </c>
      <c r="E27" t="e">
        <f>NA()</f>
        <v>#N/A</v>
      </c>
      <c r="AD27" t="s">
        <v>120</v>
      </c>
      <c r="AE27" t="e">
        <f>NA()</f>
        <v>#N/A</v>
      </c>
      <c r="AF27">
        <v>305391</v>
      </c>
      <c r="AG27" t="e">
        <f>NA()</f>
        <v>#N/A</v>
      </c>
    </row>
    <row r="28" spans="1:33" x14ac:dyDescent="0.45">
      <c r="A28" t="s">
        <v>54</v>
      </c>
      <c r="B28" t="s">
        <v>55</v>
      </c>
      <c r="C28">
        <v>141</v>
      </c>
      <c r="D28" t="e">
        <f>NA()</f>
        <v>#N/A</v>
      </c>
      <c r="E28" t="e">
        <f>NA()</f>
        <v>#N/A</v>
      </c>
      <c r="AD28" t="s">
        <v>122</v>
      </c>
      <c r="AE28">
        <v>40</v>
      </c>
      <c r="AF28">
        <v>1383</v>
      </c>
      <c r="AG28">
        <v>595</v>
      </c>
    </row>
    <row r="29" spans="1:33" x14ac:dyDescent="0.45">
      <c r="A29" t="s">
        <v>56</v>
      </c>
      <c r="B29" t="s">
        <v>57</v>
      </c>
      <c r="C29" t="e">
        <f>NA()</f>
        <v>#N/A</v>
      </c>
      <c r="D29">
        <v>14338175</v>
      </c>
      <c r="E29" t="e">
        <f>NA()</f>
        <v>#N/A</v>
      </c>
    </row>
    <row r="30" spans="1:33" x14ac:dyDescent="0.45">
      <c r="A30" t="s">
        <v>58</v>
      </c>
      <c r="B30" t="s">
        <v>59</v>
      </c>
      <c r="C30" t="e">
        <f>NA()</f>
        <v>#N/A</v>
      </c>
      <c r="D30" t="e">
        <f>NA()</f>
        <v>#N/A</v>
      </c>
      <c r="E30" t="e">
        <f>NA()</f>
        <v>#N/A</v>
      </c>
    </row>
    <row r="31" spans="1:33" x14ac:dyDescent="0.45">
      <c r="A31" t="s">
        <v>60</v>
      </c>
      <c r="B31" t="s">
        <v>61</v>
      </c>
      <c r="C31" t="e">
        <f>NA()</f>
        <v>#N/A</v>
      </c>
      <c r="D31" t="e">
        <f>NA()</f>
        <v>#N/A</v>
      </c>
      <c r="E31" t="e">
        <f>NA()</f>
        <v>#N/A</v>
      </c>
    </row>
    <row r="32" spans="1:33" x14ac:dyDescent="0.45">
      <c r="A32" t="s">
        <v>62</v>
      </c>
      <c r="B32" t="s">
        <v>63</v>
      </c>
      <c r="C32">
        <v>123</v>
      </c>
      <c r="D32" t="e">
        <f>NA()</f>
        <v>#N/A</v>
      </c>
      <c r="E32" t="e">
        <f>NA()</f>
        <v>#N/A</v>
      </c>
    </row>
    <row r="33" spans="1:6" x14ac:dyDescent="0.45">
      <c r="A33" t="s">
        <v>64</v>
      </c>
      <c r="B33" t="s">
        <v>65</v>
      </c>
      <c r="C33" t="e">
        <f>NA()</f>
        <v>#N/A</v>
      </c>
      <c r="D33" t="e">
        <f>NA()</f>
        <v>#N/A</v>
      </c>
      <c r="E33" t="e">
        <f>NA()</f>
        <v>#N/A</v>
      </c>
    </row>
    <row r="34" spans="1:6" x14ac:dyDescent="0.45">
      <c r="A34" t="s">
        <v>66</v>
      </c>
      <c r="B34" t="s">
        <v>67</v>
      </c>
      <c r="C34" t="e">
        <f>NA()</f>
        <v>#N/A</v>
      </c>
      <c r="D34" t="e">
        <f>NA()</f>
        <v>#N/A</v>
      </c>
      <c r="E34" t="e">
        <f>NA()</f>
        <v>#N/A</v>
      </c>
    </row>
    <row r="35" spans="1:6" x14ac:dyDescent="0.45">
      <c r="A35" t="s">
        <v>68</v>
      </c>
      <c r="B35" t="s">
        <v>69</v>
      </c>
      <c r="C35">
        <v>30</v>
      </c>
      <c r="D35" t="e">
        <f>NA()</f>
        <v>#N/A</v>
      </c>
      <c r="E35" t="e">
        <f>NA()</f>
        <v>#N/A</v>
      </c>
    </row>
    <row r="36" spans="1:6" x14ac:dyDescent="0.45">
      <c r="A36" t="s">
        <v>5</v>
      </c>
      <c r="B36" t="s">
        <v>70</v>
      </c>
      <c r="C36" t="e">
        <f>NA()</f>
        <v>#N/A</v>
      </c>
      <c r="D36" t="e">
        <f>NA()</f>
        <v>#N/A</v>
      </c>
      <c r="E36" t="e">
        <f>NA()</f>
        <v>#N/A</v>
      </c>
    </row>
    <row r="37" spans="1:6" x14ac:dyDescent="0.45">
      <c r="A37" t="s">
        <v>71</v>
      </c>
      <c r="B37" t="s">
        <v>72</v>
      </c>
      <c r="C37" t="e">
        <f>NA()</f>
        <v>#N/A</v>
      </c>
      <c r="D37" t="e">
        <f>NA()</f>
        <v>#N/A</v>
      </c>
      <c r="E37" t="e">
        <f>NA()</f>
        <v>#N/A</v>
      </c>
    </row>
    <row r="38" spans="1:6" x14ac:dyDescent="0.45">
      <c r="A38" t="s">
        <v>73</v>
      </c>
      <c r="B38" t="s">
        <v>74</v>
      </c>
      <c r="C38" t="e">
        <f>NA()</f>
        <v>#N/A</v>
      </c>
      <c r="D38" t="e">
        <f>NA()</f>
        <v>#N/A</v>
      </c>
      <c r="E38" t="e">
        <f>NA()</f>
        <v>#N/A</v>
      </c>
    </row>
    <row r="39" spans="1:6" x14ac:dyDescent="0.45">
      <c r="A39" t="s">
        <v>75</v>
      </c>
      <c r="B39" t="s">
        <v>76</v>
      </c>
      <c r="C39" t="e">
        <f>NA()</f>
        <v>#N/A</v>
      </c>
      <c r="D39" t="e">
        <f>NA()</f>
        <v>#N/A</v>
      </c>
      <c r="E39" t="e">
        <f>NA()</f>
        <v>#N/A</v>
      </c>
    </row>
    <row r="40" spans="1:6" x14ac:dyDescent="0.45">
      <c r="A40" t="s">
        <v>77</v>
      </c>
      <c r="B40" t="s">
        <v>78</v>
      </c>
      <c r="C40">
        <v>683</v>
      </c>
      <c r="D40" t="e">
        <f>NA()</f>
        <v>#N/A</v>
      </c>
      <c r="E40" t="e">
        <f>NA()</f>
        <v>#N/A</v>
      </c>
    </row>
    <row r="41" spans="1:6" x14ac:dyDescent="0.45">
      <c r="A41" t="s">
        <v>79</v>
      </c>
      <c r="B41" t="s">
        <v>80</v>
      </c>
      <c r="C41">
        <v>4257</v>
      </c>
      <c r="D41" t="e">
        <f>NA()</f>
        <v>#N/A</v>
      </c>
      <c r="E41" t="e">
        <f>NA()</f>
        <v>#N/A</v>
      </c>
    </row>
    <row r="42" spans="1:6" x14ac:dyDescent="0.45">
      <c r="A42" t="s">
        <v>81</v>
      </c>
      <c r="B42" t="s">
        <v>82</v>
      </c>
      <c r="C42" t="e">
        <f>NA()</f>
        <v>#N/A</v>
      </c>
      <c r="D42" t="e">
        <f>NA()</f>
        <v>#N/A</v>
      </c>
      <c r="E42" t="e">
        <f>NA()</f>
        <v>#N/A</v>
      </c>
      <c r="F42">
        <f>MEDIAN(F2:F39)</f>
        <v>1.4523511691426913E-3</v>
      </c>
    </row>
    <row r="43" spans="1:6" x14ac:dyDescent="0.45">
      <c r="A43" t="s">
        <v>83</v>
      </c>
      <c r="B43" t="s">
        <v>84</v>
      </c>
      <c r="C43" t="e">
        <f>NA()</f>
        <v>#N/A</v>
      </c>
      <c r="D43" t="e">
        <f>NA()</f>
        <v>#N/A</v>
      </c>
      <c r="E43" t="e">
        <f>NA()</f>
        <v>#N/A</v>
      </c>
    </row>
    <row r="44" spans="1:6" x14ac:dyDescent="0.45">
      <c r="A44" t="s">
        <v>85</v>
      </c>
      <c r="B44" t="s">
        <v>86</v>
      </c>
      <c r="C44" t="e">
        <f>NA()</f>
        <v>#N/A</v>
      </c>
      <c r="D44" t="e">
        <f>NA()</f>
        <v>#N/A</v>
      </c>
      <c r="E44" t="e">
        <f>NA()</f>
        <v>#N/A</v>
      </c>
    </row>
    <row r="45" spans="1:6" x14ac:dyDescent="0.45">
      <c r="A45" t="s">
        <v>87</v>
      </c>
      <c r="B45" t="s">
        <v>88</v>
      </c>
      <c r="C45" t="e">
        <f>NA()</f>
        <v>#N/A</v>
      </c>
      <c r="D45" t="e">
        <f>NA()</f>
        <v>#N/A</v>
      </c>
      <c r="E45" t="e">
        <f>NA()</f>
        <v>#N/A</v>
      </c>
    </row>
    <row r="46" spans="1:6" x14ac:dyDescent="0.45">
      <c r="A46" t="s">
        <v>89</v>
      </c>
      <c r="B46" t="s">
        <v>90</v>
      </c>
      <c r="C46" t="e">
        <f>NA()</f>
        <v>#N/A</v>
      </c>
      <c r="D46" t="e">
        <f>NA()</f>
        <v>#N/A</v>
      </c>
      <c r="E46" t="e">
        <f>NA()</f>
        <v>#N/A</v>
      </c>
    </row>
    <row r="47" spans="1:6" x14ac:dyDescent="0.45">
      <c r="A47" t="s">
        <v>91</v>
      </c>
      <c r="B47" t="s">
        <v>92</v>
      </c>
      <c r="C47">
        <v>712</v>
      </c>
      <c r="D47">
        <v>705836</v>
      </c>
      <c r="E47" t="e">
        <f>NA()</f>
        <v>#N/A</v>
      </c>
      <c r="F47">
        <f>SUM(C47/D47*100)</f>
        <v>0.10087329067942129</v>
      </c>
    </row>
    <row r="48" spans="1:6" x14ac:dyDescent="0.45">
      <c r="A48" t="s">
        <v>93</v>
      </c>
      <c r="B48" t="s">
        <v>94</v>
      </c>
      <c r="C48" t="e">
        <f>NA()</f>
        <v>#N/A</v>
      </c>
      <c r="D48" t="e">
        <f>NA()</f>
        <v>#N/A</v>
      </c>
      <c r="E48" t="e">
        <f>NA()</f>
        <v>#N/A</v>
      </c>
    </row>
    <row r="49" spans="1:7" x14ac:dyDescent="0.45">
      <c r="A49" t="s">
        <v>95</v>
      </c>
      <c r="B49" t="s">
        <v>96</v>
      </c>
      <c r="C49">
        <v>446</v>
      </c>
      <c r="D49">
        <v>48</v>
      </c>
      <c r="E49">
        <v>21</v>
      </c>
      <c r="F49">
        <f>SUM(C49/D49*100)</f>
        <v>929.16666666666663</v>
      </c>
    </row>
    <row r="50" spans="1:7" x14ac:dyDescent="0.45">
      <c r="A50" t="s">
        <v>97</v>
      </c>
      <c r="B50" t="s">
        <v>98</v>
      </c>
      <c r="C50">
        <v>1457</v>
      </c>
      <c r="D50" t="e">
        <f>NA()</f>
        <v>#N/A</v>
      </c>
      <c r="E50" t="e">
        <f>NA()</f>
        <v>#N/A</v>
      </c>
    </row>
    <row r="51" spans="1:7" x14ac:dyDescent="0.45">
      <c r="A51" t="s">
        <v>99</v>
      </c>
      <c r="B51" t="s">
        <v>100</v>
      </c>
      <c r="C51">
        <v>939</v>
      </c>
      <c r="D51" t="e">
        <f>NA()</f>
        <v>#N/A</v>
      </c>
      <c r="E51" t="e">
        <f>NA()</f>
        <v>#N/A</v>
      </c>
    </row>
    <row r="52" spans="1:7" x14ac:dyDescent="0.45">
      <c r="A52" t="s">
        <v>101</v>
      </c>
      <c r="B52" t="s">
        <v>102</v>
      </c>
      <c r="C52">
        <v>3113</v>
      </c>
      <c r="D52" t="e">
        <f>NA()</f>
        <v>#N/A</v>
      </c>
      <c r="E52" t="e">
        <f>NA()</f>
        <v>#N/A</v>
      </c>
    </row>
    <row r="53" spans="1:7" x14ac:dyDescent="0.45">
      <c r="A53" t="s">
        <v>103</v>
      </c>
      <c r="B53" t="s">
        <v>104</v>
      </c>
      <c r="C53">
        <v>1126</v>
      </c>
      <c r="D53" t="e">
        <f>NA()</f>
        <v>#N/A</v>
      </c>
      <c r="E53" t="e">
        <f>NA()</f>
        <v>#N/A</v>
      </c>
    </row>
    <row r="54" spans="1:7" x14ac:dyDescent="0.45">
      <c r="A54" t="s">
        <v>105</v>
      </c>
      <c r="B54" t="s">
        <v>106</v>
      </c>
      <c r="C54">
        <v>306</v>
      </c>
      <c r="D54">
        <v>335911</v>
      </c>
      <c r="E54">
        <v>163983</v>
      </c>
      <c r="F54">
        <f>SUM(C54/D54*100)</f>
        <v>9.1095558049602426E-2</v>
      </c>
    </row>
    <row r="55" spans="1:7" x14ac:dyDescent="0.45">
      <c r="A55" t="s">
        <v>107</v>
      </c>
      <c r="B55" t="s">
        <v>108</v>
      </c>
      <c r="C55">
        <v>8329</v>
      </c>
      <c r="D55" t="e">
        <f>NA()</f>
        <v>#N/A</v>
      </c>
      <c r="E55" t="e">
        <f>NA()</f>
        <v>#N/A</v>
      </c>
    </row>
    <row r="56" spans="1:7" x14ac:dyDescent="0.45">
      <c r="A56" t="s">
        <v>109</v>
      </c>
      <c r="B56" t="s">
        <v>110</v>
      </c>
      <c r="C56">
        <v>44</v>
      </c>
      <c r="D56">
        <v>31970</v>
      </c>
      <c r="E56">
        <v>3386</v>
      </c>
      <c r="F56">
        <f>SUM(C56/D56*100)</f>
        <v>0.13762902721301218</v>
      </c>
    </row>
    <row r="57" spans="1:7" x14ac:dyDescent="0.45">
      <c r="A57" t="s">
        <v>111</v>
      </c>
      <c r="B57" t="s">
        <v>112</v>
      </c>
      <c r="C57">
        <v>466</v>
      </c>
      <c r="D57">
        <v>6133</v>
      </c>
      <c r="E57">
        <v>2848</v>
      </c>
      <c r="F57">
        <f>SUM(C57/D57*100)</f>
        <v>7.5982390347301489</v>
      </c>
    </row>
    <row r="58" spans="1:7" x14ac:dyDescent="0.45">
      <c r="A58" t="s">
        <v>113</v>
      </c>
      <c r="B58" t="s">
        <v>114</v>
      </c>
      <c r="C58" t="e">
        <f>NA()</f>
        <v>#N/A</v>
      </c>
      <c r="D58">
        <v>52563</v>
      </c>
      <c r="E58" t="e">
        <f>NA()</f>
        <v>#N/A</v>
      </c>
    </row>
    <row r="59" spans="1:7" x14ac:dyDescent="0.45">
      <c r="A59" t="s">
        <v>115</v>
      </c>
      <c r="B59" t="s">
        <v>116</v>
      </c>
      <c r="C59">
        <v>824</v>
      </c>
      <c r="D59">
        <v>298934</v>
      </c>
      <c r="E59" t="e">
        <f>NA()</f>
        <v>#N/A</v>
      </c>
      <c r="F59">
        <f>SUM(C59/D59*100)</f>
        <v>0.27564612924592047</v>
      </c>
    </row>
    <row r="60" spans="1:7" x14ac:dyDescent="0.45">
      <c r="A60" t="s">
        <v>117</v>
      </c>
      <c r="B60" t="s">
        <v>118</v>
      </c>
      <c r="C60">
        <v>837</v>
      </c>
      <c r="D60">
        <v>662942</v>
      </c>
      <c r="E60" t="e">
        <f>NA()</f>
        <v>#N/A</v>
      </c>
      <c r="F60">
        <f>SUM(C60/D60*100)</f>
        <v>0.12625538885754711</v>
      </c>
    </row>
    <row r="61" spans="1:7" x14ac:dyDescent="0.45">
      <c r="A61" t="s">
        <v>119</v>
      </c>
      <c r="B61" t="s">
        <v>120</v>
      </c>
      <c r="C61" t="e">
        <f>NA()</f>
        <v>#N/A</v>
      </c>
      <c r="D61">
        <v>305391</v>
      </c>
      <c r="E61" t="e">
        <f>NA()</f>
        <v>#N/A</v>
      </c>
    </row>
    <row r="62" spans="1:7" x14ac:dyDescent="0.45">
      <c r="A62" t="s">
        <v>121</v>
      </c>
      <c r="B62" t="s">
        <v>122</v>
      </c>
      <c r="C62">
        <v>40</v>
      </c>
      <c r="D62">
        <v>1383</v>
      </c>
      <c r="E62">
        <v>595</v>
      </c>
      <c r="F62">
        <f>SUM(C62/D62*100)</f>
        <v>2.8922631959508314</v>
      </c>
    </row>
    <row r="64" spans="1:7" x14ac:dyDescent="0.45">
      <c r="B64" t="s">
        <v>123</v>
      </c>
      <c r="C64">
        <f>COUNTIF(C24:C61,"&lt;&gt;NF")</f>
        <v>38</v>
      </c>
      <c r="D64">
        <f>COUNTIF(D24:D61,"&lt;&gt;NF")</f>
        <v>38</v>
      </c>
      <c r="E64">
        <f>COUNTIF(E24:E61,"&lt;&gt;NF")</f>
        <v>38</v>
      </c>
      <c r="F64" t="s">
        <v>128</v>
      </c>
      <c r="G64">
        <f>MEDIAN(F2:F62)</f>
        <v>0.13194220803527965</v>
      </c>
    </row>
    <row r="65" spans="2:5" x14ac:dyDescent="0.45">
      <c r="B65" t="s">
        <v>124</v>
      </c>
      <c r="C65">
        <f>ROUND((C64/38)*100,1)</f>
        <v>100</v>
      </c>
      <c r="D65">
        <f>ROUND((D64/38)*100,1)</f>
        <v>100</v>
      </c>
      <c r="E65">
        <f>ROUND((E64/38)*100,1)</f>
        <v>100</v>
      </c>
    </row>
    <row r="66" spans="2:5" x14ac:dyDescent="0.45">
      <c r="B66" t="s">
        <v>125</v>
      </c>
      <c r="C66" t="e">
        <f>ROUND(AVERAGE(C24:C61),0)</f>
        <v>#N/A</v>
      </c>
      <c r="D66" t="e">
        <f>ROUND(AVERAGE(D24:D61),0)</f>
        <v>#N/A</v>
      </c>
      <c r="E66" t="e">
        <f>ROUND(AVERAGE(E24:E61),0)</f>
        <v>#N/A</v>
      </c>
    </row>
    <row r="68" spans="2:5" x14ac:dyDescent="0.45">
      <c r="B68" t="s">
        <v>126</v>
      </c>
      <c r="D68">
        <f>ROUND(SUM((C64-D64)/38*100),0)</f>
        <v>0</v>
      </c>
      <c r="E68">
        <f>ROUND(SUM((C64-E64)/38*100),0)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Attack</cp:lastModifiedBy>
  <dcterms:created xsi:type="dcterms:W3CDTF">2020-04-19T16:22:56Z</dcterms:created>
  <dcterms:modified xsi:type="dcterms:W3CDTF">2020-04-19T17:06:42Z</dcterms:modified>
</cp:coreProperties>
</file>