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111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/Users/cheukyeehon/Downloads/"/>
    </mc:Choice>
  </mc:AlternateContent>
  <xr:revisionPtr revIDLastSave="0" documentId="13_ncr:40009_{C82F1012-4861-DE48-8350-D899CC67A530}" xr6:coauthVersionLast="47" xr6:coauthVersionMax="47" xr10:uidLastSave="{00000000-0000-0000-0000-000000000000}"/>
  <bookViews>
    <workbookView xWindow="100" yWindow="500" windowWidth="26420" windowHeight="16160" activeTab="1"/>
  </bookViews>
  <sheets>
    <sheet name="Sheet1" sheetId="2" r:id="rId1"/>
    <sheet name="Sheet3" sheetId="4" r:id="rId2"/>
    <sheet name="Artea_pivot_cluster" sheetId="1" r:id="rId3"/>
  </sheets>
  <definedNames>
    <definedName name="_xlnm._FilterDatabase" localSheetId="2" hidden="1">Artea_pivot_cluster!$A$1:$W$319</definedName>
  </definedNames>
  <calcPr calcId="191029"/>
  <pivotCaches>
    <pivotCache cacheId="5" r:id="rId4"/>
    <pivotCache cacheId="11" r:id="rId5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R16" i="4" l="1"/>
  <c r="R14" i="4" l="1"/>
  <c r="R13" i="4"/>
  <c r="R12" i="4"/>
  <c r="R11" i="4"/>
  <c r="R10" i="4"/>
  <c r="R9" i="4"/>
  <c r="R8" i="4"/>
  <c r="R7" i="4"/>
  <c r="R6" i="4"/>
  <c r="R5" i="4"/>
  <c r="Z6" i="4"/>
  <c r="AA6" i="4"/>
  <c r="AB6" i="4"/>
  <c r="AC6" i="4"/>
  <c r="AD6" i="4"/>
  <c r="Z7" i="4"/>
  <c r="AA7" i="4"/>
  <c r="AB7" i="4"/>
  <c r="AC7" i="4"/>
  <c r="AD7" i="4"/>
  <c r="Z8" i="4"/>
  <c r="AA8" i="4"/>
  <c r="AB8" i="4"/>
  <c r="AC8" i="4"/>
  <c r="AD8" i="4"/>
  <c r="Z9" i="4"/>
  <c r="AA9" i="4"/>
  <c r="AB9" i="4"/>
  <c r="AC9" i="4"/>
  <c r="AD9" i="4"/>
  <c r="Z10" i="4"/>
  <c r="AA10" i="4"/>
  <c r="AB10" i="4"/>
  <c r="AC10" i="4"/>
  <c r="AD10" i="4"/>
  <c r="Z11" i="4"/>
  <c r="AA11" i="4"/>
  <c r="AB11" i="4"/>
  <c r="AC11" i="4"/>
  <c r="AD11" i="4"/>
  <c r="Z12" i="4"/>
  <c r="AA12" i="4"/>
  <c r="AB12" i="4"/>
  <c r="AC12" i="4"/>
  <c r="AD12" i="4"/>
  <c r="Z13" i="4"/>
  <c r="AA13" i="4"/>
  <c r="AB13" i="4"/>
  <c r="AC13" i="4"/>
  <c r="AD13" i="4"/>
  <c r="Z14" i="4"/>
  <c r="AA14" i="4"/>
  <c r="AB14" i="4"/>
  <c r="AC14" i="4"/>
  <c r="AD14" i="4"/>
  <c r="AD5" i="4"/>
  <c r="AC5" i="4"/>
  <c r="AB5" i="4"/>
  <c r="AA5" i="4"/>
  <c r="Z5" i="4"/>
  <c r="Y6" i="4"/>
  <c r="Y7" i="4"/>
  <c r="Y8" i="4"/>
  <c r="Y9" i="4"/>
  <c r="Y10" i="4"/>
  <c r="Y11" i="4"/>
  <c r="Y12" i="4"/>
  <c r="Y13" i="4"/>
  <c r="Y14" i="4"/>
  <c r="X6" i="4"/>
  <c r="X7" i="4"/>
  <c r="X8" i="4"/>
  <c r="X9" i="4"/>
  <c r="X10" i="4"/>
  <c r="X11" i="4"/>
  <c r="X12" i="4"/>
  <c r="X13" i="4"/>
  <c r="X14" i="4"/>
  <c r="Y5" i="4"/>
  <c r="X5" i="4"/>
  <c r="W14" i="4"/>
  <c r="W6" i="4"/>
  <c r="W7" i="4"/>
  <c r="W8" i="4"/>
  <c r="W9" i="4"/>
  <c r="W10" i="4"/>
  <c r="W11" i="4"/>
  <c r="W12" i="4"/>
  <c r="W13" i="4"/>
  <c r="W5" i="4"/>
  <c r="T6" i="4"/>
  <c r="T7" i="4"/>
  <c r="T8" i="4"/>
  <c r="T9" i="4"/>
  <c r="T10" i="4"/>
  <c r="T11" i="4"/>
  <c r="T12" i="4"/>
  <c r="T13" i="4"/>
  <c r="T5" i="4"/>
  <c r="T14" i="4"/>
  <c r="U14" i="4"/>
  <c r="S14" i="4"/>
  <c r="S6" i="4"/>
  <c r="S7" i="4"/>
  <c r="S8" i="4"/>
  <c r="S9" i="4"/>
  <c r="S10" i="4"/>
  <c r="S11" i="4"/>
  <c r="S12" i="4"/>
  <c r="S13" i="4"/>
  <c r="S5" i="4"/>
  <c r="U13" i="4"/>
  <c r="U12" i="4"/>
  <c r="U11" i="4"/>
  <c r="U10" i="4"/>
  <c r="U9" i="4"/>
  <c r="U8" i="4"/>
  <c r="U7" i="4"/>
  <c r="U6" i="4"/>
  <c r="U5" i="4"/>
  <c r="O3" i="1"/>
  <c r="P3" i="1"/>
  <c r="Q3" i="1"/>
  <c r="O4" i="1"/>
  <c r="P4" i="1"/>
  <c r="Q4" i="1"/>
  <c r="O5" i="1"/>
  <c r="P5" i="1"/>
  <c r="Q5" i="1"/>
  <c r="O6" i="1"/>
  <c r="P6" i="1"/>
  <c r="Q6" i="1"/>
  <c r="O7" i="1"/>
  <c r="P7" i="1"/>
  <c r="Q7" i="1"/>
  <c r="O8" i="1"/>
  <c r="P8" i="1"/>
  <c r="Q8" i="1"/>
  <c r="O9" i="1"/>
  <c r="P9" i="1"/>
  <c r="Q9" i="1"/>
  <c r="O10" i="1"/>
  <c r="P10" i="1"/>
  <c r="Q10" i="1"/>
  <c r="O11" i="1"/>
  <c r="P11" i="1"/>
  <c r="Q11" i="1"/>
  <c r="O12" i="1"/>
  <c r="P12" i="1"/>
  <c r="Q12" i="1"/>
  <c r="O13" i="1"/>
  <c r="P13" i="1"/>
  <c r="Q13" i="1"/>
  <c r="O14" i="1"/>
  <c r="P14" i="1"/>
  <c r="Q14" i="1"/>
  <c r="O15" i="1"/>
  <c r="P15" i="1"/>
  <c r="Q15" i="1"/>
  <c r="O16" i="1"/>
  <c r="P16" i="1"/>
  <c r="Q16" i="1"/>
  <c r="O17" i="1"/>
  <c r="P17" i="1"/>
  <c r="Q17" i="1"/>
  <c r="O18" i="1"/>
  <c r="P18" i="1"/>
  <c r="Q18" i="1"/>
  <c r="O19" i="1"/>
  <c r="P19" i="1"/>
  <c r="Q19" i="1"/>
  <c r="O20" i="1"/>
  <c r="P20" i="1"/>
  <c r="Q20" i="1"/>
  <c r="O21" i="1"/>
  <c r="P21" i="1"/>
  <c r="Q21" i="1"/>
  <c r="O22" i="1"/>
  <c r="P22" i="1"/>
  <c r="Q22" i="1"/>
  <c r="O23" i="1"/>
  <c r="P23" i="1"/>
  <c r="Q23" i="1"/>
  <c r="O24" i="1"/>
  <c r="P24" i="1"/>
  <c r="Q24" i="1"/>
  <c r="O25" i="1"/>
  <c r="P25" i="1"/>
  <c r="Q25" i="1"/>
  <c r="O26" i="1"/>
  <c r="P26" i="1"/>
  <c r="Q26" i="1"/>
  <c r="O27" i="1"/>
  <c r="P27" i="1"/>
  <c r="Q27" i="1"/>
  <c r="O28" i="1"/>
  <c r="P28" i="1"/>
  <c r="Q28" i="1"/>
  <c r="O29" i="1"/>
  <c r="P29" i="1"/>
  <c r="Q29" i="1"/>
  <c r="O30" i="1"/>
  <c r="P30" i="1"/>
  <c r="Q30" i="1"/>
  <c r="O31" i="1"/>
  <c r="P31" i="1"/>
  <c r="Q31" i="1"/>
  <c r="O32" i="1"/>
  <c r="P32" i="1"/>
  <c r="Q32" i="1"/>
  <c r="O33" i="1"/>
  <c r="P33" i="1"/>
  <c r="Q33" i="1"/>
  <c r="O34" i="1"/>
  <c r="P34" i="1"/>
  <c r="Q34" i="1"/>
  <c r="O35" i="1"/>
  <c r="P35" i="1"/>
  <c r="Q35" i="1"/>
  <c r="O36" i="1"/>
  <c r="P36" i="1"/>
  <c r="Q36" i="1"/>
  <c r="O37" i="1"/>
  <c r="P37" i="1"/>
  <c r="Q37" i="1"/>
  <c r="O38" i="1"/>
  <c r="P38" i="1"/>
  <c r="Q38" i="1"/>
  <c r="O39" i="1"/>
  <c r="P39" i="1"/>
  <c r="Q39" i="1"/>
  <c r="O40" i="1"/>
  <c r="P40" i="1"/>
  <c r="Q40" i="1"/>
  <c r="O41" i="1"/>
  <c r="P41" i="1"/>
  <c r="Q41" i="1"/>
  <c r="O42" i="1"/>
  <c r="P42" i="1"/>
  <c r="Q42" i="1"/>
  <c r="O43" i="1"/>
  <c r="P43" i="1"/>
  <c r="Q43" i="1"/>
  <c r="O44" i="1"/>
  <c r="P44" i="1"/>
  <c r="Q44" i="1"/>
  <c r="O45" i="1"/>
  <c r="P45" i="1"/>
  <c r="Q45" i="1"/>
  <c r="O46" i="1"/>
  <c r="P46" i="1"/>
  <c r="Q46" i="1"/>
  <c r="O47" i="1"/>
  <c r="P47" i="1"/>
  <c r="Q47" i="1"/>
  <c r="O48" i="1"/>
  <c r="P48" i="1"/>
  <c r="Q48" i="1"/>
  <c r="O49" i="1"/>
  <c r="P49" i="1"/>
  <c r="Q49" i="1"/>
  <c r="O50" i="1"/>
  <c r="P50" i="1"/>
  <c r="Q50" i="1"/>
  <c r="O51" i="1"/>
  <c r="P51" i="1"/>
  <c r="Q51" i="1"/>
  <c r="O52" i="1"/>
  <c r="P52" i="1"/>
  <c r="Q52" i="1"/>
  <c r="O53" i="1"/>
  <c r="P53" i="1"/>
  <c r="Q53" i="1"/>
  <c r="O54" i="1"/>
  <c r="P54" i="1"/>
  <c r="Q54" i="1"/>
  <c r="O55" i="1"/>
  <c r="P55" i="1"/>
  <c r="Q55" i="1"/>
  <c r="O56" i="1"/>
  <c r="P56" i="1"/>
  <c r="Q56" i="1"/>
  <c r="O57" i="1"/>
  <c r="P57" i="1"/>
  <c r="Q57" i="1"/>
  <c r="O58" i="1"/>
  <c r="P58" i="1"/>
  <c r="Q58" i="1"/>
  <c r="O59" i="1"/>
  <c r="P59" i="1"/>
  <c r="Q59" i="1"/>
  <c r="O60" i="1"/>
  <c r="P60" i="1"/>
  <c r="Q60" i="1"/>
  <c r="O61" i="1"/>
  <c r="P61" i="1"/>
  <c r="Q61" i="1"/>
  <c r="O62" i="1"/>
  <c r="P62" i="1"/>
  <c r="Q62" i="1"/>
  <c r="O63" i="1"/>
  <c r="P63" i="1"/>
  <c r="Q63" i="1"/>
  <c r="O64" i="1"/>
  <c r="P64" i="1"/>
  <c r="Q64" i="1"/>
  <c r="O65" i="1"/>
  <c r="P65" i="1"/>
  <c r="Q65" i="1"/>
  <c r="O66" i="1"/>
  <c r="P66" i="1"/>
  <c r="Q66" i="1"/>
  <c r="O67" i="1"/>
  <c r="P67" i="1"/>
  <c r="Q67" i="1"/>
  <c r="O68" i="1"/>
  <c r="P68" i="1"/>
  <c r="Q68" i="1"/>
  <c r="O69" i="1"/>
  <c r="P69" i="1"/>
  <c r="Q69" i="1"/>
  <c r="O70" i="1"/>
  <c r="P70" i="1"/>
  <c r="Q70" i="1"/>
  <c r="O71" i="1"/>
  <c r="P71" i="1"/>
  <c r="Q71" i="1"/>
  <c r="O72" i="1"/>
  <c r="P72" i="1"/>
  <c r="Q72" i="1"/>
  <c r="O73" i="1"/>
  <c r="P73" i="1"/>
  <c r="Q73" i="1"/>
  <c r="O74" i="1"/>
  <c r="P74" i="1"/>
  <c r="Q74" i="1"/>
  <c r="O75" i="1"/>
  <c r="P75" i="1"/>
  <c r="Q75" i="1"/>
  <c r="O76" i="1"/>
  <c r="P76" i="1"/>
  <c r="Q76" i="1"/>
  <c r="O77" i="1"/>
  <c r="P77" i="1"/>
  <c r="Q77" i="1"/>
  <c r="O78" i="1"/>
  <c r="P78" i="1"/>
  <c r="Q78" i="1"/>
  <c r="O79" i="1"/>
  <c r="P79" i="1"/>
  <c r="Q79" i="1"/>
  <c r="O80" i="1"/>
  <c r="P80" i="1"/>
  <c r="Q80" i="1"/>
  <c r="O81" i="1"/>
  <c r="P81" i="1"/>
  <c r="Q81" i="1"/>
  <c r="O82" i="1"/>
  <c r="P82" i="1"/>
  <c r="Q82" i="1"/>
  <c r="O83" i="1"/>
  <c r="P83" i="1"/>
  <c r="Q83" i="1"/>
  <c r="O84" i="1"/>
  <c r="P84" i="1"/>
  <c r="Q84" i="1"/>
  <c r="O85" i="1"/>
  <c r="P85" i="1"/>
  <c r="Q85" i="1"/>
  <c r="O86" i="1"/>
  <c r="P86" i="1"/>
  <c r="Q86" i="1"/>
  <c r="O87" i="1"/>
  <c r="P87" i="1"/>
  <c r="Q87" i="1"/>
  <c r="O88" i="1"/>
  <c r="P88" i="1"/>
  <c r="Q88" i="1"/>
  <c r="O89" i="1"/>
  <c r="P89" i="1"/>
  <c r="Q89" i="1"/>
  <c r="O90" i="1"/>
  <c r="P90" i="1"/>
  <c r="Q90" i="1"/>
  <c r="O91" i="1"/>
  <c r="P91" i="1"/>
  <c r="Q91" i="1"/>
  <c r="O92" i="1"/>
  <c r="P92" i="1"/>
  <c r="Q92" i="1"/>
  <c r="O93" i="1"/>
  <c r="P93" i="1"/>
  <c r="Q93" i="1"/>
  <c r="O94" i="1"/>
  <c r="P94" i="1"/>
  <c r="Q94" i="1"/>
  <c r="O95" i="1"/>
  <c r="P95" i="1"/>
  <c r="Q95" i="1"/>
  <c r="O96" i="1"/>
  <c r="P96" i="1"/>
  <c r="Q96" i="1"/>
  <c r="O97" i="1"/>
  <c r="P97" i="1"/>
  <c r="Q97" i="1"/>
  <c r="O98" i="1"/>
  <c r="P98" i="1"/>
  <c r="Q98" i="1"/>
  <c r="O99" i="1"/>
  <c r="P99" i="1"/>
  <c r="Q99" i="1"/>
  <c r="O100" i="1"/>
  <c r="P100" i="1"/>
  <c r="Q100" i="1"/>
  <c r="O101" i="1"/>
  <c r="P101" i="1"/>
  <c r="Q101" i="1"/>
  <c r="O102" i="1"/>
  <c r="P102" i="1"/>
  <c r="Q102" i="1"/>
  <c r="O103" i="1"/>
  <c r="P103" i="1"/>
  <c r="Q103" i="1"/>
  <c r="O104" i="1"/>
  <c r="P104" i="1"/>
  <c r="Q104" i="1"/>
  <c r="O105" i="1"/>
  <c r="P105" i="1"/>
  <c r="Q105" i="1"/>
  <c r="O106" i="1"/>
  <c r="P106" i="1"/>
  <c r="Q106" i="1"/>
  <c r="O107" i="1"/>
  <c r="P107" i="1"/>
  <c r="Q107" i="1"/>
  <c r="O108" i="1"/>
  <c r="P108" i="1"/>
  <c r="Q108" i="1"/>
  <c r="O109" i="1"/>
  <c r="P109" i="1"/>
  <c r="Q109" i="1"/>
  <c r="O110" i="1"/>
  <c r="P110" i="1"/>
  <c r="Q110" i="1"/>
  <c r="O111" i="1"/>
  <c r="P111" i="1"/>
  <c r="Q111" i="1"/>
  <c r="O112" i="1"/>
  <c r="P112" i="1"/>
  <c r="Q112" i="1"/>
  <c r="O113" i="1"/>
  <c r="P113" i="1"/>
  <c r="Q113" i="1"/>
  <c r="O114" i="1"/>
  <c r="P114" i="1"/>
  <c r="Q114" i="1"/>
  <c r="O115" i="1"/>
  <c r="P115" i="1"/>
  <c r="Q115" i="1"/>
  <c r="O116" i="1"/>
  <c r="P116" i="1"/>
  <c r="Q116" i="1"/>
  <c r="O117" i="1"/>
  <c r="P117" i="1"/>
  <c r="Q117" i="1"/>
  <c r="O118" i="1"/>
  <c r="P118" i="1"/>
  <c r="Q118" i="1"/>
  <c r="O119" i="1"/>
  <c r="P119" i="1"/>
  <c r="Q119" i="1"/>
  <c r="O120" i="1"/>
  <c r="P120" i="1"/>
  <c r="Q120" i="1"/>
  <c r="O121" i="1"/>
  <c r="P121" i="1"/>
  <c r="Q121" i="1"/>
  <c r="O122" i="1"/>
  <c r="P122" i="1"/>
  <c r="Q122" i="1"/>
  <c r="O123" i="1"/>
  <c r="P123" i="1"/>
  <c r="Q123" i="1"/>
  <c r="O124" i="1"/>
  <c r="P124" i="1"/>
  <c r="Q124" i="1"/>
  <c r="O125" i="1"/>
  <c r="P125" i="1"/>
  <c r="Q125" i="1"/>
  <c r="O126" i="1"/>
  <c r="P126" i="1"/>
  <c r="Q126" i="1"/>
  <c r="O127" i="1"/>
  <c r="P127" i="1"/>
  <c r="Q127" i="1"/>
  <c r="O128" i="1"/>
  <c r="P128" i="1"/>
  <c r="Q128" i="1"/>
  <c r="O129" i="1"/>
  <c r="P129" i="1"/>
  <c r="Q129" i="1"/>
  <c r="O130" i="1"/>
  <c r="P130" i="1"/>
  <c r="Q130" i="1"/>
  <c r="O131" i="1"/>
  <c r="P131" i="1"/>
  <c r="Q131" i="1"/>
  <c r="O132" i="1"/>
  <c r="P132" i="1"/>
  <c r="Q132" i="1"/>
  <c r="O133" i="1"/>
  <c r="P133" i="1"/>
  <c r="Q133" i="1"/>
  <c r="O134" i="1"/>
  <c r="P134" i="1"/>
  <c r="Q134" i="1"/>
  <c r="O135" i="1"/>
  <c r="P135" i="1"/>
  <c r="Q135" i="1"/>
  <c r="O136" i="1"/>
  <c r="P136" i="1"/>
  <c r="Q136" i="1"/>
  <c r="O137" i="1"/>
  <c r="P137" i="1"/>
  <c r="Q137" i="1"/>
  <c r="O138" i="1"/>
  <c r="P138" i="1"/>
  <c r="Q138" i="1"/>
  <c r="O139" i="1"/>
  <c r="P139" i="1"/>
  <c r="Q139" i="1"/>
  <c r="O140" i="1"/>
  <c r="P140" i="1"/>
  <c r="Q140" i="1"/>
  <c r="O141" i="1"/>
  <c r="P141" i="1"/>
  <c r="Q141" i="1"/>
  <c r="O142" i="1"/>
  <c r="P142" i="1"/>
  <c r="Q142" i="1"/>
  <c r="O143" i="1"/>
  <c r="P143" i="1"/>
  <c r="Q143" i="1"/>
  <c r="O144" i="1"/>
  <c r="P144" i="1"/>
  <c r="Q144" i="1"/>
  <c r="O145" i="1"/>
  <c r="P145" i="1"/>
  <c r="Q145" i="1"/>
  <c r="O146" i="1"/>
  <c r="P146" i="1"/>
  <c r="Q146" i="1"/>
  <c r="O147" i="1"/>
  <c r="P147" i="1"/>
  <c r="Q147" i="1"/>
  <c r="O148" i="1"/>
  <c r="P148" i="1"/>
  <c r="Q148" i="1"/>
  <c r="O149" i="1"/>
  <c r="P149" i="1"/>
  <c r="Q149" i="1"/>
  <c r="O150" i="1"/>
  <c r="P150" i="1"/>
  <c r="Q150" i="1"/>
  <c r="O151" i="1"/>
  <c r="P151" i="1"/>
  <c r="Q151" i="1"/>
  <c r="O152" i="1"/>
  <c r="P152" i="1"/>
  <c r="Q152" i="1"/>
  <c r="O153" i="1"/>
  <c r="P153" i="1"/>
  <c r="Q153" i="1"/>
  <c r="O154" i="1"/>
  <c r="P154" i="1"/>
  <c r="Q154" i="1"/>
  <c r="O155" i="1"/>
  <c r="P155" i="1"/>
  <c r="Q155" i="1"/>
  <c r="O156" i="1"/>
  <c r="P156" i="1"/>
  <c r="Q156" i="1"/>
  <c r="O157" i="1"/>
  <c r="P157" i="1"/>
  <c r="Q157" i="1"/>
  <c r="O158" i="1"/>
  <c r="P158" i="1"/>
  <c r="Q158" i="1"/>
  <c r="O159" i="1"/>
  <c r="P159" i="1"/>
  <c r="Q159" i="1"/>
  <c r="O160" i="1"/>
  <c r="P160" i="1"/>
  <c r="Q160" i="1"/>
  <c r="O161" i="1"/>
  <c r="P161" i="1"/>
  <c r="Q161" i="1"/>
  <c r="O162" i="1"/>
  <c r="P162" i="1"/>
  <c r="Q162" i="1"/>
  <c r="O163" i="1"/>
  <c r="P163" i="1"/>
  <c r="Q163" i="1"/>
  <c r="O164" i="1"/>
  <c r="P164" i="1"/>
  <c r="Q164" i="1"/>
  <c r="O165" i="1"/>
  <c r="P165" i="1"/>
  <c r="Q165" i="1"/>
  <c r="O166" i="1"/>
  <c r="P166" i="1"/>
  <c r="Q166" i="1"/>
  <c r="O167" i="1"/>
  <c r="P167" i="1"/>
  <c r="Q167" i="1"/>
  <c r="O168" i="1"/>
  <c r="P168" i="1"/>
  <c r="Q168" i="1"/>
  <c r="O169" i="1"/>
  <c r="P169" i="1"/>
  <c r="Q169" i="1"/>
  <c r="O170" i="1"/>
  <c r="P170" i="1"/>
  <c r="Q170" i="1"/>
  <c r="O171" i="1"/>
  <c r="P171" i="1"/>
  <c r="Q171" i="1"/>
  <c r="O172" i="1"/>
  <c r="P172" i="1"/>
  <c r="Q172" i="1"/>
  <c r="O173" i="1"/>
  <c r="P173" i="1"/>
  <c r="Q173" i="1"/>
  <c r="O174" i="1"/>
  <c r="P174" i="1"/>
  <c r="Q174" i="1"/>
  <c r="O175" i="1"/>
  <c r="P175" i="1"/>
  <c r="Q175" i="1"/>
  <c r="O176" i="1"/>
  <c r="P176" i="1"/>
  <c r="Q176" i="1"/>
  <c r="O177" i="1"/>
  <c r="P177" i="1"/>
  <c r="Q177" i="1"/>
  <c r="O178" i="1"/>
  <c r="P178" i="1"/>
  <c r="Q178" i="1"/>
  <c r="O179" i="1"/>
  <c r="P179" i="1"/>
  <c r="Q179" i="1"/>
  <c r="O180" i="1"/>
  <c r="P180" i="1"/>
  <c r="Q180" i="1"/>
  <c r="O181" i="1"/>
  <c r="P181" i="1"/>
  <c r="Q181" i="1"/>
  <c r="O182" i="1"/>
  <c r="P182" i="1"/>
  <c r="Q182" i="1"/>
  <c r="O183" i="1"/>
  <c r="P183" i="1"/>
  <c r="Q183" i="1"/>
  <c r="O184" i="1"/>
  <c r="P184" i="1"/>
  <c r="Q184" i="1"/>
  <c r="O185" i="1"/>
  <c r="P185" i="1"/>
  <c r="Q185" i="1"/>
  <c r="O186" i="1"/>
  <c r="P186" i="1"/>
  <c r="Q186" i="1"/>
  <c r="O187" i="1"/>
  <c r="P187" i="1"/>
  <c r="Q187" i="1"/>
  <c r="O188" i="1"/>
  <c r="P188" i="1"/>
  <c r="Q188" i="1"/>
  <c r="O189" i="1"/>
  <c r="P189" i="1"/>
  <c r="Q189" i="1"/>
  <c r="O190" i="1"/>
  <c r="P190" i="1"/>
  <c r="Q190" i="1"/>
  <c r="O191" i="1"/>
  <c r="P191" i="1"/>
  <c r="Q191" i="1"/>
  <c r="O192" i="1"/>
  <c r="P192" i="1"/>
  <c r="Q192" i="1"/>
  <c r="O193" i="1"/>
  <c r="P193" i="1"/>
  <c r="Q193" i="1"/>
  <c r="O194" i="1"/>
  <c r="P194" i="1"/>
  <c r="Q194" i="1"/>
  <c r="O195" i="1"/>
  <c r="P195" i="1"/>
  <c r="Q195" i="1"/>
  <c r="O196" i="1"/>
  <c r="P196" i="1"/>
  <c r="Q196" i="1"/>
  <c r="O197" i="1"/>
  <c r="P197" i="1"/>
  <c r="Q197" i="1"/>
  <c r="O198" i="1"/>
  <c r="P198" i="1"/>
  <c r="Q198" i="1"/>
  <c r="O199" i="1"/>
  <c r="P199" i="1"/>
  <c r="Q199" i="1"/>
  <c r="O200" i="1"/>
  <c r="P200" i="1"/>
  <c r="Q200" i="1"/>
  <c r="O201" i="1"/>
  <c r="P201" i="1"/>
  <c r="Q201" i="1"/>
  <c r="O202" i="1"/>
  <c r="P202" i="1"/>
  <c r="Q202" i="1"/>
  <c r="O203" i="1"/>
  <c r="P203" i="1"/>
  <c r="Q203" i="1"/>
  <c r="O204" i="1"/>
  <c r="P204" i="1"/>
  <c r="Q204" i="1"/>
  <c r="O205" i="1"/>
  <c r="P205" i="1"/>
  <c r="Q205" i="1"/>
  <c r="O206" i="1"/>
  <c r="P206" i="1"/>
  <c r="Q206" i="1"/>
  <c r="O207" i="1"/>
  <c r="P207" i="1"/>
  <c r="Q207" i="1"/>
  <c r="O208" i="1"/>
  <c r="P208" i="1"/>
  <c r="Q208" i="1"/>
  <c r="O209" i="1"/>
  <c r="P209" i="1"/>
  <c r="Q209" i="1"/>
  <c r="O210" i="1"/>
  <c r="P210" i="1"/>
  <c r="Q210" i="1"/>
  <c r="O211" i="1"/>
  <c r="P211" i="1"/>
  <c r="Q211" i="1"/>
  <c r="O212" i="1"/>
  <c r="P212" i="1"/>
  <c r="Q212" i="1"/>
  <c r="O213" i="1"/>
  <c r="P213" i="1"/>
  <c r="Q213" i="1"/>
  <c r="O214" i="1"/>
  <c r="P214" i="1"/>
  <c r="Q214" i="1"/>
  <c r="O215" i="1"/>
  <c r="P215" i="1"/>
  <c r="Q215" i="1"/>
  <c r="O216" i="1"/>
  <c r="P216" i="1"/>
  <c r="Q216" i="1"/>
  <c r="O217" i="1"/>
  <c r="P217" i="1"/>
  <c r="Q217" i="1"/>
  <c r="O218" i="1"/>
  <c r="P218" i="1"/>
  <c r="Q218" i="1"/>
  <c r="O219" i="1"/>
  <c r="P219" i="1"/>
  <c r="Q219" i="1"/>
  <c r="O220" i="1"/>
  <c r="P220" i="1"/>
  <c r="Q220" i="1"/>
  <c r="O221" i="1"/>
  <c r="P221" i="1"/>
  <c r="Q221" i="1"/>
  <c r="O222" i="1"/>
  <c r="P222" i="1"/>
  <c r="Q222" i="1"/>
  <c r="O223" i="1"/>
  <c r="P223" i="1"/>
  <c r="Q223" i="1"/>
  <c r="O224" i="1"/>
  <c r="P224" i="1"/>
  <c r="Q224" i="1"/>
  <c r="O225" i="1"/>
  <c r="P225" i="1"/>
  <c r="Q225" i="1"/>
  <c r="O226" i="1"/>
  <c r="P226" i="1"/>
  <c r="Q226" i="1"/>
  <c r="O227" i="1"/>
  <c r="P227" i="1"/>
  <c r="Q227" i="1"/>
  <c r="O228" i="1"/>
  <c r="P228" i="1"/>
  <c r="Q228" i="1"/>
  <c r="O229" i="1"/>
  <c r="P229" i="1"/>
  <c r="Q229" i="1"/>
  <c r="O230" i="1"/>
  <c r="P230" i="1"/>
  <c r="Q230" i="1"/>
  <c r="O231" i="1"/>
  <c r="P231" i="1"/>
  <c r="Q231" i="1"/>
  <c r="O232" i="1"/>
  <c r="P232" i="1"/>
  <c r="Q232" i="1"/>
  <c r="O233" i="1"/>
  <c r="P233" i="1"/>
  <c r="Q233" i="1"/>
  <c r="O234" i="1"/>
  <c r="P234" i="1"/>
  <c r="Q234" i="1"/>
  <c r="O235" i="1"/>
  <c r="P235" i="1"/>
  <c r="Q235" i="1"/>
  <c r="O236" i="1"/>
  <c r="P236" i="1"/>
  <c r="Q236" i="1"/>
  <c r="O237" i="1"/>
  <c r="P237" i="1"/>
  <c r="Q237" i="1"/>
  <c r="O238" i="1"/>
  <c r="P238" i="1"/>
  <c r="Q238" i="1"/>
  <c r="O239" i="1"/>
  <c r="P239" i="1"/>
  <c r="Q239" i="1"/>
  <c r="O240" i="1"/>
  <c r="P240" i="1"/>
  <c r="Q240" i="1"/>
  <c r="O241" i="1"/>
  <c r="P241" i="1"/>
  <c r="Q241" i="1"/>
  <c r="O242" i="1"/>
  <c r="P242" i="1"/>
  <c r="Q242" i="1"/>
  <c r="O243" i="1"/>
  <c r="P243" i="1"/>
  <c r="Q243" i="1"/>
  <c r="O244" i="1"/>
  <c r="P244" i="1"/>
  <c r="Q244" i="1"/>
  <c r="O245" i="1"/>
  <c r="P245" i="1"/>
  <c r="Q245" i="1"/>
  <c r="O246" i="1"/>
  <c r="P246" i="1"/>
  <c r="Q246" i="1"/>
  <c r="O247" i="1"/>
  <c r="P247" i="1"/>
  <c r="Q247" i="1"/>
  <c r="O248" i="1"/>
  <c r="P248" i="1"/>
  <c r="Q248" i="1"/>
  <c r="O249" i="1"/>
  <c r="P249" i="1"/>
  <c r="Q249" i="1"/>
  <c r="O250" i="1"/>
  <c r="P250" i="1"/>
  <c r="Q250" i="1"/>
  <c r="O251" i="1"/>
  <c r="P251" i="1"/>
  <c r="Q251" i="1"/>
  <c r="O252" i="1"/>
  <c r="P252" i="1"/>
  <c r="Q252" i="1"/>
  <c r="O253" i="1"/>
  <c r="P253" i="1"/>
  <c r="Q253" i="1"/>
  <c r="O254" i="1"/>
  <c r="P254" i="1"/>
  <c r="Q254" i="1"/>
  <c r="O255" i="1"/>
  <c r="P255" i="1"/>
  <c r="Q255" i="1"/>
  <c r="O256" i="1"/>
  <c r="P256" i="1"/>
  <c r="Q256" i="1"/>
  <c r="O257" i="1"/>
  <c r="P257" i="1"/>
  <c r="Q257" i="1"/>
  <c r="O258" i="1"/>
  <c r="P258" i="1"/>
  <c r="Q258" i="1"/>
  <c r="O259" i="1"/>
  <c r="P259" i="1"/>
  <c r="Q259" i="1"/>
  <c r="O260" i="1"/>
  <c r="P260" i="1"/>
  <c r="Q260" i="1"/>
  <c r="O261" i="1"/>
  <c r="P261" i="1"/>
  <c r="Q261" i="1"/>
  <c r="O262" i="1"/>
  <c r="P262" i="1"/>
  <c r="Q262" i="1"/>
  <c r="O263" i="1"/>
  <c r="P263" i="1"/>
  <c r="Q263" i="1"/>
  <c r="O264" i="1"/>
  <c r="P264" i="1"/>
  <c r="Q264" i="1"/>
  <c r="O265" i="1"/>
  <c r="P265" i="1"/>
  <c r="Q265" i="1"/>
  <c r="O266" i="1"/>
  <c r="P266" i="1"/>
  <c r="Q266" i="1"/>
  <c r="O267" i="1"/>
  <c r="P267" i="1"/>
  <c r="Q267" i="1"/>
  <c r="O268" i="1"/>
  <c r="P268" i="1"/>
  <c r="Q268" i="1"/>
  <c r="O269" i="1"/>
  <c r="P269" i="1"/>
  <c r="Q269" i="1"/>
  <c r="O270" i="1"/>
  <c r="P270" i="1"/>
  <c r="Q270" i="1"/>
  <c r="O271" i="1"/>
  <c r="P271" i="1"/>
  <c r="Q271" i="1"/>
  <c r="O272" i="1"/>
  <c r="P272" i="1"/>
  <c r="Q272" i="1"/>
  <c r="O273" i="1"/>
  <c r="P273" i="1"/>
  <c r="Q273" i="1"/>
  <c r="O274" i="1"/>
  <c r="P274" i="1"/>
  <c r="Q274" i="1"/>
  <c r="O275" i="1"/>
  <c r="P275" i="1"/>
  <c r="Q275" i="1"/>
  <c r="O276" i="1"/>
  <c r="P276" i="1"/>
  <c r="Q276" i="1"/>
  <c r="O277" i="1"/>
  <c r="P277" i="1"/>
  <c r="Q277" i="1"/>
  <c r="O278" i="1"/>
  <c r="P278" i="1"/>
  <c r="Q278" i="1"/>
  <c r="O279" i="1"/>
  <c r="P279" i="1"/>
  <c r="Q279" i="1"/>
  <c r="O280" i="1"/>
  <c r="P280" i="1"/>
  <c r="Q280" i="1"/>
  <c r="O281" i="1"/>
  <c r="P281" i="1"/>
  <c r="Q281" i="1"/>
  <c r="O282" i="1"/>
  <c r="P282" i="1"/>
  <c r="Q282" i="1"/>
  <c r="O283" i="1"/>
  <c r="P283" i="1"/>
  <c r="Q283" i="1"/>
  <c r="O284" i="1"/>
  <c r="P284" i="1"/>
  <c r="Q284" i="1"/>
  <c r="O285" i="1"/>
  <c r="P285" i="1"/>
  <c r="Q285" i="1"/>
  <c r="O286" i="1"/>
  <c r="P286" i="1"/>
  <c r="Q286" i="1"/>
  <c r="O287" i="1"/>
  <c r="P287" i="1"/>
  <c r="Q287" i="1"/>
  <c r="O288" i="1"/>
  <c r="P288" i="1"/>
  <c r="Q288" i="1"/>
  <c r="O289" i="1"/>
  <c r="P289" i="1"/>
  <c r="Q289" i="1"/>
  <c r="O290" i="1"/>
  <c r="P290" i="1"/>
  <c r="Q290" i="1"/>
  <c r="O291" i="1"/>
  <c r="P291" i="1"/>
  <c r="Q291" i="1"/>
  <c r="O292" i="1"/>
  <c r="P292" i="1"/>
  <c r="Q292" i="1"/>
  <c r="O293" i="1"/>
  <c r="P293" i="1"/>
  <c r="Q293" i="1"/>
  <c r="O294" i="1"/>
  <c r="P294" i="1"/>
  <c r="Q294" i="1"/>
  <c r="O295" i="1"/>
  <c r="P295" i="1"/>
  <c r="Q295" i="1"/>
  <c r="O296" i="1"/>
  <c r="P296" i="1"/>
  <c r="Q296" i="1"/>
  <c r="O297" i="1"/>
  <c r="P297" i="1"/>
  <c r="Q297" i="1"/>
  <c r="O298" i="1"/>
  <c r="P298" i="1"/>
  <c r="Q298" i="1"/>
  <c r="O299" i="1"/>
  <c r="P299" i="1"/>
  <c r="Q299" i="1"/>
  <c r="O300" i="1"/>
  <c r="P300" i="1"/>
  <c r="Q300" i="1"/>
  <c r="O301" i="1"/>
  <c r="P301" i="1"/>
  <c r="Q301" i="1"/>
  <c r="O302" i="1"/>
  <c r="P302" i="1"/>
  <c r="Q302" i="1"/>
  <c r="O303" i="1"/>
  <c r="P303" i="1"/>
  <c r="Q303" i="1"/>
  <c r="O304" i="1"/>
  <c r="P304" i="1"/>
  <c r="Q304" i="1"/>
  <c r="O305" i="1"/>
  <c r="P305" i="1"/>
  <c r="Q305" i="1"/>
  <c r="O306" i="1"/>
  <c r="P306" i="1"/>
  <c r="Q306" i="1"/>
  <c r="O307" i="1"/>
  <c r="P307" i="1"/>
  <c r="Q307" i="1"/>
  <c r="O308" i="1"/>
  <c r="P308" i="1"/>
  <c r="Q308" i="1"/>
  <c r="O309" i="1"/>
  <c r="P309" i="1"/>
  <c r="Q309" i="1"/>
  <c r="O310" i="1"/>
  <c r="P310" i="1"/>
  <c r="Q310" i="1"/>
  <c r="O311" i="1"/>
  <c r="P311" i="1"/>
  <c r="Q311" i="1"/>
  <c r="O312" i="1"/>
  <c r="P312" i="1"/>
  <c r="Q312" i="1"/>
  <c r="O313" i="1"/>
  <c r="P313" i="1"/>
  <c r="Q313" i="1"/>
  <c r="O314" i="1"/>
  <c r="P314" i="1"/>
  <c r="Q314" i="1"/>
  <c r="O315" i="1"/>
  <c r="P315" i="1"/>
  <c r="Q315" i="1"/>
  <c r="O316" i="1"/>
  <c r="P316" i="1"/>
  <c r="Q316" i="1"/>
  <c r="O317" i="1"/>
  <c r="P317" i="1"/>
  <c r="Q317" i="1"/>
  <c r="O318" i="1"/>
  <c r="P318" i="1"/>
  <c r="Q318" i="1"/>
  <c r="O319" i="1"/>
  <c r="P319" i="1"/>
  <c r="Q319" i="1"/>
  <c r="Q2" i="1"/>
  <c r="P2" i="1"/>
  <c r="O2" i="1"/>
  <c r="S3" i="1"/>
  <c r="T3" i="1"/>
  <c r="U3" i="1"/>
  <c r="V3" i="1"/>
  <c r="W3" i="1"/>
  <c r="S4" i="1"/>
  <c r="T4" i="1"/>
  <c r="U4" i="1"/>
  <c r="V4" i="1"/>
  <c r="W4" i="1"/>
  <c r="S5" i="1"/>
  <c r="T5" i="1"/>
  <c r="U5" i="1"/>
  <c r="V5" i="1"/>
  <c r="W5" i="1"/>
  <c r="S6" i="1"/>
  <c r="T6" i="1"/>
  <c r="U6" i="1"/>
  <c r="V6" i="1"/>
  <c r="W6" i="1"/>
  <c r="S7" i="1"/>
  <c r="T7" i="1"/>
  <c r="U7" i="1"/>
  <c r="V7" i="1"/>
  <c r="W7" i="1"/>
  <c r="S8" i="1"/>
  <c r="T8" i="1"/>
  <c r="U8" i="1"/>
  <c r="V8" i="1"/>
  <c r="W8" i="1"/>
  <c r="S9" i="1"/>
  <c r="T9" i="1"/>
  <c r="U9" i="1"/>
  <c r="V9" i="1"/>
  <c r="W9" i="1"/>
  <c r="S10" i="1"/>
  <c r="T10" i="1"/>
  <c r="U10" i="1"/>
  <c r="V10" i="1"/>
  <c r="W10" i="1"/>
  <c r="S11" i="1"/>
  <c r="T11" i="1"/>
  <c r="U11" i="1"/>
  <c r="V11" i="1"/>
  <c r="W11" i="1"/>
  <c r="S12" i="1"/>
  <c r="T12" i="1"/>
  <c r="U12" i="1"/>
  <c r="V12" i="1"/>
  <c r="W12" i="1"/>
  <c r="S13" i="1"/>
  <c r="T13" i="1"/>
  <c r="U13" i="1"/>
  <c r="V13" i="1"/>
  <c r="W13" i="1"/>
  <c r="S14" i="1"/>
  <c r="T14" i="1"/>
  <c r="U14" i="1"/>
  <c r="V14" i="1"/>
  <c r="W14" i="1"/>
  <c r="S15" i="1"/>
  <c r="T15" i="1"/>
  <c r="U15" i="1"/>
  <c r="V15" i="1"/>
  <c r="W15" i="1"/>
  <c r="S16" i="1"/>
  <c r="T16" i="1"/>
  <c r="U16" i="1"/>
  <c r="V16" i="1"/>
  <c r="W16" i="1"/>
  <c r="S17" i="1"/>
  <c r="T17" i="1"/>
  <c r="U17" i="1"/>
  <c r="V17" i="1"/>
  <c r="W17" i="1"/>
  <c r="S18" i="1"/>
  <c r="T18" i="1"/>
  <c r="U18" i="1"/>
  <c r="V18" i="1"/>
  <c r="W18" i="1"/>
  <c r="S19" i="1"/>
  <c r="T19" i="1"/>
  <c r="U19" i="1"/>
  <c r="V19" i="1"/>
  <c r="W19" i="1"/>
  <c r="S20" i="1"/>
  <c r="T20" i="1"/>
  <c r="U20" i="1"/>
  <c r="V20" i="1"/>
  <c r="W20" i="1"/>
  <c r="S21" i="1"/>
  <c r="T21" i="1"/>
  <c r="U21" i="1"/>
  <c r="V21" i="1"/>
  <c r="W21" i="1"/>
  <c r="S22" i="1"/>
  <c r="T22" i="1"/>
  <c r="U22" i="1"/>
  <c r="V22" i="1"/>
  <c r="W22" i="1"/>
  <c r="S23" i="1"/>
  <c r="T23" i="1"/>
  <c r="U23" i="1"/>
  <c r="V23" i="1"/>
  <c r="W23" i="1"/>
  <c r="S24" i="1"/>
  <c r="T24" i="1"/>
  <c r="U24" i="1"/>
  <c r="V24" i="1"/>
  <c r="W24" i="1"/>
  <c r="S25" i="1"/>
  <c r="T25" i="1"/>
  <c r="U25" i="1"/>
  <c r="V25" i="1"/>
  <c r="W25" i="1"/>
  <c r="S26" i="1"/>
  <c r="T26" i="1"/>
  <c r="U26" i="1"/>
  <c r="V26" i="1"/>
  <c r="W26" i="1"/>
  <c r="S27" i="1"/>
  <c r="T27" i="1"/>
  <c r="U27" i="1"/>
  <c r="V27" i="1"/>
  <c r="W27" i="1"/>
  <c r="S28" i="1"/>
  <c r="T28" i="1"/>
  <c r="U28" i="1"/>
  <c r="V28" i="1"/>
  <c r="W28" i="1"/>
  <c r="S29" i="1"/>
  <c r="T29" i="1"/>
  <c r="U29" i="1"/>
  <c r="V29" i="1"/>
  <c r="W29" i="1"/>
  <c r="S30" i="1"/>
  <c r="T30" i="1"/>
  <c r="U30" i="1"/>
  <c r="V30" i="1"/>
  <c r="W30" i="1"/>
  <c r="S31" i="1"/>
  <c r="T31" i="1"/>
  <c r="U31" i="1"/>
  <c r="V31" i="1"/>
  <c r="W31" i="1"/>
  <c r="S32" i="1"/>
  <c r="T32" i="1"/>
  <c r="U32" i="1"/>
  <c r="V32" i="1"/>
  <c r="W32" i="1"/>
  <c r="S33" i="1"/>
  <c r="T33" i="1"/>
  <c r="U33" i="1"/>
  <c r="V33" i="1"/>
  <c r="W33" i="1"/>
  <c r="S34" i="1"/>
  <c r="T34" i="1"/>
  <c r="U34" i="1"/>
  <c r="V34" i="1"/>
  <c r="W34" i="1"/>
  <c r="S35" i="1"/>
  <c r="T35" i="1"/>
  <c r="U35" i="1"/>
  <c r="V35" i="1"/>
  <c r="W35" i="1"/>
  <c r="S36" i="1"/>
  <c r="T36" i="1"/>
  <c r="U36" i="1"/>
  <c r="V36" i="1"/>
  <c r="W36" i="1"/>
  <c r="S37" i="1"/>
  <c r="T37" i="1"/>
  <c r="U37" i="1"/>
  <c r="V37" i="1"/>
  <c r="W37" i="1"/>
  <c r="S38" i="1"/>
  <c r="T38" i="1"/>
  <c r="U38" i="1"/>
  <c r="V38" i="1"/>
  <c r="W38" i="1"/>
  <c r="S39" i="1"/>
  <c r="T39" i="1"/>
  <c r="U39" i="1"/>
  <c r="V39" i="1"/>
  <c r="W39" i="1"/>
  <c r="S40" i="1"/>
  <c r="T40" i="1"/>
  <c r="U40" i="1"/>
  <c r="V40" i="1"/>
  <c r="W40" i="1"/>
  <c r="S41" i="1"/>
  <c r="T41" i="1"/>
  <c r="U41" i="1"/>
  <c r="V41" i="1"/>
  <c r="W41" i="1"/>
  <c r="S42" i="1"/>
  <c r="T42" i="1"/>
  <c r="U42" i="1"/>
  <c r="V42" i="1"/>
  <c r="W42" i="1"/>
  <c r="S43" i="1"/>
  <c r="T43" i="1"/>
  <c r="U43" i="1"/>
  <c r="V43" i="1"/>
  <c r="W43" i="1"/>
  <c r="S44" i="1"/>
  <c r="T44" i="1"/>
  <c r="U44" i="1"/>
  <c r="V44" i="1"/>
  <c r="W44" i="1"/>
  <c r="S45" i="1"/>
  <c r="T45" i="1"/>
  <c r="U45" i="1"/>
  <c r="V45" i="1"/>
  <c r="W45" i="1"/>
  <c r="S46" i="1"/>
  <c r="T46" i="1"/>
  <c r="U46" i="1"/>
  <c r="V46" i="1"/>
  <c r="W46" i="1"/>
  <c r="S47" i="1"/>
  <c r="T47" i="1"/>
  <c r="U47" i="1"/>
  <c r="V47" i="1"/>
  <c r="W47" i="1"/>
  <c r="S48" i="1"/>
  <c r="T48" i="1"/>
  <c r="U48" i="1"/>
  <c r="V48" i="1"/>
  <c r="W48" i="1"/>
  <c r="S49" i="1"/>
  <c r="T49" i="1"/>
  <c r="U49" i="1"/>
  <c r="V49" i="1"/>
  <c r="W49" i="1"/>
  <c r="S50" i="1"/>
  <c r="T50" i="1"/>
  <c r="U50" i="1"/>
  <c r="V50" i="1"/>
  <c r="W50" i="1"/>
  <c r="S51" i="1"/>
  <c r="T51" i="1"/>
  <c r="U51" i="1"/>
  <c r="V51" i="1"/>
  <c r="W51" i="1"/>
  <c r="S52" i="1"/>
  <c r="T52" i="1"/>
  <c r="U52" i="1"/>
  <c r="V52" i="1"/>
  <c r="W52" i="1"/>
  <c r="S53" i="1"/>
  <c r="T53" i="1"/>
  <c r="U53" i="1"/>
  <c r="V53" i="1"/>
  <c r="W53" i="1"/>
  <c r="S54" i="1"/>
  <c r="T54" i="1"/>
  <c r="U54" i="1"/>
  <c r="V54" i="1"/>
  <c r="W54" i="1"/>
  <c r="S55" i="1"/>
  <c r="T55" i="1"/>
  <c r="U55" i="1"/>
  <c r="V55" i="1"/>
  <c r="W55" i="1"/>
  <c r="S56" i="1"/>
  <c r="T56" i="1"/>
  <c r="U56" i="1"/>
  <c r="V56" i="1"/>
  <c r="W56" i="1"/>
  <c r="S57" i="1"/>
  <c r="T57" i="1"/>
  <c r="U57" i="1"/>
  <c r="V57" i="1"/>
  <c r="W57" i="1"/>
  <c r="S58" i="1"/>
  <c r="T58" i="1"/>
  <c r="U58" i="1"/>
  <c r="V58" i="1"/>
  <c r="W58" i="1"/>
  <c r="S59" i="1"/>
  <c r="T59" i="1"/>
  <c r="U59" i="1"/>
  <c r="V59" i="1"/>
  <c r="W59" i="1"/>
  <c r="S60" i="1"/>
  <c r="T60" i="1"/>
  <c r="U60" i="1"/>
  <c r="V60" i="1"/>
  <c r="W60" i="1"/>
  <c r="S61" i="1"/>
  <c r="T61" i="1"/>
  <c r="U61" i="1"/>
  <c r="V61" i="1"/>
  <c r="W61" i="1"/>
  <c r="S62" i="1"/>
  <c r="T62" i="1"/>
  <c r="U62" i="1"/>
  <c r="V62" i="1"/>
  <c r="W62" i="1"/>
  <c r="S63" i="1"/>
  <c r="T63" i="1"/>
  <c r="U63" i="1"/>
  <c r="V63" i="1"/>
  <c r="W63" i="1"/>
  <c r="S64" i="1"/>
  <c r="T64" i="1"/>
  <c r="U64" i="1"/>
  <c r="V64" i="1"/>
  <c r="W64" i="1"/>
  <c r="S65" i="1"/>
  <c r="T65" i="1"/>
  <c r="U65" i="1"/>
  <c r="V65" i="1"/>
  <c r="W65" i="1"/>
  <c r="S66" i="1"/>
  <c r="T66" i="1"/>
  <c r="U66" i="1"/>
  <c r="V66" i="1"/>
  <c r="W66" i="1"/>
  <c r="S67" i="1"/>
  <c r="T67" i="1"/>
  <c r="U67" i="1"/>
  <c r="V67" i="1"/>
  <c r="W67" i="1"/>
  <c r="S68" i="1"/>
  <c r="T68" i="1"/>
  <c r="U68" i="1"/>
  <c r="V68" i="1"/>
  <c r="W68" i="1"/>
  <c r="S69" i="1"/>
  <c r="T69" i="1"/>
  <c r="U69" i="1"/>
  <c r="V69" i="1"/>
  <c r="W69" i="1"/>
  <c r="S70" i="1"/>
  <c r="T70" i="1"/>
  <c r="U70" i="1"/>
  <c r="V70" i="1"/>
  <c r="W70" i="1"/>
  <c r="S71" i="1"/>
  <c r="T71" i="1"/>
  <c r="U71" i="1"/>
  <c r="V71" i="1"/>
  <c r="W71" i="1"/>
  <c r="S72" i="1"/>
  <c r="T72" i="1"/>
  <c r="U72" i="1"/>
  <c r="V72" i="1"/>
  <c r="W72" i="1"/>
  <c r="S73" i="1"/>
  <c r="T73" i="1"/>
  <c r="U73" i="1"/>
  <c r="V73" i="1"/>
  <c r="W73" i="1"/>
  <c r="S74" i="1"/>
  <c r="T74" i="1"/>
  <c r="U74" i="1"/>
  <c r="V74" i="1"/>
  <c r="W74" i="1"/>
  <c r="S75" i="1"/>
  <c r="T75" i="1"/>
  <c r="U75" i="1"/>
  <c r="V75" i="1"/>
  <c r="W75" i="1"/>
  <c r="S76" i="1"/>
  <c r="T76" i="1"/>
  <c r="U76" i="1"/>
  <c r="V76" i="1"/>
  <c r="W76" i="1"/>
  <c r="S77" i="1"/>
  <c r="T77" i="1"/>
  <c r="U77" i="1"/>
  <c r="V77" i="1"/>
  <c r="W77" i="1"/>
  <c r="S78" i="1"/>
  <c r="T78" i="1"/>
  <c r="U78" i="1"/>
  <c r="V78" i="1"/>
  <c r="W78" i="1"/>
  <c r="S79" i="1"/>
  <c r="T79" i="1"/>
  <c r="U79" i="1"/>
  <c r="V79" i="1"/>
  <c r="W79" i="1"/>
  <c r="S80" i="1"/>
  <c r="T80" i="1"/>
  <c r="U80" i="1"/>
  <c r="V80" i="1"/>
  <c r="W80" i="1"/>
  <c r="S81" i="1"/>
  <c r="T81" i="1"/>
  <c r="U81" i="1"/>
  <c r="V81" i="1"/>
  <c r="W81" i="1"/>
  <c r="S82" i="1"/>
  <c r="T82" i="1"/>
  <c r="U82" i="1"/>
  <c r="V82" i="1"/>
  <c r="W82" i="1"/>
  <c r="S83" i="1"/>
  <c r="T83" i="1"/>
  <c r="U83" i="1"/>
  <c r="V83" i="1"/>
  <c r="W83" i="1"/>
  <c r="S84" i="1"/>
  <c r="T84" i="1"/>
  <c r="U84" i="1"/>
  <c r="V84" i="1"/>
  <c r="W84" i="1"/>
  <c r="S85" i="1"/>
  <c r="T85" i="1"/>
  <c r="U85" i="1"/>
  <c r="V85" i="1"/>
  <c r="W85" i="1"/>
  <c r="S86" i="1"/>
  <c r="T86" i="1"/>
  <c r="U86" i="1"/>
  <c r="V86" i="1"/>
  <c r="W86" i="1"/>
  <c r="S87" i="1"/>
  <c r="T87" i="1"/>
  <c r="U87" i="1"/>
  <c r="V87" i="1"/>
  <c r="W87" i="1"/>
  <c r="S88" i="1"/>
  <c r="T88" i="1"/>
  <c r="U88" i="1"/>
  <c r="V88" i="1"/>
  <c r="W88" i="1"/>
  <c r="S89" i="1"/>
  <c r="T89" i="1"/>
  <c r="U89" i="1"/>
  <c r="V89" i="1"/>
  <c r="W89" i="1"/>
  <c r="S90" i="1"/>
  <c r="T90" i="1"/>
  <c r="U90" i="1"/>
  <c r="V90" i="1"/>
  <c r="W90" i="1"/>
  <c r="S91" i="1"/>
  <c r="T91" i="1"/>
  <c r="U91" i="1"/>
  <c r="V91" i="1"/>
  <c r="W91" i="1"/>
  <c r="S92" i="1"/>
  <c r="T92" i="1"/>
  <c r="U92" i="1"/>
  <c r="V92" i="1"/>
  <c r="W92" i="1"/>
  <c r="S93" i="1"/>
  <c r="T93" i="1"/>
  <c r="U93" i="1"/>
  <c r="V93" i="1"/>
  <c r="W93" i="1"/>
  <c r="S94" i="1"/>
  <c r="T94" i="1"/>
  <c r="U94" i="1"/>
  <c r="V94" i="1"/>
  <c r="W94" i="1"/>
  <c r="S95" i="1"/>
  <c r="T95" i="1"/>
  <c r="U95" i="1"/>
  <c r="V95" i="1"/>
  <c r="W95" i="1"/>
  <c r="S96" i="1"/>
  <c r="T96" i="1"/>
  <c r="U96" i="1"/>
  <c r="V96" i="1"/>
  <c r="W96" i="1"/>
  <c r="S97" i="1"/>
  <c r="T97" i="1"/>
  <c r="U97" i="1"/>
  <c r="V97" i="1"/>
  <c r="W97" i="1"/>
  <c r="S98" i="1"/>
  <c r="T98" i="1"/>
  <c r="U98" i="1"/>
  <c r="V98" i="1"/>
  <c r="W98" i="1"/>
  <c r="S99" i="1"/>
  <c r="T99" i="1"/>
  <c r="U99" i="1"/>
  <c r="V99" i="1"/>
  <c r="W99" i="1"/>
  <c r="S100" i="1"/>
  <c r="T100" i="1"/>
  <c r="U100" i="1"/>
  <c r="V100" i="1"/>
  <c r="W100" i="1"/>
  <c r="S101" i="1"/>
  <c r="T101" i="1"/>
  <c r="U101" i="1"/>
  <c r="V101" i="1"/>
  <c r="W101" i="1"/>
  <c r="S102" i="1"/>
  <c r="T102" i="1"/>
  <c r="U102" i="1"/>
  <c r="V102" i="1"/>
  <c r="W102" i="1"/>
  <c r="S103" i="1"/>
  <c r="T103" i="1"/>
  <c r="U103" i="1"/>
  <c r="V103" i="1"/>
  <c r="W103" i="1"/>
  <c r="S104" i="1"/>
  <c r="T104" i="1"/>
  <c r="U104" i="1"/>
  <c r="V104" i="1"/>
  <c r="W104" i="1"/>
  <c r="S105" i="1"/>
  <c r="T105" i="1"/>
  <c r="U105" i="1"/>
  <c r="V105" i="1"/>
  <c r="W105" i="1"/>
  <c r="S106" i="1"/>
  <c r="T106" i="1"/>
  <c r="U106" i="1"/>
  <c r="V106" i="1"/>
  <c r="W106" i="1"/>
  <c r="S107" i="1"/>
  <c r="T107" i="1"/>
  <c r="U107" i="1"/>
  <c r="V107" i="1"/>
  <c r="W107" i="1"/>
  <c r="S108" i="1"/>
  <c r="T108" i="1"/>
  <c r="U108" i="1"/>
  <c r="V108" i="1"/>
  <c r="W108" i="1"/>
  <c r="S109" i="1"/>
  <c r="T109" i="1"/>
  <c r="U109" i="1"/>
  <c r="V109" i="1"/>
  <c r="W109" i="1"/>
  <c r="S110" i="1"/>
  <c r="T110" i="1"/>
  <c r="U110" i="1"/>
  <c r="V110" i="1"/>
  <c r="W110" i="1"/>
  <c r="S111" i="1"/>
  <c r="T111" i="1"/>
  <c r="U111" i="1"/>
  <c r="V111" i="1"/>
  <c r="W111" i="1"/>
  <c r="S112" i="1"/>
  <c r="T112" i="1"/>
  <c r="U112" i="1"/>
  <c r="V112" i="1"/>
  <c r="W112" i="1"/>
  <c r="S113" i="1"/>
  <c r="T113" i="1"/>
  <c r="U113" i="1"/>
  <c r="V113" i="1"/>
  <c r="W113" i="1"/>
  <c r="S114" i="1"/>
  <c r="T114" i="1"/>
  <c r="U114" i="1"/>
  <c r="V114" i="1"/>
  <c r="W114" i="1"/>
  <c r="S115" i="1"/>
  <c r="T115" i="1"/>
  <c r="U115" i="1"/>
  <c r="V115" i="1"/>
  <c r="W115" i="1"/>
  <c r="S116" i="1"/>
  <c r="T116" i="1"/>
  <c r="U116" i="1"/>
  <c r="V116" i="1"/>
  <c r="W116" i="1"/>
  <c r="S117" i="1"/>
  <c r="T117" i="1"/>
  <c r="U117" i="1"/>
  <c r="V117" i="1"/>
  <c r="W117" i="1"/>
  <c r="S118" i="1"/>
  <c r="T118" i="1"/>
  <c r="U118" i="1"/>
  <c r="V118" i="1"/>
  <c r="W118" i="1"/>
  <c r="S119" i="1"/>
  <c r="T119" i="1"/>
  <c r="U119" i="1"/>
  <c r="V119" i="1"/>
  <c r="W119" i="1"/>
  <c r="S120" i="1"/>
  <c r="T120" i="1"/>
  <c r="U120" i="1"/>
  <c r="V120" i="1"/>
  <c r="W120" i="1"/>
  <c r="S121" i="1"/>
  <c r="T121" i="1"/>
  <c r="U121" i="1"/>
  <c r="V121" i="1"/>
  <c r="W121" i="1"/>
  <c r="S122" i="1"/>
  <c r="T122" i="1"/>
  <c r="U122" i="1"/>
  <c r="V122" i="1"/>
  <c r="W122" i="1"/>
  <c r="S123" i="1"/>
  <c r="T123" i="1"/>
  <c r="U123" i="1"/>
  <c r="V123" i="1"/>
  <c r="W123" i="1"/>
  <c r="S124" i="1"/>
  <c r="T124" i="1"/>
  <c r="U124" i="1"/>
  <c r="V124" i="1"/>
  <c r="W124" i="1"/>
  <c r="S125" i="1"/>
  <c r="T125" i="1"/>
  <c r="U125" i="1"/>
  <c r="V125" i="1"/>
  <c r="W125" i="1"/>
  <c r="S126" i="1"/>
  <c r="T126" i="1"/>
  <c r="U126" i="1"/>
  <c r="V126" i="1"/>
  <c r="W126" i="1"/>
  <c r="S127" i="1"/>
  <c r="T127" i="1"/>
  <c r="U127" i="1"/>
  <c r="V127" i="1"/>
  <c r="W127" i="1"/>
  <c r="S128" i="1"/>
  <c r="T128" i="1"/>
  <c r="U128" i="1"/>
  <c r="V128" i="1"/>
  <c r="W128" i="1"/>
  <c r="S129" i="1"/>
  <c r="T129" i="1"/>
  <c r="U129" i="1"/>
  <c r="V129" i="1"/>
  <c r="W129" i="1"/>
  <c r="S130" i="1"/>
  <c r="T130" i="1"/>
  <c r="U130" i="1"/>
  <c r="V130" i="1"/>
  <c r="W130" i="1"/>
  <c r="S131" i="1"/>
  <c r="T131" i="1"/>
  <c r="U131" i="1"/>
  <c r="V131" i="1"/>
  <c r="W131" i="1"/>
  <c r="S132" i="1"/>
  <c r="T132" i="1"/>
  <c r="U132" i="1"/>
  <c r="V132" i="1"/>
  <c r="W132" i="1"/>
  <c r="S133" i="1"/>
  <c r="T133" i="1"/>
  <c r="U133" i="1"/>
  <c r="V133" i="1"/>
  <c r="W133" i="1"/>
  <c r="S134" i="1"/>
  <c r="T134" i="1"/>
  <c r="U134" i="1"/>
  <c r="V134" i="1"/>
  <c r="W134" i="1"/>
  <c r="S135" i="1"/>
  <c r="T135" i="1"/>
  <c r="U135" i="1"/>
  <c r="V135" i="1"/>
  <c r="W135" i="1"/>
  <c r="S136" i="1"/>
  <c r="T136" i="1"/>
  <c r="U136" i="1"/>
  <c r="V136" i="1"/>
  <c r="W136" i="1"/>
  <c r="S137" i="1"/>
  <c r="T137" i="1"/>
  <c r="U137" i="1"/>
  <c r="V137" i="1"/>
  <c r="W137" i="1"/>
  <c r="S138" i="1"/>
  <c r="T138" i="1"/>
  <c r="U138" i="1"/>
  <c r="V138" i="1"/>
  <c r="W138" i="1"/>
  <c r="S139" i="1"/>
  <c r="T139" i="1"/>
  <c r="U139" i="1"/>
  <c r="V139" i="1"/>
  <c r="W139" i="1"/>
  <c r="S140" i="1"/>
  <c r="T140" i="1"/>
  <c r="U140" i="1"/>
  <c r="V140" i="1"/>
  <c r="W140" i="1"/>
  <c r="S141" i="1"/>
  <c r="T141" i="1"/>
  <c r="U141" i="1"/>
  <c r="V141" i="1"/>
  <c r="W141" i="1"/>
  <c r="S142" i="1"/>
  <c r="T142" i="1"/>
  <c r="U142" i="1"/>
  <c r="V142" i="1"/>
  <c r="W142" i="1"/>
  <c r="S143" i="1"/>
  <c r="T143" i="1"/>
  <c r="U143" i="1"/>
  <c r="V143" i="1"/>
  <c r="W143" i="1"/>
  <c r="S144" i="1"/>
  <c r="T144" i="1"/>
  <c r="U144" i="1"/>
  <c r="V144" i="1"/>
  <c r="W144" i="1"/>
  <c r="S145" i="1"/>
  <c r="T145" i="1"/>
  <c r="U145" i="1"/>
  <c r="V145" i="1"/>
  <c r="W145" i="1"/>
  <c r="S146" i="1"/>
  <c r="T146" i="1"/>
  <c r="U146" i="1"/>
  <c r="V146" i="1"/>
  <c r="W146" i="1"/>
  <c r="S147" i="1"/>
  <c r="T147" i="1"/>
  <c r="U147" i="1"/>
  <c r="V147" i="1"/>
  <c r="W147" i="1"/>
  <c r="S148" i="1"/>
  <c r="T148" i="1"/>
  <c r="U148" i="1"/>
  <c r="V148" i="1"/>
  <c r="W148" i="1"/>
  <c r="S149" i="1"/>
  <c r="T149" i="1"/>
  <c r="U149" i="1"/>
  <c r="V149" i="1"/>
  <c r="W149" i="1"/>
  <c r="S150" i="1"/>
  <c r="T150" i="1"/>
  <c r="U150" i="1"/>
  <c r="V150" i="1"/>
  <c r="W150" i="1"/>
  <c r="S151" i="1"/>
  <c r="T151" i="1"/>
  <c r="U151" i="1"/>
  <c r="V151" i="1"/>
  <c r="W151" i="1"/>
  <c r="S152" i="1"/>
  <c r="T152" i="1"/>
  <c r="U152" i="1"/>
  <c r="V152" i="1"/>
  <c r="W152" i="1"/>
  <c r="S153" i="1"/>
  <c r="T153" i="1"/>
  <c r="U153" i="1"/>
  <c r="V153" i="1"/>
  <c r="W153" i="1"/>
  <c r="S154" i="1"/>
  <c r="T154" i="1"/>
  <c r="U154" i="1"/>
  <c r="V154" i="1"/>
  <c r="W154" i="1"/>
  <c r="S155" i="1"/>
  <c r="T155" i="1"/>
  <c r="U155" i="1"/>
  <c r="V155" i="1"/>
  <c r="W155" i="1"/>
  <c r="S156" i="1"/>
  <c r="T156" i="1"/>
  <c r="U156" i="1"/>
  <c r="V156" i="1"/>
  <c r="W156" i="1"/>
  <c r="S157" i="1"/>
  <c r="T157" i="1"/>
  <c r="U157" i="1"/>
  <c r="V157" i="1"/>
  <c r="W157" i="1"/>
  <c r="S158" i="1"/>
  <c r="T158" i="1"/>
  <c r="U158" i="1"/>
  <c r="V158" i="1"/>
  <c r="W158" i="1"/>
  <c r="S159" i="1"/>
  <c r="T159" i="1"/>
  <c r="U159" i="1"/>
  <c r="V159" i="1"/>
  <c r="W159" i="1"/>
  <c r="S160" i="1"/>
  <c r="T160" i="1"/>
  <c r="U160" i="1"/>
  <c r="V160" i="1"/>
  <c r="W160" i="1"/>
  <c r="S161" i="1"/>
  <c r="T161" i="1"/>
  <c r="U161" i="1"/>
  <c r="V161" i="1"/>
  <c r="W161" i="1"/>
  <c r="S162" i="1"/>
  <c r="T162" i="1"/>
  <c r="U162" i="1"/>
  <c r="V162" i="1"/>
  <c r="W162" i="1"/>
  <c r="S163" i="1"/>
  <c r="T163" i="1"/>
  <c r="U163" i="1"/>
  <c r="V163" i="1"/>
  <c r="W163" i="1"/>
  <c r="S164" i="1"/>
  <c r="T164" i="1"/>
  <c r="U164" i="1"/>
  <c r="V164" i="1"/>
  <c r="W164" i="1"/>
  <c r="S165" i="1"/>
  <c r="T165" i="1"/>
  <c r="U165" i="1"/>
  <c r="V165" i="1"/>
  <c r="W165" i="1"/>
  <c r="S166" i="1"/>
  <c r="T166" i="1"/>
  <c r="U166" i="1"/>
  <c r="V166" i="1"/>
  <c r="W166" i="1"/>
  <c r="S167" i="1"/>
  <c r="T167" i="1"/>
  <c r="U167" i="1"/>
  <c r="V167" i="1"/>
  <c r="W167" i="1"/>
  <c r="S168" i="1"/>
  <c r="T168" i="1"/>
  <c r="U168" i="1"/>
  <c r="V168" i="1"/>
  <c r="W168" i="1"/>
  <c r="S169" i="1"/>
  <c r="T169" i="1"/>
  <c r="U169" i="1"/>
  <c r="V169" i="1"/>
  <c r="W169" i="1"/>
  <c r="S170" i="1"/>
  <c r="T170" i="1"/>
  <c r="U170" i="1"/>
  <c r="V170" i="1"/>
  <c r="W170" i="1"/>
  <c r="S171" i="1"/>
  <c r="T171" i="1"/>
  <c r="U171" i="1"/>
  <c r="V171" i="1"/>
  <c r="W171" i="1"/>
  <c r="S172" i="1"/>
  <c r="T172" i="1"/>
  <c r="U172" i="1"/>
  <c r="V172" i="1"/>
  <c r="W172" i="1"/>
  <c r="S173" i="1"/>
  <c r="T173" i="1"/>
  <c r="U173" i="1"/>
  <c r="V173" i="1"/>
  <c r="W173" i="1"/>
  <c r="S174" i="1"/>
  <c r="T174" i="1"/>
  <c r="U174" i="1"/>
  <c r="V174" i="1"/>
  <c r="W174" i="1"/>
  <c r="S175" i="1"/>
  <c r="T175" i="1"/>
  <c r="U175" i="1"/>
  <c r="V175" i="1"/>
  <c r="W175" i="1"/>
  <c r="S176" i="1"/>
  <c r="T176" i="1"/>
  <c r="U176" i="1"/>
  <c r="V176" i="1"/>
  <c r="W176" i="1"/>
  <c r="S177" i="1"/>
  <c r="T177" i="1"/>
  <c r="U177" i="1"/>
  <c r="V177" i="1"/>
  <c r="W177" i="1"/>
  <c r="S178" i="1"/>
  <c r="T178" i="1"/>
  <c r="U178" i="1"/>
  <c r="V178" i="1"/>
  <c r="W178" i="1"/>
  <c r="S179" i="1"/>
  <c r="T179" i="1"/>
  <c r="U179" i="1"/>
  <c r="V179" i="1"/>
  <c r="W179" i="1"/>
  <c r="S180" i="1"/>
  <c r="T180" i="1"/>
  <c r="U180" i="1"/>
  <c r="V180" i="1"/>
  <c r="W180" i="1"/>
  <c r="S181" i="1"/>
  <c r="T181" i="1"/>
  <c r="U181" i="1"/>
  <c r="V181" i="1"/>
  <c r="W181" i="1"/>
  <c r="S182" i="1"/>
  <c r="T182" i="1"/>
  <c r="U182" i="1"/>
  <c r="V182" i="1"/>
  <c r="W182" i="1"/>
  <c r="S183" i="1"/>
  <c r="T183" i="1"/>
  <c r="U183" i="1"/>
  <c r="V183" i="1"/>
  <c r="W183" i="1"/>
  <c r="S184" i="1"/>
  <c r="T184" i="1"/>
  <c r="U184" i="1"/>
  <c r="V184" i="1"/>
  <c r="W184" i="1"/>
  <c r="S185" i="1"/>
  <c r="T185" i="1"/>
  <c r="U185" i="1"/>
  <c r="V185" i="1"/>
  <c r="W185" i="1"/>
  <c r="S186" i="1"/>
  <c r="T186" i="1"/>
  <c r="U186" i="1"/>
  <c r="V186" i="1"/>
  <c r="W186" i="1"/>
  <c r="S187" i="1"/>
  <c r="T187" i="1"/>
  <c r="U187" i="1"/>
  <c r="V187" i="1"/>
  <c r="W187" i="1"/>
  <c r="S188" i="1"/>
  <c r="T188" i="1"/>
  <c r="U188" i="1"/>
  <c r="V188" i="1"/>
  <c r="W188" i="1"/>
  <c r="S189" i="1"/>
  <c r="T189" i="1"/>
  <c r="U189" i="1"/>
  <c r="V189" i="1"/>
  <c r="W189" i="1"/>
  <c r="S190" i="1"/>
  <c r="T190" i="1"/>
  <c r="U190" i="1"/>
  <c r="V190" i="1"/>
  <c r="W190" i="1"/>
  <c r="S191" i="1"/>
  <c r="T191" i="1"/>
  <c r="U191" i="1"/>
  <c r="V191" i="1"/>
  <c r="W191" i="1"/>
  <c r="S192" i="1"/>
  <c r="T192" i="1"/>
  <c r="U192" i="1"/>
  <c r="V192" i="1"/>
  <c r="W192" i="1"/>
  <c r="S193" i="1"/>
  <c r="T193" i="1"/>
  <c r="U193" i="1"/>
  <c r="V193" i="1"/>
  <c r="W193" i="1"/>
  <c r="S194" i="1"/>
  <c r="T194" i="1"/>
  <c r="U194" i="1"/>
  <c r="V194" i="1"/>
  <c r="W194" i="1"/>
  <c r="S195" i="1"/>
  <c r="T195" i="1"/>
  <c r="U195" i="1"/>
  <c r="V195" i="1"/>
  <c r="W195" i="1"/>
  <c r="S196" i="1"/>
  <c r="T196" i="1"/>
  <c r="U196" i="1"/>
  <c r="V196" i="1"/>
  <c r="W196" i="1"/>
  <c r="S197" i="1"/>
  <c r="T197" i="1"/>
  <c r="U197" i="1"/>
  <c r="V197" i="1"/>
  <c r="W197" i="1"/>
  <c r="S198" i="1"/>
  <c r="T198" i="1"/>
  <c r="U198" i="1"/>
  <c r="V198" i="1"/>
  <c r="W198" i="1"/>
  <c r="S199" i="1"/>
  <c r="T199" i="1"/>
  <c r="U199" i="1"/>
  <c r="V199" i="1"/>
  <c r="W199" i="1"/>
  <c r="S200" i="1"/>
  <c r="T200" i="1"/>
  <c r="U200" i="1"/>
  <c r="V200" i="1"/>
  <c r="W200" i="1"/>
  <c r="S201" i="1"/>
  <c r="T201" i="1"/>
  <c r="U201" i="1"/>
  <c r="V201" i="1"/>
  <c r="W201" i="1"/>
  <c r="S202" i="1"/>
  <c r="T202" i="1"/>
  <c r="U202" i="1"/>
  <c r="V202" i="1"/>
  <c r="W202" i="1"/>
  <c r="S203" i="1"/>
  <c r="T203" i="1"/>
  <c r="U203" i="1"/>
  <c r="V203" i="1"/>
  <c r="W203" i="1"/>
  <c r="S204" i="1"/>
  <c r="T204" i="1"/>
  <c r="U204" i="1"/>
  <c r="V204" i="1"/>
  <c r="W204" i="1"/>
  <c r="S205" i="1"/>
  <c r="T205" i="1"/>
  <c r="U205" i="1"/>
  <c r="V205" i="1"/>
  <c r="W205" i="1"/>
  <c r="S206" i="1"/>
  <c r="T206" i="1"/>
  <c r="U206" i="1"/>
  <c r="V206" i="1"/>
  <c r="W206" i="1"/>
  <c r="S207" i="1"/>
  <c r="T207" i="1"/>
  <c r="U207" i="1"/>
  <c r="V207" i="1"/>
  <c r="W207" i="1"/>
  <c r="S208" i="1"/>
  <c r="T208" i="1"/>
  <c r="U208" i="1"/>
  <c r="V208" i="1"/>
  <c r="W208" i="1"/>
  <c r="S209" i="1"/>
  <c r="T209" i="1"/>
  <c r="U209" i="1"/>
  <c r="V209" i="1"/>
  <c r="W209" i="1"/>
  <c r="S210" i="1"/>
  <c r="T210" i="1"/>
  <c r="U210" i="1"/>
  <c r="V210" i="1"/>
  <c r="W210" i="1"/>
  <c r="S211" i="1"/>
  <c r="T211" i="1"/>
  <c r="U211" i="1"/>
  <c r="V211" i="1"/>
  <c r="W211" i="1"/>
  <c r="S212" i="1"/>
  <c r="T212" i="1"/>
  <c r="U212" i="1"/>
  <c r="V212" i="1"/>
  <c r="W212" i="1"/>
  <c r="S213" i="1"/>
  <c r="T213" i="1"/>
  <c r="U213" i="1"/>
  <c r="V213" i="1"/>
  <c r="W213" i="1"/>
  <c r="S214" i="1"/>
  <c r="T214" i="1"/>
  <c r="U214" i="1"/>
  <c r="V214" i="1"/>
  <c r="W214" i="1"/>
  <c r="S215" i="1"/>
  <c r="T215" i="1"/>
  <c r="U215" i="1"/>
  <c r="V215" i="1"/>
  <c r="W215" i="1"/>
  <c r="S216" i="1"/>
  <c r="T216" i="1"/>
  <c r="U216" i="1"/>
  <c r="V216" i="1"/>
  <c r="W216" i="1"/>
  <c r="S217" i="1"/>
  <c r="T217" i="1"/>
  <c r="U217" i="1"/>
  <c r="V217" i="1"/>
  <c r="W217" i="1"/>
  <c r="S218" i="1"/>
  <c r="T218" i="1"/>
  <c r="U218" i="1"/>
  <c r="V218" i="1"/>
  <c r="W218" i="1"/>
  <c r="S219" i="1"/>
  <c r="T219" i="1"/>
  <c r="U219" i="1"/>
  <c r="V219" i="1"/>
  <c r="W219" i="1"/>
  <c r="S220" i="1"/>
  <c r="T220" i="1"/>
  <c r="U220" i="1"/>
  <c r="V220" i="1"/>
  <c r="W220" i="1"/>
  <c r="S221" i="1"/>
  <c r="T221" i="1"/>
  <c r="U221" i="1"/>
  <c r="V221" i="1"/>
  <c r="W221" i="1"/>
  <c r="S222" i="1"/>
  <c r="T222" i="1"/>
  <c r="U222" i="1"/>
  <c r="V222" i="1"/>
  <c r="W222" i="1"/>
  <c r="S223" i="1"/>
  <c r="T223" i="1"/>
  <c r="U223" i="1"/>
  <c r="V223" i="1"/>
  <c r="W223" i="1"/>
  <c r="S224" i="1"/>
  <c r="T224" i="1"/>
  <c r="U224" i="1"/>
  <c r="V224" i="1"/>
  <c r="W224" i="1"/>
  <c r="S225" i="1"/>
  <c r="T225" i="1"/>
  <c r="U225" i="1"/>
  <c r="V225" i="1"/>
  <c r="W225" i="1"/>
  <c r="S226" i="1"/>
  <c r="T226" i="1"/>
  <c r="U226" i="1"/>
  <c r="V226" i="1"/>
  <c r="W226" i="1"/>
  <c r="S227" i="1"/>
  <c r="T227" i="1"/>
  <c r="U227" i="1"/>
  <c r="V227" i="1"/>
  <c r="W227" i="1"/>
  <c r="S228" i="1"/>
  <c r="T228" i="1"/>
  <c r="U228" i="1"/>
  <c r="V228" i="1"/>
  <c r="W228" i="1"/>
  <c r="S229" i="1"/>
  <c r="T229" i="1"/>
  <c r="U229" i="1"/>
  <c r="V229" i="1"/>
  <c r="W229" i="1"/>
  <c r="S230" i="1"/>
  <c r="T230" i="1"/>
  <c r="U230" i="1"/>
  <c r="V230" i="1"/>
  <c r="W230" i="1"/>
  <c r="S231" i="1"/>
  <c r="T231" i="1"/>
  <c r="U231" i="1"/>
  <c r="V231" i="1"/>
  <c r="W231" i="1"/>
  <c r="S232" i="1"/>
  <c r="T232" i="1"/>
  <c r="U232" i="1"/>
  <c r="V232" i="1"/>
  <c r="W232" i="1"/>
  <c r="S233" i="1"/>
  <c r="T233" i="1"/>
  <c r="U233" i="1"/>
  <c r="V233" i="1"/>
  <c r="W233" i="1"/>
  <c r="S234" i="1"/>
  <c r="T234" i="1"/>
  <c r="U234" i="1"/>
  <c r="V234" i="1"/>
  <c r="W234" i="1"/>
  <c r="S235" i="1"/>
  <c r="T235" i="1"/>
  <c r="U235" i="1"/>
  <c r="V235" i="1"/>
  <c r="W235" i="1"/>
  <c r="S236" i="1"/>
  <c r="T236" i="1"/>
  <c r="U236" i="1"/>
  <c r="V236" i="1"/>
  <c r="W236" i="1"/>
  <c r="S237" i="1"/>
  <c r="T237" i="1"/>
  <c r="U237" i="1"/>
  <c r="V237" i="1"/>
  <c r="W237" i="1"/>
  <c r="S238" i="1"/>
  <c r="T238" i="1"/>
  <c r="U238" i="1"/>
  <c r="V238" i="1"/>
  <c r="W238" i="1"/>
  <c r="S239" i="1"/>
  <c r="T239" i="1"/>
  <c r="U239" i="1"/>
  <c r="V239" i="1"/>
  <c r="W239" i="1"/>
  <c r="S240" i="1"/>
  <c r="T240" i="1"/>
  <c r="U240" i="1"/>
  <c r="V240" i="1"/>
  <c r="W240" i="1"/>
  <c r="S241" i="1"/>
  <c r="T241" i="1"/>
  <c r="U241" i="1"/>
  <c r="V241" i="1"/>
  <c r="W241" i="1"/>
  <c r="S242" i="1"/>
  <c r="T242" i="1"/>
  <c r="U242" i="1"/>
  <c r="V242" i="1"/>
  <c r="W242" i="1"/>
  <c r="S243" i="1"/>
  <c r="T243" i="1"/>
  <c r="U243" i="1"/>
  <c r="V243" i="1"/>
  <c r="W243" i="1"/>
  <c r="S244" i="1"/>
  <c r="T244" i="1"/>
  <c r="U244" i="1"/>
  <c r="V244" i="1"/>
  <c r="W244" i="1"/>
  <c r="S245" i="1"/>
  <c r="T245" i="1"/>
  <c r="U245" i="1"/>
  <c r="V245" i="1"/>
  <c r="W245" i="1"/>
  <c r="S246" i="1"/>
  <c r="T246" i="1"/>
  <c r="U246" i="1"/>
  <c r="V246" i="1"/>
  <c r="W246" i="1"/>
  <c r="S247" i="1"/>
  <c r="T247" i="1"/>
  <c r="U247" i="1"/>
  <c r="V247" i="1"/>
  <c r="W247" i="1"/>
  <c r="S248" i="1"/>
  <c r="T248" i="1"/>
  <c r="U248" i="1"/>
  <c r="V248" i="1"/>
  <c r="W248" i="1"/>
  <c r="S249" i="1"/>
  <c r="T249" i="1"/>
  <c r="U249" i="1"/>
  <c r="V249" i="1"/>
  <c r="W249" i="1"/>
  <c r="S250" i="1"/>
  <c r="T250" i="1"/>
  <c r="U250" i="1"/>
  <c r="V250" i="1"/>
  <c r="W250" i="1"/>
  <c r="S251" i="1"/>
  <c r="T251" i="1"/>
  <c r="U251" i="1"/>
  <c r="V251" i="1"/>
  <c r="W251" i="1"/>
  <c r="S252" i="1"/>
  <c r="T252" i="1"/>
  <c r="U252" i="1"/>
  <c r="V252" i="1"/>
  <c r="W252" i="1"/>
  <c r="S253" i="1"/>
  <c r="T253" i="1"/>
  <c r="U253" i="1"/>
  <c r="V253" i="1"/>
  <c r="W253" i="1"/>
  <c r="S254" i="1"/>
  <c r="T254" i="1"/>
  <c r="U254" i="1"/>
  <c r="V254" i="1"/>
  <c r="W254" i="1"/>
  <c r="S255" i="1"/>
  <c r="T255" i="1"/>
  <c r="U255" i="1"/>
  <c r="V255" i="1"/>
  <c r="W255" i="1"/>
  <c r="S256" i="1"/>
  <c r="T256" i="1"/>
  <c r="U256" i="1"/>
  <c r="V256" i="1"/>
  <c r="W256" i="1"/>
  <c r="S257" i="1"/>
  <c r="T257" i="1"/>
  <c r="U257" i="1"/>
  <c r="V257" i="1"/>
  <c r="W257" i="1"/>
  <c r="S258" i="1"/>
  <c r="T258" i="1"/>
  <c r="U258" i="1"/>
  <c r="V258" i="1"/>
  <c r="W258" i="1"/>
  <c r="S259" i="1"/>
  <c r="T259" i="1"/>
  <c r="U259" i="1"/>
  <c r="V259" i="1"/>
  <c r="W259" i="1"/>
  <c r="S260" i="1"/>
  <c r="T260" i="1"/>
  <c r="U260" i="1"/>
  <c r="V260" i="1"/>
  <c r="W260" i="1"/>
  <c r="S261" i="1"/>
  <c r="T261" i="1"/>
  <c r="U261" i="1"/>
  <c r="V261" i="1"/>
  <c r="W261" i="1"/>
  <c r="S262" i="1"/>
  <c r="T262" i="1"/>
  <c r="U262" i="1"/>
  <c r="V262" i="1"/>
  <c r="W262" i="1"/>
  <c r="S263" i="1"/>
  <c r="T263" i="1"/>
  <c r="U263" i="1"/>
  <c r="V263" i="1"/>
  <c r="W263" i="1"/>
  <c r="S264" i="1"/>
  <c r="T264" i="1"/>
  <c r="U264" i="1"/>
  <c r="V264" i="1"/>
  <c r="W264" i="1"/>
  <c r="S265" i="1"/>
  <c r="T265" i="1"/>
  <c r="U265" i="1"/>
  <c r="V265" i="1"/>
  <c r="W265" i="1"/>
  <c r="S266" i="1"/>
  <c r="T266" i="1"/>
  <c r="U266" i="1"/>
  <c r="V266" i="1"/>
  <c r="W266" i="1"/>
  <c r="S267" i="1"/>
  <c r="T267" i="1"/>
  <c r="U267" i="1"/>
  <c r="V267" i="1"/>
  <c r="W267" i="1"/>
  <c r="S268" i="1"/>
  <c r="T268" i="1"/>
  <c r="U268" i="1"/>
  <c r="V268" i="1"/>
  <c r="W268" i="1"/>
  <c r="S269" i="1"/>
  <c r="T269" i="1"/>
  <c r="U269" i="1"/>
  <c r="V269" i="1"/>
  <c r="W269" i="1"/>
  <c r="S270" i="1"/>
  <c r="T270" i="1"/>
  <c r="U270" i="1"/>
  <c r="V270" i="1"/>
  <c r="W270" i="1"/>
  <c r="S271" i="1"/>
  <c r="T271" i="1"/>
  <c r="U271" i="1"/>
  <c r="V271" i="1"/>
  <c r="W271" i="1"/>
  <c r="S272" i="1"/>
  <c r="T272" i="1"/>
  <c r="U272" i="1"/>
  <c r="V272" i="1"/>
  <c r="W272" i="1"/>
  <c r="S273" i="1"/>
  <c r="T273" i="1"/>
  <c r="U273" i="1"/>
  <c r="V273" i="1"/>
  <c r="W273" i="1"/>
  <c r="S274" i="1"/>
  <c r="T274" i="1"/>
  <c r="U274" i="1"/>
  <c r="V274" i="1"/>
  <c r="W274" i="1"/>
  <c r="S275" i="1"/>
  <c r="T275" i="1"/>
  <c r="U275" i="1"/>
  <c r="V275" i="1"/>
  <c r="W275" i="1"/>
  <c r="S276" i="1"/>
  <c r="T276" i="1"/>
  <c r="U276" i="1"/>
  <c r="V276" i="1"/>
  <c r="W276" i="1"/>
  <c r="S277" i="1"/>
  <c r="T277" i="1"/>
  <c r="U277" i="1"/>
  <c r="V277" i="1"/>
  <c r="W277" i="1"/>
  <c r="S278" i="1"/>
  <c r="T278" i="1"/>
  <c r="U278" i="1"/>
  <c r="V278" i="1"/>
  <c r="W278" i="1"/>
  <c r="S279" i="1"/>
  <c r="T279" i="1"/>
  <c r="U279" i="1"/>
  <c r="V279" i="1"/>
  <c r="W279" i="1"/>
  <c r="S280" i="1"/>
  <c r="T280" i="1"/>
  <c r="U280" i="1"/>
  <c r="V280" i="1"/>
  <c r="W280" i="1"/>
  <c r="S281" i="1"/>
  <c r="T281" i="1"/>
  <c r="U281" i="1"/>
  <c r="V281" i="1"/>
  <c r="W281" i="1"/>
  <c r="S282" i="1"/>
  <c r="T282" i="1"/>
  <c r="U282" i="1"/>
  <c r="V282" i="1"/>
  <c r="W282" i="1"/>
  <c r="S283" i="1"/>
  <c r="T283" i="1"/>
  <c r="U283" i="1"/>
  <c r="V283" i="1"/>
  <c r="W283" i="1"/>
  <c r="S284" i="1"/>
  <c r="T284" i="1"/>
  <c r="U284" i="1"/>
  <c r="V284" i="1"/>
  <c r="W284" i="1"/>
  <c r="S285" i="1"/>
  <c r="T285" i="1"/>
  <c r="U285" i="1"/>
  <c r="V285" i="1"/>
  <c r="W285" i="1"/>
  <c r="S286" i="1"/>
  <c r="T286" i="1"/>
  <c r="U286" i="1"/>
  <c r="V286" i="1"/>
  <c r="W286" i="1"/>
  <c r="S287" i="1"/>
  <c r="T287" i="1"/>
  <c r="U287" i="1"/>
  <c r="V287" i="1"/>
  <c r="W287" i="1"/>
  <c r="S288" i="1"/>
  <c r="T288" i="1"/>
  <c r="U288" i="1"/>
  <c r="V288" i="1"/>
  <c r="W288" i="1"/>
  <c r="S289" i="1"/>
  <c r="T289" i="1"/>
  <c r="U289" i="1"/>
  <c r="V289" i="1"/>
  <c r="W289" i="1"/>
  <c r="S290" i="1"/>
  <c r="T290" i="1"/>
  <c r="U290" i="1"/>
  <c r="V290" i="1"/>
  <c r="W290" i="1"/>
  <c r="S291" i="1"/>
  <c r="T291" i="1"/>
  <c r="U291" i="1"/>
  <c r="V291" i="1"/>
  <c r="W291" i="1"/>
  <c r="S292" i="1"/>
  <c r="T292" i="1"/>
  <c r="U292" i="1"/>
  <c r="V292" i="1"/>
  <c r="W292" i="1"/>
  <c r="S293" i="1"/>
  <c r="T293" i="1"/>
  <c r="U293" i="1"/>
  <c r="V293" i="1"/>
  <c r="W293" i="1"/>
  <c r="S294" i="1"/>
  <c r="T294" i="1"/>
  <c r="U294" i="1"/>
  <c r="V294" i="1"/>
  <c r="W294" i="1"/>
  <c r="S295" i="1"/>
  <c r="T295" i="1"/>
  <c r="U295" i="1"/>
  <c r="V295" i="1"/>
  <c r="W295" i="1"/>
  <c r="S296" i="1"/>
  <c r="T296" i="1"/>
  <c r="U296" i="1"/>
  <c r="V296" i="1"/>
  <c r="W296" i="1"/>
  <c r="S297" i="1"/>
  <c r="T297" i="1"/>
  <c r="U297" i="1"/>
  <c r="V297" i="1"/>
  <c r="W297" i="1"/>
  <c r="S298" i="1"/>
  <c r="T298" i="1"/>
  <c r="U298" i="1"/>
  <c r="V298" i="1"/>
  <c r="W298" i="1"/>
  <c r="S299" i="1"/>
  <c r="T299" i="1"/>
  <c r="U299" i="1"/>
  <c r="V299" i="1"/>
  <c r="W299" i="1"/>
  <c r="S300" i="1"/>
  <c r="T300" i="1"/>
  <c r="U300" i="1"/>
  <c r="V300" i="1"/>
  <c r="W300" i="1"/>
  <c r="S301" i="1"/>
  <c r="T301" i="1"/>
  <c r="U301" i="1"/>
  <c r="V301" i="1"/>
  <c r="W301" i="1"/>
  <c r="S302" i="1"/>
  <c r="T302" i="1"/>
  <c r="U302" i="1"/>
  <c r="V302" i="1"/>
  <c r="W302" i="1"/>
  <c r="S303" i="1"/>
  <c r="T303" i="1"/>
  <c r="U303" i="1"/>
  <c r="V303" i="1"/>
  <c r="W303" i="1"/>
  <c r="S304" i="1"/>
  <c r="T304" i="1"/>
  <c r="U304" i="1"/>
  <c r="V304" i="1"/>
  <c r="W304" i="1"/>
  <c r="S305" i="1"/>
  <c r="T305" i="1"/>
  <c r="U305" i="1"/>
  <c r="V305" i="1"/>
  <c r="W305" i="1"/>
  <c r="S306" i="1"/>
  <c r="T306" i="1"/>
  <c r="U306" i="1"/>
  <c r="V306" i="1"/>
  <c r="W306" i="1"/>
  <c r="S307" i="1"/>
  <c r="T307" i="1"/>
  <c r="U307" i="1"/>
  <c r="V307" i="1"/>
  <c r="W307" i="1"/>
  <c r="S308" i="1"/>
  <c r="T308" i="1"/>
  <c r="U308" i="1"/>
  <c r="V308" i="1"/>
  <c r="W308" i="1"/>
  <c r="S309" i="1"/>
  <c r="T309" i="1"/>
  <c r="U309" i="1"/>
  <c r="V309" i="1"/>
  <c r="W309" i="1"/>
  <c r="S310" i="1"/>
  <c r="T310" i="1"/>
  <c r="U310" i="1"/>
  <c r="V310" i="1"/>
  <c r="W310" i="1"/>
  <c r="S311" i="1"/>
  <c r="T311" i="1"/>
  <c r="U311" i="1"/>
  <c r="V311" i="1"/>
  <c r="W311" i="1"/>
  <c r="S312" i="1"/>
  <c r="T312" i="1"/>
  <c r="U312" i="1"/>
  <c r="V312" i="1"/>
  <c r="W312" i="1"/>
  <c r="S313" i="1"/>
  <c r="T313" i="1"/>
  <c r="U313" i="1"/>
  <c r="V313" i="1"/>
  <c r="W313" i="1"/>
  <c r="S314" i="1"/>
  <c r="T314" i="1"/>
  <c r="U314" i="1"/>
  <c r="V314" i="1"/>
  <c r="W314" i="1"/>
  <c r="S315" i="1"/>
  <c r="T315" i="1"/>
  <c r="U315" i="1"/>
  <c r="V315" i="1"/>
  <c r="W315" i="1"/>
  <c r="S316" i="1"/>
  <c r="T316" i="1"/>
  <c r="U316" i="1"/>
  <c r="V316" i="1"/>
  <c r="W316" i="1"/>
  <c r="S317" i="1"/>
  <c r="T317" i="1"/>
  <c r="U317" i="1"/>
  <c r="V317" i="1"/>
  <c r="W317" i="1"/>
  <c r="S318" i="1"/>
  <c r="T318" i="1"/>
  <c r="U318" i="1"/>
  <c r="V318" i="1"/>
  <c r="W318" i="1"/>
  <c r="S319" i="1"/>
  <c r="T319" i="1"/>
  <c r="U319" i="1"/>
  <c r="V319" i="1"/>
  <c r="W319" i="1"/>
  <c r="W2" i="1"/>
  <c r="V2" i="1"/>
  <c r="U2" i="1"/>
  <c r="T2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108" i="1"/>
  <c r="R109" i="1"/>
  <c r="R110" i="1"/>
  <c r="R111" i="1"/>
  <c r="R112" i="1"/>
  <c r="R113" i="1"/>
  <c r="R114" i="1"/>
  <c r="R115" i="1"/>
  <c r="R116" i="1"/>
  <c r="R117" i="1"/>
  <c r="R118" i="1"/>
  <c r="R119" i="1"/>
  <c r="R120" i="1"/>
  <c r="R121" i="1"/>
  <c r="R122" i="1"/>
  <c r="R123" i="1"/>
  <c r="R124" i="1"/>
  <c r="R125" i="1"/>
  <c r="R126" i="1"/>
  <c r="R127" i="1"/>
  <c r="R128" i="1"/>
  <c r="R129" i="1"/>
  <c r="R130" i="1"/>
  <c r="R131" i="1"/>
  <c r="R132" i="1"/>
  <c r="R133" i="1"/>
  <c r="R134" i="1"/>
  <c r="R135" i="1"/>
  <c r="R136" i="1"/>
  <c r="R137" i="1"/>
  <c r="R138" i="1"/>
  <c r="R139" i="1"/>
  <c r="R140" i="1"/>
  <c r="R141" i="1"/>
  <c r="R142" i="1"/>
  <c r="R143" i="1"/>
  <c r="R144" i="1"/>
  <c r="R145" i="1"/>
  <c r="R146" i="1"/>
  <c r="R147" i="1"/>
  <c r="R148" i="1"/>
  <c r="R149" i="1"/>
  <c r="R150" i="1"/>
  <c r="R151" i="1"/>
  <c r="R152" i="1"/>
  <c r="R153" i="1"/>
  <c r="R154" i="1"/>
  <c r="R155" i="1"/>
  <c r="R156" i="1"/>
  <c r="R157" i="1"/>
  <c r="R158" i="1"/>
  <c r="R159" i="1"/>
  <c r="R160" i="1"/>
  <c r="R161" i="1"/>
  <c r="R162" i="1"/>
  <c r="R163" i="1"/>
  <c r="R164" i="1"/>
  <c r="R165" i="1"/>
  <c r="R166" i="1"/>
  <c r="R167" i="1"/>
  <c r="R168" i="1"/>
  <c r="R169" i="1"/>
  <c r="R170" i="1"/>
  <c r="R171" i="1"/>
  <c r="R172" i="1"/>
  <c r="R173" i="1"/>
  <c r="R174" i="1"/>
  <c r="R175" i="1"/>
  <c r="R176" i="1"/>
  <c r="R177" i="1"/>
  <c r="R178" i="1"/>
  <c r="R179" i="1"/>
  <c r="R180" i="1"/>
  <c r="R181" i="1"/>
  <c r="R182" i="1"/>
  <c r="R183" i="1"/>
  <c r="R184" i="1"/>
  <c r="R185" i="1"/>
  <c r="R186" i="1"/>
  <c r="R187" i="1"/>
  <c r="R188" i="1"/>
  <c r="R189" i="1"/>
  <c r="R190" i="1"/>
  <c r="R191" i="1"/>
  <c r="R192" i="1"/>
  <c r="R193" i="1"/>
  <c r="R194" i="1"/>
  <c r="R195" i="1"/>
  <c r="R196" i="1"/>
  <c r="R197" i="1"/>
  <c r="R198" i="1"/>
  <c r="R199" i="1"/>
  <c r="R200" i="1"/>
  <c r="R201" i="1"/>
  <c r="R202" i="1"/>
  <c r="R203" i="1"/>
  <c r="R204" i="1"/>
  <c r="R205" i="1"/>
  <c r="R206" i="1"/>
  <c r="R207" i="1"/>
  <c r="R208" i="1"/>
  <c r="R209" i="1"/>
  <c r="R210" i="1"/>
  <c r="R211" i="1"/>
  <c r="R212" i="1"/>
  <c r="R213" i="1"/>
  <c r="R214" i="1"/>
  <c r="R215" i="1"/>
  <c r="R216" i="1"/>
  <c r="R217" i="1"/>
  <c r="R218" i="1"/>
  <c r="R219" i="1"/>
  <c r="R220" i="1"/>
  <c r="R221" i="1"/>
  <c r="R222" i="1"/>
  <c r="R223" i="1"/>
  <c r="R224" i="1"/>
  <c r="R225" i="1"/>
  <c r="R226" i="1"/>
  <c r="R227" i="1"/>
  <c r="R228" i="1"/>
  <c r="R229" i="1"/>
  <c r="R230" i="1"/>
  <c r="R231" i="1"/>
  <c r="R232" i="1"/>
  <c r="R233" i="1"/>
  <c r="R234" i="1"/>
  <c r="R235" i="1"/>
  <c r="R236" i="1"/>
  <c r="R237" i="1"/>
  <c r="R238" i="1"/>
  <c r="R239" i="1"/>
  <c r="R240" i="1"/>
  <c r="R241" i="1"/>
  <c r="R242" i="1"/>
  <c r="R243" i="1"/>
  <c r="R244" i="1"/>
  <c r="R245" i="1"/>
  <c r="R246" i="1"/>
  <c r="R247" i="1"/>
  <c r="R248" i="1"/>
  <c r="R249" i="1"/>
  <c r="R250" i="1"/>
  <c r="R251" i="1"/>
  <c r="R252" i="1"/>
  <c r="R253" i="1"/>
  <c r="R254" i="1"/>
  <c r="R255" i="1"/>
  <c r="R256" i="1"/>
  <c r="R257" i="1"/>
  <c r="R258" i="1"/>
  <c r="R259" i="1"/>
  <c r="R260" i="1"/>
  <c r="R261" i="1"/>
  <c r="R262" i="1"/>
  <c r="R263" i="1"/>
  <c r="R264" i="1"/>
  <c r="R265" i="1"/>
  <c r="R266" i="1"/>
  <c r="R267" i="1"/>
  <c r="R268" i="1"/>
  <c r="R269" i="1"/>
  <c r="R270" i="1"/>
  <c r="R271" i="1"/>
  <c r="R272" i="1"/>
  <c r="R273" i="1"/>
  <c r="R274" i="1"/>
  <c r="R275" i="1"/>
  <c r="R276" i="1"/>
  <c r="R277" i="1"/>
  <c r="R278" i="1"/>
  <c r="R279" i="1"/>
  <c r="R280" i="1"/>
  <c r="R281" i="1"/>
  <c r="R282" i="1"/>
  <c r="R283" i="1"/>
  <c r="R284" i="1"/>
  <c r="R285" i="1"/>
  <c r="R286" i="1"/>
  <c r="R287" i="1"/>
  <c r="R288" i="1"/>
  <c r="R289" i="1"/>
  <c r="R290" i="1"/>
  <c r="R291" i="1"/>
  <c r="R292" i="1"/>
  <c r="R293" i="1"/>
  <c r="R294" i="1"/>
  <c r="R295" i="1"/>
  <c r="R296" i="1"/>
  <c r="R297" i="1"/>
  <c r="R298" i="1"/>
  <c r="R299" i="1"/>
  <c r="R300" i="1"/>
  <c r="R301" i="1"/>
  <c r="R302" i="1"/>
  <c r="R303" i="1"/>
  <c r="R304" i="1"/>
  <c r="R305" i="1"/>
  <c r="R306" i="1"/>
  <c r="R307" i="1"/>
  <c r="R308" i="1"/>
  <c r="R309" i="1"/>
  <c r="R310" i="1"/>
  <c r="R311" i="1"/>
  <c r="R312" i="1"/>
  <c r="R313" i="1"/>
  <c r="R314" i="1"/>
  <c r="R315" i="1"/>
  <c r="R316" i="1"/>
  <c r="R317" i="1"/>
  <c r="R318" i="1"/>
  <c r="R319" i="1"/>
  <c r="R2" i="1"/>
  <c r="V12" i="4" l="1"/>
  <c r="V5" i="4"/>
  <c r="V13" i="4"/>
  <c r="V6" i="4"/>
  <c r="V10" i="4"/>
  <c r="V8" i="4"/>
  <c r="V9" i="4"/>
  <c r="V11" i="4"/>
  <c r="V7" i="4"/>
</calcChain>
</file>

<file path=xl/sharedStrings.xml><?xml version="1.0" encoding="utf-8"?>
<sst xmlns="http://schemas.openxmlformats.org/spreadsheetml/2006/main" count="210" uniqueCount="120">
  <si>
    <t>test_coupon</t>
  </si>
  <si>
    <t>minority</t>
  </si>
  <si>
    <t>female</t>
  </si>
  <si>
    <t>channel_acq</t>
  </si>
  <si>
    <t>shopping_cart</t>
  </si>
  <si>
    <t>cluster</t>
  </si>
  <si>
    <t>n</t>
  </si>
  <si>
    <t>trans_after</t>
  </si>
  <si>
    <t>revenue_after</t>
  </si>
  <si>
    <t>num_past_purch</t>
  </si>
  <si>
    <t>spent_last_purchase</t>
  </si>
  <si>
    <t>weeks_since_visit</t>
  </si>
  <si>
    <t>browsing_minutes</t>
  </si>
  <si>
    <t>Row Labels</t>
  </si>
  <si>
    <t>(blank)</t>
  </si>
  <si>
    <t>Grand Total</t>
  </si>
  <si>
    <t>Sum of n</t>
  </si>
  <si>
    <t>Sum of female</t>
  </si>
  <si>
    <t>Average of channel_acq</t>
  </si>
  <si>
    <t>new</t>
  </si>
  <si>
    <t>Average of spent_last_purchase</t>
  </si>
  <si>
    <t>Average of num_past_purch</t>
  </si>
  <si>
    <t>Average of trans_after</t>
  </si>
  <si>
    <t>Average of revenue_after</t>
  </si>
  <si>
    <t>Average of shopping_cart</t>
  </si>
  <si>
    <t>Average of weeks_since_visit</t>
  </si>
  <si>
    <t>Average of browsing_minutes</t>
  </si>
  <si>
    <t>Hesitator</t>
  </si>
  <si>
    <t>Spoiled</t>
  </si>
  <si>
    <t>new &amp; careful</t>
  </si>
  <si>
    <t>our VIP</t>
  </si>
  <si>
    <t>n_female</t>
  </si>
  <si>
    <t>n_channel1</t>
  </si>
  <si>
    <t>n_channel2</t>
  </si>
  <si>
    <t>n_channel3</t>
  </si>
  <si>
    <t>n_channel4</t>
  </si>
  <si>
    <t>n_channel5</t>
  </si>
  <si>
    <t>Sum of n_female</t>
  </si>
  <si>
    <t>Sum of n_channel1</t>
  </si>
  <si>
    <t>Sum of n_channel2</t>
  </si>
  <si>
    <t>Sum of n_channel3</t>
  </si>
  <si>
    <t>Sum of n_channel4</t>
  </si>
  <si>
    <t>Sum of n_channel5</t>
  </si>
  <si>
    <t>Cluster</t>
  </si>
  <si>
    <t>Cluster #</t>
  </si>
  <si>
    <t>Channel Preference</t>
  </si>
  <si>
    <t>Digital Behavior</t>
  </si>
  <si>
    <t>Potential</t>
  </si>
  <si>
    <t>n_coupon</t>
  </si>
  <si>
    <t>n_minority</t>
  </si>
  <si>
    <t>n_shopping_cart</t>
  </si>
  <si>
    <t>Sum of n_shopping_cart</t>
  </si>
  <si>
    <t>Sum of n_coupon</t>
  </si>
  <si>
    <t>Sum of n_minority</t>
  </si>
  <si>
    <t>Demographic</t>
  </si>
  <si>
    <t>H</t>
  </si>
  <si>
    <t>M</t>
  </si>
  <si>
    <t>VH</t>
  </si>
  <si>
    <t>Rev/txn</t>
  </si>
  <si>
    <t>L</t>
  </si>
  <si>
    <t>VL</t>
  </si>
  <si>
    <t>Spending</t>
  </si>
  <si>
    <t>B</t>
  </si>
  <si>
    <t>S</t>
  </si>
  <si>
    <t>Coupon %</t>
  </si>
  <si>
    <t>Coupon penetration</t>
  </si>
  <si>
    <t>Coupon effect</t>
  </si>
  <si>
    <t>Before</t>
  </si>
  <si>
    <t>After</t>
  </si>
  <si>
    <t>% change</t>
  </si>
  <si>
    <t>VP</t>
  </si>
  <si>
    <t>N</t>
  </si>
  <si>
    <t>VR</t>
  </si>
  <si>
    <t>R</t>
  </si>
  <si>
    <t>LR</t>
  </si>
  <si>
    <t>Product Interest</t>
  </si>
  <si>
    <t>Recency of Interest</t>
  </si>
  <si>
    <t>Cart</t>
  </si>
  <si>
    <t>Female %</t>
  </si>
  <si>
    <t>Minority %</t>
  </si>
  <si>
    <t>Minority</t>
  </si>
  <si>
    <t>Female</t>
  </si>
  <si>
    <t>% ch1</t>
  </si>
  <si>
    <t>% ch2</t>
  </si>
  <si>
    <t>% ch3</t>
  </si>
  <si>
    <t>% ch4</t>
  </si>
  <si>
    <t>% ch5</t>
  </si>
  <si>
    <t>Google</t>
  </si>
  <si>
    <t>facebook</t>
  </si>
  <si>
    <t>insta</t>
  </si>
  <si>
    <t>referral</t>
  </si>
  <si>
    <t>others</t>
  </si>
  <si>
    <t>active</t>
  </si>
  <si>
    <t>passive</t>
  </si>
  <si>
    <t>v active</t>
  </si>
  <si>
    <t>The VIPs</t>
  </si>
  <si>
    <t>The Wise Spenders</t>
  </si>
  <si>
    <t>The Organic Spenders</t>
  </si>
  <si>
    <t>The Stuggling Spenders</t>
  </si>
  <si>
    <t>The Losing Stars</t>
  </si>
  <si>
    <t>The Watchers</t>
  </si>
  <si>
    <t>The Discount Lovers</t>
  </si>
  <si>
    <t>The Uninterested</t>
  </si>
  <si>
    <t>The Growing Organic Spenders</t>
  </si>
  <si>
    <t>Distribution $</t>
  </si>
  <si>
    <t>#</t>
  </si>
  <si>
    <t>Coupon?</t>
  </si>
  <si>
    <t>Yes</t>
  </si>
  <si>
    <t>Timing?</t>
  </si>
  <si>
    <t>Some time after product interest</t>
  </si>
  <si>
    <t xml:space="preserve"> </t>
  </si>
  <si>
    <t>Other Targeted Engagement Strategy</t>
  </si>
  <si>
    <t>Offer?</t>
  </si>
  <si>
    <t>small discount</t>
  </si>
  <si>
    <t>big discount</t>
  </si>
  <si>
    <t>Once in a while</t>
  </si>
  <si>
    <t>Exclusive events and offers e.g. referral bonus</t>
  </si>
  <si>
    <t>After some time of inactivity + attrition signals</t>
  </si>
  <si>
    <t>Retention &amp; reactivation</t>
  </si>
  <si>
    <t>Multi-wave campaigns to ladder up spending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</si>
</sst>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0.0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4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7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39997558519241921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8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16" fillId="33" borderId="10" xfId="0" applyFont="1" applyFill="1" applyBorder="1"/>
    <xf numFmtId="2" fontId="0" fillId="0" borderId="0" xfId="0" applyNumberFormat="1"/>
    <xf numFmtId="168" fontId="0" fillId="0" borderId="0" xfId="0" applyNumberFormat="1"/>
    <xf numFmtId="0" fontId="0" fillId="34" borderId="0" xfId="0" applyFill="1"/>
    <xf numFmtId="0" fontId="16" fillId="33" borderId="11" xfId="0" applyFont="1" applyFill="1" applyBorder="1" applyAlignment="1">
      <alignment horizontal="left"/>
    </xf>
    <xf numFmtId="0" fontId="16" fillId="33" borderId="10" xfId="0" applyFont="1" applyFill="1" applyBorder="1" applyAlignment="1">
      <alignment horizontal="center"/>
    </xf>
    <xf numFmtId="0" fontId="16" fillId="33" borderId="0" xfId="0" applyFont="1" applyFill="1" applyBorder="1"/>
    <xf numFmtId="0" fontId="16" fillId="33" borderId="0" xfId="0" applyFont="1" applyFill="1" applyBorder="1" applyAlignment="1">
      <alignment horizontal="left"/>
    </xf>
    <xf numFmtId="0" fontId="0" fillId="0" borderId="0" xfId="0" applyAlignment="1">
      <alignment horizontal="center" textRotation="90"/>
    </xf>
    <xf numFmtId="0" fontId="16" fillId="33" borderId="0" xfId="0" applyFont="1" applyFill="1" applyBorder="1" applyAlignment="1">
      <alignment horizontal="center"/>
    </xf>
    <xf numFmtId="0" fontId="0" fillId="0" borderId="0" xfId="0" applyAlignment="1">
      <alignment horizontal="center" textRotation="90"/>
    </xf>
    <xf numFmtId="0" fontId="17" fillId="35" borderId="0" xfId="0" applyFont="1" applyFill="1" applyAlignment="1">
      <alignment horizontal="center"/>
    </xf>
    <xf numFmtId="0" fontId="17" fillId="36" borderId="0" xfId="0" applyFont="1" applyFill="1" applyAlignment="1">
      <alignment horizontal="center"/>
    </xf>
    <xf numFmtId="168" fontId="0" fillId="0" borderId="0" xfId="0" applyNumberFormat="1" applyAlignment="1">
      <alignment horizontal="left"/>
    </xf>
    <xf numFmtId="0" fontId="17" fillId="37" borderId="0" xfId="0" applyFont="1" applyFill="1" applyAlignment="1">
      <alignment horizontal="center"/>
    </xf>
    <xf numFmtId="0" fontId="17" fillId="38" borderId="0" xfId="0" applyFont="1" applyFill="1" applyAlignment="1">
      <alignment horizontal="center"/>
    </xf>
    <xf numFmtId="0" fontId="17" fillId="39" borderId="0" xfId="0" applyFont="1" applyFill="1" applyAlignment="1">
      <alignment horizontal="center"/>
    </xf>
    <xf numFmtId="9" fontId="0" fillId="0" borderId="0" xfId="1" applyFont="1" applyAlignment="1">
      <alignment horizontal="left"/>
    </xf>
    <xf numFmtId="9" fontId="16" fillId="33" borderId="0" xfId="1" applyFont="1" applyFill="1" applyBorder="1" applyAlignment="1">
      <alignment horizontal="left"/>
    </xf>
    <xf numFmtId="2" fontId="16" fillId="33" borderId="0" xfId="0" applyNumberFormat="1" applyFont="1" applyFill="1" applyBorder="1" applyAlignment="1">
      <alignment horizontal="left"/>
    </xf>
    <xf numFmtId="0" fontId="17" fillId="40" borderId="0" xfId="0" applyFont="1" applyFill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ont="1" applyAlignment="1">
      <alignment horizontal="left"/>
    </xf>
    <xf numFmtId="9" fontId="0" fillId="0" borderId="0" xfId="0" applyNumberForma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 cent" xfId="1" builtinId="5"/>
    <cellStyle name="Title" xfId="2" builtinId="15" customBuiltin="1"/>
    <cellStyle name="Total" xfId="18" builtinId="25" customBuiltin="1"/>
    <cellStyle name="Warning Text" xfId="15" builtinId="11" customBuiltin="1"/>
  </cellStyles>
  <dxfs count="3">
    <dxf>
      <numFmt numFmtId="2" formatCode="0.00"/>
    </dxf>
    <dxf>
      <numFmt numFmtId="168" formatCode="0.0"/>
    </dxf>
    <dxf>
      <numFmt numFmtId="168" formatCode="0.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2.xml"/><Relationship Id="rId4" Type="http://schemas.openxmlformats.org/officeDocument/2006/relationships/pivotCacheDefinition" Target="pivotCache/pivotCacheDefinition1.xml"/><Relationship Id="rId9" Type="http://schemas.openxmlformats.org/officeDocument/2006/relationships/calcChain" Target="calcChain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Cheuk Yee Hon" refreshedDate="44586.771569907411" createdVersion="7" refreshedVersion="7" minRefreshableVersion="3" recordCount="319">
  <cacheSource type="worksheet">
    <worksheetSource ref="B1:N1048576" sheet="Artea_pivot_cluster"/>
  </cacheSource>
  <cacheFields count="13">
    <cacheField name="test_coupon" numFmtId="0">
      <sharedItems containsString="0" containsBlank="1" containsNumber="1" containsInteger="1" minValue="0" maxValue="1" count="3">
        <n v="0"/>
        <n v="1"/>
        <m/>
      </sharedItems>
    </cacheField>
    <cacheField name="minority" numFmtId="0">
      <sharedItems containsString="0" containsBlank="1" containsNumber="1" containsInteger="1" minValue="0" maxValue="1" count="3">
        <n v="0"/>
        <n v="1"/>
        <m/>
      </sharedItems>
    </cacheField>
    <cacheField name="female" numFmtId="0">
      <sharedItems containsString="0" containsBlank="1" containsNumber="1" containsInteger="1" minValue="0" maxValue="1"/>
    </cacheField>
    <cacheField name="channel_acq" numFmtId="0">
      <sharedItems containsString="0" containsBlank="1" containsNumber="1" containsInteger="1" minValue="1" maxValue="5"/>
    </cacheField>
    <cacheField name="shopping_cart" numFmtId="0">
      <sharedItems containsString="0" containsBlank="1" containsNumber="1" containsInteger="1" minValue="0" maxValue="1"/>
    </cacheField>
    <cacheField name="cluster" numFmtId="0">
      <sharedItems containsString="0" containsBlank="1" containsNumber="1" containsInteger="1" minValue="1" maxValue="9" count="10">
        <n v="2"/>
        <n v="3"/>
        <n v="6"/>
        <n v="7"/>
        <n v="8"/>
        <n v="1"/>
        <n v="5"/>
        <n v="9"/>
        <n v="4"/>
        <m/>
      </sharedItems>
    </cacheField>
    <cacheField name="n" numFmtId="0">
      <sharedItems containsString="0" containsBlank="1" containsNumber="1" containsInteger="1" minValue="1" maxValue="199" count="67">
        <n v="9"/>
        <n v="90"/>
        <n v="4"/>
        <n v="51"/>
        <n v="13"/>
        <n v="7"/>
        <n v="73"/>
        <n v="39"/>
        <n v="10"/>
        <n v="69"/>
        <n v="12"/>
        <n v="2"/>
        <n v="8"/>
        <n v="44"/>
        <n v="18"/>
        <n v="47"/>
        <n v="66"/>
        <n v="5"/>
        <n v="26"/>
        <n v="31"/>
        <n v="1"/>
        <n v="6"/>
        <n v="21"/>
        <n v="11"/>
        <n v="29"/>
        <n v="91"/>
        <n v="15"/>
        <n v="78"/>
        <n v="28"/>
        <n v="57"/>
        <n v="14"/>
        <n v="42"/>
        <n v="177"/>
        <n v="32"/>
        <n v="120"/>
        <n v="41"/>
        <n v="24"/>
        <n v="27"/>
        <n v="3"/>
        <n v="55"/>
        <n v="35"/>
        <n v="36"/>
        <n v="22"/>
        <n v="81"/>
        <n v="84"/>
        <n v="86"/>
        <n v="25"/>
        <n v="58"/>
        <n v="23"/>
        <n v="74"/>
        <n v="37"/>
        <n v="45"/>
        <n v="50"/>
        <n v="43"/>
        <n v="105"/>
        <n v="16"/>
        <n v="98"/>
        <n v="63"/>
        <n v="20"/>
        <n v="199"/>
        <n v="118"/>
        <n v="52"/>
        <n v="30"/>
        <n v="87"/>
        <n v="62"/>
        <n v="17"/>
        <m/>
      </sharedItems>
    </cacheField>
    <cacheField name="trans_after" numFmtId="0">
      <sharedItems containsString="0" containsBlank="1" containsNumber="1" minValue="0" maxValue="3"/>
    </cacheField>
    <cacheField name="revenue_after" numFmtId="0">
      <sharedItems containsString="0" containsBlank="1" containsNumber="1" minValue="0" maxValue="197.97"/>
    </cacheField>
    <cacheField name="num_past_purch" numFmtId="0">
      <sharedItems containsString="0" containsBlank="1" containsNumber="1" minValue="0" maxValue="13"/>
    </cacheField>
    <cacheField name="spent_last_purchase" numFmtId="0">
      <sharedItems containsString="0" containsBlank="1" containsNumber="1" minValue="0" maxValue="293.29333333333301"/>
    </cacheField>
    <cacheField name="weeks_since_visit" numFmtId="0">
      <sharedItems containsString="0" containsBlank="1" containsNumber="1" minValue="0" maxValue="7"/>
    </cacheField>
    <cacheField name="browsing_minutes" numFmtId="0">
      <sharedItems containsString="0" containsBlank="1" containsNumber="1" minValue="1" maxValue="29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Cheuk Yee Hon" refreshedDate="44586.939342824073" createdVersion="7" refreshedVersion="7" minRefreshableVersion="3" recordCount="319">
  <cacheSource type="worksheet">
    <worksheetSource ref="B1:W1048576" sheet="Artea_pivot_cluster"/>
  </cacheSource>
  <cacheFields count="22">
    <cacheField name="test_coupon" numFmtId="0">
      <sharedItems containsString="0" containsBlank="1" containsNumber="1" containsInteger="1" minValue="0" maxValue="1"/>
    </cacheField>
    <cacheField name="minority" numFmtId="0">
      <sharedItems containsString="0" containsBlank="1" containsNumber="1" containsInteger="1" minValue="0" maxValue="1"/>
    </cacheField>
    <cacheField name="female" numFmtId="0">
      <sharedItems containsString="0" containsBlank="1" containsNumber="1" containsInteger="1" minValue="0" maxValue="1"/>
    </cacheField>
    <cacheField name="channel_acq" numFmtId="0">
      <sharedItems containsString="0" containsBlank="1" containsNumber="1" containsInteger="1" minValue="1" maxValue="5"/>
    </cacheField>
    <cacheField name="shopping_cart" numFmtId="0">
      <sharedItems containsString="0" containsBlank="1" containsNumber="1" containsInteger="1" minValue="0" maxValue="1"/>
    </cacheField>
    <cacheField name="cluster" numFmtId="0">
      <sharedItems containsString="0" containsBlank="1" containsNumber="1" containsInteger="1" minValue="1" maxValue="9" count="10">
        <n v="2"/>
        <n v="3"/>
        <n v="6"/>
        <n v="7"/>
        <n v="8"/>
        <n v="1"/>
        <n v="5"/>
        <n v="9"/>
        <n v="4"/>
        <m/>
      </sharedItems>
    </cacheField>
    <cacheField name="n" numFmtId="0">
      <sharedItems containsString="0" containsBlank="1" containsNumber="1" containsInteger="1" minValue="1" maxValue="199"/>
    </cacheField>
    <cacheField name="trans_after" numFmtId="0">
      <sharedItems containsString="0" containsBlank="1" containsNumber="1" minValue="0" maxValue="3"/>
    </cacheField>
    <cacheField name="revenue_after" numFmtId="0">
      <sharedItems containsString="0" containsBlank="1" containsNumber="1" minValue="0" maxValue="197.97"/>
    </cacheField>
    <cacheField name="num_past_purch" numFmtId="0">
      <sharedItems containsString="0" containsBlank="1" containsNumber="1" minValue="0" maxValue="13"/>
    </cacheField>
    <cacheField name="spent_last_purchase" numFmtId="0">
      <sharedItems containsString="0" containsBlank="1" containsNumber="1" minValue="0" maxValue="293.29333333333301"/>
    </cacheField>
    <cacheField name="weeks_since_visit" numFmtId="0">
      <sharedItems containsString="0" containsBlank="1" containsNumber="1" minValue="0" maxValue="7"/>
    </cacheField>
    <cacheField name="browsing_minutes" numFmtId="0">
      <sharedItems containsString="0" containsBlank="1" containsNumber="1" minValue="1" maxValue="29"/>
    </cacheField>
    <cacheField name="n_shopping_cart" numFmtId="0">
      <sharedItems containsString="0" containsBlank="1" containsNumber="1" containsInteger="1" minValue="0" maxValue="73"/>
    </cacheField>
    <cacheField name="n_coupon" numFmtId="0">
      <sharedItems containsString="0" containsBlank="1" containsNumber="1" containsInteger="1" minValue="0" maxValue="199"/>
    </cacheField>
    <cacheField name="n_minority" numFmtId="0">
      <sharedItems containsString="0" containsBlank="1" containsNumber="1" containsInteger="1" minValue="0" maxValue="87"/>
    </cacheField>
    <cacheField name="n_female" numFmtId="0">
      <sharedItems containsString="0" containsBlank="1" containsNumber="1" containsInteger="1" minValue="0" maxValue="199"/>
    </cacheField>
    <cacheField name="n_channel1" numFmtId="0">
      <sharedItems containsString="0" containsBlank="1" containsNumber="1" containsInteger="1" minValue="0" maxValue="105"/>
    </cacheField>
    <cacheField name="n_channel2" numFmtId="0">
      <sharedItems containsString="0" containsBlank="1" containsNumber="1" containsInteger="1" minValue="0" maxValue="98"/>
    </cacheField>
    <cacheField name="n_channel3" numFmtId="0">
      <sharedItems containsString="0" containsBlank="1" containsNumber="1" containsInteger="1" minValue="0" maxValue="199"/>
    </cacheField>
    <cacheField name="n_channel4" numFmtId="0">
      <sharedItems containsString="0" containsBlank="1" containsNumber="1" containsInteger="1" minValue="0" maxValue="27"/>
    </cacheField>
    <cacheField name="n_channel5" numFmtId="0">
      <sharedItems containsString="0" containsBlank="1" containsNumber="1" containsInteger="1" minValue="0" maxValue="1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319">
  <r>
    <x v="0"/>
    <x v="0"/>
    <n v="0"/>
    <n v="1"/>
    <n v="0"/>
    <x v="0"/>
    <x v="0"/>
    <n v="0"/>
    <n v="0"/>
    <n v="2"/>
    <n v="141.64444444444399"/>
    <n v="4"/>
    <n v="8.1111111111111107"/>
  </r>
  <r>
    <x v="0"/>
    <x v="0"/>
    <n v="0"/>
    <n v="1"/>
    <n v="0"/>
    <x v="1"/>
    <x v="1"/>
    <n v="1.1111111111111099E-2"/>
    <n v="0.57766666666666699"/>
    <n v="2.8222222222222202"/>
    <n v="65.977888888888899"/>
    <n v="3.2111111111111099"/>
    <n v="8.0555555555555607"/>
  </r>
  <r>
    <x v="0"/>
    <x v="0"/>
    <n v="0"/>
    <n v="1"/>
    <n v="0"/>
    <x v="2"/>
    <x v="2"/>
    <n v="1"/>
    <n v="65.864999999999995"/>
    <n v="5"/>
    <n v="115.3575"/>
    <n v="2.5"/>
    <n v="6"/>
  </r>
  <r>
    <x v="0"/>
    <x v="0"/>
    <n v="0"/>
    <n v="1"/>
    <n v="0"/>
    <x v="3"/>
    <x v="3"/>
    <n v="0"/>
    <n v="0"/>
    <n v="0"/>
    <n v="0"/>
    <n v="3"/>
    <n v="8.9215686274509807"/>
  </r>
  <r>
    <x v="0"/>
    <x v="0"/>
    <n v="0"/>
    <n v="1"/>
    <n v="0"/>
    <x v="4"/>
    <x v="4"/>
    <n v="0"/>
    <n v="0"/>
    <n v="2.8461538461538498"/>
    <n v="201.54461538461501"/>
    <n v="4.2307692307692299"/>
    <n v="12.7692307692308"/>
  </r>
  <r>
    <x v="0"/>
    <x v="0"/>
    <n v="0"/>
    <n v="1"/>
    <n v="1"/>
    <x v="0"/>
    <x v="5"/>
    <n v="0"/>
    <n v="0"/>
    <n v="2.8571428571428599"/>
    <n v="134.694285714286"/>
    <n v="3.71428571428571"/>
    <n v="5.71428571428571"/>
  </r>
  <r>
    <x v="0"/>
    <x v="0"/>
    <n v="0"/>
    <n v="1"/>
    <n v="1"/>
    <x v="1"/>
    <x v="6"/>
    <n v="5.4794520547945202E-2"/>
    <n v="2.6843835616438398"/>
    <n v="2.6986301369863002"/>
    <n v="67.694109589041105"/>
    <n v="3.2602739726027399"/>
    <n v="8.4246575342465793"/>
  </r>
  <r>
    <x v="0"/>
    <x v="0"/>
    <n v="0"/>
    <n v="1"/>
    <n v="1"/>
    <x v="2"/>
    <x v="0"/>
    <n v="1.3333333333333299"/>
    <n v="86.708888888888893"/>
    <n v="7.4444444444444402"/>
    <n v="79.209999999999994"/>
    <n v="2.6666666666666701"/>
    <n v="6.8888888888888902"/>
  </r>
  <r>
    <x v="0"/>
    <x v="0"/>
    <n v="0"/>
    <n v="1"/>
    <n v="1"/>
    <x v="3"/>
    <x v="7"/>
    <n v="5.1282051282051301E-2"/>
    <n v="2.9610256410256399"/>
    <n v="0"/>
    <n v="0"/>
    <n v="3.7948717948717898"/>
    <n v="10.1025641025641"/>
  </r>
  <r>
    <x v="0"/>
    <x v="0"/>
    <n v="0"/>
    <n v="1"/>
    <n v="1"/>
    <x v="4"/>
    <x v="2"/>
    <n v="0.5"/>
    <n v="36.744999999999997"/>
    <n v="4"/>
    <n v="246.465"/>
    <n v="4.5"/>
    <n v="3.75"/>
  </r>
  <r>
    <x v="0"/>
    <x v="0"/>
    <n v="0"/>
    <n v="2"/>
    <n v="0"/>
    <x v="5"/>
    <x v="8"/>
    <n v="0"/>
    <n v="0"/>
    <n v="0"/>
    <n v="0"/>
    <n v="2.8"/>
    <n v="1.5"/>
  </r>
  <r>
    <x v="0"/>
    <x v="0"/>
    <n v="0"/>
    <n v="2"/>
    <n v="0"/>
    <x v="0"/>
    <x v="2"/>
    <n v="0"/>
    <n v="0"/>
    <n v="2.5"/>
    <n v="146.97749999999999"/>
    <n v="2"/>
    <n v="4.5"/>
  </r>
  <r>
    <x v="0"/>
    <x v="0"/>
    <n v="0"/>
    <n v="2"/>
    <n v="0"/>
    <x v="1"/>
    <x v="9"/>
    <n v="2.8985507246376802E-2"/>
    <n v="1.47797101449275"/>
    <n v="2.6231884057971002"/>
    <n v="63.590434782608703"/>
    <n v="3.5797101449275401"/>
    <n v="7.72463768115942"/>
  </r>
  <r>
    <x v="0"/>
    <x v="0"/>
    <n v="0"/>
    <n v="2"/>
    <n v="0"/>
    <x v="2"/>
    <x v="10"/>
    <n v="1.25"/>
    <n v="84.570833333333297"/>
    <n v="4.9166666666666696"/>
    <n v="86.611666666666693"/>
    <n v="2.3333333333333299"/>
    <n v="11.5833333333333"/>
  </r>
  <r>
    <x v="0"/>
    <x v="0"/>
    <n v="0"/>
    <n v="2"/>
    <n v="0"/>
    <x v="3"/>
    <x v="7"/>
    <n v="0"/>
    <n v="0"/>
    <n v="0"/>
    <n v="0"/>
    <n v="4.0512820512820502"/>
    <n v="10.3589743589744"/>
  </r>
  <r>
    <x v="0"/>
    <x v="0"/>
    <n v="0"/>
    <n v="2"/>
    <n v="0"/>
    <x v="4"/>
    <x v="11"/>
    <n v="0"/>
    <n v="0"/>
    <n v="4.5"/>
    <n v="205.47"/>
    <n v="3"/>
    <n v="9"/>
  </r>
  <r>
    <x v="0"/>
    <x v="0"/>
    <n v="0"/>
    <n v="2"/>
    <n v="1"/>
    <x v="5"/>
    <x v="8"/>
    <n v="0.3"/>
    <n v="14.997"/>
    <n v="0"/>
    <n v="0"/>
    <n v="2"/>
    <n v="1.1000000000000001"/>
  </r>
  <r>
    <x v="0"/>
    <x v="0"/>
    <n v="0"/>
    <n v="2"/>
    <n v="1"/>
    <x v="0"/>
    <x v="12"/>
    <n v="0"/>
    <n v="0"/>
    <n v="3.375"/>
    <n v="145.47749999999999"/>
    <n v="3.375"/>
    <n v="9"/>
  </r>
  <r>
    <x v="0"/>
    <x v="0"/>
    <n v="0"/>
    <n v="2"/>
    <n v="1"/>
    <x v="6"/>
    <x v="13"/>
    <n v="0.18181818181818199"/>
    <n v="10.009545454545499"/>
    <n v="2.8409090909090899"/>
    <n v="68.375"/>
    <n v="2.9772727272727302"/>
    <n v="8.1818181818181799"/>
  </r>
  <r>
    <x v="0"/>
    <x v="0"/>
    <n v="0"/>
    <n v="2"/>
    <n v="1"/>
    <x v="2"/>
    <x v="8"/>
    <n v="1.7"/>
    <n v="111.93300000000001"/>
    <n v="5.2"/>
    <n v="77.438000000000002"/>
    <n v="2.4"/>
    <n v="9.5"/>
  </r>
  <r>
    <x v="0"/>
    <x v="0"/>
    <n v="0"/>
    <n v="2"/>
    <n v="1"/>
    <x v="3"/>
    <x v="14"/>
    <n v="0"/>
    <n v="0"/>
    <n v="0"/>
    <n v="0"/>
    <n v="3.3333333333333299"/>
    <n v="10"/>
  </r>
  <r>
    <x v="0"/>
    <x v="0"/>
    <n v="0"/>
    <n v="2"/>
    <n v="1"/>
    <x v="4"/>
    <x v="11"/>
    <n v="0"/>
    <n v="0"/>
    <n v="2"/>
    <n v="173.97"/>
    <n v="6"/>
    <n v="5.5"/>
  </r>
  <r>
    <x v="0"/>
    <x v="0"/>
    <n v="0"/>
    <n v="3"/>
    <n v="0"/>
    <x v="5"/>
    <x v="15"/>
    <n v="4.2553191489361701E-2"/>
    <n v="2.2442553191489401"/>
    <n v="0"/>
    <n v="0"/>
    <n v="3.2765957446808498"/>
    <n v="6.7659574468085104"/>
  </r>
  <r>
    <x v="0"/>
    <x v="0"/>
    <n v="0"/>
    <n v="3"/>
    <n v="0"/>
    <x v="0"/>
    <x v="12"/>
    <n v="0"/>
    <n v="0"/>
    <n v="2.625"/>
    <n v="127.23"/>
    <n v="2.625"/>
    <n v="10"/>
  </r>
  <r>
    <x v="0"/>
    <x v="0"/>
    <n v="0"/>
    <n v="3"/>
    <n v="0"/>
    <x v="1"/>
    <x v="16"/>
    <n v="0"/>
    <n v="0"/>
    <n v="2.9545454545454501"/>
    <n v="68.003484848484803"/>
    <n v="3.0757575757575801"/>
    <n v="9.2272727272727302"/>
  </r>
  <r>
    <x v="0"/>
    <x v="0"/>
    <n v="0"/>
    <n v="3"/>
    <n v="0"/>
    <x v="2"/>
    <x v="17"/>
    <n v="1"/>
    <n v="64.290000000000006"/>
    <n v="3"/>
    <n v="78.388000000000005"/>
    <n v="2.4"/>
    <n v="11.4"/>
  </r>
  <r>
    <x v="0"/>
    <x v="0"/>
    <n v="0"/>
    <n v="3"/>
    <n v="0"/>
    <x v="4"/>
    <x v="5"/>
    <n v="0.28571428571428598"/>
    <n v="21.854285714285702"/>
    <n v="2.8571428571428599"/>
    <n v="214.397142857143"/>
    <n v="1"/>
    <n v="6.28571428571429"/>
  </r>
  <r>
    <x v="0"/>
    <x v="0"/>
    <n v="0"/>
    <n v="3"/>
    <n v="1"/>
    <x v="5"/>
    <x v="18"/>
    <n v="3.8461538461538498E-2"/>
    <n v="2.1150000000000002"/>
    <n v="0"/>
    <n v="0"/>
    <n v="3.8076923076923102"/>
    <n v="8.0384615384615401"/>
  </r>
  <r>
    <x v="0"/>
    <x v="0"/>
    <n v="0"/>
    <n v="3"/>
    <n v="1"/>
    <x v="0"/>
    <x v="0"/>
    <n v="0"/>
    <n v="0"/>
    <n v="1.7777777777777799"/>
    <n v="134.42333333333301"/>
    <n v="2.2222222222222201"/>
    <n v="10.4444444444444"/>
  </r>
  <r>
    <x v="0"/>
    <x v="0"/>
    <n v="0"/>
    <n v="3"/>
    <n v="1"/>
    <x v="1"/>
    <x v="19"/>
    <n v="0"/>
    <n v="0"/>
    <n v="2.3548387096774199"/>
    <n v="71.633548387096795"/>
    <n v="3.1612903225806499"/>
    <n v="9.3548387096774199"/>
  </r>
  <r>
    <x v="0"/>
    <x v="0"/>
    <n v="0"/>
    <n v="3"/>
    <n v="1"/>
    <x v="6"/>
    <x v="20"/>
    <n v="1"/>
    <n v="42.49"/>
    <n v="7"/>
    <n v="42.49"/>
    <n v="2"/>
    <n v="4"/>
  </r>
  <r>
    <x v="0"/>
    <x v="0"/>
    <n v="0"/>
    <n v="3"/>
    <n v="1"/>
    <x v="2"/>
    <x v="10"/>
    <n v="1.1666666666666701"/>
    <n v="75.405000000000001"/>
    <n v="4.1666666666666696"/>
    <n v="68.364166666666705"/>
    <n v="2.75"/>
    <n v="9.0833333333333304"/>
  </r>
  <r>
    <x v="0"/>
    <x v="0"/>
    <n v="0"/>
    <n v="3"/>
    <n v="1"/>
    <x v="4"/>
    <x v="11"/>
    <n v="0"/>
    <n v="0"/>
    <n v="1"/>
    <n v="192.72"/>
    <n v="2.5"/>
    <n v="9.5"/>
  </r>
  <r>
    <x v="0"/>
    <x v="0"/>
    <n v="0"/>
    <n v="4"/>
    <n v="0"/>
    <x v="0"/>
    <x v="21"/>
    <n v="0"/>
    <n v="0"/>
    <n v="3.8333333333333299"/>
    <n v="132.31166666666701"/>
    <n v="3"/>
    <n v="8.3333333333333304"/>
  </r>
  <r>
    <x v="0"/>
    <x v="0"/>
    <n v="0"/>
    <n v="4"/>
    <n v="0"/>
    <x v="1"/>
    <x v="22"/>
    <n v="0"/>
    <n v="0"/>
    <n v="3"/>
    <n v="66.583809523809506"/>
    <n v="3.8095238095238102"/>
    <n v="7.2380952380952399"/>
  </r>
  <r>
    <x v="0"/>
    <x v="0"/>
    <n v="0"/>
    <n v="4"/>
    <n v="0"/>
    <x v="2"/>
    <x v="21"/>
    <n v="1.3333333333333299"/>
    <n v="77.069999999999993"/>
    <n v="7.3333333333333304"/>
    <n v="77.153333333333293"/>
    <n v="3.8333333333333299"/>
    <n v="7.3333333333333304"/>
  </r>
  <r>
    <x v="0"/>
    <x v="0"/>
    <n v="0"/>
    <n v="4"/>
    <n v="0"/>
    <x v="3"/>
    <x v="17"/>
    <n v="0"/>
    <n v="0"/>
    <n v="0"/>
    <n v="0"/>
    <n v="4"/>
    <n v="9.6"/>
  </r>
  <r>
    <x v="0"/>
    <x v="0"/>
    <n v="0"/>
    <n v="4"/>
    <n v="0"/>
    <x v="4"/>
    <x v="20"/>
    <n v="0"/>
    <n v="0"/>
    <n v="3"/>
    <n v="197.97"/>
    <n v="0"/>
    <n v="11"/>
  </r>
  <r>
    <x v="0"/>
    <x v="0"/>
    <n v="0"/>
    <n v="4"/>
    <n v="1"/>
    <x v="5"/>
    <x v="11"/>
    <n v="0"/>
    <n v="0"/>
    <n v="0"/>
    <n v="0"/>
    <n v="4.5"/>
    <n v="1.5"/>
  </r>
  <r>
    <x v="0"/>
    <x v="0"/>
    <n v="0"/>
    <n v="4"/>
    <n v="1"/>
    <x v="1"/>
    <x v="23"/>
    <n v="0"/>
    <n v="0"/>
    <n v="3.4545454545454501"/>
    <n v="70.352727272727293"/>
    <n v="3.2727272727272698"/>
    <n v="8.0909090909090899"/>
  </r>
  <r>
    <x v="0"/>
    <x v="0"/>
    <n v="0"/>
    <n v="4"/>
    <n v="1"/>
    <x v="2"/>
    <x v="11"/>
    <n v="1"/>
    <n v="64.739999999999995"/>
    <n v="3"/>
    <n v="97.484999999999999"/>
    <n v="1"/>
    <n v="5"/>
  </r>
  <r>
    <x v="0"/>
    <x v="0"/>
    <n v="0"/>
    <n v="4"/>
    <n v="1"/>
    <x v="3"/>
    <x v="0"/>
    <n v="0"/>
    <n v="0"/>
    <n v="0"/>
    <n v="0"/>
    <n v="3.6666666666666701"/>
    <n v="8.1111111111111107"/>
  </r>
  <r>
    <x v="0"/>
    <x v="0"/>
    <n v="0"/>
    <n v="5"/>
    <n v="0"/>
    <x v="0"/>
    <x v="20"/>
    <n v="0"/>
    <n v="0"/>
    <n v="2"/>
    <n v="133.97999999999999"/>
    <n v="3"/>
    <n v="12"/>
  </r>
  <r>
    <x v="0"/>
    <x v="0"/>
    <n v="0"/>
    <n v="5"/>
    <n v="0"/>
    <x v="1"/>
    <x v="8"/>
    <n v="0"/>
    <n v="0"/>
    <n v="3"/>
    <n v="74.638000000000005"/>
    <n v="4.4000000000000004"/>
    <n v="8.1"/>
  </r>
  <r>
    <x v="0"/>
    <x v="0"/>
    <n v="0"/>
    <n v="5"/>
    <n v="0"/>
    <x v="3"/>
    <x v="11"/>
    <n v="0"/>
    <n v="0"/>
    <n v="0"/>
    <n v="0"/>
    <n v="2"/>
    <n v="11.5"/>
  </r>
  <r>
    <x v="0"/>
    <x v="0"/>
    <n v="0"/>
    <n v="5"/>
    <n v="0"/>
    <x v="4"/>
    <x v="20"/>
    <n v="0"/>
    <n v="0"/>
    <n v="1"/>
    <n v="206.97"/>
    <n v="5"/>
    <n v="6"/>
  </r>
  <r>
    <x v="0"/>
    <x v="0"/>
    <n v="0"/>
    <n v="5"/>
    <n v="1"/>
    <x v="5"/>
    <x v="11"/>
    <n v="0"/>
    <n v="0"/>
    <n v="0"/>
    <n v="0"/>
    <n v="5.5"/>
    <n v="1.5"/>
  </r>
  <r>
    <x v="0"/>
    <x v="0"/>
    <n v="0"/>
    <n v="5"/>
    <n v="1"/>
    <x v="1"/>
    <x v="17"/>
    <n v="0"/>
    <n v="0"/>
    <n v="2"/>
    <n v="61.59"/>
    <n v="3"/>
    <n v="11.6"/>
  </r>
  <r>
    <x v="0"/>
    <x v="0"/>
    <n v="0"/>
    <n v="5"/>
    <n v="1"/>
    <x v="2"/>
    <x v="20"/>
    <n v="1"/>
    <n v="55.49"/>
    <n v="5"/>
    <n v="110.98"/>
    <n v="0"/>
    <n v="1"/>
  </r>
  <r>
    <x v="0"/>
    <x v="0"/>
    <n v="0"/>
    <n v="5"/>
    <n v="1"/>
    <x v="3"/>
    <x v="20"/>
    <n v="0"/>
    <n v="0"/>
    <n v="0"/>
    <n v="0"/>
    <n v="3"/>
    <n v="9"/>
  </r>
  <r>
    <x v="0"/>
    <x v="0"/>
    <n v="0"/>
    <n v="5"/>
    <n v="1"/>
    <x v="4"/>
    <x v="20"/>
    <n v="0"/>
    <n v="0"/>
    <n v="3"/>
    <n v="184.47"/>
    <n v="6"/>
    <n v="13"/>
  </r>
  <r>
    <x v="0"/>
    <x v="0"/>
    <n v="1"/>
    <n v="1"/>
    <n v="0"/>
    <x v="0"/>
    <x v="24"/>
    <n v="3.4482758620689703E-2"/>
    <n v="1.79275862068966"/>
    <n v="3.1034482758620698"/>
    <n v="125.392413793103"/>
    <n v="3.3448275862068999"/>
    <n v="19.3448275862069"/>
  </r>
  <r>
    <x v="0"/>
    <x v="0"/>
    <n v="1"/>
    <n v="1"/>
    <n v="0"/>
    <x v="1"/>
    <x v="25"/>
    <n v="1.0989010989011E-2"/>
    <n v="0.48890109890109901"/>
    <n v="2.8571428571428599"/>
    <n v="62.374065934065896"/>
    <n v="3.1318681318681301"/>
    <n v="17.109890109890099"/>
  </r>
  <r>
    <x v="0"/>
    <x v="0"/>
    <n v="1"/>
    <n v="1"/>
    <n v="0"/>
    <x v="2"/>
    <x v="8"/>
    <n v="1.1000000000000001"/>
    <n v="72.438999999999993"/>
    <n v="6.1"/>
    <n v="69.088999999999999"/>
    <n v="2.9"/>
    <n v="16.2"/>
  </r>
  <r>
    <x v="0"/>
    <x v="0"/>
    <n v="1"/>
    <n v="1"/>
    <n v="0"/>
    <x v="4"/>
    <x v="26"/>
    <n v="6.6666666666666693E-2"/>
    <n v="5.3993333333333302"/>
    <n v="3.8666666666666698"/>
    <n v="196.369333333333"/>
    <n v="2.93333333333333"/>
    <n v="17.466666666666701"/>
  </r>
  <r>
    <x v="0"/>
    <x v="0"/>
    <n v="1"/>
    <n v="1"/>
    <n v="0"/>
    <x v="7"/>
    <x v="27"/>
    <n v="0"/>
    <n v="0"/>
    <n v="0"/>
    <n v="0"/>
    <n v="3.4358974358974401"/>
    <n v="17.692307692307701"/>
  </r>
  <r>
    <x v="0"/>
    <x v="0"/>
    <n v="1"/>
    <n v="1"/>
    <n v="1"/>
    <x v="0"/>
    <x v="8"/>
    <n v="0"/>
    <n v="0"/>
    <n v="2.1"/>
    <n v="128.52799999999999"/>
    <n v="4"/>
    <n v="18.3"/>
  </r>
  <r>
    <x v="0"/>
    <x v="0"/>
    <n v="1"/>
    <n v="1"/>
    <n v="1"/>
    <x v="1"/>
    <x v="19"/>
    <n v="0"/>
    <n v="0"/>
    <n v="2.19354838709677"/>
    <n v="64.199032258064506"/>
    <n v="3.0967741935483901"/>
    <n v="18.7741935483871"/>
  </r>
  <r>
    <x v="0"/>
    <x v="0"/>
    <n v="1"/>
    <n v="1"/>
    <n v="1"/>
    <x v="2"/>
    <x v="5"/>
    <n v="1.1428571428571399"/>
    <n v="71.6314285714286"/>
    <n v="6.4285714285714297"/>
    <n v="79.63"/>
    <n v="1.4285714285714299"/>
    <n v="17"/>
  </r>
  <r>
    <x v="0"/>
    <x v="0"/>
    <n v="1"/>
    <n v="1"/>
    <n v="1"/>
    <x v="4"/>
    <x v="2"/>
    <n v="0.25"/>
    <n v="13.9975"/>
    <n v="1.5"/>
    <n v="208.5925"/>
    <n v="2.5"/>
    <n v="16.75"/>
  </r>
  <r>
    <x v="0"/>
    <x v="0"/>
    <n v="1"/>
    <n v="1"/>
    <n v="1"/>
    <x v="7"/>
    <x v="22"/>
    <n v="4.7619047619047603E-2"/>
    <n v="2.9280952380952399"/>
    <n v="0"/>
    <n v="0"/>
    <n v="4.1428571428571397"/>
    <n v="17.1428571428571"/>
  </r>
  <r>
    <x v="0"/>
    <x v="0"/>
    <n v="1"/>
    <n v="2"/>
    <n v="0"/>
    <x v="0"/>
    <x v="18"/>
    <n v="0"/>
    <n v="0"/>
    <n v="3.0769230769230802"/>
    <n v="124.516538461538"/>
    <n v="3.5384615384615401"/>
    <n v="18.346153846153801"/>
  </r>
  <r>
    <x v="0"/>
    <x v="0"/>
    <n v="1"/>
    <n v="2"/>
    <n v="0"/>
    <x v="1"/>
    <x v="28"/>
    <n v="0"/>
    <n v="0"/>
    <n v="2.6785714285714302"/>
    <n v="71.4892857142857"/>
    <n v="3.53571428571429"/>
    <n v="13.1071428571429"/>
  </r>
  <r>
    <x v="0"/>
    <x v="0"/>
    <n v="1"/>
    <n v="2"/>
    <n v="0"/>
    <x v="8"/>
    <x v="29"/>
    <n v="3.5087719298245598E-2"/>
    <n v="1.3242105263157899"/>
    <n v="2.7894736842105301"/>
    <n v="56.682807017543901"/>
    <n v="3.1403508771929798"/>
    <n v="18.8070175438597"/>
  </r>
  <r>
    <x v="0"/>
    <x v="0"/>
    <n v="1"/>
    <n v="2"/>
    <n v="0"/>
    <x v="2"/>
    <x v="4"/>
    <n v="1.3846153846153799"/>
    <n v="85.870769230769199"/>
    <n v="5.4615384615384599"/>
    <n v="68.258461538461503"/>
    <n v="2.0769230769230802"/>
    <n v="18.384615384615401"/>
  </r>
  <r>
    <x v="0"/>
    <x v="0"/>
    <n v="1"/>
    <n v="2"/>
    <n v="0"/>
    <x v="4"/>
    <x v="8"/>
    <n v="0"/>
    <n v="0"/>
    <n v="3.5"/>
    <n v="209.071"/>
    <n v="4.9000000000000004"/>
    <n v="18.100000000000001"/>
  </r>
  <r>
    <x v="0"/>
    <x v="0"/>
    <n v="1"/>
    <n v="2"/>
    <n v="0"/>
    <x v="7"/>
    <x v="27"/>
    <n v="6.4102564102564097E-2"/>
    <n v="4.1788461538461501"/>
    <n v="0"/>
    <n v="0"/>
    <n v="3.3333333333333299"/>
    <n v="17.756410256410302"/>
  </r>
  <r>
    <x v="0"/>
    <x v="0"/>
    <n v="1"/>
    <n v="2"/>
    <n v="1"/>
    <x v="0"/>
    <x v="21"/>
    <n v="0.16666666666666699"/>
    <n v="8.6649999999999991"/>
    <n v="2.1666666666666701"/>
    <n v="137.06"/>
    <n v="2.3333333333333299"/>
    <n v="13.1666666666667"/>
  </r>
  <r>
    <x v="0"/>
    <x v="0"/>
    <n v="1"/>
    <n v="2"/>
    <n v="1"/>
    <x v="6"/>
    <x v="26"/>
    <n v="0"/>
    <n v="0"/>
    <n v="2.2000000000000002"/>
    <n v="60.756666666666703"/>
    <n v="3.6666666666666701"/>
    <n v="18.6666666666667"/>
  </r>
  <r>
    <x v="0"/>
    <x v="0"/>
    <n v="1"/>
    <n v="2"/>
    <n v="1"/>
    <x v="2"/>
    <x v="21"/>
    <n v="1"/>
    <n v="61.49"/>
    <n v="4"/>
    <n v="56.74"/>
    <n v="2"/>
    <n v="18.8333333333333"/>
  </r>
  <r>
    <x v="0"/>
    <x v="0"/>
    <n v="1"/>
    <n v="2"/>
    <n v="1"/>
    <x v="4"/>
    <x v="21"/>
    <n v="0.16666666666666699"/>
    <n v="9.4149999999999991"/>
    <n v="3"/>
    <n v="207.38499999999999"/>
    <n v="1.5"/>
    <n v="20"/>
  </r>
  <r>
    <x v="0"/>
    <x v="0"/>
    <n v="1"/>
    <n v="2"/>
    <n v="1"/>
    <x v="7"/>
    <x v="30"/>
    <n v="0.14285714285714299"/>
    <n v="7.7842857142857103"/>
    <n v="0"/>
    <n v="0"/>
    <n v="2.9285714285714302"/>
    <n v="19.071428571428601"/>
  </r>
  <r>
    <x v="0"/>
    <x v="0"/>
    <n v="1"/>
    <n v="3"/>
    <n v="0"/>
    <x v="5"/>
    <x v="30"/>
    <n v="0.28571428571428598"/>
    <n v="16.2828571428571"/>
    <n v="0"/>
    <n v="0"/>
    <n v="3.4285714285714302"/>
    <n v="10.4285714285714"/>
  </r>
  <r>
    <x v="0"/>
    <x v="0"/>
    <n v="1"/>
    <n v="3"/>
    <n v="0"/>
    <x v="0"/>
    <x v="31"/>
    <n v="2.3809523809523801E-2"/>
    <n v="1.2140476190476199"/>
    <n v="2.9523809523809499"/>
    <n v="132.91952380952401"/>
    <n v="3.1666666666666701"/>
    <n v="16.8095238095238"/>
  </r>
  <r>
    <x v="0"/>
    <x v="0"/>
    <n v="1"/>
    <n v="3"/>
    <n v="0"/>
    <x v="8"/>
    <x v="32"/>
    <n v="0"/>
    <n v="0"/>
    <n v="2.6101694915254199"/>
    <n v="62.322881355932203"/>
    <n v="3.2655367231638399"/>
    <n v="17.412429378531101"/>
  </r>
  <r>
    <x v="0"/>
    <x v="0"/>
    <n v="1"/>
    <n v="3"/>
    <n v="0"/>
    <x v="2"/>
    <x v="33"/>
    <n v="1.125"/>
    <n v="70.894999999999996"/>
    <n v="4.84375"/>
    <n v="76.565937500000004"/>
    <n v="2.53125"/>
    <n v="18.1875"/>
  </r>
  <r>
    <x v="0"/>
    <x v="0"/>
    <n v="1"/>
    <n v="3"/>
    <n v="0"/>
    <x v="4"/>
    <x v="22"/>
    <n v="0.33333333333333298"/>
    <n v="25.0680952380952"/>
    <n v="3.61904761904762"/>
    <n v="213.65857142857101"/>
    <n v="3.1428571428571401"/>
    <n v="16.952380952380999"/>
  </r>
  <r>
    <x v="0"/>
    <x v="0"/>
    <n v="1"/>
    <n v="3"/>
    <n v="0"/>
    <x v="7"/>
    <x v="34"/>
    <n v="8.3333333333333297E-3"/>
    <n v="0.29575000000000001"/>
    <n v="0"/>
    <n v="0"/>
    <n v="3.2666666666666702"/>
    <n v="18.566666666666698"/>
  </r>
  <r>
    <x v="0"/>
    <x v="0"/>
    <n v="1"/>
    <n v="3"/>
    <n v="1"/>
    <x v="5"/>
    <x v="21"/>
    <n v="0.66666666666666696"/>
    <n v="34.493333333333297"/>
    <n v="0"/>
    <n v="0"/>
    <n v="1.6666666666666701"/>
    <n v="16.1666666666667"/>
  </r>
  <r>
    <x v="0"/>
    <x v="0"/>
    <n v="1"/>
    <n v="3"/>
    <n v="1"/>
    <x v="0"/>
    <x v="0"/>
    <n v="0.22222222222222199"/>
    <n v="11.331111111111101"/>
    <n v="4.4444444444444402"/>
    <n v="135.64444444444399"/>
    <n v="3.3333333333333299"/>
    <n v="16.1111111111111"/>
  </r>
  <r>
    <x v="0"/>
    <x v="0"/>
    <n v="1"/>
    <n v="3"/>
    <n v="1"/>
    <x v="8"/>
    <x v="35"/>
    <n v="0"/>
    <n v="0"/>
    <n v="3.3170731707317098"/>
    <n v="61.440731707317099"/>
    <n v="3.24390243902439"/>
    <n v="17.512195121951201"/>
  </r>
  <r>
    <x v="0"/>
    <x v="0"/>
    <n v="1"/>
    <n v="3"/>
    <n v="1"/>
    <x v="2"/>
    <x v="36"/>
    <n v="1.1666666666666701"/>
    <n v="73.675833333333301"/>
    <n v="3.6666666666666701"/>
    <n v="86.694583333333298"/>
    <n v="2.0416666666666701"/>
    <n v="16.9166666666667"/>
  </r>
  <r>
    <x v="0"/>
    <x v="0"/>
    <n v="1"/>
    <n v="3"/>
    <n v="1"/>
    <x v="4"/>
    <x v="17"/>
    <n v="0.2"/>
    <n v="10.997999999999999"/>
    <n v="3.2"/>
    <n v="211.46799999999999"/>
    <n v="3"/>
    <n v="14.4"/>
  </r>
  <r>
    <x v="0"/>
    <x v="0"/>
    <n v="1"/>
    <n v="3"/>
    <n v="1"/>
    <x v="7"/>
    <x v="37"/>
    <n v="0"/>
    <n v="0"/>
    <n v="0"/>
    <n v="0"/>
    <n v="4.1851851851851896"/>
    <n v="17.4444444444444"/>
  </r>
  <r>
    <x v="0"/>
    <x v="0"/>
    <n v="1"/>
    <n v="4"/>
    <n v="0"/>
    <x v="0"/>
    <x v="38"/>
    <n v="0"/>
    <n v="0"/>
    <n v="2.6666666666666701"/>
    <n v="122.646666666667"/>
    <n v="2"/>
    <n v="15.3333333333333"/>
  </r>
  <r>
    <x v="0"/>
    <x v="0"/>
    <n v="1"/>
    <n v="4"/>
    <n v="0"/>
    <x v="1"/>
    <x v="21"/>
    <n v="0"/>
    <n v="0"/>
    <n v="3.6666666666666701"/>
    <n v="70.488333333333301"/>
    <n v="3.1666666666666701"/>
    <n v="13.6666666666667"/>
  </r>
  <r>
    <x v="0"/>
    <x v="0"/>
    <n v="1"/>
    <n v="4"/>
    <n v="0"/>
    <x v="8"/>
    <x v="5"/>
    <n v="0"/>
    <n v="0"/>
    <n v="3.28571428571429"/>
    <n v="59.847142857142899"/>
    <n v="3.1428571428571401"/>
    <n v="20.428571428571399"/>
  </r>
  <r>
    <x v="0"/>
    <x v="0"/>
    <n v="1"/>
    <n v="4"/>
    <n v="0"/>
    <x v="2"/>
    <x v="38"/>
    <n v="1.3333333333333299"/>
    <n v="80.653333333333293"/>
    <n v="3.3333333333333299"/>
    <n v="102.816666666667"/>
    <n v="2.6666666666666701"/>
    <n v="13.6666666666667"/>
  </r>
  <r>
    <x v="0"/>
    <x v="0"/>
    <n v="1"/>
    <n v="4"/>
    <n v="0"/>
    <x v="7"/>
    <x v="4"/>
    <n v="0"/>
    <n v="0"/>
    <n v="0"/>
    <n v="0"/>
    <n v="2.4615384615384599"/>
    <n v="19.615384615384599"/>
  </r>
  <r>
    <x v="0"/>
    <x v="0"/>
    <n v="1"/>
    <n v="4"/>
    <n v="1"/>
    <x v="1"/>
    <x v="20"/>
    <n v="0"/>
    <n v="0"/>
    <n v="2"/>
    <n v="67.989999999999995"/>
    <n v="1"/>
    <n v="16"/>
  </r>
  <r>
    <x v="0"/>
    <x v="0"/>
    <n v="1"/>
    <n v="4"/>
    <n v="1"/>
    <x v="8"/>
    <x v="11"/>
    <n v="0"/>
    <n v="0"/>
    <n v="1.5"/>
    <n v="56.99"/>
    <n v="1"/>
    <n v="24"/>
  </r>
  <r>
    <x v="0"/>
    <x v="0"/>
    <n v="1"/>
    <n v="4"/>
    <n v="1"/>
    <x v="2"/>
    <x v="11"/>
    <n v="1"/>
    <n v="46.49"/>
    <n v="2"/>
    <n v="68.984999999999999"/>
    <n v="5"/>
    <n v="15.5"/>
  </r>
  <r>
    <x v="0"/>
    <x v="0"/>
    <n v="1"/>
    <n v="4"/>
    <n v="1"/>
    <x v="7"/>
    <x v="21"/>
    <n v="0.33333333333333298"/>
    <n v="18.579999999999998"/>
    <n v="0"/>
    <n v="0"/>
    <n v="4.1666666666666696"/>
    <n v="16.6666666666667"/>
  </r>
  <r>
    <x v="0"/>
    <x v="0"/>
    <n v="1"/>
    <n v="5"/>
    <n v="0"/>
    <x v="0"/>
    <x v="11"/>
    <n v="0"/>
    <n v="0"/>
    <n v="4.5"/>
    <n v="141.47999999999999"/>
    <n v="4"/>
    <n v="16"/>
  </r>
  <r>
    <x v="0"/>
    <x v="0"/>
    <n v="1"/>
    <n v="5"/>
    <n v="0"/>
    <x v="1"/>
    <x v="38"/>
    <n v="0"/>
    <n v="0"/>
    <n v="2.3333333333333299"/>
    <n v="72.656666666666695"/>
    <n v="0"/>
    <n v="15.3333333333333"/>
  </r>
  <r>
    <x v="0"/>
    <x v="0"/>
    <n v="1"/>
    <n v="5"/>
    <n v="0"/>
    <x v="8"/>
    <x v="12"/>
    <n v="0.125"/>
    <n v="4.8737500000000002"/>
    <n v="2.75"/>
    <n v="53.74"/>
    <n v="3.75"/>
    <n v="19.875"/>
  </r>
  <r>
    <x v="0"/>
    <x v="0"/>
    <n v="1"/>
    <n v="5"/>
    <n v="0"/>
    <x v="2"/>
    <x v="20"/>
    <n v="3"/>
    <n v="197.97"/>
    <n v="10"/>
    <n v="65.989999999999995"/>
    <n v="1"/>
    <n v="17"/>
  </r>
  <r>
    <x v="0"/>
    <x v="0"/>
    <n v="1"/>
    <n v="5"/>
    <n v="0"/>
    <x v="7"/>
    <x v="5"/>
    <n v="0.28571428571428598"/>
    <n v="15.14"/>
    <n v="0"/>
    <n v="0"/>
    <n v="3"/>
    <n v="18.285714285714299"/>
  </r>
  <r>
    <x v="0"/>
    <x v="0"/>
    <n v="1"/>
    <n v="5"/>
    <n v="1"/>
    <x v="8"/>
    <x v="20"/>
    <n v="0"/>
    <n v="0"/>
    <n v="2"/>
    <n v="48.49"/>
    <n v="7"/>
    <n v="16"/>
  </r>
  <r>
    <x v="0"/>
    <x v="0"/>
    <n v="1"/>
    <n v="5"/>
    <n v="1"/>
    <x v="2"/>
    <x v="38"/>
    <n v="1.3333333333333299"/>
    <n v="74.653333333333293"/>
    <n v="5"/>
    <n v="78.986666666666693"/>
    <n v="1.3333333333333299"/>
    <n v="22.3333333333333"/>
  </r>
  <r>
    <x v="0"/>
    <x v="0"/>
    <n v="1"/>
    <n v="5"/>
    <n v="1"/>
    <x v="7"/>
    <x v="11"/>
    <n v="1"/>
    <n v="57.99"/>
    <n v="0"/>
    <n v="0"/>
    <n v="2"/>
    <n v="15.5"/>
  </r>
  <r>
    <x v="0"/>
    <x v="1"/>
    <n v="0"/>
    <n v="1"/>
    <n v="0"/>
    <x v="0"/>
    <x v="12"/>
    <n v="0"/>
    <n v="0"/>
    <n v="2.875"/>
    <n v="136.85249999999999"/>
    <n v="2.75"/>
    <n v="5.375"/>
  </r>
  <r>
    <x v="0"/>
    <x v="1"/>
    <n v="0"/>
    <n v="1"/>
    <n v="0"/>
    <x v="1"/>
    <x v="39"/>
    <n v="0"/>
    <n v="0"/>
    <n v="2.6181818181818199"/>
    <n v="65.752545454545498"/>
    <n v="3.2909090909090901"/>
    <n v="9.4181818181818198"/>
  </r>
  <r>
    <x v="0"/>
    <x v="1"/>
    <n v="0"/>
    <n v="1"/>
    <n v="0"/>
    <x v="2"/>
    <x v="20"/>
    <n v="1"/>
    <n v="56.99"/>
    <n v="5"/>
    <n v="113.98"/>
    <n v="0"/>
    <n v="18"/>
  </r>
  <r>
    <x v="0"/>
    <x v="1"/>
    <n v="0"/>
    <n v="1"/>
    <n v="0"/>
    <x v="3"/>
    <x v="40"/>
    <n v="2.8571428571428598E-2"/>
    <n v="2.3425714285714299"/>
    <n v="8.5714285714285701E-2"/>
    <n v="2.3565714285714301"/>
    <n v="3.3142857142857101"/>
    <n v="7.5714285714285703"/>
  </r>
  <r>
    <x v="0"/>
    <x v="1"/>
    <n v="0"/>
    <n v="1"/>
    <n v="0"/>
    <x v="4"/>
    <x v="5"/>
    <n v="0"/>
    <n v="0"/>
    <n v="4.1428571428571397"/>
    <n v="188.97"/>
    <n v="1.28571428571429"/>
    <n v="5.71428571428571"/>
  </r>
  <r>
    <x v="0"/>
    <x v="1"/>
    <n v="0"/>
    <n v="1"/>
    <n v="1"/>
    <x v="0"/>
    <x v="17"/>
    <n v="0"/>
    <n v="0"/>
    <n v="1.6"/>
    <n v="135.18"/>
    <n v="2.4"/>
    <n v="2.6"/>
  </r>
  <r>
    <x v="0"/>
    <x v="1"/>
    <n v="0"/>
    <n v="1"/>
    <n v="1"/>
    <x v="1"/>
    <x v="41"/>
    <n v="2.7777777777777801E-2"/>
    <n v="1.5275000000000001"/>
    <n v="2.8333333333333299"/>
    <n v="70.126666666666694"/>
    <n v="2.5833333333333299"/>
    <n v="9.0277777777777803"/>
  </r>
  <r>
    <x v="0"/>
    <x v="1"/>
    <n v="0"/>
    <n v="1"/>
    <n v="1"/>
    <x v="2"/>
    <x v="17"/>
    <n v="1.6"/>
    <n v="106.084"/>
    <n v="8.1999999999999993"/>
    <n v="115.682"/>
    <n v="2.6"/>
    <n v="10.199999999999999"/>
  </r>
  <r>
    <x v="0"/>
    <x v="1"/>
    <n v="0"/>
    <n v="1"/>
    <n v="1"/>
    <x v="3"/>
    <x v="37"/>
    <n v="0"/>
    <n v="0"/>
    <n v="3.7037037037037E-2"/>
    <n v="1.4996296296296301"/>
    <n v="2.5555555555555598"/>
    <n v="7.1851851851851896"/>
  </r>
  <r>
    <x v="0"/>
    <x v="1"/>
    <n v="0"/>
    <n v="1"/>
    <n v="1"/>
    <x v="4"/>
    <x v="2"/>
    <n v="0"/>
    <n v="0"/>
    <n v="2"/>
    <n v="241.715"/>
    <n v="4.5"/>
    <n v="11.25"/>
  </r>
  <r>
    <x v="0"/>
    <x v="1"/>
    <n v="0"/>
    <n v="2"/>
    <n v="0"/>
    <x v="1"/>
    <x v="38"/>
    <n v="0"/>
    <n v="0"/>
    <n v="2"/>
    <n v="60.823333333333302"/>
    <n v="2.6666666666666701"/>
    <n v="5.6666666666666696"/>
  </r>
  <r>
    <x v="0"/>
    <x v="1"/>
    <n v="0"/>
    <n v="2"/>
    <n v="0"/>
    <x v="3"/>
    <x v="20"/>
    <n v="0"/>
    <n v="0"/>
    <n v="0"/>
    <n v="0"/>
    <n v="7"/>
    <n v="15"/>
  </r>
  <r>
    <x v="0"/>
    <x v="1"/>
    <n v="0"/>
    <n v="2"/>
    <n v="1"/>
    <x v="6"/>
    <x v="2"/>
    <n v="0.25"/>
    <n v="13.7475"/>
    <n v="2.25"/>
    <n v="78.237499999999997"/>
    <n v="2.25"/>
    <n v="6"/>
  </r>
  <r>
    <x v="0"/>
    <x v="1"/>
    <n v="0"/>
    <n v="2"/>
    <n v="1"/>
    <x v="3"/>
    <x v="11"/>
    <n v="0"/>
    <n v="0"/>
    <n v="0"/>
    <n v="0"/>
    <n v="5"/>
    <n v="8.5"/>
  </r>
  <r>
    <x v="0"/>
    <x v="1"/>
    <n v="0"/>
    <n v="3"/>
    <n v="0"/>
    <x v="0"/>
    <x v="20"/>
    <n v="0"/>
    <n v="0"/>
    <n v="2"/>
    <n v="120.98"/>
    <n v="5"/>
    <n v="1"/>
  </r>
  <r>
    <x v="0"/>
    <x v="1"/>
    <n v="0"/>
    <n v="3"/>
    <n v="0"/>
    <x v="1"/>
    <x v="2"/>
    <n v="0"/>
    <n v="0"/>
    <n v="2.25"/>
    <n v="60.115000000000002"/>
    <n v="2.75"/>
    <n v="3.25"/>
  </r>
  <r>
    <x v="0"/>
    <x v="1"/>
    <n v="0"/>
    <n v="3"/>
    <n v="0"/>
    <x v="3"/>
    <x v="2"/>
    <n v="0"/>
    <n v="0"/>
    <n v="0"/>
    <n v="0"/>
    <n v="3.5"/>
    <n v="9.5"/>
  </r>
  <r>
    <x v="0"/>
    <x v="1"/>
    <n v="0"/>
    <n v="3"/>
    <n v="1"/>
    <x v="0"/>
    <x v="20"/>
    <n v="0"/>
    <n v="0"/>
    <n v="2"/>
    <n v="132.97999999999999"/>
    <n v="5"/>
    <n v="3"/>
  </r>
  <r>
    <x v="0"/>
    <x v="1"/>
    <n v="0"/>
    <n v="3"/>
    <n v="1"/>
    <x v="1"/>
    <x v="2"/>
    <n v="0"/>
    <n v="0"/>
    <n v="3"/>
    <n v="54.115000000000002"/>
    <n v="3"/>
    <n v="10.75"/>
  </r>
  <r>
    <x v="0"/>
    <x v="1"/>
    <n v="0"/>
    <n v="3"/>
    <n v="1"/>
    <x v="2"/>
    <x v="20"/>
    <n v="1"/>
    <n v="58.49"/>
    <n v="2"/>
    <n v="58.49"/>
    <n v="1"/>
    <n v="16"/>
  </r>
  <r>
    <x v="0"/>
    <x v="1"/>
    <n v="0"/>
    <n v="3"/>
    <n v="1"/>
    <x v="3"/>
    <x v="20"/>
    <n v="0"/>
    <n v="0"/>
    <n v="0"/>
    <n v="0"/>
    <n v="3"/>
    <n v="10"/>
  </r>
  <r>
    <x v="0"/>
    <x v="1"/>
    <n v="0"/>
    <n v="4"/>
    <n v="0"/>
    <x v="3"/>
    <x v="20"/>
    <n v="0"/>
    <n v="0"/>
    <n v="0"/>
    <n v="0"/>
    <n v="2"/>
    <n v="14"/>
  </r>
  <r>
    <x v="0"/>
    <x v="1"/>
    <n v="0"/>
    <n v="4"/>
    <n v="1"/>
    <x v="1"/>
    <x v="20"/>
    <n v="0"/>
    <n v="0"/>
    <n v="1"/>
    <n v="60.99"/>
    <n v="6"/>
    <n v="9"/>
  </r>
  <r>
    <x v="0"/>
    <x v="1"/>
    <n v="0"/>
    <n v="4"/>
    <n v="1"/>
    <x v="2"/>
    <x v="20"/>
    <n v="2"/>
    <n v="159.97999999999999"/>
    <n v="0"/>
    <n v="0"/>
    <n v="3"/>
    <n v="7"/>
  </r>
  <r>
    <x v="0"/>
    <x v="1"/>
    <n v="0"/>
    <n v="4"/>
    <n v="1"/>
    <x v="3"/>
    <x v="20"/>
    <n v="0"/>
    <n v="0"/>
    <n v="0"/>
    <n v="0"/>
    <n v="0"/>
    <n v="7"/>
  </r>
  <r>
    <x v="0"/>
    <x v="1"/>
    <n v="0"/>
    <n v="5"/>
    <n v="0"/>
    <x v="3"/>
    <x v="20"/>
    <n v="0"/>
    <n v="0"/>
    <n v="0"/>
    <n v="0"/>
    <n v="0"/>
    <n v="2"/>
  </r>
  <r>
    <x v="0"/>
    <x v="1"/>
    <n v="0"/>
    <n v="5"/>
    <n v="1"/>
    <x v="1"/>
    <x v="20"/>
    <n v="0"/>
    <n v="0"/>
    <n v="2"/>
    <n v="65.989999999999995"/>
    <n v="0"/>
    <n v="20"/>
  </r>
  <r>
    <x v="0"/>
    <x v="1"/>
    <n v="0"/>
    <n v="5"/>
    <n v="1"/>
    <x v="3"/>
    <x v="11"/>
    <n v="0.5"/>
    <n v="27.995000000000001"/>
    <n v="0"/>
    <n v="0"/>
    <n v="0.5"/>
    <n v="11"/>
  </r>
  <r>
    <x v="0"/>
    <x v="1"/>
    <n v="1"/>
    <n v="1"/>
    <n v="0"/>
    <x v="0"/>
    <x v="42"/>
    <n v="0"/>
    <n v="0"/>
    <n v="2.7727272727272698"/>
    <n v="126.956363636364"/>
    <n v="3.7272727272727302"/>
    <n v="18.227272727272702"/>
  </r>
  <r>
    <x v="0"/>
    <x v="1"/>
    <n v="1"/>
    <n v="1"/>
    <n v="0"/>
    <x v="1"/>
    <x v="43"/>
    <n v="0"/>
    <n v="0"/>
    <n v="2.7283950617284001"/>
    <n v="61.335555555555601"/>
    <n v="3.0246913580246901"/>
    <n v="17.987654320987701"/>
  </r>
  <r>
    <x v="0"/>
    <x v="1"/>
    <n v="1"/>
    <n v="1"/>
    <n v="0"/>
    <x v="2"/>
    <x v="21"/>
    <n v="1.1666666666666701"/>
    <n v="68.071666666666701"/>
    <n v="8"/>
    <n v="68.321666666666701"/>
    <n v="1"/>
    <n v="13.6666666666667"/>
  </r>
  <r>
    <x v="0"/>
    <x v="1"/>
    <n v="1"/>
    <n v="1"/>
    <n v="0"/>
    <x v="3"/>
    <x v="44"/>
    <n v="2.3809523809523801E-2"/>
    <n v="1.52952380952381"/>
    <n v="9.5238095238095205E-2"/>
    <n v="1.4222619047619001"/>
    <n v="3.11904761904762"/>
    <n v="17.3095238095238"/>
  </r>
  <r>
    <x v="0"/>
    <x v="1"/>
    <n v="1"/>
    <n v="1"/>
    <n v="0"/>
    <x v="4"/>
    <x v="12"/>
    <n v="0"/>
    <n v="0"/>
    <n v="2.75"/>
    <n v="190.595"/>
    <n v="3.25"/>
    <n v="14.75"/>
  </r>
  <r>
    <x v="0"/>
    <x v="1"/>
    <n v="1"/>
    <n v="1"/>
    <n v="1"/>
    <x v="0"/>
    <x v="17"/>
    <n v="0"/>
    <n v="0"/>
    <n v="3.4"/>
    <n v="116.78"/>
    <n v="3"/>
    <n v="19.600000000000001"/>
  </r>
  <r>
    <x v="0"/>
    <x v="1"/>
    <n v="1"/>
    <n v="1"/>
    <n v="1"/>
    <x v="1"/>
    <x v="42"/>
    <n v="0"/>
    <n v="0"/>
    <n v="2.4545454545454501"/>
    <n v="63.648181818181797"/>
    <n v="3.8181818181818201"/>
    <n v="17.772727272727298"/>
  </r>
  <r>
    <x v="0"/>
    <x v="1"/>
    <n v="1"/>
    <n v="1"/>
    <n v="1"/>
    <x v="2"/>
    <x v="12"/>
    <n v="1.5"/>
    <n v="89.86"/>
    <n v="4.5"/>
    <n v="92.172499999999999"/>
    <n v="2.875"/>
    <n v="18.25"/>
  </r>
  <r>
    <x v="0"/>
    <x v="1"/>
    <n v="1"/>
    <n v="1"/>
    <n v="1"/>
    <x v="3"/>
    <x v="10"/>
    <n v="0"/>
    <n v="0"/>
    <n v="0"/>
    <n v="0"/>
    <n v="2.9166666666666701"/>
    <n v="17.5833333333333"/>
  </r>
  <r>
    <x v="0"/>
    <x v="1"/>
    <n v="1"/>
    <n v="1"/>
    <n v="1"/>
    <x v="4"/>
    <x v="20"/>
    <n v="0"/>
    <n v="0"/>
    <n v="3"/>
    <n v="170.97"/>
    <n v="7"/>
    <n v="19"/>
  </r>
  <r>
    <x v="0"/>
    <x v="1"/>
    <n v="1"/>
    <n v="2"/>
    <n v="0"/>
    <x v="1"/>
    <x v="11"/>
    <n v="0"/>
    <n v="0"/>
    <n v="3.5"/>
    <n v="63.99"/>
    <n v="3"/>
    <n v="11.5"/>
  </r>
  <r>
    <x v="0"/>
    <x v="1"/>
    <n v="1"/>
    <n v="2"/>
    <n v="0"/>
    <x v="8"/>
    <x v="2"/>
    <n v="0"/>
    <n v="0"/>
    <n v="2.5"/>
    <n v="59.74"/>
    <n v="0.75"/>
    <n v="18.25"/>
  </r>
  <r>
    <x v="0"/>
    <x v="1"/>
    <n v="1"/>
    <n v="2"/>
    <n v="0"/>
    <x v="2"/>
    <x v="20"/>
    <n v="1"/>
    <n v="68.989999999999995"/>
    <n v="3"/>
    <n v="68.989999999999995"/>
    <n v="4"/>
    <n v="24"/>
  </r>
  <r>
    <x v="0"/>
    <x v="1"/>
    <n v="1"/>
    <n v="2"/>
    <n v="0"/>
    <x v="3"/>
    <x v="17"/>
    <n v="0"/>
    <n v="0"/>
    <n v="0"/>
    <n v="0"/>
    <n v="1.4"/>
    <n v="15"/>
  </r>
  <r>
    <x v="0"/>
    <x v="1"/>
    <n v="1"/>
    <n v="2"/>
    <n v="1"/>
    <x v="0"/>
    <x v="11"/>
    <n v="0"/>
    <n v="0"/>
    <n v="2.5"/>
    <n v="136.97999999999999"/>
    <n v="2.5"/>
    <n v="20"/>
  </r>
  <r>
    <x v="0"/>
    <x v="1"/>
    <n v="1"/>
    <n v="2"/>
    <n v="1"/>
    <x v="6"/>
    <x v="11"/>
    <n v="0"/>
    <n v="0"/>
    <n v="1"/>
    <n v="84.734999999999999"/>
    <n v="2.5"/>
    <n v="16.5"/>
  </r>
  <r>
    <x v="0"/>
    <x v="1"/>
    <n v="1"/>
    <n v="2"/>
    <n v="1"/>
    <x v="3"/>
    <x v="11"/>
    <n v="0"/>
    <n v="0"/>
    <n v="0"/>
    <n v="0"/>
    <n v="2.5"/>
    <n v="19.5"/>
  </r>
  <r>
    <x v="0"/>
    <x v="1"/>
    <n v="1"/>
    <n v="3"/>
    <n v="0"/>
    <x v="0"/>
    <x v="2"/>
    <n v="0"/>
    <n v="0"/>
    <n v="1.5"/>
    <n v="135.72499999999999"/>
    <n v="3.25"/>
    <n v="19.25"/>
  </r>
  <r>
    <x v="0"/>
    <x v="1"/>
    <n v="1"/>
    <n v="3"/>
    <n v="0"/>
    <x v="8"/>
    <x v="30"/>
    <n v="0"/>
    <n v="0"/>
    <n v="2.6428571428571401"/>
    <n v="60.167857142857102"/>
    <n v="3.78571428571429"/>
    <n v="17.8571428571429"/>
  </r>
  <r>
    <x v="0"/>
    <x v="1"/>
    <n v="1"/>
    <n v="3"/>
    <n v="0"/>
    <x v="2"/>
    <x v="11"/>
    <n v="1.5"/>
    <n v="94.484999999999999"/>
    <n v="2.5"/>
    <n v="63.49"/>
    <n v="0.5"/>
    <n v="16"/>
  </r>
  <r>
    <x v="0"/>
    <x v="1"/>
    <n v="1"/>
    <n v="3"/>
    <n v="0"/>
    <x v="3"/>
    <x v="12"/>
    <n v="0"/>
    <n v="0"/>
    <n v="0"/>
    <n v="0"/>
    <n v="4"/>
    <n v="15.75"/>
  </r>
  <r>
    <x v="0"/>
    <x v="1"/>
    <n v="1"/>
    <n v="3"/>
    <n v="0"/>
    <x v="4"/>
    <x v="20"/>
    <n v="0"/>
    <n v="0"/>
    <n v="1"/>
    <n v="209.97"/>
    <n v="1"/>
    <n v="8"/>
  </r>
  <r>
    <x v="0"/>
    <x v="1"/>
    <n v="1"/>
    <n v="3"/>
    <n v="1"/>
    <x v="0"/>
    <x v="20"/>
    <n v="0"/>
    <n v="0"/>
    <n v="4"/>
    <n v="136.97999999999999"/>
    <n v="3"/>
    <n v="15"/>
  </r>
  <r>
    <x v="0"/>
    <x v="1"/>
    <n v="1"/>
    <n v="3"/>
    <n v="1"/>
    <x v="8"/>
    <x v="20"/>
    <n v="0"/>
    <n v="0"/>
    <n v="1"/>
    <n v="53.49"/>
    <n v="0"/>
    <n v="18"/>
  </r>
  <r>
    <x v="0"/>
    <x v="1"/>
    <n v="1"/>
    <n v="3"/>
    <n v="1"/>
    <x v="2"/>
    <x v="11"/>
    <n v="1"/>
    <n v="64.239999999999995"/>
    <n v="1.5"/>
    <n v="96.734999999999999"/>
    <n v="4.5"/>
    <n v="18"/>
  </r>
  <r>
    <x v="0"/>
    <x v="1"/>
    <n v="1"/>
    <n v="3"/>
    <n v="1"/>
    <x v="3"/>
    <x v="38"/>
    <n v="0"/>
    <n v="0"/>
    <n v="0"/>
    <n v="0"/>
    <n v="1.6666666666666701"/>
    <n v="18.3333333333333"/>
  </r>
  <r>
    <x v="0"/>
    <x v="1"/>
    <n v="1"/>
    <n v="3"/>
    <n v="1"/>
    <x v="4"/>
    <x v="20"/>
    <n v="0"/>
    <n v="0"/>
    <n v="1"/>
    <n v="185.97"/>
    <n v="6"/>
    <n v="18"/>
  </r>
  <r>
    <x v="0"/>
    <x v="1"/>
    <n v="1"/>
    <n v="4"/>
    <n v="0"/>
    <x v="1"/>
    <x v="20"/>
    <n v="0"/>
    <n v="0"/>
    <n v="2"/>
    <n v="68.989999999999995"/>
    <n v="2"/>
    <n v="15"/>
  </r>
  <r>
    <x v="0"/>
    <x v="1"/>
    <n v="1"/>
    <n v="4"/>
    <n v="0"/>
    <x v="2"/>
    <x v="20"/>
    <n v="1"/>
    <n v="64.989999999999995"/>
    <n v="3"/>
    <n v="64.989999999999995"/>
    <n v="2"/>
    <n v="4"/>
  </r>
  <r>
    <x v="0"/>
    <x v="1"/>
    <n v="1"/>
    <n v="4"/>
    <n v="1"/>
    <x v="3"/>
    <x v="20"/>
    <n v="0"/>
    <n v="0"/>
    <n v="0"/>
    <n v="0"/>
    <n v="2"/>
    <n v="17"/>
  </r>
  <r>
    <x v="0"/>
    <x v="1"/>
    <n v="1"/>
    <n v="5"/>
    <n v="0"/>
    <x v="3"/>
    <x v="20"/>
    <n v="0"/>
    <n v="0"/>
    <n v="0"/>
    <n v="0"/>
    <n v="5"/>
    <n v="24"/>
  </r>
  <r>
    <x v="0"/>
    <x v="1"/>
    <n v="1"/>
    <n v="5"/>
    <n v="1"/>
    <x v="8"/>
    <x v="20"/>
    <n v="0"/>
    <n v="0"/>
    <n v="2"/>
    <n v="68.489999999999995"/>
    <n v="3"/>
    <n v="29"/>
  </r>
  <r>
    <x v="0"/>
    <x v="1"/>
    <n v="1"/>
    <n v="5"/>
    <n v="1"/>
    <x v="3"/>
    <x v="20"/>
    <n v="1"/>
    <n v="67.489999999999995"/>
    <n v="0"/>
    <n v="0"/>
    <n v="1"/>
    <n v="19"/>
  </r>
  <r>
    <x v="1"/>
    <x v="0"/>
    <n v="0"/>
    <n v="1"/>
    <n v="0"/>
    <x v="5"/>
    <x v="40"/>
    <n v="0"/>
    <n v="0"/>
    <n v="0"/>
    <n v="0"/>
    <n v="3.8571428571428599"/>
    <n v="4.9428571428571404"/>
  </r>
  <r>
    <x v="1"/>
    <x v="0"/>
    <n v="0"/>
    <n v="1"/>
    <n v="0"/>
    <x v="0"/>
    <x v="22"/>
    <n v="0"/>
    <n v="0"/>
    <n v="2.9523809523809499"/>
    <n v="123.169047619048"/>
    <n v="2.9523809523809499"/>
    <n v="9.28571428571429"/>
  </r>
  <r>
    <x v="1"/>
    <x v="0"/>
    <n v="0"/>
    <n v="1"/>
    <n v="0"/>
    <x v="1"/>
    <x v="45"/>
    <n v="3.4883720930232599E-2"/>
    <n v="1.7346046511627899"/>
    <n v="3.03488372093023"/>
    <n v="63.879186046511599"/>
    <n v="3.5465116279069799"/>
    <n v="7.8837209302325597"/>
  </r>
  <r>
    <x v="1"/>
    <x v="0"/>
    <n v="0"/>
    <n v="1"/>
    <n v="0"/>
    <x v="2"/>
    <x v="20"/>
    <n v="2"/>
    <n v="108.78400000000001"/>
    <n v="13"/>
    <n v="67.989999999999995"/>
    <n v="2"/>
    <n v="10"/>
  </r>
  <r>
    <x v="1"/>
    <x v="0"/>
    <n v="0"/>
    <n v="1"/>
    <n v="0"/>
    <x v="4"/>
    <x v="21"/>
    <n v="0"/>
    <n v="0"/>
    <n v="1.6666666666666701"/>
    <n v="224.881666666667"/>
    <n v="3"/>
    <n v="6.8333333333333304"/>
  </r>
  <r>
    <x v="1"/>
    <x v="0"/>
    <n v="0"/>
    <n v="1"/>
    <n v="0"/>
    <x v="7"/>
    <x v="23"/>
    <n v="0"/>
    <n v="0"/>
    <n v="0"/>
    <n v="0"/>
    <n v="3.5454545454545499"/>
    <n v="13.7272727272727"/>
  </r>
  <r>
    <x v="1"/>
    <x v="0"/>
    <n v="0"/>
    <n v="1"/>
    <n v="1"/>
    <x v="5"/>
    <x v="46"/>
    <n v="0.04"/>
    <n v="2.1116799999999998"/>
    <n v="0"/>
    <n v="0"/>
    <n v="3.72"/>
    <n v="5.12"/>
  </r>
  <r>
    <x v="1"/>
    <x v="0"/>
    <n v="0"/>
    <n v="1"/>
    <n v="1"/>
    <x v="0"/>
    <x v="8"/>
    <n v="0"/>
    <n v="0"/>
    <n v="3"/>
    <n v="128.78"/>
    <n v="4.5"/>
    <n v="9.5"/>
  </r>
  <r>
    <x v="1"/>
    <x v="0"/>
    <n v="0"/>
    <n v="1"/>
    <n v="1"/>
    <x v="6"/>
    <x v="47"/>
    <n v="8.6206896551724102E-2"/>
    <n v="3.4820689655172399"/>
    <n v="2.9827586206896601"/>
    <n v="63.394310344827602"/>
    <n v="3.6034482758620698"/>
    <n v="7.4137931034482802"/>
  </r>
  <r>
    <x v="1"/>
    <x v="0"/>
    <n v="0"/>
    <n v="1"/>
    <n v="1"/>
    <x v="2"/>
    <x v="38"/>
    <n v="2"/>
    <n v="97.850666666666697"/>
    <n v="10.6666666666667"/>
    <n v="61.156666666666702"/>
    <n v="2.3333333333333299"/>
    <n v="3.3333333333333299"/>
  </r>
  <r>
    <x v="1"/>
    <x v="0"/>
    <n v="0"/>
    <n v="1"/>
    <n v="1"/>
    <x v="4"/>
    <x v="2"/>
    <n v="0.25"/>
    <n v="10.298"/>
    <n v="2"/>
    <n v="230.96250000000001"/>
    <n v="2.25"/>
    <n v="4.25"/>
  </r>
  <r>
    <x v="1"/>
    <x v="0"/>
    <n v="0"/>
    <n v="1"/>
    <n v="1"/>
    <x v="7"/>
    <x v="48"/>
    <n v="0"/>
    <n v="0"/>
    <n v="0"/>
    <n v="0"/>
    <n v="3.7826086956521698"/>
    <n v="14.521739130434799"/>
  </r>
  <r>
    <x v="1"/>
    <x v="0"/>
    <n v="0"/>
    <n v="2"/>
    <n v="0"/>
    <x v="5"/>
    <x v="13"/>
    <n v="4.5454545454545497E-2"/>
    <n v="2.3087272727272699"/>
    <n v="0"/>
    <n v="0"/>
    <n v="2.2272727272727302"/>
    <n v="8.0454545454545396"/>
  </r>
  <r>
    <x v="1"/>
    <x v="0"/>
    <n v="0"/>
    <n v="2"/>
    <n v="0"/>
    <x v="0"/>
    <x v="36"/>
    <n v="0.125"/>
    <n v="6.0323333333333302"/>
    <n v="3.0833333333333299"/>
    <n v="139.33041666666699"/>
    <n v="3.125"/>
    <n v="8.25"/>
  </r>
  <r>
    <x v="1"/>
    <x v="0"/>
    <n v="0"/>
    <n v="2"/>
    <n v="0"/>
    <x v="6"/>
    <x v="49"/>
    <n v="9.45945945945946E-2"/>
    <n v="4.4532972972972997"/>
    <n v="3.3108108108108101"/>
    <n v="64.995810810810795"/>
    <n v="3.2432432432432399"/>
    <n v="7.64864864864865"/>
  </r>
  <r>
    <x v="1"/>
    <x v="0"/>
    <n v="0"/>
    <n v="2"/>
    <n v="0"/>
    <x v="2"/>
    <x v="20"/>
    <n v="2"/>
    <n v="77.584000000000003"/>
    <n v="12"/>
    <n v="48.49"/>
    <n v="0"/>
    <n v="3"/>
  </r>
  <r>
    <x v="1"/>
    <x v="0"/>
    <n v="0"/>
    <n v="2"/>
    <n v="0"/>
    <x v="4"/>
    <x v="38"/>
    <n v="0"/>
    <n v="0"/>
    <n v="2.6666666666666701"/>
    <n v="224.63333333333301"/>
    <n v="3"/>
    <n v="10.6666666666667"/>
  </r>
  <r>
    <x v="1"/>
    <x v="0"/>
    <n v="0"/>
    <n v="2"/>
    <n v="1"/>
    <x v="5"/>
    <x v="50"/>
    <n v="0.135135135135135"/>
    <n v="7.4259459459459496"/>
    <n v="0"/>
    <n v="0"/>
    <n v="3.51351351351351"/>
    <n v="8.6486486486486491"/>
  </r>
  <r>
    <x v="1"/>
    <x v="0"/>
    <n v="0"/>
    <n v="2"/>
    <n v="1"/>
    <x v="0"/>
    <x v="26"/>
    <n v="0.266666666666667"/>
    <n v="15.3578666666667"/>
    <n v="2.6666666666666701"/>
    <n v="144.41200000000001"/>
    <n v="3.8666666666666698"/>
    <n v="7.4"/>
  </r>
  <r>
    <x v="1"/>
    <x v="0"/>
    <n v="0"/>
    <n v="2"/>
    <n v="1"/>
    <x v="6"/>
    <x v="29"/>
    <n v="0.22807017543859601"/>
    <n v="10.012210526315799"/>
    <n v="3.12280701754386"/>
    <n v="66.014912280701793"/>
    <n v="3.42105263157895"/>
    <n v="8.1228070175438596"/>
  </r>
  <r>
    <x v="1"/>
    <x v="0"/>
    <n v="0"/>
    <n v="2"/>
    <n v="1"/>
    <x v="2"/>
    <x v="12"/>
    <n v="2.25"/>
    <n v="116.38200000000001"/>
    <n v="5.875"/>
    <n v="80.987499999999997"/>
    <n v="0.875"/>
    <n v="8.625"/>
  </r>
  <r>
    <x v="1"/>
    <x v="0"/>
    <n v="0"/>
    <n v="2"/>
    <n v="1"/>
    <x v="4"/>
    <x v="21"/>
    <n v="0.16666666666666699"/>
    <n v="11.4653333333333"/>
    <n v="2.5"/>
    <n v="247.55166666666699"/>
    <n v="3.6666666666666701"/>
    <n v="6.8333333333333304"/>
  </r>
  <r>
    <x v="1"/>
    <x v="0"/>
    <n v="0"/>
    <n v="3"/>
    <n v="0"/>
    <x v="5"/>
    <x v="51"/>
    <n v="4.4444444444444398E-2"/>
    <n v="2.6129777777777798"/>
    <n v="8.8888888888888906E-2"/>
    <n v="0.85533333333333295"/>
    <n v="3.31111111111111"/>
    <n v="7.5111111111111102"/>
  </r>
  <r>
    <x v="1"/>
    <x v="0"/>
    <n v="0"/>
    <n v="3"/>
    <n v="0"/>
    <x v="0"/>
    <x v="26"/>
    <n v="0.266666666666667"/>
    <n v="12.584533333333299"/>
    <n v="4.4000000000000004"/>
    <n v="140.57666666666699"/>
    <n v="2.4"/>
    <n v="8.1333333333333293"/>
  </r>
  <r>
    <x v="1"/>
    <x v="0"/>
    <n v="0"/>
    <n v="3"/>
    <n v="0"/>
    <x v="8"/>
    <x v="52"/>
    <n v="0.06"/>
    <n v="2.4155199999999999"/>
    <n v="3.14"/>
    <n v="63.189599999999999"/>
    <n v="3.2"/>
    <n v="9.66"/>
  </r>
  <r>
    <x v="1"/>
    <x v="0"/>
    <n v="0"/>
    <n v="3"/>
    <n v="0"/>
    <x v="2"/>
    <x v="2"/>
    <n v="1.5"/>
    <n v="69.188000000000002"/>
    <n v="4.75"/>
    <n v="86.484999999999999"/>
    <n v="1"/>
    <n v="7.75"/>
  </r>
  <r>
    <x v="1"/>
    <x v="0"/>
    <n v="0"/>
    <n v="3"/>
    <n v="0"/>
    <x v="4"/>
    <x v="2"/>
    <n v="0.5"/>
    <n v="24.396000000000001"/>
    <n v="3.75"/>
    <n v="224.4675"/>
    <n v="1.5"/>
    <n v="6.5"/>
  </r>
  <r>
    <x v="1"/>
    <x v="0"/>
    <n v="0"/>
    <n v="3"/>
    <n v="1"/>
    <x v="5"/>
    <x v="24"/>
    <n v="3.4482758620689703E-2"/>
    <n v="1.9031724137931001"/>
    <n v="0"/>
    <n v="0"/>
    <n v="3.8965517241379302"/>
    <n v="7.6551724137930997"/>
  </r>
  <r>
    <x v="1"/>
    <x v="0"/>
    <n v="0"/>
    <n v="3"/>
    <n v="1"/>
    <x v="0"/>
    <x v="5"/>
    <n v="0.28571428571428598"/>
    <n v="14.7405714285714"/>
    <n v="2.71428571428571"/>
    <n v="149.405714285714"/>
    <n v="3.71428571428571"/>
    <n v="11.5714285714286"/>
  </r>
  <r>
    <x v="1"/>
    <x v="0"/>
    <n v="0"/>
    <n v="3"/>
    <n v="1"/>
    <x v="6"/>
    <x v="33"/>
    <n v="0.1875"/>
    <n v="8.6359999999999992"/>
    <n v="2.96875"/>
    <n v="65.301562500000003"/>
    <n v="3.90625"/>
    <n v="8.125"/>
  </r>
  <r>
    <x v="1"/>
    <x v="0"/>
    <n v="0"/>
    <n v="3"/>
    <n v="1"/>
    <x v="2"/>
    <x v="17"/>
    <n v="2.2000000000000002"/>
    <n v="124.3824"/>
    <n v="3.6"/>
    <n v="56.392000000000003"/>
    <n v="2.4"/>
    <n v="4.5999999999999996"/>
  </r>
  <r>
    <x v="1"/>
    <x v="0"/>
    <n v="0"/>
    <n v="3"/>
    <n v="1"/>
    <x v="4"/>
    <x v="21"/>
    <n v="0"/>
    <n v="0"/>
    <n v="1.3333333333333299"/>
    <n v="232.46666666666701"/>
    <n v="5.3333333333333304"/>
    <n v="8.5"/>
  </r>
  <r>
    <x v="1"/>
    <x v="0"/>
    <n v="0"/>
    <n v="4"/>
    <n v="0"/>
    <x v="5"/>
    <x v="10"/>
    <n v="8.3333333333333301E-2"/>
    <n v="5.3993333333333302"/>
    <n v="8.3333333333333301E-2"/>
    <n v="3.4991666666666701"/>
    <n v="3.5"/>
    <n v="6.9166666666666696"/>
  </r>
  <r>
    <x v="1"/>
    <x v="0"/>
    <n v="0"/>
    <n v="4"/>
    <n v="0"/>
    <x v="0"/>
    <x v="21"/>
    <n v="0"/>
    <n v="0"/>
    <n v="1.8333333333333299"/>
    <n v="146.63999999999999"/>
    <n v="4.8333333333333304"/>
    <n v="6"/>
  </r>
  <r>
    <x v="1"/>
    <x v="0"/>
    <n v="0"/>
    <n v="4"/>
    <n v="0"/>
    <x v="1"/>
    <x v="0"/>
    <n v="0"/>
    <n v="0"/>
    <n v="3.3333333333333299"/>
    <n v="63.712222222222202"/>
    <n v="4.1111111111111098"/>
    <n v="7.6666666666666696"/>
  </r>
  <r>
    <x v="1"/>
    <x v="0"/>
    <n v="0"/>
    <n v="4"/>
    <n v="0"/>
    <x v="8"/>
    <x v="17"/>
    <n v="0"/>
    <n v="0"/>
    <n v="2.4"/>
    <n v="58.09"/>
    <n v="3.6"/>
    <n v="13.2"/>
  </r>
  <r>
    <x v="1"/>
    <x v="0"/>
    <n v="0"/>
    <n v="4"/>
    <n v="0"/>
    <x v="6"/>
    <x v="20"/>
    <n v="1"/>
    <n v="53.591999999999999"/>
    <n v="3"/>
    <n v="66.989999999999995"/>
    <n v="5"/>
    <n v="8"/>
  </r>
  <r>
    <x v="1"/>
    <x v="0"/>
    <n v="0"/>
    <n v="4"/>
    <n v="0"/>
    <x v="2"/>
    <x v="20"/>
    <n v="2"/>
    <n v="108.78400000000001"/>
    <n v="7"/>
    <n v="135.97999999999999"/>
    <n v="6"/>
    <n v="13"/>
  </r>
  <r>
    <x v="1"/>
    <x v="0"/>
    <n v="0"/>
    <n v="4"/>
    <n v="0"/>
    <x v="4"/>
    <x v="38"/>
    <n v="0.33333333333333298"/>
    <n v="17.997333333333302"/>
    <n v="3.3333333333333299"/>
    <n v="199.97"/>
    <n v="1.3333333333333299"/>
    <n v="10.6666666666667"/>
  </r>
  <r>
    <x v="1"/>
    <x v="0"/>
    <n v="0"/>
    <n v="4"/>
    <n v="1"/>
    <x v="5"/>
    <x v="0"/>
    <n v="0.44444444444444398"/>
    <n v="22.1297777777778"/>
    <n v="0"/>
    <n v="0"/>
    <n v="2.5555555555555598"/>
    <n v="7.3333333333333304"/>
  </r>
  <r>
    <x v="1"/>
    <x v="0"/>
    <n v="0"/>
    <n v="4"/>
    <n v="1"/>
    <x v="0"/>
    <x v="20"/>
    <n v="0"/>
    <n v="0"/>
    <n v="2"/>
    <n v="125.98"/>
    <n v="4"/>
    <n v="9"/>
  </r>
  <r>
    <x v="1"/>
    <x v="0"/>
    <n v="0"/>
    <n v="4"/>
    <n v="1"/>
    <x v="6"/>
    <x v="26"/>
    <n v="0.33333333333333298"/>
    <n v="16.984000000000002"/>
    <n v="3.5333333333333301"/>
    <n v="61.256"/>
    <n v="3.6"/>
    <n v="7.1333333333333302"/>
  </r>
  <r>
    <x v="1"/>
    <x v="0"/>
    <n v="0"/>
    <n v="4"/>
    <n v="1"/>
    <x v="2"/>
    <x v="20"/>
    <n v="3"/>
    <n v="117.57599999999999"/>
    <n v="5"/>
    <n v="48.99"/>
    <n v="1"/>
    <n v="4"/>
  </r>
  <r>
    <x v="1"/>
    <x v="0"/>
    <n v="0"/>
    <n v="4"/>
    <n v="1"/>
    <x v="4"/>
    <x v="20"/>
    <n v="0"/>
    <n v="0"/>
    <n v="13"/>
    <n v="214.47"/>
    <n v="0"/>
    <n v="9"/>
  </r>
  <r>
    <x v="1"/>
    <x v="0"/>
    <n v="0"/>
    <n v="5"/>
    <n v="0"/>
    <x v="5"/>
    <x v="38"/>
    <n v="0"/>
    <n v="0"/>
    <n v="0"/>
    <n v="0"/>
    <n v="2.6666666666666701"/>
    <n v="8"/>
  </r>
  <r>
    <x v="1"/>
    <x v="0"/>
    <n v="0"/>
    <n v="5"/>
    <n v="0"/>
    <x v="0"/>
    <x v="11"/>
    <n v="0"/>
    <n v="0"/>
    <n v="1.5"/>
    <n v="129.47999999999999"/>
    <n v="2"/>
    <n v="6.5"/>
  </r>
  <r>
    <x v="1"/>
    <x v="0"/>
    <n v="0"/>
    <n v="5"/>
    <n v="0"/>
    <x v="1"/>
    <x v="23"/>
    <n v="0"/>
    <n v="0"/>
    <n v="2.0909090909090899"/>
    <n v="67.171818181818196"/>
    <n v="2.9090909090909101"/>
    <n v="8.3636363636363598"/>
  </r>
  <r>
    <x v="1"/>
    <x v="0"/>
    <n v="0"/>
    <n v="5"/>
    <n v="0"/>
    <x v="8"/>
    <x v="11"/>
    <n v="0"/>
    <n v="0"/>
    <n v="1.5"/>
    <n v="47.49"/>
    <n v="6"/>
    <n v="12"/>
  </r>
  <r>
    <x v="1"/>
    <x v="0"/>
    <n v="0"/>
    <n v="5"/>
    <n v="0"/>
    <x v="6"/>
    <x v="20"/>
    <n v="1"/>
    <n v="51.991999999999997"/>
    <n v="4"/>
    <n v="64.989999999999995"/>
    <n v="2"/>
    <n v="5"/>
  </r>
  <r>
    <x v="1"/>
    <x v="0"/>
    <n v="0"/>
    <n v="5"/>
    <n v="1"/>
    <x v="5"/>
    <x v="2"/>
    <n v="0.25"/>
    <n v="14.997999999999999"/>
    <n v="0"/>
    <n v="0"/>
    <n v="4"/>
    <n v="4"/>
  </r>
  <r>
    <x v="1"/>
    <x v="0"/>
    <n v="0"/>
    <n v="5"/>
    <n v="1"/>
    <x v="0"/>
    <x v="11"/>
    <n v="1"/>
    <n v="55.792000000000002"/>
    <n v="5.5"/>
    <n v="139.47999999999999"/>
    <n v="0.5"/>
    <n v="7"/>
  </r>
  <r>
    <x v="1"/>
    <x v="0"/>
    <n v="0"/>
    <n v="5"/>
    <n v="1"/>
    <x v="6"/>
    <x v="11"/>
    <n v="0.5"/>
    <n v="22.596"/>
    <n v="8"/>
    <n v="53.24"/>
    <n v="3"/>
    <n v="6.5"/>
  </r>
  <r>
    <x v="1"/>
    <x v="0"/>
    <n v="0"/>
    <n v="5"/>
    <n v="1"/>
    <x v="4"/>
    <x v="11"/>
    <n v="0.5"/>
    <n v="32.795999999999999"/>
    <n v="2.5"/>
    <n v="258.46499999999997"/>
    <n v="2"/>
    <n v="13"/>
  </r>
  <r>
    <x v="1"/>
    <x v="0"/>
    <n v="1"/>
    <n v="1"/>
    <n v="0"/>
    <x v="0"/>
    <x v="53"/>
    <n v="0.116279069767442"/>
    <n v="5.9618604651162803"/>
    <n v="4.0930232558139501"/>
    <n v="127.874651162791"/>
    <n v="3.2558139534883699"/>
    <n v="18.093023255814"/>
  </r>
  <r>
    <x v="1"/>
    <x v="0"/>
    <n v="1"/>
    <n v="1"/>
    <n v="0"/>
    <x v="8"/>
    <x v="54"/>
    <n v="1.9047619047619001E-2"/>
    <n v="0.807466666666667"/>
    <n v="2.8476190476190499"/>
    <n v="62.4849523809524"/>
    <n v="3.2952380952381"/>
    <n v="17.8571428571429"/>
  </r>
  <r>
    <x v="1"/>
    <x v="0"/>
    <n v="1"/>
    <n v="1"/>
    <n v="0"/>
    <x v="2"/>
    <x v="20"/>
    <n v="1"/>
    <n v="57.991999999999997"/>
    <n v="2"/>
    <n v="72.489999999999995"/>
    <n v="0"/>
    <n v="21"/>
  </r>
  <r>
    <x v="1"/>
    <x v="0"/>
    <n v="1"/>
    <n v="1"/>
    <n v="0"/>
    <x v="4"/>
    <x v="8"/>
    <n v="0.2"/>
    <n v="9.3184000000000005"/>
    <n v="5"/>
    <n v="222.01499999999999"/>
    <n v="3.3"/>
    <n v="18"/>
  </r>
  <r>
    <x v="1"/>
    <x v="0"/>
    <n v="1"/>
    <n v="1"/>
    <n v="0"/>
    <x v="7"/>
    <x v="45"/>
    <n v="0"/>
    <n v="0"/>
    <n v="0.116279069767442"/>
    <n v="1.7553488372093"/>
    <n v="3.2325581395348801"/>
    <n v="18.418604651162799"/>
  </r>
  <r>
    <x v="1"/>
    <x v="0"/>
    <n v="1"/>
    <n v="1"/>
    <n v="1"/>
    <x v="0"/>
    <x v="8"/>
    <n v="0"/>
    <n v="0"/>
    <n v="1.8"/>
    <n v="131.62700000000001"/>
    <n v="5.3"/>
    <n v="15.3"/>
  </r>
  <r>
    <x v="1"/>
    <x v="0"/>
    <n v="1"/>
    <n v="1"/>
    <n v="1"/>
    <x v="8"/>
    <x v="14"/>
    <n v="0"/>
    <n v="0"/>
    <n v="2.2222222222222201"/>
    <n v="61.212222222222202"/>
    <n v="3.0555555555555598"/>
    <n v="17.9444444444444"/>
  </r>
  <r>
    <x v="1"/>
    <x v="0"/>
    <n v="1"/>
    <n v="1"/>
    <n v="1"/>
    <x v="6"/>
    <x v="21"/>
    <n v="1"/>
    <n v="42.5253333333333"/>
    <n v="4.3333333333333304"/>
    <n v="53.156666666666702"/>
    <n v="2.3333333333333299"/>
    <n v="17"/>
  </r>
  <r>
    <x v="1"/>
    <x v="0"/>
    <n v="1"/>
    <n v="1"/>
    <n v="1"/>
    <x v="4"/>
    <x v="11"/>
    <n v="0"/>
    <n v="0"/>
    <n v="1.5"/>
    <n v="215.97"/>
    <n v="4.5"/>
    <n v="17"/>
  </r>
  <r>
    <x v="1"/>
    <x v="0"/>
    <n v="1"/>
    <n v="1"/>
    <n v="1"/>
    <x v="7"/>
    <x v="22"/>
    <n v="9.5238095238095205E-2"/>
    <n v="4.8944761904761904"/>
    <n v="0"/>
    <n v="0"/>
    <n v="3.1904761904761898"/>
    <n v="17.1904761904762"/>
  </r>
  <r>
    <x v="1"/>
    <x v="0"/>
    <n v="1"/>
    <n v="2"/>
    <n v="0"/>
    <x v="0"/>
    <x v="55"/>
    <n v="6.25E-2"/>
    <n v="2.4245000000000001"/>
    <n v="2.1875"/>
    <n v="132.47749999999999"/>
    <n v="4"/>
    <n v="17.9375"/>
  </r>
  <r>
    <x v="1"/>
    <x v="0"/>
    <n v="1"/>
    <n v="2"/>
    <n v="0"/>
    <x v="8"/>
    <x v="56"/>
    <n v="6.1224489795918401E-2"/>
    <n v="2.6117551020408198"/>
    <n v="2.8265306122449001"/>
    <n v="61.448877551020402"/>
    <n v="3.0306122448979602"/>
    <n v="17.040816326530599"/>
  </r>
  <r>
    <x v="1"/>
    <x v="0"/>
    <n v="1"/>
    <n v="2"/>
    <n v="0"/>
    <x v="2"/>
    <x v="4"/>
    <n v="1.6153846153846201"/>
    <n v="84.048615384615402"/>
    <n v="6.7692307692307701"/>
    <n v="75.7961538461538"/>
    <n v="4.0769230769230802"/>
    <n v="18.538461538461501"/>
  </r>
  <r>
    <x v="1"/>
    <x v="0"/>
    <n v="1"/>
    <n v="2"/>
    <n v="0"/>
    <x v="4"/>
    <x v="2"/>
    <n v="0"/>
    <n v="0"/>
    <n v="2.75"/>
    <n v="211.845"/>
    <n v="2.75"/>
    <n v="20"/>
  </r>
  <r>
    <x v="1"/>
    <x v="0"/>
    <n v="1"/>
    <n v="2"/>
    <n v="0"/>
    <x v="7"/>
    <x v="57"/>
    <n v="7.9365079365079402E-2"/>
    <n v="3.9358730158730202"/>
    <n v="0"/>
    <n v="0"/>
    <n v="3.07936507936508"/>
    <n v="17.793650793650801"/>
  </r>
  <r>
    <x v="1"/>
    <x v="0"/>
    <n v="1"/>
    <n v="2"/>
    <n v="1"/>
    <x v="0"/>
    <x v="5"/>
    <n v="0.71428571428571397"/>
    <n v="34.965714285714299"/>
    <n v="4"/>
    <n v="124.98"/>
    <n v="2"/>
    <n v="17"/>
  </r>
  <r>
    <x v="1"/>
    <x v="0"/>
    <n v="1"/>
    <n v="2"/>
    <n v="1"/>
    <x v="6"/>
    <x v="36"/>
    <n v="0.5"/>
    <n v="23.579333333333299"/>
    <n v="2.5416666666666701"/>
    <n v="63.655833333333298"/>
    <n v="3.125"/>
    <n v="17.4583333333333"/>
  </r>
  <r>
    <x v="1"/>
    <x v="0"/>
    <n v="1"/>
    <n v="2"/>
    <n v="1"/>
    <x v="2"/>
    <x v="38"/>
    <n v="2"/>
    <n v="106.384"/>
    <n v="7"/>
    <n v="66.489999999999995"/>
    <n v="2"/>
    <n v="18.6666666666667"/>
  </r>
  <r>
    <x v="1"/>
    <x v="0"/>
    <n v="1"/>
    <n v="2"/>
    <n v="1"/>
    <x v="4"/>
    <x v="11"/>
    <n v="0.5"/>
    <n v="26.396000000000001"/>
    <n v="3.5"/>
    <n v="226.465"/>
    <n v="2.5"/>
    <n v="16.5"/>
  </r>
  <r>
    <x v="1"/>
    <x v="0"/>
    <n v="1"/>
    <n v="2"/>
    <n v="1"/>
    <x v="7"/>
    <x v="10"/>
    <n v="0.25"/>
    <n v="13.6313333333333"/>
    <n v="0"/>
    <n v="0"/>
    <n v="2.4166666666666701"/>
    <n v="17.5833333333333"/>
  </r>
  <r>
    <x v="1"/>
    <x v="0"/>
    <n v="1"/>
    <n v="3"/>
    <n v="0"/>
    <x v="5"/>
    <x v="58"/>
    <n v="0.6"/>
    <n v="29.3352"/>
    <n v="0"/>
    <n v="0"/>
    <n v="3.05"/>
    <n v="13.95"/>
  </r>
  <r>
    <x v="1"/>
    <x v="0"/>
    <n v="1"/>
    <n v="3"/>
    <n v="0"/>
    <x v="0"/>
    <x v="3"/>
    <n v="7.8431372549019607E-2"/>
    <n v="4.2581960784313697"/>
    <n v="2.8039215686274499"/>
    <n v="131.69490196078399"/>
    <n v="3.37254901960784"/>
    <n v="17.882352941176499"/>
  </r>
  <r>
    <x v="1"/>
    <x v="0"/>
    <n v="1"/>
    <n v="3"/>
    <n v="0"/>
    <x v="8"/>
    <x v="59"/>
    <n v="7.0351758793969807E-2"/>
    <n v="2.9501909547738698"/>
    <n v="2.8994974874371899"/>
    <n v="61.283417085427097"/>
    <n v="3.1507537688442202"/>
    <n v="18.597989949748701"/>
  </r>
  <r>
    <x v="1"/>
    <x v="0"/>
    <n v="1"/>
    <n v="3"/>
    <n v="0"/>
    <x v="2"/>
    <x v="22"/>
    <n v="1.3333333333333299"/>
    <n v="74.503619047619097"/>
    <n v="5.8095238095238102"/>
    <n v="86.44"/>
    <n v="3.1428571428571401"/>
    <n v="16.238095238095202"/>
  </r>
  <r>
    <x v="1"/>
    <x v="0"/>
    <n v="1"/>
    <n v="3"/>
    <n v="0"/>
    <x v="4"/>
    <x v="26"/>
    <n v="6.6666666666666693E-2"/>
    <n v="3.3594666666666702"/>
    <n v="2.7333333333333298"/>
    <n v="218.03333333333299"/>
    <n v="3.1333333333333302"/>
    <n v="18.399999999999999"/>
  </r>
  <r>
    <x v="1"/>
    <x v="0"/>
    <n v="1"/>
    <n v="3"/>
    <n v="0"/>
    <x v="7"/>
    <x v="60"/>
    <n v="0"/>
    <n v="0"/>
    <n v="0"/>
    <n v="0"/>
    <n v="3.3728813559322002"/>
    <n v="17.830508474576298"/>
  </r>
  <r>
    <x v="1"/>
    <x v="0"/>
    <n v="1"/>
    <n v="3"/>
    <n v="1"/>
    <x v="5"/>
    <x v="23"/>
    <n v="0.54545454545454497"/>
    <n v="27.050181818181802"/>
    <n v="0"/>
    <n v="0"/>
    <n v="3.4545454545454501"/>
    <n v="13.181818181818199"/>
  </r>
  <r>
    <x v="1"/>
    <x v="0"/>
    <n v="1"/>
    <n v="3"/>
    <n v="1"/>
    <x v="0"/>
    <x v="10"/>
    <n v="0.25"/>
    <n v="13.4646666666667"/>
    <n v="3.4166666666666701"/>
    <n v="136.39500000000001"/>
    <n v="3.5"/>
    <n v="18.9166666666667"/>
  </r>
  <r>
    <x v="1"/>
    <x v="0"/>
    <n v="1"/>
    <n v="3"/>
    <n v="1"/>
    <x v="8"/>
    <x v="41"/>
    <n v="0.27777777777777801"/>
    <n v="11.9644444444444"/>
    <n v="2.4722222222222201"/>
    <n v="62.600555555555601"/>
    <n v="3.6666666666666701"/>
    <n v="17.8888888888889"/>
  </r>
  <r>
    <x v="1"/>
    <x v="0"/>
    <n v="1"/>
    <n v="3"/>
    <n v="1"/>
    <x v="2"/>
    <x v="14"/>
    <n v="2.0555555555555598"/>
    <n v="106.91688888888901"/>
    <n v="3.0555555555555598"/>
    <n v="74.183333333333294"/>
    <n v="2.9444444444444402"/>
    <n v="18.0555555555556"/>
  </r>
  <r>
    <x v="1"/>
    <x v="0"/>
    <n v="1"/>
    <n v="3"/>
    <n v="1"/>
    <x v="4"/>
    <x v="11"/>
    <n v="0"/>
    <n v="0"/>
    <n v="2"/>
    <n v="188.97499999999999"/>
    <n v="3"/>
    <n v="19.5"/>
  </r>
  <r>
    <x v="1"/>
    <x v="0"/>
    <n v="1"/>
    <n v="3"/>
    <n v="1"/>
    <x v="7"/>
    <x v="22"/>
    <n v="0"/>
    <n v="0"/>
    <n v="0"/>
    <n v="0"/>
    <n v="3.0952380952380998"/>
    <n v="18.047619047619001"/>
  </r>
  <r>
    <x v="1"/>
    <x v="0"/>
    <n v="1"/>
    <n v="4"/>
    <n v="0"/>
    <x v="0"/>
    <x v="5"/>
    <n v="0.14285714285714299"/>
    <n v="5.8274285714285696"/>
    <n v="2.8571428571428599"/>
    <n v="138.05000000000001"/>
    <n v="3.5714285714285698"/>
    <n v="16.714285714285701"/>
  </r>
  <r>
    <x v="1"/>
    <x v="0"/>
    <n v="1"/>
    <n v="4"/>
    <n v="0"/>
    <x v="8"/>
    <x v="37"/>
    <n v="0.18518518518518501"/>
    <n v="8.2355555555555604"/>
    <n v="3.25925925925926"/>
    <n v="57.064074074074099"/>
    <n v="2.7037037037037002"/>
    <n v="15.814814814814801"/>
  </r>
  <r>
    <x v="1"/>
    <x v="0"/>
    <n v="1"/>
    <n v="4"/>
    <n v="0"/>
    <x v="2"/>
    <x v="20"/>
    <n v="2"/>
    <n v="83.183999999999997"/>
    <n v="9"/>
    <n v="51.99"/>
    <n v="5"/>
    <n v="17"/>
  </r>
  <r>
    <x v="1"/>
    <x v="0"/>
    <n v="1"/>
    <n v="4"/>
    <n v="0"/>
    <x v="7"/>
    <x v="8"/>
    <n v="0.1"/>
    <n v="4.0792000000000002"/>
    <n v="0"/>
    <n v="0"/>
    <n v="3.3"/>
    <n v="18"/>
  </r>
  <r>
    <x v="1"/>
    <x v="0"/>
    <n v="1"/>
    <n v="4"/>
    <n v="1"/>
    <x v="8"/>
    <x v="20"/>
    <n v="0"/>
    <n v="0"/>
    <n v="1"/>
    <n v="53.99"/>
    <n v="0"/>
    <n v="18"/>
  </r>
  <r>
    <x v="1"/>
    <x v="0"/>
    <n v="1"/>
    <n v="4"/>
    <n v="1"/>
    <x v="2"/>
    <x v="20"/>
    <n v="2"/>
    <n v="100.78400000000001"/>
    <n v="5"/>
    <n v="125.98"/>
    <n v="0"/>
    <n v="18"/>
  </r>
  <r>
    <x v="1"/>
    <x v="0"/>
    <n v="1"/>
    <n v="4"/>
    <n v="1"/>
    <x v="7"/>
    <x v="21"/>
    <n v="0"/>
    <n v="0"/>
    <n v="0"/>
    <n v="0"/>
    <n v="3.6666666666666701"/>
    <n v="21"/>
  </r>
  <r>
    <x v="1"/>
    <x v="0"/>
    <n v="1"/>
    <n v="5"/>
    <n v="0"/>
    <x v="0"/>
    <x v="11"/>
    <n v="0.5"/>
    <n v="25.396000000000001"/>
    <n v="8.5"/>
    <n v="122.98"/>
    <n v="4"/>
    <n v="18"/>
  </r>
  <r>
    <x v="1"/>
    <x v="0"/>
    <n v="1"/>
    <n v="5"/>
    <n v="0"/>
    <x v="8"/>
    <x v="8"/>
    <n v="0.2"/>
    <n v="9.4383999999999997"/>
    <n v="2.8"/>
    <n v="62.04"/>
    <n v="4.0999999999999996"/>
    <n v="19.3"/>
  </r>
  <r>
    <x v="1"/>
    <x v="0"/>
    <n v="1"/>
    <n v="5"/>
    <n v="0"/>
    <x v="4"/>
    <x v="20"/>
    <n v="0"/>
    <n v="0"/>
    <n v="1"/>
    <n v="251.96"/>
    <n v="0"/>
    <n v="9"/>
  </r>
  <r>
    <x v="1"/>
    <x v="0"/>
    <n v="1"/>
    <n v="5"/>
    <n v="0"/>
    <x v="7"/>
    <x v="17"/>
    <n v="0.2"/>
    <n v="9.9184000000000001"/>
    <n v="0"/>
    <n v="0"/>
    <n v="4.2"/>
    <n v="18.8"/>
  </r>
  <r>
    <x v="1"/>
    <x v="0"/>
    <n v="1"/>
    <n v="5"/>
    <n v="1"/>
    <x v="0"/>
    <x v="11"/>
    <n v="0.5"/>
    <n v="29.596"/>
    <n v="4.5"/>
    <n v="136.97999999999999"/>
    <n v="4"/>
    <n v="18"/>
  </r>
  <r>
    <x v="1"/>
    <x v="0"/>
    <n v="1"/>
    <n v="5"/>
    <n v="1"/>
    <x v="8"/>
    <x v="20"/>
    <n v="0"/>
    <n v="0"/>
    <n v="1"/>
    <n v="61.99"/>
    <n v="1"/>
    <n v="19"/>
  </r>
  <r>
    <x v="1"/>
    <x v="0"/>
    <n v="1"/>
    <n v="5"/>
    <n v="1"/>
    <x v="6"/>
    <x v="20"/>
    <n v="1"/>
    <n v="39.591999999999999"/>
    <n v="9"/>
    <n v="49.49"/>
    <n v="3"/>
    <n v="25"/>
  </r>
  <r>
    <x v="1"/>
    <x v="0"/>
    <n v="1"/>
    <n v="5"/>
    <n v="1"/>
    <x v="7"/>
    <x v="11"/>
    <n v="0.5"/>
    <n v="31.995999999999999"/>
    <n v="0"/>
    <n v="0"/>
    <n v="2.5"/>
    <n v="18.5"/>
  </r>
  <r>
    <x v="1"/>
    <x v="1"/>
    <n v="0"/>
    <n v="1"/>
    <n v="0"/>
    <x v="0"/>
    <x v="55"/>
    <n v="6.25E-2"/>
    <n v="3.4994999999999998"/>
    <n v="2.5625"/>
    <n v="134.38374999999999"/>
    <n v="3.0625"/>
    <n v="7.8125"/>
  </r>
  <r>
    <x v="1"/>
    <x v="1"/>
    <n v="0"/>
    <n v="1"/>
    <n v="0"/>
    <x v="1"/>
    <x v="61"/>
    <n v="1.9230769230769201E-2"/>
    <n v="0.96907692307692295"/>
    <n v="3.2115384615384599"/>
    <n v="60.903269230769197"/>
    <n v="3.5"/>
    <n v="8.0769230769230802"/>
  </r>
  <r>
    <x v="1"/>
    <x v="1"/>
    <n v="0"/>
    <n v="1"/>
    <n v="0"/>
    <x v="3"/>
    <x v="53"/>
    <n v="0"/>
    <n v="0"/>
    <n v="4.6511627906976702E-2"/>
    <n v="0.97651162790697699"/>
    <n v="3.53488372093023"/>
    <n v="8.8604651162790695"/>
  </r>
  <r>
    <x v="1"/>
    <x v="1"/>
    <n v="0"/>
    <n v="1"/>
    <n v="0"/>
    <x v="4"/>
    <x v="2"/>
    <n v="0"/>
    <n v="0"/>
    <n v="1.5"/>
    <n v="211.9675"/>
    <n v="3"/>
    <n v="10.25"/>
  </r>
  <r>
    <x v="1"/>
    <x v="1"/>
    <n v="0"/>
    <n v="1"/>
    <n v="1"/>
    <x v="0"/>
    <x v="8"/>
    <n v="0"/>
    <n v="0"/>
    <n v="2.4"/>
    <n v="129.97900000000001"/>
    <n v="2.9"/>
    <n v="10"/>
  </r>
  <r>
    <x v="1"/>
    <x v="1"/>
    <n v="0"/>
    <n v="1"/>
    <n v="1"/>
    <x v="6"/>
    <x v="19"/>
    <n v="0.19354838709677399"/>
    <n v="8.9790967741935503"/>
    <n v="2.6451612903225801"/>
    <n v="65.231612903225795"/>
    <n v="2.6129032258064502"/>
    <n v="8.5483870967741904"/>
  </r>
  <r>
    <x v="1"/>
    <x v="1"/>
    <n v="0"/>
    <n v="1"/>
    <n v="1"/>
    <x v="3"/>
    <x v="37"/>
    <n v="0"/>
    <n v="0"/>
    <n v="0"/>
    <n v="0"/>
    <n v="2.81481481481481"/>
    <n v="9.2962962962962994"/>
  </r>
  <r>
    <x v="1"/>
    <x v="1"/>
    <n v="0"/>
    <n v="1"/>
    <n v="1"/>
    <x v="4"/>
    <x v="11"/>
    <n v="0"/>
    <n v="0"/>
    <n v="1.5"/>
    <n v="203.22"/>
    <n v="6"/>
    <n v="6.5"/>
  </r>
  <r>
    <x v="1"/>
    <x v="1"/>
    <n v="0"/>
    <n v="2"/>
    <n v="0"/>
    <x v="0"/>
    <x v="11"/>
    <n v="0"/>
    <n v="0"/>
    <n v="3.5"/>
    <n v="124.98"/>
    <n v="0"/>
    <n v="9.5"/>
  </r>
  <r>
    <x v="1"/>
    <x v="1"/>
    <n v="0"/>
    <n v="2"/>
    <n v="0"/>
    <x v="6"/>
    <x v="38"/>
    <n v="0"/>
    <n v="0"/>
    <n v="4.3333333333333304"/>
    <n v="52.656666666666702"/>
    <n v="5.3333333333333304"/>
    <n v="4.3333333333333304"/>
  </r>
  <r>
    <x v="1"/>
    <x v="1"/>
    <n v="0"/>
    <n v="2"/>
    <n v="0"/>
    <x v="3"/>
    <x v="20"/>
    <n v="0"/>
    <n v="0"/>
    <n v="0"/>
    <n v="0"/>
    <n v="4"/>
    <n v="11"/>
  </r>
  <r>
    <x v="1"/>
    <x v="1"/>
    <n v="0"/>
    <n v="2"/>
    <n v="1"/>
    <x v="5"/>
    <x v="20"/>
    <n v="0"/>
    <n v="0"/>
    <n v="0"/>
    <n v="0"/>
    <n v="4"/>
    <n v="2"/>
  </r>
  <r>
    <x v="1"/>
    <x v="1"/>
    <n v="0"/>
    <n v="2"/>
    <n v="1"/>
    <x v="0"/>
    <x v="20"/>
    <n v="0"/>
    <n v="0"/>
    <n v="8"/>
    <n v="160.97999999999999"/>
    <n v="2"/>
    <n v="20"/>
  </r>
  <r>
    <x v="1"/>
    <x v="1"/>
    <n v="0"/>
    <n v="2"/>
    <n v="1"/>
    <x v="6"/>
    <x v="2"/>
    <n v="0"/>
    <n v="0"/>
    <n v="2.5"/>
    <n v="83.734999999999999"/>
    <n v="1.75"/>
    <n v="5"/>
  </r>
  <r>
    <x v="1"/>
    <x v="1"/>
    <n v="0"/>
    <n v="2"/>
    <n v="1"/>
    <x v="3"/>
    <x v="20"/>
    <n v="0"/>
    <n v="0"/>
    <n v="0"/>
    <n v="0"/>
    <n v="0"/>
    <n v="7"/>
  </r>
  <r>
    <x v="1"/>
    <x v="1"/>
    <n v="0"/>
    <n v="3"/>
    <n v="0"/>
    <x v="0"/>
    <x v="20"/>
    <n v="0"/>
    <n v="0"/>
    <n v="11"/>
    <n v="143.97"/>
    <n v="6"/>
    <n v="12"/>
  </r>
  <r>
    <x v="1"/>
    <x v="1"/>
    <n v="0"/>
    <n v="3"/>
    <n v="0"/>
    <x v="8"/>
    <x v="17"/>
    <n v="0"/>
    <n v="0"/>
    <n v="3.8"/>
    <n v="67.489999999999995"/>
    <n v="2.8"/>
    <n v="6.6"/>
  </r>
  <r>
    <x v="1"/>
    <x v="1"/>
    <n v="0"/>
    <n v="3"/>
    <n v="0"/>
    <x v="4"/>
    <x v="20"/>
    <n v="0"/>
    <n v="0"/>
    <n v="1"/>
    <n v="179.97"/>
    <n v="4"/>
    <n v="8"/>
  </r>
  <r>
    <x v="1"/>
    <x v="1"/>
    <n v="0"/>
    <n v="3"/>
    <n v="1"/>
    <x v="6"/>
    <x v="20"/>
    <n v="0"/>
    <n v="0"/>
    <n v="1"/>
    <n v="69.989999999999995"/>
    <n v="4"/>
    <n v="13"/>
  </r>
  <r>
    <x v="1"/>
    <x v="1"/>
    <n v="0"/>
    <n v="4"/>
    <n v="0"/>
    <x v="8"/>
    <x v="20"/>
    <n v="0"/>
    <n v="0"/>
    <n v="2"/>
    <n v="60.49"/>
    <n v="5"/>
    <n v="13"/>
  </r>
  <r>
    <x v="1"/>
    <x v="1"/>
    <n v="0"/>
    <n v="4"/>
    <n v="0"/>
    <x v="3"/>
    <x v="20"/>
    <n v="0"/>
    <n v="0"/>
    <n v="0"/>
    <n v="0"/>
    <n v="1"/>
    <n v="14"/>
  </r>
  <r>
    <x v="1"/>
    <x v="1"/>
    <n v="0"/>
    <n v="4"/>
    <n v="1"/>
    <x v="6"/>
    <x v="20"/>
    <n v="0"/>
    <n v="0"/>
    <n v="1"/>
    <n v="67.489999999999995"/>
    <n v="7"/>
    <n v="4"/>
  </r>
  <r>
    <x v="1"/>
    <x v="1"/>
    <n v="0"/>
    <n v="5"/>
    <n v="0"/>
    <x v="1"/>
    <x v="20"/>
    <n v="0"/>
    <n v="0"/>
    <n v="6"/>
    <n v="73.489999999999995"/>
    <n v="4"/>
    <n v="8"/>
  </r>
  <r>
    <x v="1"/>
    <x v="1"/>
    <n v="0"/>
    <n v="5"/>
    <n v="0"/>
    <x v="8"/>
    <x v="20"/>
    <n v="0"/>
    <n v="0"/>
    <n v="3"/>
    <n v="60.99"/>
    <n v="1"/>
    <n v="22"/>
  </r>
  <r>
    <x v="1"/>
    <x v="1"/>
    <n v="0"/>
    <n v="5"/>
    <n v="1"/>
    <x v="5"/>
    <x v="20"/>
    <n v="0"/>
    <n v="0"/>
    <n v="0"/>
    <n v="0"/>
    <n v="1"/>
    <n v="1"/>
  </r>
  <r>
    <x v="1"/>
    <x v="1"/>
    <n v="0"/>
    <n v="5"/>
    <n v="1"/>
    <x v="3"/>
    <x v="20"/>
    <n v="0"/>
    <n v="0"/>
    <n v="0"/>
    <n v="0"/>
    <n v="2"/>
    <n v="6"/>
  </r>
  <r>
    <x v="1"/>
    <x v="1"/>
    <n v="1"/>
    <n v="1"/>
    <n v="0"/>
    <x v="0"/>
    <x v="62"/>
    <n v="3.3333333333333298E-2"/>
    <n v="1.5997333333333299"/>
    <n v="2.93333333333333"/>
    <n v="129.39566666666701"/>
    <n v="3.5333333333333301"/>
    <n v="16.966666666666701"/>
  </r>
  <r>
    <x v="1"/>
    <x v="1"/>
    <n v="1"/>
    <n v="1"/>
    <n v="0"/>
    <x v="8"/>
    <x v="63"/>
    <n v="3.4482758620689703E-2"/>
    <n v="1.4939770114942501"/>
    <n v="2.9310344827586201"/>
    <n v="61.800344827586201"/>
    <n v="3.1379310344827598"/>
    <n v="17.298850574712599"/>
  </r>
  <r>
    <x v="1"/>
    <x v="1"/>
    <n v="1"/>
    <n v="1"/>
    <n v="0"/>
    <x v="2"/>
    <x v="20"/>
    <n v="1"/>
    <n v="58.392000000000003"/>
    <n v="2"/>
    <n v="72.989999999999995"/>
    <n v="1"/>
    <n v="15"/>
  </r>
  <r>
    <x v="1"/>
    <x v="1"/>
    <n v="1"/>
    <n v="1"/>
    <n v="0"/>
    <x v="4"/>
    <x v="26"/>
    <n v="6.6666666666666693E-2"/>
    <n v="3.8394666666666701"/>
    <n v="3.4"/>
    <n v="231.53200000000001"/>
    <n v="3.1333333333333302"/>
    <n v="17"/>
  </r>
  <r>
    <x v="1"/>
    <x v="1"/>
    <n v="1"/>
    <n v="1"/>
    <n v="0"/>
    <x v="7"/>
    <x v="64"/>
    <n v="0"/>
    <n v="0"/>
    <n v="3.2258064516128997E-2"/>
    <n v="0.60467741935483899"/>
    <n v="3.2096774193548399"/>
    <n v="17.5322580645161"/>
  </r>
  <r>
    <x v="1"/>
    <x v="1"/>
    <n v="1"/>
    <n v="1"/>
    <n v="1"/>
    <x v="0"/>
    <x v="0"/>
    <n v="0.11111111111111099"/>
    <n v="7.0213333333333301"/>
    <n v="3.1111111111111098"/>
    <n v="134.867777777778"/>
    <n v="4"/>
    <n v="16.8888888888889"/>
  </r>
  <r>
    <x v="1"/>
    <x v="1"/>
    <n v="1"/>
    <n v="1"/>
    <n v="1"/>
    <x v="8"/>
    <x v="10"/>
    <n v="0"/>
    <n v="0"/>
    <n v="3.25"/>
    <n v="59.323333333333302"/>
    <n v="2.6666666666666701"/>
    <n v="17.5833333333333"/>
  </r>
  <r>
    <x v="1"/>
    <x v="1"/>
    <n v="1"/>
    <n v="1"/>
    <n v="1"/>
    <x v="6"/>
    <x v="2"/>
    <n v="0.75"/>
    <n v="34.793999999999997"/>
    <n v="2.25"/>
    <n v="58.49"/>
    <n v="3.25"/>
    <n v="14.75"/>
  </r>
  <r>
    <x v="1"/>
    <x v="1"/>
    <n v="1"/>
    <n v="1"/>
    <n v="1"/>
    <x v="2"/>
    <x v="20"/>
    <n v="2"/>
    <n v="119.98399999999999"/>
    <n v="9"/>
    <n v="74.989999999999995"/>
    <n v="4"/>
    <n v="18"/>
  </r>
  <r>
    <x v="1"/>
    <x v="1"/>
    <n v="1"/>
    <n v="1"/>
    <n v="1"/>
    <x v="7"/>
    <x v="65"/>
    <n v="0.17647058823529399"/>
    <n v="7.5044705882352902"/>
    <n v="0"/>
    <n v="0"/>
    <n v="3.3529411764705901"/>
    <n v="18.470588235294102"/>
  </r>
  <r>
    <x v="1"/>
    <x v="1"/>
    <n v="1"/>
    <n v="2"/>
    <n v="0"/>
    <x v="0"/>
    <x v="2"/>
    <n v="0"/>
    <n v="0"/>
    <n v="3.25"/>
    <n v="118.23"/>
    <n v="3.5"/>
    <n v="16"/>
  </r>
  <r>
    <x v="1"/>
    <x v="1"/>
    <n v="1"/>
    <n v="2"/>
    <n v="0"/>
    <x v="8"/>
    <x v="11"/>
    <n v="0"/>
    <n v="0"/>
    <n v="3.5"/>
    <n v="56.24"/>
    <n v="1.5"/>
    <n v="11"/>
  </r>
  <r>
    <x v="1"/>
    <x v="1"/>
    <n v="1"/>
    <n v="2"/>
    <n v="0"/>
    <x v="2"/>
    <x v="20"/>
    <n v="1"/>
    <n v="54.392000000000003"/>
    <n v="1"/>
    <n v="67.989999999999995"/>
    <n v="0"/>
    <n v="16"/>
  </r>
  <r>
    <x v="1"/>
    <x v="1"/>
    <n v="1"/>
    <n v="2"/>
    <n v="0"/>
    <x v="7"/>
    <x v="8"/>
    <n v="0.2"/>
    <n v="9.3583999999999996"/>
    <n v="0"/>
    <n v="0"/>
    <n v="2.2999999999999998"/>
    <n v="18.3"/>
  </r>
  <r>
    <x v="1"/>
    <x v="1"/>
    <n v="1"/>
    <n v="2"/>
    <n v="1"/>
    <x v="6"/>
    <x v="20"/>
    <n v="1"/>
    <n v="37.591999999999999"/>
    <n v="3"/>
    <n v="46.99"/>
    <n v="0"/>
    <n v="18"/>
  </r>
  <r>
    <x v="1"/>
    <x v="1"/>
    <n v="1"/>
    <n v="2"/>
    <n v="1"/>
    <x v="7"/>
    <x v="11"/>
    <n v="0.5"/>
    <n v="15.396000000000001"/>
    <n v="0"/>
    <n v="0"/>
    <n v="4.5"/>
    <n v="15"/>
  </r>
  <r>
    <x v="1"/>
    <x v="1"/>
    <n v="1"/>
    <n v="3"/>
    <n v="0"/>
    <x v="0"/>
    <x v="17"/>
    <n v="0"/>
    <n v="0"/>
    <n v="2"/>
    <n v="137.38"/>
    <n v="3.6"/>
    <n v="17.600000000000001"/>
  </r>
  <r>
    <x v="1"/>
    <x v="1"/>
    <n v="1"/>
    <n v="3"/>
    <n v="0"/>
    <x v="8"/>
    <x v="10"/>
    <n v="0"/>
    <n v="0"/>
    <n v="2.4166666666666701"/>
    <n v="62.781666666666702"/>
    <n v="2.75"/>
    <n v="18.0833333333333"/>
  </r>
  <r>
    <x v="1"/>
    <x v="1"/>
    <n v="1"/>
    <n v="3"/>
    <n v="0"/>
    <x v="2"/>
    <x v="11"/>
    <n v="1"/>
    <n v="58.192"/>
    <n v="7"/>
    <n v="72.739999999999995"/>
    <n v="2"/>
    <n v="21"/>
  </r>
  <r>
    <x v="1"/>
    <x v="1"/>
    <n v="1"/>
    <n v="3"/>
    <n v="0"/>
    <x v="4"/>
    <x v="38"/>
    <n v="0"/>
    <n v="0"/>
    <n v="2.6666666666666701"/>
    <n v="293.29333333333301"/>
    <n v="4.6666666666666696"/>
    <n v="16"/>
  </r>
  <r>
    <x v="1"/>
    <x v="1"/>
    <n v="1"/>
    <n v="3"/>
    <n v="0"/>
    <x v="7"/>
    <x v="8"/>
    <n v="0"/>
    <n v="0"/>
    <n v="0"/>
    <n v="0"/>
    <n v="3.6"/>
    <n v="17.899999999999999"/>
  </r>
  <r>
    <x v="1"/>
    <x v="1"/>
    <n v="1"/>
    <n v="3"/>
    <n v="1"/>
    <x v="0"/>
    <x v="11"/>
    <n v="0.5"/>
    <n v="23.196000000000002"/>
    <n v="1"/>
    <n v="149.97499999999999"/>
    <n v="3.5"/>
    <n v="14.5"/>
  </r>
  <r>
    <x v="1"/>
    <x v="1"/>
    <n v="1"/>
    <n v="3"/>
    <n v="1"/>
    <x v="8"/>
    <x v="11"/>
    <n v="1"/>
    <n v="43.792000000000002"/>
    <n v="2.5"/>
    <n v="54.74"/>
    <n v="4"/>
    <n v="16.5"/>
  </r>
  <r>
    <x v="1"/>
    <x v="1"/>
    <n v="1"/>
    <n v="3"/>
    <n v="1"/>
    <x v="4"/>
    <x v="20"/>
    <n v="0"/>
    <n v="0"/>
    <n v="1"/>
    <n v="194.97"/>
    <n v="7"/>
    <n v="11"/>
  </r>
  <r>
    <x v="1"/>
    <x v="1"/>
    <n v="1"/>
    <n v="3"/>
    <n v="1"/>
    <x v="7"/>
    <x v="20"/>
    <n v="0"/>
    <n v="0"/>
    <n v="0"/>
    <n v="0"/>
    <n v="6"/>
    <n v="18"/>
  </r>
  <r>
    <x v="1"/>
    <x v="1"/>
    <n v="1"/>
    <n v="4"/>
    <n v="0"/>
    <x v="0"/>
    <x v="20"/>
    <n v="0"/>
    <n v="0"/>
    <n v="1"/>
    <n v="131.97999999999999"/>
    <n v="6"/>
    <n v="21"/>
  </r>
  <r>
    <x v="1"/>
    <x v="1"/>
    <n v="1"/>
    <n v="4"/>
    <n v="0"/>
    <x v="8"/>
    <x v="11"/>
    <n v="0"/>
    <n v="0"/>
    <n v="1"/>
    <n v="68.489999999999995"/>
    <n v="2"/>
    <n v="16.5"/>
  </r>
  <r>
    <x v="1"/>
    <x v="1"/>
    <n v="1"/>
    <n v="4"/>
    <n v="0"/>
    <x v="7"/>
    <x v="20"/>
    <n v="0"/>
    <n v="0"/>
    <n v="0"/>
    <n v="0"/>
    <n v="3"/>
    <n v="14"/>
  </r>
  <r>
    <x v="1"/>
    <x v="1"/>
    <n v="1"/>
    <n v="4"/>
    <n v="1"/>
    <x v="2"/>
    <x v="20"/>
    <n v="2"/>
    <n v="99.183999999999997"/>
    <n v="12"/>
    <n v="123.98"/>
    <n v="0"/>
    <n v="18"/>
  </r>
  <r>
    <x v="1"/>
    <x v="1"/>
    <n v="1"/>
    <n v="5"/>
    <n v="0"/>
    <x v="8"/>
    <x v="20"/>
    <n v="1"/>
    <n v="47.991999999999997"/>
    <n v="2"/>
    <n v="59.99"/>
    <n v="0"/>
    <n v="16"/>
  </r>
  <r>
    <x v="2"/>
    <x v="2"/>
    <m/>
    <m/>
    <m/>
    <x v="9"/>
    <x v="66"/>
    <m/>
    <m/>
    <m/>
    <m/>
    <m/>
    <m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319">
  <r>
    <n v="0"/>
    <n v="0"/>
    <n v="0"/>
    <n v="1"/>
    <n v="0"/>
    <x v="0"/>
    <n v="9"/>
    <n v="0"/>
    <n v="0"/>
    <n v="2"/>
    <n v="141.64444444444399"/>
    <n v="4"/>
    <n v="8.1111111111111107"/>
    <n v="0"/>
    <n v="0"/>
    <n v="0"/>
    <n v="0"/>
    <n v="9"/>
    <n v="0"/>
    <n v="0"/>
    <n v="0"/>
    <n v="0"/>
  </r>
  <r>
    <n v="0"/>
    <n v="0"/>
    <n v="0"/>
    <n v="1"/>
    <n v="0"/>
    <x v="1"/>
    <n v="90"/>
    <n v="1.1111111111111099E-2"/>
    <n v="0.57766666666666699"/>
    <n v="2.8222222222222202"/>
    <n v="65.977888888888899"/>
    <n v="3.2111111111111099"/>
    <n v="8.0555555555555607"/>
    <n v="0"/>
    <n v="0"/>
    <n v="0"/>
    <n v="0"/>
    <n v="90"/>
    <n v="0"/>
    <n v="0"/>
    <n v="0"/>
    <n v="0"/>
  </r>
  <r>
    <n v="0"/>
    <n v="0"/>
    <n v="0"/>
    <n v="1"/>
    <n v="0"/>
    <x v="2"/>
    <n v="4"/>
    <n v="1"/>
    <n v="65.864999999999995"/>
    <n v="5"/>
    <n v="115.3575"/>
    <n v="2.5"/>
    <n v="6"/>
    <n v="0"/>
    <n v="0"/>
    <n v="0"/>
    <n v="0"/>
    <n v="4"/>
    <n v="0"/>
    <n v="0"/>
    <n v="0"/>
    <n v="0"/>
  </r>
  <r>
    <n v="0"/>
    <n v="0"/>
    <n v="0"/>
    <n v="1"/>
    <n v="0"/>
    <x v="3"/>
    <n v="51"/>
    <n v="0"/>
    <n v="0"/>
    <n v="0"/>
    <n v="0"/>
    <n v="3"/>
    <n v="8.9215686274509807"/>
    <n v="0"/>
    <n v="0"/>
    <n v="0"/>
    <n v="0"/>
    <n v="51"/>
    <n v="0"/>
    <n v="0"/>
    <n v="0"/>
    <n v="0"/>
  </r>
  <r>
    <n v="0"/>
    <n v="0"/>
    <n v="0"/>
    <n v="1"/>
    <n v="0"/>
    <x v="4"/>
    <n v="13"/>
    <n v="0"/>
    <n v="0"/>
    <n v="2.8461538461538498"/>
    <n v="201.54461538461501"/>
    <n v="4.2307692307692299"/>
    <n v="12.7692307692308"/>
    <n v="0"/>
    <n v="0"/>
    <n v="0"/>
    <n v="0"/>
    <n v="13"/>
    <n v="0"/>
    <n v="0"/>
    <n v="0"/>
    <n v="0"/>
  </r>
  <r>
    <n v="0"/>
    <n v="0"/>
    <n v="0"/>
    <n v="1"/>
    <n v="1"/>
    <x v="0"/>
    <n v="7"/>
    <n v="0"/>
    <n v="0"/>
    <n v="2.8571428571428599"/>
    <n v="134.694285714286"/>
    <n v="3.71428571428571"/>
    <n v="5.71428571428571"/>
    <n v="7"/>
    <n v="0"/>
    <n v="0"/>
    <n v="0"/>
    <n v="7"/>
    <n v="0"/>
    <n v="0"/>
    <n v="0"/>
    <n v="0"/>
  </r>
  <r>
    <n v="0"/>
    <n v="0"/>
    <n v="0"/>
    <n v="1"/>
    <n v="1"/>
    <x v="1"/>
    <n v="73"/>
    <n v="5.4794520547945202E-2"/>
    <n v="2.6843835616438398"/>
    <n v="2.6986301369863002"/>
    <n v="67.694109589041105"/>
    <n v="3.2602739726027399"/>
    <n v="8.4246575342465793"/>
    <n v="73"/>
    <n v="0"/>
    <n v="0"/>
    <n v="0"/>
    <n v="73"/>
    <n v="0"/>
    <n v="0"/>
    <n v="0"/>
    <n v="0"/>
  </r>
  <r>
    <n v="0"/>
    <n v="0"/>
    <n v="0"/>
    <n v="1"/>
    <n v="1"/>
    <x v="2"/>
    <n v="9"/>
    <n v="1.3333333333333299"/>
    <n v="86.708888888888893"/>
    <n v="7.4444444444444402"/>
    <n v="79.209999999999994"/>
    <n v="2.6666666666666701"/>
    <n v="6.8888888888888902"/>
    <n v="9"/>
    <n v="0"/>
    <n v="0"/>
    <n v="0"/>
    <n v="9"/>
    <n v="0"/>
    <n v="0"/>
    <n v="0"/>
    <n v="0"/>
  </r>
  <r>
    <n v="0"/>
    <n v="0"/>
    <n v="0"/>
    <n v="1"/>
    <n v="1"/>
    <x v="3"/>
    <n v="39"/>
    <n v="5.1282051282051301E-2"/>
    <n v="2.9610256410256399"/>
    <n v="0"/>
    <n v="0"/>
    <n v="3.7948717948717898"/>
    <n v="10.1025641025641"/>
    <n v="39"/>
    <n v="0"/>
    <n v="0"/>
    <n v="0"/>
    <n v="39"/>
    <n v="0"/>
    <n v="0"/>
    <n v="0"/>
    <n v="0"/>
  </r>
  <r>
    <n v="0"/>
    <n v="0"/>
    <n v="0"/>
    <n v="1"/>
    <n v="1"/>
    <x v="4"/>
    <n v="4"/>
    <n v="0.5"/>
    <n v="36.744999999999997"/>
    <n v="4"/>
    <n v="246.465"/>
    <n v="4.5"/>
    <n v="3.75"/>
    <n v="4"/>
    <n v="0"/>
    <n v="0"/>
    <n v="0"/>
    <n v="4"/>
    <n v="0"/>
    <n v="0"/>
    <n v="0"/>
    <n v="0"/>
  </r>
  <r>
    <n v="0"/>
    <n v="0"/>
    <n v="0"/>
    <n v="2"/>
    <n v="0"/>
    <x v="5"/>
    <n v="10"/>
    <n v="0"/>
    <n v="0"/>
    <n v="0"/>
    <n v="0"/>
    <n v="2.8"/>
    <n v="1.5"/>
    <n v="0"/>
    <n v="0"/>
    <n v="0"/>
    <n v="0"/>
    <n v="0"/>
    <n v="10"/>
    <n v="0"/>
    <n v="0"/>
    <n v="0"/>
  </r>
  <r>
    <n v="0"/>
    <n v="0"/>
    <n v="0"/>
    <n v="2"/>
    <n v="0"/>
    <x v="0"/>
    <n v="4"/>
    <n v="0"/>
    <n v="0"/>
    <n v="2.5"/>
    <n v="146.97749999999999"/>
    <n v="2"/>
    <n v="4.5"/>
    <n v="0"/>
    <n v="0"/>
    <n v="0"/>
    <n v="0"/>
    <n v="0"/>
    <n v="4"/>
    <n v="0"/>
    <n v="0"/>
    <n v="0"/>
  </r>
  <r>
    <n v="0"/>
    <n v="0"/>
    <n v="0"/>
    <n v="2"/>
    <n v="0"/>
    <x v="1"/>
    <n v="69"/>
    <n v="2.8985507246376802E-2"/>
    <n v="1.47797101449275"/>
    <n v="2.6231884057971002"/>
    <n v="63.590434782608703"/>
    <n v="3.5797101449275401"/>
    <n v="7.72463768115942"/>
    <n v="0"/>
    <n v="0"/>
    <n v="0"/>
    <n v="0"/>
    <n v="0"/>
    <n v="69"/>
    <n v="0"/>
    <n v="0"/>
    <n v="0"/>
  </r>
  <r>
    <n v="0"/>
    <n v="0"/>
    <n v="0"/>
    <n v="2"/>
    <n v="0"/>
    <x v="2"/>
    <n v="12"/>
    <n v="1.25"/>
    <n v="84.570833333333297"/>
    <n v="4.9166666666666696"/>
    <n v="86.611666666666693"/>
    <n v="2.3333333333333299"/>
    <n v="11.5833333333333"/>
    <n v="0"/>
    <n v="0"/>
    <n v="0"/>
    <n v="0"/>
    <n v="0"/>
    <n v="12"/>
    <n v="0"/>
    <n v="0"/>
    <n v="0"/>
  </r>
  <r>
    <n v="0"/>
    <n v="0"/>
    <n v="0"/>
    <n v="2"/>
    <n v="0"/>
    <x v="3"/>
    <n v="39"/>
    <n v="0"/>
    <n v="0"/>
    <n v="0"/>
    <n v="0"/>
    <n v="4.0512820512820502"/>
    <n v="10.3589743589744"/>
    <n v="0"/>
    <n v="0"/>
    <n v="0"/>
    <n v="0"/>
    <n v="0"/>
    <n v="39"/>
    <n v="0"/>
    <n v="0"/>
    <n v="0"/>
  </r>
  <r>
    <n v="0"/>
    <n v="0"/>
    <n v="0"/>
    <n v="2"/>
    <n v="0"/>
    <x v="4"/>
    <n v="2"/>
    <n v="0"/>
    <n v="0"/>
    <n v="4.5"/>
    <n v="205.47"/>
    <n v="3"/>
    <n v="9"/>
    <n v="0"/>
    <n v="0"/>
    <n v="0"/>
    <n v="0"/>
    <n v="0"/>
    <n v="2"/>
    <n v="0"/>
    <n v="0"/>
    <n v="0"/>
  </r>
  <r>
    <n v="0"/>
    <n v="0"/>
    <n v="0"/>
    <n v="2"/>
    <n v="1"/>
    <x v="5"/>
    <n v="10"/>
    <n v="0.3"/>
    <n v="14.997"/>
    <n v="0"/>
    <n v="0"/>
    <n v="2"/>
    <n v="1.1000000000000001"/>
    <n v="10"/>
    <n v="0"/>
    <n v="0"/>
    <n v="0"/>
    <n v="0"/>
    <n v="10"/>
    <n v="0"/>
    <n v="0"/>
    <n v="0"/>
  </r>
  <r>
    <n v="0"/>
    <n v="0"/>
    <n v="0"/>
    <n v="2"/>
    <n v="1"/>
    <x v="0"/>
    <n v="8"/>
    <n v="0"/>
    <n v="0"/>
    <n v="3.375"/>
    <n v="145.47749999999999"/>
    <n v="3.375"/>
    <n v="9"/>
    <n v="8"/>
    <n v="0"/>
    <n v="0"/>
    <n v="0"/>
    <n v="0"/>
    <n v="8"/>
    <n v="0"/>
    <n v="0"/>
    <n v="0"/>
  </r>
  <r>
    <n v="0"/>
    <n v="0"/>
    <n v="0"/>
    <n v="2"/>
    <n v="1"/>
    <x v="6"/>
    <n v="44"/>
    <n v="0.18181818181818199"/>
    <n v="10.009545454545499"/>
    <n v="2.8409090909090899"/>
    <n v="68.375"/>
    <n v="2.9772727272727302"/>
    <n v="8.1818181818181799"/>
    <n v="44"/>
    <n v="0"/>
    <n v="0"/>
    <n v="0"/>
    <n v="0"/>
    <n v="44"/>
    <n v="0"/>
    <n v="0"/>
    <n v="0"/>
  </r>
  <r>
    <n v="0"/>
    <n v="0"/>
    <n v="0"/>
    <n v="2"/>
    <n v="1"/>
    <x v="2"/>
    <n v="10"/>
    <n v="1.7"/>
    <n v="111.93300000000001"/>
    <n v="5.2"/>
    <n v="77.438000000000002"/>
    <n v="2.4"/>
    <n v="9.5"/>
    <n v="10"/>
    <n v="0"/>
    <n v="0"/>
    <n v="0"/>
    <n v="0"/>
    <n v="10"/>
    <n v="0"/>
    <n v="0"/>
    <n v="0"/>
  </r>
  <r>
    <n v="0"/>
    <n v="0"/>
    <n v="0"/>
    <n v="2"/>
    <n v="1"/>
    <x v="3"/>
    <n v="18"/>
    <n v="0"/>
    <n v="0"/>
    <n v="0"/>
    <n v="0"/>
    <n v="3.3333333333333299"/>
    <n v="10"/>
    <n v="18"/>
    <n v="0"/>
    <n v="0"/>
    <n v="0"/>
    <n v="0"/>
    <n v="18"/>
    <n v="0"/>
    <n v="0"/>
    <n v="0"/>
  </r>
  <r>
    <n v="0"/>
    <n v="0"/>
    <n v="0"/>
    <n v="2"/>
    <n v="1"/>
    <x v="4"/>
    <n v="2"/>
    <n v="0"/>
    <n v="0"/>
    <n v="2"/>
    <n v="173.97"/>
    <n v="6"/>
    <n v="5.5"/>
    <n v="2"/>
    <n v="0"/>
    <n v="0"/>
    <n v="0"/>
    <n v="0"/>
    <n v="2"/>
    <n v="0"/>
    <n v="0"/>
    <n v="0"/>
  </r>
  <r>
    <n v="0"/>
    <n v="0"/>
    <n v="0"/>
    <n v="3"/>
    <n v="0"/>
    <x v="5"/>
    <n v="47"/>
    <n v="4.2553191489361701E-2"/>
    <n v="2.2442553191489401"/>
    <n v="0"/>
    <n v="0"/>
    <n v="3.2765957446808498"/>
    <n v="6.7659574468085104"/>
    <n v="0"/>
    <n v="0"/>
    <n v="0"/>
    <n v="0"/>
    <n v="0"/>
    <n v="0"/>
    <n v="47"/>
    <n v="0"/>
    <n v="0"/>
  </r>
  <r>
    <n v="0"/>
    <n v="0"/>
    <n v="0"/>
    <n v="3"/>
    <n v="0"/>
    <x v="0"/>
    <n v="8"/>
    <n v="0"/>
    <n v="0"/>
    <n v="2.625"/>
    <n v="127.23"/>
    <n v="2.625"/>
    <n v="10"/>
    <n v="0"/>
    <n v="0"/>
    <n v="0"/>
    <n v="0"/>
    <n v="0"/>
    <n v="0"/>
    <n v="8"/>
    <n v="0"/>
    <n v="0"/>
  </r>
  <r>
    <n v="0"/>
    <n v="0"/>
    <n v="0"/>
    <n v="3"/>
    <n v="0"/>
    <x v="1"/>
    <n v="66"/>
    <n v="0"/>
    <n v="0"/>
    <n v="2.9545454545454501"/>
    <n v="68.003484848484803"/>
    <n v="3.0757575757575801"/>
    <n v="9.2272727272727302"/>
    <n v="0"/>
    <n v="0"/>
    <n v="0"/>
    <n v="0"/>
    <n v="0"/>
    <n v="0"/>
    <n v="66"/>
    <n v="0"/>
    <n v="0"/>
  </r>
  <r>
    <n v="0"/>
    <n v="0"/>
    <n v="0"/>
    <n v="3"/>
    <n v="0"/>
    <x v="2"/>
    <n v="5"/>
    <n v="1"/>
    <n v="64.290000000000006"/>
    <n v="3"/>
    <n v="78.388000000000005"/>
    <n v="2.4"/>
    <n v="11.4"/>
    <n v="0"/>
    <n v="0"/>
    <n v="0"/>
    <n v="0"/>
    <n v="0"/>
    <n v="0"/>
    <n v="5"/>
    <n v="0"/>
    <n v="0"/>
  </r>
  <r>
    <n v="0"/>
    <n v="0"/>
    <n v="0"/>
    <n v="3"/>
    <n v="0"/>
    <x v="4"/>
    <n v="7"/>
    <n v="0.28571428571428598"/>
    <n v="21.854285714285702"/>
    <n v="2.8571428571428599"/>
    <n v="214.397142857143"/>
    <n v="1"/>
    <n v="6.28571428571429"/>
    <n v="0"/>
    <n v="0"/>
    <n v="0"/>
    <n v="0"/>
    <n v="0"/>
    <n v="0"/>
    <n v="7"/>
    <n v="0"/>
    <n v="0"/>
  </r>
  <r>
    <n v="0"/>
    <n v="0"/>
    <n v="0"/>
    <n v="3"/>
    <n v="1"/>
    <x v="5"/>
    <n v="26"/>
    <n v="3.8461538461538498E-2"/>
    <n v="2.1150000000000002"/>
    <n v="0"/>
    <n v="0"/>
    <n v="3.8076923076923102"/>
    <n v="8.0384615384615401"/>
    <n v="26"/>
    <n v="0"/>
    <n v="0"/>
    <n v="0"/>
    <n v="0"/>
    <n v="0"/>
    <n v="26"/>
    <n v="0"/>
    <n v="0"/>
  </r>
  <r>
    <n v="0"/>
    <n v="0"/>
    <n v="0"/>
    <n v="3"/>
    <n v="1"/>
    <x v="0"/>
    <n v="9"/>
    <n v="0"/>
    <n v="0"/>
    <n v="1.7777777777777799"/>
    <n v="134.42333333333301"/>
    <n v="2.2222222222222201"/>
    <n v="10.4444444444444"/>
    <n v="9"/>
    <n v="0"/>
    <n v="0"/>
    <n v="0"/>
    <n v="0"/>
    <n v="0"/>
    <n v="9"/>
    <n v="0"/>
    <n v="0"/>
  </r>
  <r>
    <n v="0"/>
    <n v="0"/>
    <n v="0"/>
    <n v="3"/>
    <n v="1"/>
    <x v="1"/>
    <n v="31"/>
    <n v="0"/>
    <n v="0"/>
    <n v="2.3548387096774199"/>
    <n v="71.633548387096795"/>
    <n v="3.1612903225806499"/>
    <n v="9.3548387096774199"/>
    <n v="31"/>
    <n v="0"/>
    <n v="0"/>
    <n v="0"/>
    <n v="0"/>
    <n v="0"/>
    <n v="31"/>
    <n v="0"/>
    <n v="0"/>
  </r>
  <r>
    <n v="0"/>
    <n v="0"/>
    <n v="0"/>
    <n v="3"/>
    <n v="1"/>
    <x v="6"/>
    <n v="1"/>
    <n v="1"/>
    <n v="42.49"/>
    <n v="7"/>
    <n v="42.49"/>
    <n v="2"/>
    <n v="4"/>
    <n v="1"/>
    <n v="0"/>
    <n v="0"/>
    <n v="0"/>
    <n v="0"/>
    <n v="0"/>
    <n v="1"/>
    <n v="0"/>
    <n v="0"/>
  </r>
  <r>
    <n v="0"/>
    <n v="0"/>
    <n v="0"/>
    <n v="3"/>
    <n v="1"/>
    <x v="2"/>
    <n v="12"/>
    <n v="1.1666666666666701"/>
    <n v="75.405000000000001"/>
    <n v="4.1666666666666696"/>
    <n v="68.364166666666705"/>
    <n v="2.75"/>
    <n v="9.0833333333333304"/>
    <n v="12"/>
    <n v="0"/>
    <n v="0"/>
    <n v="0"/>
    <n v="0"/>
    <n v="0"/>
    <n v="12"/>
    <n v="0"/>
    <n v="0"/>
  </r>
  <r>
    <n v="0"/>
    <n v="0"/>
    <n v="0"/>
    <n v="3"/>
    <n v="1"/>
    <x v="4"/>
    <n v="2"/>
    <n v="0"/>
    <n v="0"/>
    <n v="1"/>
    <n v="192.72"/>
    <n v="2.5"/>
    <n v="9.5"/>
    <n v="2"/>
    <n v="0"/>
    <n v="0"/>
    <n v="0"/>
    <n v="0"/>
    <n v="0"/>
    <n v="2"/>
    <n v="0"/>
    <n v="0"/>
  </r>
  <r>
    <n v="0"/>
    <n v="0"/>
    <n v="0"/>
    <n v="4"/>
    <n v="0"/>
    <x v="0"/>
    <n v="6"/>
    <n v="0"/>
    <n v="0"/>
    <n v="3.8333333333333299"/>
    <n v="132.31166666666701"/>
    <n v="3"/>
    <n v="8.3333333333333304"/>
    <n v="0"/>
    <n v="0"/>
    <n v="0"/>
    <n v="0"/>
    <n v="0"/>
    <n v="0"/>
    <n v="0"/>
    <n v="6"/>
    <n v="0"/>
  </r>
  <r>
    <n v="0"/>
    <n v="0"/>
    <n v="0"/>
    <n v="4"/>
    <n v="0"/>
    <x v="1"/>
    <n v="21"/>
    <n v="0"/>
    <n v="0"/>
    <n v="3"/>
    <n v="66.583809523809506"/>
    <n v="3.8095238095238102"/>
    <n v="7.2380952380952399"/>
    <n v="0"/>
    <n v="0"/>
    <n v="0"/>
    <n v="0"/>
    <n v="0"/>
    <n v="0"/>
    <n v="0"/>
    <n v="21"/>
    <n v="0"/>
  </r>
  <r>
    <n v="0"/>
    <n v="0"/>
    <n v="0"/>
    <n v="4"/>
    <n v="0"/>
    <x v="2"/>
    <n v="6"/>
    <n v="1.3333333333333299"/>
    <n v="77.069999999999993"/>
    <n v="7.3333333333333304"/>
    <n v="77.153333333333293"/>
    <n v="3.8333333333333299"/>
    <n v="7.3333333333333304"/>
    <n v="0"/>
    <n v="0"/>
    <n v="0"/>
    <n v="0"/>
    <n v="0"/>
    <n v="0"/>
    <n v="0"/>
    <n v="6"/>
    <n v="0"/>
  </r>
  <r>
    <n v="0"/>
    <n v="0"/>
    <n v="0"/>
    <n v="4"/>
    <n v="0"/>
    <x v="3"/>
    <n v="5"/>
    <n v="0"/>
    <n v="0"/>
    <n v="0"/>
    <n v="0"/>
    <n v="4"/>
    <n v="9.6"/>
    <n v="0"/>
    <n v="0"/>
    <n v="0"/>
    <n v="0"/>
    <n v="0"/>
    <n v="0"/>
    <n v="0"/>
    <n v="5"/>
    <n v="0"/>
  </r>
  <r>
    <n v="0"/>
    <n v="0"/>
    <n v="0"/>
    <n v="4"/>
    <n v="0"/>
    <x v="4"/>
    <n v="1"/>
    <n v="0"/>
    <n v="0"/>
    <n v="3"/>
    <n v="197.97"/>
    <n v="0"/>
    <n v="11"/>
    <n v="0"/>
    <n v="0"/>
    <n v="0"/>
    <n v="0"/>
    <n v="0"/>
    <n v="0"/>
    <n v="0"/>
    <n v="1"/>
    <n v="0"/>
  </r>
  <r>
    <n v="0"/>
    <n v="0"/>
    <n v="0"/>
    <n v="4"/>
    <n v="1"/>
    <x v="5"/>
    <n v="2"/>
    <n v="0"/>
    <n v="0"/>
    <n v="0"/>
    <n v="0"/>
    <n v="4.5"/>
    <n v="1.5"/>
    <n v="2"/>
    <n v="0"/>
    <n v="0"/>
    <n v="0"/>
    <n v="0"/>
    <n v="0"/>
    <n v="0"/>
    <n v="2"/>
    <n v="0"/>
  </r>
  <r>
    <n v="0"/>
    <n v="0"/>
    <n v="0"/>
    <n v="4"/>
    <n v="1"/>
    <x v="1"/>
    <n v="11"/>
    <n v="0"/>
    <n v="0"/>
    <n v="3.4545454545454501"/>
    <n v="70.352727272727293"/>
    <n v="3.2727272727272698"/>
    <n v="8.0909090909090899"/>
    <n v="11"/>
    <n v="0"/>
    <n v="0"/>
    <n v="0"/>
    <n v="0"/>
    <n v="0"/>
    <n v="0"/>
    <n v="11"/>
    <n v="0"/>
  </r>
  <r>
    <n v="0"/>
    <n v="0"/>
    <n v="0"/>
    <n v="4"/>
    <n v="1"/>
    <x v="2"/>
    <n v="2"/>
    <n v="1"/>
    <n v="64.739999999999995"/>
    <n v="3"/>
    <n v="97.484999999999999"/>
    <n v="1"/>
    <n v="5"/>
    <n v="2"/>
    <n v="0"/>
    <n v="0"/>
    <n v="0"/>
    <n v="0"/>
    <n v="0"/>
    <n v="0"/>
    <n v="2"/>
    <n v="0"/>
  </r>
  <r>
    <n v="0"/>
    <n v="0"/>
    <n v="0"/>
    <n v="4"/>
    <n v="1"/>
    <x v="3"/>
    <n v="9"/>
    <n v="0"/>
    <n v="0"/>
    <n v="0"/>
    <n v="0"/>
    <n v="3.6666666666666701"/>
    <n v="8.1111111111111107"/>
    <n v="9"/>
    <n v="0"/>
    <n v="0"/>
    <n v="0"/>
    <n v="0"/>
    <n v="0"/>
    <n v="0"/>
    <n v="9"/>
    <n v="0"/>
  </r>
  <r>
    <n v="0"/>
    <n v="0"/>
    <n v="0"/>
    <n v="5"/>
    <n v="0"/>
    <x v="0"/>
    <n v="1"/>
    <n v="0"/>
    <n v="0"/>
    <n v="2"/>
    <n v="133.97999999999999"/>
    <n v="3"/>
    <n v="12"/>
    <n v="0"/>
    <n v="0"/>
    <n v="0"/>
    <n v="0"/>
    <n v="0"/>
    <n v="0"/>
    <n v="0"/>
    <n v="0"/>
    <n v="1"/>
  </r>
  <r>
    <n v="0"/>
    <n v="0"/>
    <n v="0"/>
    <n v="5"/>
    <n v="0"/>
    <x v="1"/>
    <n v="10"/>
    <n v="0"/>
    <n v="0"/>
    <n v="3"/>
    <n v="74.638000000000005"/>
    <n v="4.4000000000000004"/>
    <n v="8.1"/>
    <n v="0"/>
    <n v="0"/>
    <n v="0"/>
    <n v="0"/>
    <n v="0"/>
    <n v="0"/>
    <n v="0"/>
    <n v="0"/>
    <n v="10"/>
  </r>
  <r>
    <n v="0"/>
    <n v="0"/>
    <n v="0"/>
    <n v="5"/>
    <n v="0"/>
    <x v="3"/>
    <n v="2"/>
    <n v="0"/>
    <n v="0"/>
    <n v="0"/>
    <n v="0"/>
    <n v="2"/>
    <n v="11.5"/>
    <n v="0"/>
    <n v="0"/>
    <n v="0"/>
    <n v="0"/>
    <n v="0"/>
    <n v="0"/>
    <n v="0"/>
    <n v="0"/>
    <n v="2"/>
  </r>
  <r>
    <n v="0"/>
    <n v="0"/>
    <n v="0"/>
    <n v="5"/>
    <n v="0"/>
    <x v="4"/>
    <n v="1"/>
    <n v="0"/>
    <n v="0"/>
    <n v="1"/>
    <n v="206.97"/>
    <n v="5"/>
    <n v="6"/>
    <n v="0"/>
    <n v="0"/>
    <n v="0"/>
    <n v="0"/>
    <n v="0"/>
    <n v="0"/>
    <n v="0"/>
    <n v="0"/>
    <n v="1"/>
  </r>
  <r>
    <n v="0"/>
    <n v="0"/>
    <n v="0"/>
    <n v="5"/>
    <n v="1"/>
    <x v="5"/>
    <n v="2"/>
    <n v="0"/>
    <n v="0"/>
    <n v="0"/>
    <n v="0"/>
    <n v="5.5"/>
    <n v="1.5"/>
    <n v="2"/>
    <n v="0"/>
    <n v="0"/>
    <n v="0"/>
    <n v="0"/>
    <n v="0"/>
    <n v="0"/>
    <n v="0"/>
    <n v="2"/>
  </r>
  <r>
    <n v="0"/>
    <n v="0"/>
    <n v="0"/>
    <n v="5"/>
    <n v="1"/>
    <x v="1"/>
    <n v="5"/>
    <n v="0"/>
    <n v="0"/>
    <n v="2"/>
    <n v="61.59"/>
    <n v="3"/>
    <n v="11.6"/>
    <n v="5"/>
    <n v="0"/>
    <n v="0"/>
    <n v="0"/>
    <n v="0"/>
    <n v="0"/>
    <n v="0"/>
    <n v="0"/>
    <n v="5"/>
  </r>
  <r>
    <n v="0"/>
    <n v="0"/>
    <n v="0"/>
    <n v="5"/>
    <n v="1"/>
    <x v="2"/>
    <n v="1"/>
    <n v="1"/>
    <n v="55.49"/>
    <n v="5"/>
    <n v="110.98"/>
    <n v="0"/>
    <n v="1"/>
    <n v="1"/>
    <n v="0"/>
    <n v="0"/>
    <n v="0"/>
    <n v="0"/>
    <n v="0"/>
    <n v="0"/>
    <n v="0"/>
    <n v="1"/>
  </r>
  <r>
    <n v="0"/>
    <n v="0"/>
    <n v="0"/>
    <n v="5"/>
    <n v="1"/>
    <x v="3"/>
    <n v="1"/>
    <n v="0"/>
    <n v="0"/>
    <n v="0"/>
    <n v="0"/>
    <n v="3"/>
    <n v="9"/>
    <n v="1"/>
    <n v="0"/>
    <n v="0"/>
    <n v="0"/>
    <n v="0"/>
    <n v="0"/>
    <n v="0"/>
    <n v="0"/>
    <n v="1"/>
  </r>
  <r>
    <n v="0"/>
    <n v="0"/>
    <n v="0"/>
    <n v="5"/>
    <n v="1"/>
    <x v="4"/>
    <n v="1"/>
    <n v="0"/>
    <n v="0"/>
    <n v="3"/>
    <n v="184.47"/>
    <n v="6"/>
    <n v="13"/>
    <n v="1"/>
    <n v="0"/>
    <n v="0"/>
    <n v="0"/>
    <n v="0"/>
    <n v="0"/>
    <n v="0"/>
    <n v="0"/>
    <n v="1"/>
  </r>
  <r>
    <n v="0"/>
    <n v="0"/>
    <n v="1"/>
    <n v="1"/>
    <n v="0"/>
    <x v="0"/>
    <n v="29"/>
    <n v="3.4482758620689703E-2"/>
    <n v="1.79275862068966"/>
    <n v="3.1034482758620698"/>
    <n v="125.392413793103"/>
    <n v="3.3448275862068999"/>
    <n v="19.3448275862069"/>
    <n v="0"/>
    <n v="0"/>
    <n v="0"/>
    <n v="29"/>
    <n v="29"/>
    <n v="0"/>
    <n v="0"/>
    <n v="0"/>
    <n v="0"/>
  </r>
  <r>
    <n v="0"/>
    <n v="0"/>
    <n v="1"/>
    <n v="1"/>
    <n v="0"/>
    <x v="1"/>
    <n v="91"/>
    <n v="1.0989010989011E-2"/>
    <n v="0.48890109890109901"/>
    <n v="2.8571428571428599"/>
    <n v="62.374065934065896"/>
    <n v="3.1318681318681301"/>
    <n v="17.109890109890099"/>
    <n v="0"/>
    <n v="0"/>
    <n v="0"/>
    <n v="91"/>
    <n v="91"/>
    <n v="0"/>
    <n v="0"/>
    <n v="0"/>
    <n v="0"/>
  </r>
  <r>
    <n v="0"/>
    <n v="0"/>
    <n v="1"/>
    <n v="1"/>
    <n v="0"/>
    <x v="2"/>
    <n v="10"/>
    <n v="1.1000000000000001"/>
    <n v="72.438999999999993"/>
    <n v="6.1"/>
    <n v="69.088999999999999"/>
    <n v="2.9"/>
    <n v="16.2"/>
    <n v="0"/>
    <n v="0"/>
    <n v="0"/>
    <n v="10"/>
    <n v="10"/>
    <n v="0"/>
    <n v="0"/>
    <n v="0"/>
    <n v="0"/>
  </r>
  <r>
    <n v="0"/>
    <n v="0"/>
    <n v="1"/>
    <n v="1"/>
    <n v="0"/>
    <x v="4"/>
    <n v="15"/>
    <n v="6.6666666666666693E-2"/>
    <n v="5.3993333333333302"/>
    <n v="3.8666666666666698"/>
    <n v="196.369333333333"/>
    <n v="2.93333333333333"/>
    <n v="17.466666666666701"/>
    <n v="0"/>
    <n v="0"/>
    <n v="0"/>
    <n v="15"/>
    <n v="15"/>
    <n v="0"/>
    <n v="0"/>
    <n v="0"/>
    <n v="0"/>
  </r>
  <r>
    <n v="0"/>
    <n v="0"/>
    <n v="1"/>
    <n v="1"/>
    <n v="0"/>
    <x v="7"/>
    <n v="78"/>
    <n v="0"/>
    <n v="0"/>
    <n v="0"/>
    <n v="0"/>
    <n v="3.4358974358974401"/>
    <n v="17.692307692307701"/>
    <n v="0"/>
    <n v="0"/>
    <n v="0"/>
    <n v="78"/>
    <n v="78"/>
    <n v="0"/>
    <n v="0"/>
    <n v="0"/>
    <n v="0"/>
  </r>
  <r>
    <n v="0"/>
    <n v="0"/>
    <n v="1"/>
    <n v="1"/>
    <n v="1"/>
    <x v="0"/>
    <n v="10"/>
    <n v="0"/>
    <n v="0"/>
    <n v="2.1"/>
    <n v="128.52799999999999"/>
    <n v="4"/>
    <n v="18.3"/>
    <n v="10"/>
    <n v="0"/>
    <n v="0"/>
    <n v="10"/>
    <n v="10"/>
    <n v="0"/>
    <n v="0"/>
    <n v="0"/>
    <n v="0"/>
  </r>
  <r>
    <n v="0"/>
    <n v="0"/>
    <n v="1"/>
    <n v="1"/>
    <n v="1"/>
    <x v="1"/>
    <n v="31"/>
    <n v="0"/>
    <n v="0"/>
    <n v="2.19354838709677"/>
    <n v="64.199032258064506"/>
    <n v="3.0967741935483901"/>
    <n v="18.7741935483871"/>
    <n v="31"/>
    <n v="0"/>
    <n v="0"/>
    <n v="31"/>
    <n v="31"/>
    <n v="0"/>
    <n v="0"/>
    <n v="0"/>
    <n v="0"/>
  </r>
  <r>
    <n v="0"/>
    <n v="0"/>
    <n v="1"/>
    <n v="1"/>
    <n v="1"/>
    <x v="2"/>
    <n v="7"/>
    <n v="1.1428571428571399"/>
    <n v="71.6314285714286"/>
    <n v="6.4285714285714297"/>
    <n v="79.63"/>
    <n v="1.4285714285714299"/>
    <n v="17"/>
    <n v="7"/>
    <n v="0"/>
    <n v="0"/>
    <n v="7"/>
    <n v="7"/>
    <n v="0"/>
    <n v="0"/>
    <n v="0"/>
    <n v="0"/>
  </r>
  <r>
    <n v="0"/>
    <n v="0"/>
    <n v="1"/>
    <n v="1"/>
    <n v="1"/>
    <x v="4"/>
    <n v="4"/>
    <n v="0.25"/>
    <n v="13.9975"/>
    <n v="1.5"/>
    <n v="208.5925"/>
    <n v="2.5"/>
    <n v="16.75"/>
    <n v="4"/>
    <n v="0"/>
    <n v="0"/>
    <n v="4"/>
    <n v="4"/>
    <n v="0"/>
    <n v="0"/>
    <n v="0"/>
    <n v="0"/>
  </r>
  <r>
    <n v="0"/>
    <n v="0"/>
    <n v="1"/>
    <n v="1"/>
    <n v="1"/>
    <x v="7"/>
    <n v="21"/>
    <n v="4.7619047619047603E-2"/>
    <n v="2.9280952380952399"/>
    <n v="0"/>
    <n v="0"/>
    <n v="4.1428571428571397"/>
    <n v="17.1428571428571"/>
    <n v="21"/>
    <n v="0"/>
    <n v="0"/>
    <n v="21"/>
    <n v="21"/>
    <n v="0"/>
    <n v="0"/>
    <n v="0"/>
    <n v="0"/>
  </r>
  <r>
    <n v="0"/>
    <n v="0"/>
    <n v="1"/>
    <n v="2"/>
    <n v="0"/>
    <x v="0"/>
    <n v="26"/>
    <n v="0"/>
    <n v="0"/>
    <n v="3.0769230769230802"/>
    <n v="124.516538461538"/>
    <n v="3.5384615384615401"/>
    <n v="18.346153846153801"/>
    <n v="0"/>
    <n v="0"/>
    <n v="0"/>
    <n v="26"/>
    <n v="0"/>
    <n v="26"/>
    <n v="0"/>
    <n v="0"/>
    <n v="0"/>
  </r>
  <r>
    <n v="0"/>
    <n v="0"/>
    <n v="1"/>
    <n v="2"/>
    <n v="0"/>
    <x v="1"/>
    <n v="28"/>
    <n v="0"/>
    <n v="0"/>
    <n v="2.6785714285714302"/>
    <n v="71.4892857142857"/>
    <n v="3.53571428571429"/>
    <n v="13.1071428571429"/>
    <n v="0"/>
    <n v="0"/>
    <n v="0"/>
    <n v="28"/>
    <n v="0"/>
    <n v="28"/>
    <n v="0"/>
    <n v="0"/>
    <n v="0"/>
  </r>
  <r>
    <n v="0"/>
    <n v="0"/>
    <n v="1"/>
    <n v="2"/>
    <n v="0"/>
    <x v="8"/>
    <n v="57"/>
    <n v="3.5087719298245598E-2"/>
    <n v="1.3242105263157899"/>
    <n v="2.7894736842105301"/>
    <n v="56.682807017543901"/>
    <n v="3.1403508771929798"/>
    <n v="18.8070175438597"/>
    <n v="0"/>
    <n v="0"/>
    <n v="0"/>
    <n v="57"/>
    <n v="0"/>
    <n v="57"/>
    <n v="0"/>
    <n v="0"/>
    <n v="0"/>
  </r>
  <r>
    <n v="0"/>
    <n v="0"/>
    <n v="1"/>
    <n v="2"/>
    <n v="0"/>
    <x v="2"/>
    <n v="13"/>
    <n v="1.3846153846153799"/>
    <n v="85.870769230769199"/>
    <n v="5.4615384615384599"/>
    <n v="68.258461538461503"/>
    <n v="2.0769230769230802"/>
    <n v="18.384615384615401"/>
    <n v="0"/>
    <n v="0"/>
    <n v="0"/>
    <n v="13"/>
    <n v="0"/>
    <n v="13"/>
    <n v="0"/>
    <n v="0"/>
    <n v="0"/>
  </r>
  <r>
    <n v="0"/>
    <n v="0"/>
    <n v="1"/>
    <n v="2"/>
    <n v="0"/>
    <x v="4"/>
    <n v="10"/>
    <n v="0"/>
    <n v="0"/>
    <n v="3.5"/>
    <n v="209.071"/>
    <n v="4.9000000000000004"/>
    <n v="18.100000000000001"/>
    <n v="0"/>
    <n v="0"/>
    <n v="0"/>
    <n v="10"/>
    <n v="0"/>
    <n v="10"/>
    <n v="0"/>
    <n v="0"/>
    <n v="0"/>
  </r>
  <r>
    <n v="0"/>
    <n v="0"/>
    <n v="1"/>
    <n v="2"/>
    <n v="0"/>
    <x v="7"/>
    <n v="78"/>
    <n v="6.4102564102564097E-2"/>
    <n v="4.1788461538461501"/>
    <n v="0"/>
    <n v="0"/>
    <n v="3.3333333333333299"/>
    <n v="17.756410256410302"/>
    <n v="0"/>
    <n v="0"/>
    <n v="0"/>
    <n v="78"/>
    <n v="0"/>
    <n v="78"/>
    <n v="0"/>
    <n v="0"/>
    <n v="0"/>
  </r>
  <r>
    <n v="0"/>
    <n v="0"/>
    <n v="1"/>
    <n v="2"/>
    <n v="1"/>
    <x v="0"/>
    <n v="6"/>
    <n v="0.16666666666666699"/>
    <n v="8.6649999999999991"/>
    <n v="2.1666666666666701"/>
    <n v="137.06"/>
    <n v="2.3333333333333299"/>
    <n v="13.1666666666667"/>
    <n v="6"/>
    <n v="0"/>
    <n v="0"/>
    <n v="6"/>
    <n v="0"/>
    <n v="6"/>
    <n v="0"/>
    <n v="0"/>
    <n v="0"/>
  </r>
  <r>
    <n v="0"/>
    <n v="0"/>
    <n v="1"/>
    <n v="2"/>
    <n v="1"/>
    <x v="6"/>
    <n v="15"/>
    <n v="0"/>
    <n v="0"/>
    <n v="2.2000000000000002"/>
    <n v="60.756666666666703"/>
    <n v="3.6666666666666701"/>
    <n v="18.6666666666667"/>
    <n v="15"/>
    <n v="0"/>
    <n v="0"/>
    <n v="15"/>
    <n v="0"/>
    <n v="15"/>
    <n v="0"/>
    <n v="0"/>
    <n v="0"/>
  </r>
  <r>
    <n v="0"/>
    <n v="0"/>
    <n v="1"/>
    <n v="2"/>
    <n v="1"/>
    <x v="2"/>
    <n v="6"/>
    <n v="1"/>
    <n v="61.49"/>
    <n v="4"/>
    <n v="56.74"/>
    <n v="2"/>
    <n v="18.8333333333333"/>
    <n v="6"/>
    <n v="0"/>
    <n v="0"/>
    <n v="6"/>
    <n v="0"/>
    <n v="6"/>
    <n v="0"/>
    <n v="0"/>
    <n v="0"/>
  </r>
  <r>
    <n v="0"/>
    <n v="0"/>
    <n v="1"/>
    <n v="2"/>
    <n v="1"/>
    <x v="4"/>
    <n v="6"/>
    <n v="0.16666666666666699"/>
    <n v="9.4149999999999991"/>
    <n v="3"/>
    <n v="207.38499999999999"/>
    <n v="1.5"/>
    <n v="20"/>
    <n v="6"/>
    <n v="0"/>
    <n v="0"/>
    <n v="6"/>
    <n v="0"/>
    <n v="6"/>
    <n v="0"/>
    <n v="0"/>
    <n v="0"/>
  </r>
  <r>
    <n v="0"/>
    <n v="0"/>
    <n v="1"/>
    <n v="2"/>
    <n v="1"/>
    <x v="7"/>
    <n v="14"/>
    <n v="0.14285714285714299"/>
    <n v="7.7842857142857103"/>
    <n v="0"/>
    <n v="0"/>
    <n v="2.9285714285714302"/>
    <n v="19.071428571428601"/>
    <n v="14"/>
    <n v="0"/>
    <n v="0"/>
    <n v="14"/>
    <n v="0"/>
    <n v="14"/>
    <n v="0"/>
    <n v="0"/>
    <n v="0"/>
  </r>
  <r>
    <n v="0"/>
    <n v="0"/>
    <n v="1"/>
    <n v="3"/>
    <n v="0"/>
    <x v="5"/>
    <n v="14"/>
    <n v="0.28571428571428598"/>
    <n v="16.2828571428571"/>
    <n v="0"/>
    <n v="0"/>
    <n v="3.4285714285714302"/>
    <n v="10.4285714285714"/>
    <n v="0"/>
    <n v="0"/>
    <n v="0"/>
    <n v="14"/>
    <n v="0"/>
    <n v="0"/>
    <n v="14"/>
    <n v="0"/>
    <n v="0"/>
  </r>
  <r>
    <n v="0"/>
    <n v="0"/>
    <n v="1"/>
    <n v="3"/>
    <n v="0"/>
    <x v="0"/>
    <n v="42"/>
    <n v="2.3809523809523801E-2"/>
    <n v="1.2140476190476199"/>
    <n v="2.9523809523809499"/>
    <n v="132.91952380952401"/>
    <n v="3.1666666666666701"/>
    <n v="16.8095238095238"/>
    <n v="0"/>
    <n v="0"/>
    <n v="0"/>
    <n v="42"/>
    <n v="0"/>
    <n v="0"/>
    <n v="42"/>
    <n v="0"/>
    <n v="0"/>
  </r>
  <r>
    <n v="0"/>
    <n v="0"/>
    <n v="1"/>
    <n v="3"/>
    <n v="0"/>
    <x v="8"/>
    <n v="177"/>
    <n v="0"/>
    <n v="0"/>
    <n v="2.6101694915254199"/>
    <n v="62.322881355932203"/>
    <n v="3.2655367231638399"/>
    <n v="17.412429378531101"/>
    <n v="0"/>
    <n v="0"/>
    <n v="0"/>
    <n v="177"/>
    <n v="0"/>
    <n v="0"/>
    <n v="177"/>
    <n v="0"/>
    <n v="0"/>
  </r>
  <r>
    <n v="0"/>
    <n v="0"/>
    <n v="1"/>
    <n v="3"/>
    <n v="0"/>
    <x v="2"/>
    <n v="32"/>
    <n v="1.125"/>
    <n v="70.894999999999996"/>
    <n v="4.84375"/>
    <n v="76.565937500000004"/>
    <n v="2.53125"/>
    <n v="18.1875"/>
    <n v="0"/>
    <n v="0"/>
    <n v="0"/>
    <n v="32"/>
    <n v="0"/>
    <n v="0"/>
    <n v="32"/>
    <n v="0"/>
    <n v="0"/>
  </r>
  <r>
    <n v="0"/>
    <n v="0"/>
    <n v="1"/>
    <n v="3"/>
    <n v="0"/>
    <x v="4"/>
    <n v="21"/>
    <n v="0.33333333333333298"/>
    <n v="25.0680952380952"/>
    <n v="3.61904761904762"/>
    <n v="213.65857142857101"/>
    <n v="3.1428571428571401"/>
    <n v="16.952380952380999"/>
    <n v="0"/>
    <n v="0"/>
    <n v="0"/>
    <n v="21"/>
    <n v="0"/>
    <n v="0"/>
    <n v="21"/>
    <n v="0"/>
    <n v="0"/>
  </r>
  <r>
    <n v="0"/>
    <n v="0"/>
    <n v="1"/>
    <n v="3"/>
    <n v="0"/>
    <x v="7"/>
    <n v="120"/>
    <n v="8.3333333333333297E-3"/>
    <n v="0.29575000000000001"/>
    <n v="0"/>
    <n v="0"/>
    <n v="3.2666666666666702"/>
    <n v="18.566666666666698"/>
    <n v="0"/>
    <n v="0"/>
    <n v="0"/>
    <n v="120"/>
    <n v="0"/>
    <n v="0"/>
    <n v="120"/>
    <n v="0"/>
    <n v="0"/>
  </r>
  <r>
    <n v="0"/>
    <n v="0"/>
    <n v="1"/>
    <n v="3"/>
    <n v="1"/>
    <x v="5"/>
    <n v="6"/>
    <n v="0.66666666666666696"/>
    <n v="34.493333333333297"/>
    <n v="0"/>
    <n v="0"/>
    <n v="1.6666666666666701"/>
    <n v="16.1666666666667"/>
    <n v="6"/>
    <n v="0"/>
    <n v="0"/>
    <n v="6"/>
    <n v="0"/>
    <n v="0"/>
    <n v="6"/>
    <n v="0"/>
    <n v="0"/>
  </r>
  <r>
    <n v="0"/>
    <n v="0"/>
    <n v="1"/>
    <n v="3"/>
    <n v="1"/>
    <x v="0"/>
    <n v="9"/>
    <n v="0.22222222222222199"/>
    <n v="11.331111111111101"/>
    <n v="4.4444444444444402"/>
    <n v="135.64444444444399"/>
    <n v="3.3333333333333299"/>
    <n v="16.1111111111111"/>
    <n v="9"/>
    <n v="0"/>
    <n v="0"/>
    <n v="9"/>
    <n v="0"/>
    <n v="0"/>
    <n v="9"/>
    <n v="0"/>
    <n v="0"/>
  </r>
  <r>
    <n v="0"/>
    <n v="0"/>
    <n v="1"/>
    <n v="3"/>
    <n v="1"/>
    <x v="8"/>
    <n v="41"/>
    <n v="0"/>
    <n v="0"/>
    <n v="3.3170731707317098"/>
    <n v="61.440731707317099"/>
    <n v="3.24390243902439"/>
    <n v="17.512195121951201"/>
    <n v="41"/>
    <n v="0"/>
    <n v="0"/>
    <n v="41"/>
    <n v="0"/>
    <n v="0"/>
    <n v="41"/>
    <n v="0"/>
    <n v="0"/>
  </r>
  <r>
    <n v="0"/>
    <n v="0"/>
    <n v="1"/>
    <n v="3"/>
    <n v="1"/>
    <x v="2"/>
    <n v="24"/>
    <n v="1.1666666666666701"/>
    <n v="73.675833333333301"/>
    <n v="3.6666666666666701"/>
    <n v="86.694583333333298"/>
    <n v="2.0416666666666701"/>
    <n v="16.9166666666667"/>
    <n v="24"/>
    <n v="0"/>
    <n v="0"/>
    <n v="24"/>
    <n v="0"/>
    <n v="0"/>
    <n v="24"/>
    <n v="0"/>
    <n v="0"/>
  </r>
  <r>
    <n v="0"/>
    <n v="0"/>
    <n v="1"/>
    <n v="3"/>
    <n v="1"/>
    <x v="4"/>
    <n v="5"/>
    <n v="0.2"/>
    <n v="10.997999999999999"/>
    <n v="3.2"/>
    <n v="211.46799999999999"/>
    <n v="3"/>
    <n v="14.4"/>
    <n v="5"/>
    <n v="0"/>
    <n v="0"/>
    <n v="5"/>
    <n v="0"/>
    <n v="0"/>
    <n v="5"/>
    <n v="0"/>
    <n v="0"/>
  </r>
  <r>
    <n v="0"/>
    <n v="0"/>
    <n v="1"/>
    <n v="3"/>
    <n v="1"/>
    <x v="7"/>
    <n v="27"/>
    <n v="0"/>
    <n v="0"/>
    <n v="0"/>
    <n v="0"/>
    <n v="4.1851851851851896"/>
    <n v="17.4444444444444"/>
    <n v="27"/>
    <n v="0"/>
    <n v="0"/>
    <n v="27"/>
    <n v="0"/>
    <n v="0"/>
    <n v="27"/>
    <n v="0"/>
    <n v="0"/>
  </r>
  <r>
    <n v="0"/>
    <n v="0"/>
    <n v="1"/>
    <n v="4"/>
    <n v="0"/>
    <x v="0"/>
    <n v="3"/>
    <n v="0"/>
    <n v="0"/>
    <n v="2.6666666666666701"/>
    <n v="122.646666666667"/>
    <n v="2"/>
    <n v="15.3333333333333"/>
    <n v="0"/>
    <n v="0"/>
    <n v="0"/>
    <n v="3"/>
    <n v="0"/>
    <n v="0"/>
    <n v="0"/>
    <n v="3"/>
    <n v="0"/>
  </r>
  <r>
    <n v="0"/>
    <n v="0"/>
    <n v="1"/>
    <n v="4"/>
    <n v="0"/>
    <x v="1"/>
    <n v="6"/>
    <n v="0"/>
    <n v="0"/>
    <n v="3.6666666666666701"/>
    <n v="70.488333333333301"/>
    <n v="3.1666666666666701"/>
    <n v="13.6666666666667"/>
    <n v="0"/>
    <n v="0"/>
    <n v="0"/>
    <n v="6"/>
    <n v="0"/>
    <n v="0"/>
    <n v="0"/>
    <n v="6"/>
    <n v="0"/>
  </r>
  <r>
    <n v="0"/>
    <n v="0"/>
    <n v="1"/>
    <n v="4"/>
    <n v="0"/>
    <x v="8"/>
    <n v="7"/>
    <n v="0"/>
    <n v="0"/>
    <n v="3.28571428571429"/>
    <n v="59.847142857142899"/>
    <n v="3.1428571428571401"/>
    <n v="20.428571428571399"/>
    <n v="0"/>
    <n v="0"/>
    <n v="0"/>
    <n v="7"/>
    <n v="0"/>
    <n v="0"/>
    <n v="0"/>
    <n v="7"/>
    <n v="0"/>
  </r>
  <r>
    <n v="0"/>
    <n v="0"/>
    <n v="1"/>
    <n v="4"/>
    <n v="0"/>
    <x v="2"/>
    <n v="3"/>
    <n v="1.3333333333333299"/>
    <n v="80.653333333333293"/>
    <n v="3.3333333333333299"/>
    <n v="102.816666666667"/>
    <n v="2.6666666666666701"/>
    <n v="13.6666666666667"/>
    <n v="0"/>
    <n v="0"/>
    <n v="0"/>
    <n v="3"/>
    <n v="0"/>
    <n v="0"/>
    <n v="0"/>
    <n v="3"/>
    <n v="0"/>
  </r>
  <r>
    <n v="0"/>
    <n v="0"/>
    <n v="1"/>
    <n v="4"/>
    <n v="0"/>
    <x v="7"/>
    <n v="13"/>
    <n v="0"/>
    <n v="0"/>
    <n v="0"/>
    <n v="0"/>
    <n v="2.4615384615384599"/>
    <n v="19.615384615384599"/>
    <n v="0"/>
    <n v="0"/>
    <n v="0"/>
    <n v="13"/>
    <n v="0"/>
    <n v="0"/>
    <n v="0"/>
    <n v="13"/>
    <n v="0"/>
  </r>
  <r>
    <n v="0"/>
    <n v="0"/>
    <n v="1"/>
    <n v="4"/>
    <n v="1"/>
    <x v="1"/>
    <n v="1"/>
    <n v="0"/>
    <n v="0"/>
    <n v="2"/>
    <n v="67.989999999999995"/>
    <n v="1"/>
    <n v="16"/>
    <n v="1"/>
    <n v="0"/>
    <n v="0"/>
    <n v="1"/>
    <n v="0"/>
    <n v="0"/>
    <n v="0"/>
    <n v="1"/>
    <n v="0"/>
  </r>
  <r>
    <n v="0"/>
    <n v="0"/>
    <n v="1"/>
    <n v="4"/>
    <n v="1"/>
    <x v="8"/>
    <n v="2"/>
    <n v="0"/>
    <n v="0"/>
    <n v="1.5"/>
    <n v="56.99"/>
    <n v="1"/>
    <n v="24"/>
    <n v="2"/>
    <n v="0"/>
    <n v="0"/>
    <n v="2"/>
    <n v="0"/>
    <n v="0"/>
    <n v="0"/>
    <n v="2"/>
    <n v="0"/>
  </r>
  <r>
    <n v="0"/>
    <n v="0"/>
    <n v="1"/>
    <n v="4"/>
    <n v="1"/>
    <x v="2"/>
    <n v="2"/>
    <n v="1"/>
    <n v="46.49"/>
    <n v="2"/>
    <n v="68.984999999999999"/>
    <n v="5"/>
    <n v="15.5"/>
    <n v="2"/>
    <n v="0"/>
    <n v="0"/>
    <n v="2"/>
    <n v="0"/>
    <n v="0"/>
    <n v="0"/>
    <n v="2"/>
    <n v="0"/>
  </r>
  <r>
    <n v="0"/>
    <n v="0"/>
    <n v="1"/>
    <n v="4"/>
    <n v="1"/>
    <x v="7"/>
    <n v="6"/>
    <n v="0.33333333333333298"/>
    <n v="18.579999999999998"/>
    <n v="0"/>
    <n v="0"/>
    <n v="4.1666666666666696"/>
    <n v="16.6666666666667"/>
    <n v="6"/>
    <n v="0"/>
    <n v="0"/>
    <n v="6"/>
    <n v="0"/>
    <n v="0"/>
    <n v="0"/>
    <n v="6"/>
    <n v="0"/>
  </r>
  <r>
    <n v="0"/>
    <n v="0"/>
    <n v="1"/>
    <n v="5"/>
    <n v="0"/>
    <x v="0"/>
    <n v="2"/>
    <n v="0"/>
    <n v="0"/>
    <n v="4.5"/>
    <n v="141.47999999999999"/>
    <n v="4"/>
    <n v="16"/>
    <n v="0"/>
    <n v="0"/>
    <n v="0"/>
    <n v="2"/>
    <n v="0"/>
    <n v="0"/>
    <n v="0"/>
    <n v="0"/>
    <n v="2"/>
  </r>
  <r>
    <n v="0"/>
    <n v="0"/>
    <n v="1"/>
    <n v="5"/>
    <n v="0"/>
    <x v="1"/>
    <n v="3"/>
    <n v="0"/>
    <n v="0"/>
    <n v="2.3333333333333299"/>
    <n v="72.656666666666695"/>
    <n v="0"/>
    <n v="15.3333333333333"/>
    <n v="0"/>
    <n v="0"/>
    <n v="0"/>
    <n v="3"/>
    <n v="0"/>
    <n v="0"/>
    <n v="0"/>
    <n v="0"/>
    <n v="3"/>
  </r>
  <r>
    <n v="0"/>
    <n v="0"/>
    <n v="1"/>
    <n v="5"/>
    <n v="0"/>
    <x v="8"/>
    <n v="8"/>
    <n v="0.125"/>
    <n v="4.8737500000000002"/>
    <n v="2.75"/>
    <n v="53.74"/>
    <n v="3.75"/>
    <n v="19.875"/>
    <n v="0"/>
    <n v="0"/>
    <n v="0"/>
    <n v="8"/>
    <n v="0"/>
    <n v="0"/>
    <n v="0"/>
    <n v="0"/>
    <n v="8"/>
  </r>
  <r>
    <n v="0"/>
    <n v="0"/>
    <n v="1"/>
    <n v="5"/>
    <n v="0"/>
    <x v="2"/>
    <n v="1"/>
    <n v="3"/>
    <n v="197.97"/>
    <n v="10"/>
    <n v="65.989999999999995"/>
    <n v="1"/>
    <n v="17"/>
    <n v="0"/>
    <n v="0"/>
    <n v="0"/>
    <n v="1"/>
    <n v="0"/>
    <n v="0"/>
    <n v="0"/>
    <n v="0"/>
    <n v="1"/>
  </r>
  <r>
    <n v="0"/>
    <n v="0"/>
    <n v="1"/>
    <n v="5"/>
    <n v="0"/>
    <x v="7"/>
    <n v="7"/>
    <n v="0.28571428571428598"/>
    <n v="15.14"/>
    <n v="0"/>
    <n v="0"/>
    <n v="3"/>
    <n v="18.285714285714299"/>
    <n v="0"/>
    <n v="0"/>
    <n v="0"/>
    <n v="7"/>
    <n v="0"/>
    <n v="0"/>
    <n v="0"/>
    <n v="0"/>
    <n v="7"/>
  </r>
  <r>
    <n v="0"/>
    <n v="0"/>
    <n v="1"/>
    <n v="5"/>
    <n v="1"/>
    <x v="8"/>
    <n v="1"/>
    <n v="0"/>
    <n v="0"/>
    <n v="2"/>
    <n v="48.49"/>
    <n v="7"/>
    <n v="16"/>
    <n v="1"/>
    <n v="0"/>
    <n v="0"/>
    <n v="1"/>
    <n v="0"/>
    <n v="0"/>
    <n v="0"/>
    <n v="0"/>
    <n v="1"/>
  </r>
  <r>
    <n v="0"/>
    <n v="0"/>
    <n v="1"/>
    <n v="5"/>
    <n v="1"/>
    <x v="2"/>
    <n v="3"/>
    <n v="1.3333333333333299"/>
    <n v="74.653333333333293"/>
    <n v="5"/>
    <n v="78.986666666666693"/>
    <n v="1.3333333333333299"/>
    <n v="22.3333333333333"/>
    <n v="3"/>
    <n v="0"/>
    <n v="0"/>
    <n v="3"/>
    <n v="0"/>
    <n v="0"/>
    <n v="0"/>
    <n v="0"/>
    <n v="3"/>
  </r>
  <r>
    <n v="0"/>
    <n v="0"/>
    <n v="1"/>
    <n v="5"/>
    <n v="1"/>
    <x v="7"/>
    <n v="2"/>
    <n v="1"/>
    <n v="57.99"/>
    <n v="0"/>
    <n v="0"/>
    <n v="2"/>
    <n v="15.5"/>
    <n v="2"/>
    <n v="0"/>
    <n v="0"/>
    <n v="2"/>
    <n v="0"/>
    <n v="0"/>
    <n v="0"/>
    <n v="0"/>
    <n v="2"/>
  </r>
  <r>
    <n v="0"/>
    <n v="1"/>
    <n v="0"/>
    <n v="1"/>
    <n v="0"/>
    <x v="0"/>
    <n v="8"/>
    <n v="0"/>
    <n v="0"/>
    <n v="2.875"/>
    <n v="136.85249999999999"/>
    <n v="2.75"/>
    <n v="5.375"/>
    <n v="0"/>
    <n v="0"/>
    <n v="8"/>
    <n v="0"/>
    <n v="8"/>
    <n v="0"/>
    <n v="0"/>
    <n v="0"/>
    <n v="0"/>
  </r>
  <r>
    <n v="0"/>
    <n v="1"/>
    <n v="0"/>
    <n v="1"/>
    <n v="0"/>
    <x v="1"/>
    <n v="55"/>
    <n v="0"/>
    <n v="0"/>
    <n v="2.6181818181818199"/>
    <n v="65.752545454545498"/>
    <n v="3.2909090909090901"/>
    <n v="9.4181818181818198"/>
    <n v="0"/>
    <n v="0"/>
    <n v="55"/>
    <n v="0"/>
    <n v="55"/>
    <n v="0"/>
    <n v="0"/>
    <n v="0"/>
    <n v="0"/>
  </r>
  <r>
    <n v="0"/>
    <n v="1"/>
    <n v="0"/>
    <n v="1"/>
    <n v="0"/>
    <x v="2"/>
    <n v="1"/>
    <n v="1"/>
    <n v="56.99"/>
    <n v="5"/>
    <n v="113.98"/>
    <n v="0"/>
    <n v="18"/>
    <n v="0"/>
    <n v="0"/>
    <n v="1"/>
    <n v="0"/>
    <n v="1"/>
    <n v="0"/>
    <n v="0"/>
    <n v="0"/>
    <n v="0"/>
  </r>
  <r>
    <n v="0"/>
    <n v="1"/>
    <n v="0"/>
    <n v="1"/>
    <n v="0"/>
    <x v="3"/>
    <n v="35"/>
    <n v="2.8571428571428598E-2"/>
    <n v="2.3425714285714299"/>
    <n v="8.5714285714285701E-2"/>
    <n v="2.3565714285714301"/>
    <n v="3.3142857142857101"/>
    <n v="7.5714285714285703"/>
    <n v="0"/>
    <n v="0"/>
    <n v="35"/>
    <n v="0"/>
    <n v="35"/>
    <n v="0"/>
    <n v="0"/>
    <n v="0"/>
    <n v="0"/>
  </r>
  <r>
    <n v="0"/>
    <n v="1"/>
    <n v="0"/>
    <n v="1"/>
    <n v="0"/>
    <x v="4"/>
    <n v="7"/>
    <n v="0"/>
    <n v="0"/>
    <n v="4.1428571428571397"/>
    <n v="188.97"/>
    <n v="1.28571428571429"/>
    <n v="5.71428571428571"/>
    <n v="0"/>
    <n v="0"/>
    <n v="7"/>
    <n v="0"/>
    <n v="7"/>
    <n v="0"/>
    <n v="0"/>
    <n v="0"/>
    <n v="0"/>
  </r>
  <r>
    <n v="0"/>
    <n v="1"/>
    <n v="0"/>
    <n v="1"/>
    <n v="1"/>
    <x v="0"/>
    <n v="5"/>
    <n v="0"/>
    <n v="0"/>
    <n v="1.6"/>
    <n v="135.18"/>
    <n v="2.4"/>
    <n v="2.6"/>
    <n v="5"/>
    <n v="0"/>
    <n v="5"/>
    <n v="0"/>
    <n v="5"/>
    <n v="0"/>
    <n v="0"/>
    <n v="0"/>
    <n v="0"/>
  </r>
  <r>
    <n v="0"/>
    <n v="1"/>
    <n v="0"/>
    <n v="1"/>
    <n v="1"/>
    <x v="1"/>
    <n v="36"/>
    <n v="2.7777777777777801E-2"/>
    <n v="1.5275000000000001"/>
    <n v="2.8333333333333299"/>
    <n v="70.126666666666694"/>
    <n v="2.5833333333333299"/>
    <n v="9.0277777777777803"/>
    <n v="36"/>
    <n v="0"/>
    <n v="36"/>
    <n v="0"/>
    <n v="36"/>
    <n v="0"/>
    <n v="0"/>
    <n v="0"/>
    <n v="0"/>
  </r>
  <r>
    <n v="0"/>
    <n v="1"/>
    <n v="0"/>
    <n v="1"/>
    <n v="1"/>
    <x v="2"/>
    <n v="5"/>
    <n v="1.6"/>
    <n v="106.084"/>
    <n v="8.1999999999999993"/>
    <n v="115.682"/>
    <n v="2.6"/>
    <n v="10.199999999999999"/>
    <n v="5"/>
    <n v="0"/>
    <n v="5"/>
    <n v="0"/>
    <n v="5"/>
    <n v="0"/>
    <n v="0"/>
    <n v="0"/>
    <n v="0"/>
  </r>
  <r>
    <n v="0"/>
    <n v="1"/>
    <n v="0"/>
    <n v="1"/>
    <n v="1"/>
    <x v="3"/>
    <n v="27"/>
    <n v="0"/>
    <n v="0"/>
    <n v="3.7037037037037E-2"/>
    <n v="1.4996296296296301"/>
    <n v="2.5555555555555598"/>
    <n v="7.1851851851851896"/>
    <n v="27"/>
    <n v="0"/>
    <n v="27"/>
    <n v="0"/>
    <n v="27"/>
    <n v="0"/>
    <n v="0"/>
    <n v="0"/>
    <n v="0"/>
  </r>
  <r>
    <n v="0"/>
    <n v="1"/>
    <n v="0"/>
    <n v="1"/>
    <n v="1"/>
    <x v="4"/>
    <n v="4"/>
    <n v="0"/>
    <n v="0"/>
    <n v="2"/>
    <n v="241.715"/>
    <n v="4.5"/>
    <n v="11.25"/>
    <n v="4"/>
    <n v="0"/>
    <n v="4"/>
    <n v="0"/>
    <n v="4"/>
    <n v="0"/>
    <n v="0"/>
    <n v="0"/>
    <n v="0"/>
  </r>
  <r>
    <n v="0"/>
    <n v="1"/>
    <n v="0"/>
    <n v="2"/>
    <n v="0"/>
    <x v="1"/>
    <n v="3"/>
    <n v="0"/>
    <n v="0"/>
    <n v="2"/>
    <n v="60.823333333333302"/>
    <n v="2.6666666666666701"/>
    <n v="5.6666666666666696"/>
    <n v="0"/>
    <n v="0"/>
    <n v="3"/>
    <n v="0"/>
    <n v="0"/>
    <n v="3"/>
    <n v="0"/>
    <n v="0"/>
    <n v="0"/>
  </r>
  <r>
    <n v="0"/>
    <n v="1"/>
    <n v="0"/>
    <n v="2"/>
    <n v="0"/>
    <x v="3"/>
    <n v="1"/>
    <n v="0"/>
    <n v="0"/>
    <n v="0"/>
    <n v="0"/>
    <n v="7"/>
    <n v="15"/>
    <n v="0"/>
    <n v="0"/>
    <n v="1"/>
    <n v="0"/>
    <n v="0"/>
    <n v="1"/>
    <n v="0"/>
    <n v="0"/>
    <n v="0"/>
  </r>
  <r>
    <n v="0"/>
    <n v="1"/>
    <n v="0"/>
    <n v="2"/>
    <n v="1"/>
    <x v="6"/>
    <n v="4"/>
    <n v="0.25"/>
    <n v="13.7475"/>
    <n v="2.25"/>
    <n v="78.237499999999997"/>
    <n v="2.25"/>
    <n v="6"/>
    <n v="4"/>
    <n v="0"/>
    <n v="4"/>
    <n v="0"/>
    <n v="0"/>
    <n v="4"/>
    <n v="0"/>
    <n v="0"/>
    <n v="0"/>
  </r>
  <r>
    <n v="0"/>
    <n v="1"/>
    <n v="0"/>
    <n v="2"/>
    <n v="1"/>
    <x v="3"/>
    <n v="2"/>
    <n v="0"/>
    <n v="0"/>
    <n v="0"/>
    <n v="0"/>
    <n v="5"/>
    <n v="8.5"/>
    <n v="2"/>
    <n v="0"/>
    <n v="2"/>
    <n v="0"/>
    <n v="0"/>
    <n v="2"/>
    <n v="0"/>
    <n v="0"/>
    <n v="0"/>
  </r>
  <r>
    <n v="0"/>
    <n v="1"/>
    <n v="0"/>
    <n v="3"/>
    <n v="0"/>
    <x v="0"/>
    <n v="1"/>
    <n v="0"/>
    <n v="0"/>
    <n v="2"/>
    <n v="120.98"/>
    <n v="5"/>
    <n v="1"/>
    <n v="0"/>
    <n v="0"/>
    <n v="1"/>
    <n v="0"/>
    <n v="0"/>
    <n v="0"/>
    <n v="1"/>
    <n v="0"/>
    <n v="0"/>
  </r>
  <r>
    <n v="0"/>
    <n v="1"/>
    <n v="0"/>
    <n v="3"/>
    <n v="0"/>
    <x v="1"/>
    <n v="4"/>
    <n v="0"/>
    <n v="0"/>
    <n v="2.25"/>
    <n v="60.115000000000002"/>
    <n v="2.75"/>
    <n v="3.25"/>
    <n v="0"/>
    <n v="0"/>
    <n v="4"/>
    <n v="0"/>
    <n v="0"/>
    <n v="0"/>
    <n v="4"/>
    <n v="0"/>
    <n v="0"/>
  </r>
  <r>
    <n v="0"/>
    <n v="1"/>
    <n v="0"/>
    <n v="3"/>
    <n v="0"/>
    <x v="3"/>
    <n v="4"/>
    <n v="0"/>
    <n v="0"/>
    <n v="0"/>
    <n v="0"/>
    <n v="3.5"/>
    <n v="9.5"/>
    <n v="0"/>
    <n v="0"/>
    <n v="4"/>
    <n v="0"/>
    <n v="0"/>
    <n v="0"/>
    <n v="4"/>
    <n v="0"/>
    <n v="0"/>
  </r>
  <r>
    <n v="0"/>
    <n v="1"/>
    <n v="0"/>
    <n v="3"/>
    <n v="1"/>
    <x v="0"/>
    <n v="1"/>
    <n v="0"/>
    <n v="0"/>
    <n v="2"/>
    <n v="132.97999999999999"/>
    <n v="5"/>
    <n v="3"/>
    <n v="1"/>
    <n v="0"/>
    <n v="1"/>
    <n v="0"/>
    <n v="0"/>
    <n v="0"/>
    <n v="1"/>
    <n v="0"/>
    <n v="0"/>
  </r>
  <r>
    <n v="0"/>
    <n v="1"/>
    <n v="0"/>
    <n v="3"/>
    <n v="1"/>
    <x v="1"/>
    <n v="4"/>
    <n v="0"/>
    <n v="0"/>
    <n v="3"/>
    <n v="54.115000000000002"/>
    <n v="3"/>
    <n v="10.75"/>
    <n v="4"/>
    <n v="0"/>
    <n v="4"/>
    <n v="0"/>
    <n v="0"/>
    <n v="0"/>
    <n v="4"/>
    <n v="0"/>
    <n v="0"/>
  </r>
  <r>
    <n v="0"/>
    <n v="1"/>
    <n v="0"/>
    <n v="3"/>
    <n v="1"/>
    <x v="2"/>
    <n v="1"/>
    <n v="1"/>
    <n v="58.49"/>
    <n v="2"/>
    <n v="58.49"/>
    <n v="1"/>
    <n v="16"/>
    <n v="1"/>
    <n v="0"/>
    <n v="1"/>
    <n v="0"/>
    <n v="0"/>
    <n v="0"/>
    <n v="1"/>
    <n v="0"/>
    <n v="0"/>
  </r>
  <r>
    <n v="0"/>
    <n v="1"/>
    <n v="0"/>
    <n v="3"/>
    <n v="1"/>
    <x v="3"/>
    <n v="1"/>
    <n v="0"/>
    <n v="0"/>
    <n v="0"/>
    <n v="0"/>
    <n v="3"/>
    <n v="10"/>
    <n v="1"/>
    <n v="0"/>
    <n v="1"/>
    <n v="0"/>
    <n v="0"/>
    <n v="0"/>
    <n v="1"/>
    <n v="0"/>
    <n v="0"/>
  </r>
  <r>
    <n v="0"/>
    <n v="1"/>
    <n v="0"/>
    <n v="4"/>
    <n v="0"/>
    <x v="3"/>
    <n v="1"/>
    <n v="0"/>
    <n v="0"/>
    <n v="0"/>
    <n v="0"/>
    <n v="2"/>
    <n v="14"/>
    <n v="0"/>
    <n v="0"/>
    <n v="1"/>
    <n v="0"/>
    <n v="0"/>
    <n v="0"/>
    <n v="0"/>
    <n v="1"/>
    <n v="0"/>
  </r>
  <r>
    <n v="0"/>
    <n v="1"/>
    <n v="0"/>
    <n v="4"/>
    <n v="1"/>
    <x v="1"/>
    <n v="1"/>
    <n v="0"/>
    <n v="0"/>
    <n v="1"/>
    <n v="60.99"/>
    <n v="6"/>
    <n v="9"/>
    <n v="1"/>
    <n v="0"/>
    <n v="1"/>
    <n v="0"/>
    <n v="0"/>
    <n v="0"/>
    <n v="0"/>
    <n v="1"/>
    <n v="0"/>
  </r>
  <r>
    <n v="0"/>
    <n v="1"/>
    <n v="0"/>
    <n v="4"/>
    <n v="1"/>
    <x v="2"/>
    <n v="1"/>
    <n v="2"/>
    <n v="159.97999999999999"/>
    <n v="0"/>
    <n v="0"/>
    <n v="3"/>
    <n v="7"/>
    <n v="1"/>
    <n v="0"/>
    <n v="1"/>
    <n v="0"/>
    <n v="0"/>
    <n v="0"/>
    <n v="0"/>
    <n v="1"/>
    <n v="0"/>
  </r>
  <r>
    <n v="0"/>
    <n v="1"/>
    <n v="0"/>
    <n v="4"/>
    <n v="1"/>
    <x v="3"/>
    <n v="1"/>
    <n v="0"/>
    <n v="0"/>
    <n v="0"/>
    <n v="0"/>
    <n v="0"/>
    <n v="7"/>
    <n v="1"/>
    <n v="0"/>
    <n v="1"/>
    <n v="0"/>
    <n v="0"/>
    <n v="0"/>
    <n v="0"/>
    <n v="1"/>
    <n v="0"/>
  </r>
  <r>
    <n v="0"/>
    <n v="1"/>
    <n v="0"/>
    <n v="5"/>
    <n v="0"/>
    <x v="3"/>
    <n v="1"/>
    <n v="0"/>
    <n v="0"/>
    <n v="0"/>
    <n v="0"/>
    <n v="0"/>
    <n v="2"/>
    <n v="0"/>
    <n v="0"/>
    <n v="1"/>
    <n v="0"/>
    <n v="0"/>
    <n v="0"/>
    <n v="0"/>
    <n v="0"/>
    <n v="1"/>
  </r>
  <r>
    <n v="0"/>
    <n v="1"/>
    <n v="0"/>
    <n v="5"/>
    <n v="1"/>
    <x v="1"/>
    <n v="1"/>
    <n v="0"/>
    <n v="0"/>
    <n v="2"/>
    <n v="65.989999999999995"/>
    <n v="0"/>
    <n v="20"/>
    <n v="1"/>
    <n v="0"/>
    <n v="1"/>
    <n v="0"/>
    <n v="0"/>
    <n v="0"/>
    <n v="0"/>
    <n v="0"/>
    <n v="1"/>
  </r>
  <r>
    <n v="0"/>
    <n v="1"/>
    <n v="0"/>
    <n v="5"/>
    <n v="1"/>
    <x v="3"/>
    <n v="2"/>
    <n v="0.5"/>
    <n v="27.995000000000001"/>
    <n v="0"/>
    <n v="0"/>
    <n v="0.5"/>
    <n v="11"/>
    <n v="2"/>
    <n v="0"/>
    <n v="2"/>
    <n v="0"/>
    <n v="0"/>
    <n v="0"/>
    <n v="0"/>
    <n v="0"/>
    <n v="2"/>
  </r>
  <r>
    <n v="0"/>
    <n v="1"/>
    <n v="1"/>
    <n v="1"/>
    <n v="0"/>
    <x v="0"/>
    <n v="22"/>
    <n v="0"/>
    <n v="0"/>
    <n v="2.7727272727272698"/>
    <n v="126.956363636364"/>
    <n v="3.7272727272727302"/>
    <n v="18.227272727272702"/>
    <n v="0"/>
    <n v="0"/>
    <n v="22"/>
    <n v="22"/>
    <n v="22"/>
    <n v="0"/>
    <n v="0"/>
    <n v="0"/>
    <n v="0"/>
  </r>
  <r>
    <n v="0"/>
    <n v="1"/>
    <n v="1"/>
    <n v="1"/>
    <n v="0"/>
    <x v="1"/>
    <n v="81"/>
    <n v="0"/>
    <n v="0"/>
    <n v="2.7283950617284001"/>
    <n v="61.335555555555601"/>
    <n v="3.0246913580246901"/>
    <n v="17.987654320987701"/>
    <n v="0"/>
    <n v="0"/>
    <n v="81"/>
    <n v="81"/>
    <n v="81"/>
    <n v="0"/>
    <n v="0"/>
    <n v="0"/>
    <n v="0"/>
  </r>
  <r>
    <n v="0"/>
    <n v="1"/>
    <n v="1"/>
    <n v="1"/>
    <n v="0"/>
    <x v="2"/>
    <n v="6"/>
    <n v="1.1666666666666701"/>
    <n v="68.071666666666701"/>
    <n v="8"/>
    <n v="68.321666666666701"/>
    <n v="1"/>
    <n v="13.6666666666667"/>
    <n v="0"/>
    <n v="0"/>
    <n v="6"/>
    <n v="6"/>
    <n v="6"/>
    <n v="0"/>
    <n v="0"/>
    <n v="0"/>
    <n v="0"/>
  </r>
  <r>
    <n v="0"/>
    <n v="1"/>
    <n v="1"/>
    <n v="1"/>
    <n v="0"/>
    <x v="3"/>
    <n v="84"/>
    <n v="2.3809523809523801E-2"/>
    <n v="1.52952380952381"/>
    <n v="9.5238095238095205E-2"/>
    <n v="1.4222619047619001"/>
    <n v="3.11904761904762"/>
    <n v="17.3095238095238"/>
    <n v="0"/>
    <n v="0"/>
    <n v="84"/>
    <n v="84"/>
    <n v="84"/>
    <n v="0"/>
    <n v="0"/>
    <n v="0"/>
    <n v="0"/>
  </r>
  <r>
    <n v="0"/>
    <n v="1"/>
    <n v="1"/>
    <n v="1"/>
    <n v="0"/>
    <x v="4"/>
    <n v="8"/>
    <n v="0"/>
    <n v="0"/>
    <n v="2.75"/>
    <n v="190.595"/>
    <n v="3.25"/>
    <n v="14.75"/>
    <n v="0"/>
    <n v="0"/>
    <n v="8"/>
    <n v="8"/>
    <n v="8"/>
    <n v="0"/>
    <n v="0"/>
    <n v="0"/>
    <n v="0"/>
  </r>
  <r>
    <n v="0"/>
    <n v="1"/>
    <n v="1"/>
    <n v="1"/>
    <n v="1"/>
    <x v="0"/>
    <n v="5"/>
    <n v="0"/>
    <n v="0"/>
    <n v="3.4"/>
    <n v="116.78"/>
    <n v="3"/>
    <n v="19.600000000000001"/>
    <n v="5"/>
    <n v="0"/>
    <n v="5"/>
    <n v="5"/>
    <n v="5"/>
    <n v="0"/>
    <n v="0"/>
    <n v="0"/>
    <n v="0"/>
  </r>
  <r>
    <n v="0"/>
    <n v="1"/>
    <n v="1"/>
    <n v="1"/>
    <n v="1"/>
    <x v="1"/>
    <n v="22"/>
    <n v="0"/>
    <n v="0"/>
    <n v="2.4545454545454501"/>
    <n v="63.648181818181797"/>
    <n v="3.8181818181818201"/>
    <n v="17.772727272727298"/>
    <n v="22"/>
    <n v="0"/>
    <n v="22"/>
    <n v="22"/>
    <n v="22"/>
    <n v="0"/>
    <n v="0"/>
    <n v="0"/>
    <n v="0"/>
  </r>
  <r>
    <n v="0"/>
    <n v="1"/>
    <n v="1"/>
    <n v="1"/>
    <n v="1"/>
    <x v="2"/>
    <n v="8"/>
    <n v="1.5"/>
    <n v="89.86"/>
    <n v="4.5"/>
    <n v="92.172499999999999"/>
    <n v="2.875"/>
    <n v="18.25"/>
    <n v="8"/>
    <n v="0"/>
    <n v="8"/>
    <n v="8"/>
    <n v="8"/>
    <n v="0"/>
    <n v="0"/>
    <n v="0"/>
    <n v="0"/>
  </r>
  <r>
    <n v="0"/>
    <n v="1"/>
    <n v="1"/>
    <n v="1"/>
    <n v="1"/>
    <x v="3"/>
    <n v="12"/>
    <n v="0"/>
    <n v="0"/>
    <n v="0"/>
    <n v="0"/>
    <n v="2.9166666666666701"/>
    <n v="17.5833333333333"/>
    <n v="12"/>
    <n v="0"/>
    <n v="12"/>
    <n v="12"/>
    <n v="12"/>
    <n v="0"/>
    <n v="0"/>
    <n v="0"/>
    <n v="0"/>
  </r>
  <r>
    <n v="0"/>
    <n v="1"/>
    <n v="1"/>
    <n v="1"/>
    <n v="1"/>
    <x v="4"/>
    <n v="1"/>
    <n v="0"/>
    <n v="0"/>
    <n v="3"/>
    <n v="170.97"/>
    <n v="7"/>
    <n v="19"/>
    <n v="1"/>
    <n v="0"/>
    <n v="1"/>
    <n v="1"/>
    <n v="1"/>
    <n v="0"/>
    <n v="0"/>
    <n v="0"/>
    <n v="0"/>
  </r>
  <r>
    <n v="0"/>
    <n v="1"/>
    <n v="1"/>
    <n v="2"/>
    <n v="0"/>
    <x v="1"/>
    <n v="2"/>
    <n v="0"/>
    <n v="0"/>
    <n v="3.5"/>
    <n v="63.99"/>
    <n v="3"/>
    <n v="11.5"/>
    <n v="0"/>
    <n v="0"/>
    <n v="2"/>
    <n v="2"/>
    <n v="0"/>
    <n v="2"/>
    <n v="0"/>
    <n v="0"/>
    <n v="0"/>
  </r>
  <r>
    <n v="0"/>
    <n v="1"/>
    <n v="1"/>
    <n v="2"/>
    <n v="0"/>
    <x v="8"/>
    <n v="4"/>
    <n v="0"/>
    <n v="0"/>
    <n v="2.5"/>
    <n v="59.74"/>
    <n v="0.75"/>
    <n v="18.25"/>
    <n v="0"/>
    <n v="0"/>
    <n v="4"/>
    <n v="4"/>
    <n v="0"/>
    <n v="4"/>
    <n v="0"/>
    <n v="0"/>
    <n v="0"/>
  </r>
  <r>
    <n v="0"/>
    <n v="1"/>
    <n v="1"/>
    <n v="2"/>
    <n v="0"/>
    <x v="2"/>
    <n v="1"/>
    <n v="1"/>
    <n v="68.989999999999995"/>
    <n v="3"/>
    <n v="68.989999999999995"/>
    <n v="4"/>
    <n v="24"/>
    <n v="0"/>
    <n v="0"/>
    <n v="1"/>
    <n v="1"/>
    <n v="0"/>
    <n v="1"/>
    <n v="0"/>
    <n v="0"/>
    <n v="0"/>
  </r>
  <r>
    <n v="0"/>
    <n v="1"/>
    <n v="1"/>
    <n v="2"/>
    <n v="0"/>
    <x v="3"/>
    <n v="5"/>
    <n v="0"/>
    <n v="0"/>
    <n v="0"/>
    <n v="0"/>
    <n v="1.4"/>
    <n v="15"/>
    <n v="0"/>
    <n v="0"/>
    <n v="5"/>
    <n v="5"/>
    <n v="0"/>
    <n v="5"/>
    <n v="0"/>
    <n v="0"/>
    <n v="0"/>
  </r>
  <r>
    <n v="0"/>
    <n v="1"/>
    <n v="1"/>
    <n v="2"/>
    <n v="1"/>
    <x v="0"/>
    <n v="2"/>
    <n v="0"/>
    <n v="0"/>
    <n v="2.5"/>
    <n v="136.97999999999999"/>
    <n v="2.5"/>
    <n v="20"/>
    <n v="2"/>
    <n v="0"/>
    <n v="2"/>
    <n v="2"/>
    <n v="0"/>
    <n v="2"/>
    <n v="0"/>
    <n v="0"/>
    <n v="0"/>
  </r>
  <r>
    <n v="0"/>
    <n v="1"/>
    <n v="1"/>
    <n v="2"/>
    <n v="1"/>
    <x v="6"/>
    <n v="2"/>
    <n v="0"/>
    <n v="0"/>
    <n v="1"/>
    <n v="84.734999999999999"/>
    <n v="2.5"/>
    <n v="16.5"/>
    <n v="2"/>
    <n v="0"/>
    <n v="2"/>
    <n v="2"/>
    <n v="0"/>
    <n v="2"/>
    <n v="0"/>
    <n v="0"/>
    <n v="0"/>
  </r>
  <r>
    <n v="0"/>
    <n v="1"/>
    <n v="1"/>
    <n v="2"/>
    <n v="1"/>
    <x v="3"/>
    <n v="2"/>
    <n v="0"/>
    <n v="0"/>
    <n v="0"/>
    <n v="0"/>
    <n v="2.5"/>
    <n v="19.5"/>
    <n v="2"/>
    <n v="0"/>
    <n v="2"/>
    <n v="2"/>
    <n v="0"/>
    <n v="2"/>
    <n v="0"/>
    <n v="0"/>
    <n v="0"/>
  </r>
  <r>
    <n v="0"/>
    <n v="1"/>
    <n v="1"/>
    <n v="3"/>
    <n v="0"/>
    <x v="0"/>
    <n v="4"/>
    <n v="0"/>
    <n v="0"/>
    <n v="1.5"/>
    <n v="135.72499999999999"/>
    <n v="3.25"/>
    <n v="19.25"/>
    <n v="0"/>
    <n v="0"/>
    <n v="4"/>
    <n v="4"/>
    <n v="0"/>
    <n v="0"/>
    <n v="4"/>
    <n v="0"/>
    <n v="0"/>
  </r>
  <r>
    <n v="0"/>
    <n v="1"/>
    <n v="1"/>
    <n v="3"/>
    <n v="0"/>
    <x v="8"/>
    <n v="14"/>
    <n v="0"/>
    <n v="0"/>
    <n v="2.6428571428571401"/>
    <n v="60.167857142857102"/>
    <n v="3.78571428571429"/>
    <n v="17.8571428571429"/>
    <n v="0"/>
    <n v="0"/>
    <n v="14"/>
    <n v="14"/>
    <n v="0"/>
    <n v="0"/>
    <n v="14"/>
    <n v="0"/>
    <n v="0"/>
  </r>
  <r>
    <n v="0"/>
    <n v="1"/>
    <n v="1"/>
    <n v="3"/>
    <n v="0"/>
    <x v="2"/>
    <n v="2"/>
    <n v="1.5"/>
    <n v="94.484999999999999"/>
    <n v="2.5"/>
    <n v="63.49"/>
    <n v="0.5"/>
    <n v="16"/>
    <n v="0"/>
    <n v="0"/>
    <n v="2"/>
    <n v="2"/>
    <n v="0"/>
    <n v="0"/>
    <n v="2"/>
    <n v="0"/>
    <n v="0"/>
  </r>
  <r>
    <n v="0"/>
    <n v="1"/>
    <n v="1"/>
    <n v="3"/>
    <n v="0"/>
    <x v="3"/>
    <n v="8"/>
    <n v="0"/>
    <n v="0"/>
    <n v="0"/>
    <n v="0"/>
    <n v="4"/>
    <n v="15.75"/>
    <n v="0"/>
    <n v="0"/>
    <n v="8"/>
    <n v="8"/>
    <n v="0"/>
    <n v="0"/>
    <n v="8"/>
    <n v="0"/>
    <n v="0"/>
  </r>
  <r>
    <n v="0"/>
    <n v="1"/>
    <n v="1"/>
    <n v="3"/>
    <n v="0"/>
    <x v="4"/>
    <n v="1"/>
    <n v="0"/>
    <n v="0"/>
    <n v="1"/>
    <n v="209.97"/>
    <n v="1"/>
    <n v="8"/>
    <n v="0"/>
    <n v="0"/>
    <n v="1"/>
    <n v="1"/>
    <n v="0"/>
    <n v="0"/>
    <n v="1"/>
    <n v="0"/>
    <n v="0"/>
  </r>
  <r>
    <n v="0"/>
    <n v="1"/>
    <n v="1"/>
    <n v="3"/>
    <n v="1"/>
    <x v="0"/>
    <n v="1"/>
    <n v="0"/>
    <n v="0"/>
    <n v="4"/>
    <n v="136.97999999999999"/>
    <n v="3"/>
    <n v="15"/>
    <n v="1"/>
    <n v="0"/>
    <n v="1"/>
    <n v="1"/>
    <n v="0"/>
    <n v="0"/>
    <n v="1"/>
    <n v="0"/>
    <n v="0"/>
  </r>
  <r>
    <n v="0"/>
    <n v="1"/>
    <n v="1"/>
    <n v="3"/>
    <n v="1"/>
    <x v="8"/>
    <n v="1"/>
    <n v="0"/>
    <n v="0"/>
    <n v="1"/>
    <n v="53.49"/>
    <n v="0"/>
    <n v="18"/>
    <n v="1"/>
    <n v="0"/>
    <n v="1"/>
    <n v="1"/>
    <n v="0"/>
    <n v="0"/>
    <n v="1"/>
    <n v="0"/>
    <n v="0"/>
  </r>
  <r>
    <n v="0"/>
    <n v="1"/>
    <n v="1"/>
    <n v="3"/>
    <n v="1"/>
    <x v="2"/>
    <n v="2"/>
    <n v="1"/>
    <n v="64.239999999999995"/>
    <n v="1.5"/>
    <n v="96.734999999999999"/>
    <n v="4.5"/>
    <n v="18"/>
    <n v="2"/>
    <n v="0"/>
    <n v="2"/>
    <n v="2"/>
    <n v="0"/>
    <n v="0"/>
    <n v="2"/>
    <n v="0"/>
    <n v="0"/>
  </r>
  <r>
    <n v="0"/>
    <n v="1"/>
    <n v="1"/>
    <n v="3"/>
    <n v="1"/>
    <x v="3"/>
    <n v="3"/>
    <n v="0"/>
    <n v="0"/>
    <n v="0"/>
    <n v="0"/>
    <n v="1.6666666666666701"/>
    <n v="18.3333333333333"/>
    <n v="3"/>
    <n v="0"/>
    <n v="3"/>
    <n v="3"/>
    <n v="0"/>
    <n v="0"/>
    <n v="3"/>
    <n v="0"/>
    <n v="0"/>
  </r>
  <r>
    <n v="0"/>
    <n v="1"/>
    <n v="1"/>
    <n v="3"/>
    <n v="1"/>
    <x v="4"/>
    <n v="1"/>
    <n v="0"/>
    <n v="0"/>
    <n v="1"/>
    <n v="185.97"/>
    <n v="6"/>
    <n v="18"/>
    <n v="1"/>
    <n v="0"/>
    <n v="1"/>
    <n v="1"/>
    <n v="0"/>
    <n v="0"/>
    <n v="1"/>
    <n v="0"/>
    <n v="0"/>
  </r>
  <r>
    <n v="0"/>
    <n v="1"/>
    <n v="1"/>
    <n v="4"/>
    <n v="0"/>
    <x v="1"/>
    <n v="1"/>
    <n v="0"/>
    <n v="0"/>
    <n v="2"/>
    <n v="68.989999999999995"/>
    <n v="2"/>
    <n v="15"/>
    <n v="0"/>
    <n v="0"/>
    <n v="1"/>
    <n v="1"/>
    <n v="0"/>
    <n v="0"/>
    <n v="0"/>
    <n v="1"/>
    <n v="0"/>
  </r>
  <r>
    <n v="0"/>
    <n v="1"/>
    <n v="1"/>
    <n v="4"/>
    <n v="0"/>
    <x v="2"/>
    <n v="1"/>
    <n v="1"/>
    <n v="64.989999999999995"/>
    <n v="3"/>
    <n v="64.989999999999995"/>
    <n v="2"/>
    <n v="4"/>
    <n v="0"/>
    <n v="0"/>
    <n v="1"/>
    <n v="1"/>
    <n v="0"/>
    <n v="0"/>
    <n v="0"/>
    <n v="1"/>
    <n v="0"/>
  </r>
  <r>
    <n v="0"/>
    <n v="1"/>
    <n v="1"/>
    <n v="4"/>
    <n v="1"/>
    <x v="3"/>
    <n v="1"/>
    <n v="0"/>
    <n v="0"/>
    <n v="0"/>
    <n v="0"/>
    <n v="2"/>
    <n v="17"/>
    <n v="1"/>
    <n v="0"/>
    <n v="1"/>
    <n v="1"/>
    <n v="0"/>
    <n v="0"/>
    <n v="0"/>
    <n v="1"/>
    <n v="0"/>
  </r>
  <r>
    <n v="0"/>
    <n v="1"/>
    <n v="1"/>
    <n v="5"/>
    <n v="0"/>
    <x v="3"/>
    <n v="1"/>
    <n v="0"/>
    <n v="0"/>
    <n v="0"/>
    <n v="0"/>
    <n v="5"/>
    <n v="24"/>
    <n v="0"/>
    <n v="0"/>
    <n v="1"/>
    <n v="1"/>
    <n v="0"/>
    <n v="0"/>
    <n v="0"/>
    <n v="0"/>
    <n v="1"/>
  </r>
  <r>
    <n v="0"/>
    <n v="1"/>
    <n v="1"/>
    <n v="5"/>
    <n v="1"/>
    <x v="8"/>
    <n v="1"/>
    <n v="0"/>
    <n v="0"/>
    <n v="2"/>
    <n v="68.489999999999995"/>
    <n v="3"/>
    <n v="29"/>
    <n v="1"/>
    <n v="0"/>
    <n v="1"/>
    <n v="1"/>
    <n v="0"/>
    <n v="0"/>
    <n v="0"/>
    <n v="0"/>
    <n v="1"/>
  </r>
  <r>
    <n v="0"/>
    <n v="1"/>
    <n v="1"/>
    <n v="5"/>
    <n v="1"/>
    <x v="3"/>
    <n v="1"/>
    <n v="1"/>
    <n v="67.489999999999995"/>
    <n v="0"/>
    <n v="0"/>
    <n v="1"/>
    <n v="19"/>
    <n v="1"/>
    <n v="0"/>
    <n v="1"/>
    <n v="1"/>
    <n v="0"/>
    <n v="0"/>
    <n v="0"/>
    <n v="0"/>
    <n v="1"/>
  </r>
  <r>
    <n v="1"/>
    <n v="0"/>
    <n v="0"/>
    <n v="1"/>
    <n v="0"/>
    <x v="5"/>
    <n v="35"/>
    <n v="0"/>
    <n v="0"/>
    <n v="0"/>
    <n v="0"/>
    <n v="3.8571428571428599"/>
    <n v="4.9428571428571404"/>
    <n v="0"/>
    <n v="35"/>
    <n v="0"/>
    <n v="0"/>
    <n v="35"/>
    <n v="0"/>
    <n v="0"/>
    <n v="0"/>
    <n v="0"/>
  </r>
  <r>
    <n v="1"/>
    <n v="0"/>
    <n v="0"/>
    <n v="1"/>
    <n v="0"/>
    <x v="0"/>
    <n v="21"/>
    <n v="0"/>
    <n v="0"/>
    <n v="2.9523809523809499"/>
    <n v="123.169047619048"/>
    <n v="2.9523809523809499"/>
    <n v="9.28571428571429"/>
    <n v="0"/>
    <n v="21"/>
    <n v="0"/>
    <n v="0"/>
    <n v="21"/>
    <n v="0"/>
    <n v="0"/>
    <n v="0"/>
    <n v="0"/>
  </r>
  <r>
    <n v="1"/>
    <n v="0"/>
    <n v="0"/>
    <n v="1"/>
    <n v="0"/>
    <x v="1"/>
    <n v="86"/>
    <n v="3.4883720930232599E-2"/>
    <n v="1.7346046511627899"/>
    <n v="3.03488372093023"/>
    <n v="63.879186046511599"/>
    <n v="3.5465116279069799"/>
    <n v="7.8837209302325597"/>
    <n v="0"/>
    <n v="86"/>
    <n v="0"/>
    <n v="0"/>
    <n v="86"/>
    <n v="0"/>
    <n v="0"/>
    <n v="0"/>
    <n v="0"/>
  </r>
  <r>
    <n v="1"/>
    <n v="0"/>
    <n v="0"/>
    <n v="1"/>
    <n v="0"/>
    <x v="2"/>
    <n v="1"/>
    <n v="2"/>
    <n v="108.78400000000001"/>
    <n v="13"/>
    <n v="67.989999999999995"/>
    <n v="2"/>
    <n v="10"/>
    <n v="0"/>
    <n v="1"/>
    <n v="0"/>
    <n v="0"/>
    <n v="1"/>
    <n v="0"/>
    <n v="0"/>
    <n v="0"/>
    <n v="0"/>
  </r>
  <r>
    <n v="1"/>
    <n v="0"/>
    <n v="0"/>
    <n v="1"/>
    <n v="0"/>
    <x v="4"/>
    <n v="6"/>
    <n v="0"/>
    <n v="0"/>
    <n v="1.6666666666666701"/>
    <n v="224.881666666667"/>
    <n v="3"/>
    <n v="6.8333333333333304"/>
    <n v="0"/>
    <n v="6"/>
    <n v="0"/>
    <n v="0"/>
    <n v="6"/>
    <n v="0"/>
    <n v="0"/>
    <n v="0"/>
    <n v="0"/>
  </r>
  <r>
    <n v="1"/>
    <n v="0"/>
    <n v="0"/>
    <n v="1"/>
    <n v="0"/>
    <x v="7"/>
    <n v="11"/>
    <n v="0"/>
    <n v="0"/>
    <n v="0"/>
    <n v="0"/>
    <n v="3.5454545454545499"/>
    <n v="13.7272727272727"/>
    <n v="0"/>
    <n v="11"/>
    <n v="0"/>
    <n v="0"/>
    <n v="11"/>
    <n v="0"/>
    <n v="0"/>
    <n v="0"/>
    <n v="0"/>
  </r>
  <r>
    <n v="1"/>
    <n v="0"/>
    <n v="0"/>
    <n v="1"/>
    <n v="1"/>
    <x v="5"/>
    <n v="25"/>
    <n v="0.04"/>
    <n v="2.1116799999999998"/>
    <n v="0"/>
    <n v="0"/>
    <n v="3.72"/>
    <n v="5.12"/>
    <n v="25"/>
    <n v="25"/>
    <n v="0"/>
    <n v="0"/>
    <n v="25"/>
    <n v="0"/>
    <n v="0"/>
    <n v="0"/>
    <n v="0"/>
  </r>
  <r>
    <n v="1"/>
    <n v="0"/>
    <n v="0"/>
    <n v="1"/>
    <n v="1"/>
    <x v="0"/>
    <n v="10"/>
    <n v="0"/>
    <n v="0"/>
    <n v="3"/>
    <n v="128.78"/>
    <n v="4.5"/>
    <n v="9.5"/>
    <n v="10"/>
    <n v="10"/>
    <n v="0"/>
    <n v="0"/>
    <n v="10"/>
    <n v="0"/>
    <n v="0"/>
    <n v="0"/>
    <n v="0"/>
  </r>
  <r>
    <n v="1"/>
    <n v="0"/>
    <n v="0"/>
    <n v="1"/>
    <n v="1"/>
    <x v="6"/>
    <n v="58"/>
    <n v="8.6206896551724102E-2"/>
    <n v="3.4820689655172399"/>
    <n v="2.9827586206896601"/>
    <n v="63.394310344827602"/>
    <n v="3.6034482758620698"/>
    <n v="7.4137931034482802"/>
    <n v="58"/>
    <n v="58"/>
    <n v="0"/>
    <n v="0"/>
    <n v="58"/>
    <n v="0"/>
    <n v="0"/>
    <n v="0"/>
    <n v="0"/>
  </r>
  <r>
    <n v="1"/>
    <n v="0"/>
    <n v="0"/>
    <n v="1"/>
    <n v="1"/>
    <x v="2"/>
    <n v="3"/>
    <n v="2"/>
    <n v="97.850666666666697"/>
    <n v="10.6666666666667"/>
    <n v="61.156666666666702"/>
    <n v="2.3333333333333299"/>
    <n v="3.3333333333333299"/>
    <n v="3"/>
    <n v="3"/>
    <n v="0"/>
    <n v="0"/>
    <n v="3"/>
    <n v="0"/>
    <n v="0"/>
    <n v="0"/>
    <n v="0"/>
  </r>
  <r>
    <n v="1"/>
    <n v="0"/>
    <n v="0"/>
    <n v="1"/>
    <n v="1"/>
    <x v="4"/>
    <n v="4"/>
    <n v="0.25"/>
    <n v="10.298"/>
    <n v="2"/>
    <n v="230.96250000000001"/>
    <n v="2.25"/>
    <n v="4.25"/>
    <n v="4"/>
    <n v="4"/>
    <n v="0"/>
    <n v="0"/>
    <n v="4"/>
    <n v="0"/>
    <n v="0"/>
    <n v="0"/>
    <n v="0"/>
  </r>
  <r>
    <n v="1"/>
    <n v="0"/>
    <n v="0"/>
    <n v="1"/>
    <n v="1"/>
    <x v="7"/>
    <n v="23"/>
    <n v="0"/>
    <n v="0"/>
    <n v="0"/>
    <n v="0"/>
    <n v="3.7826086956521698"/>
    <n v="14.521739130434799"/>
    <n v="23"/>
    <n v="23"/>
    <n v="0"/>
    <n v="0"/>
    <n v="23"/>
    <n v="0"/>
    <n v="0"/>
    <n v="0"/>
    <n v="0"/>
  </r>
  <r>
    <n v="1"/>
    <n v="0"/>
    <n v="0"/>
    <n v="2"/>
    <n v="0"/>
    <x v="5"/>
    <n v="44"/>
    <n v="4.5454545454545497E-2"/>
    <n v="2.3087272727272699"/>
    <n v="0"/>
    <n v="0"/>
    <n v="2.2272727272727302"/>
    <n v="8.0454545454545396"/>
    <n v="0"/>
    <n v="44"/>
    <n v="0"/>
    <n v="0"/>
    <n v="0"/>
    <n v="44"/>
    <n v="0"/>
    <n v="0"/>
    <n v="0"/>
  </r>
  <r>
    <n v="1"/>
    <n v="0"/>
    <n v="0"/>
    <n v="2"/>
    <n v="0"/>
    <x v="0"/>
    <n v="24"/>
    <n v="0.125"/>
    <n v="6.0323333333333302"/>
    <n v="3.0833333333333299"/>
    <n v="139.33041666666699"/>
    <n v="3.125"/>
    <n v="8.25"/>
    <n v="0"/>
    <n v="24"/>
    <n v="0"/>
    <n v="0"/>
    <n v="0"/>
    <n v="24"/>
    <n v="0"/>
    <n v="0"/>
    <n v="0"/>
  </r>
  <r>
    <n v="1"/>
    <n v="0"/>
    <n v="0"/>
    <n v="2"/>
    <n v="0"/>
    <x v="6"/>
    <n v="74"/>
    <n v="9.45945945945946E-2"/>
    <n v="4.4532972972972997"/>
    <n v="3.3108108108108101"/>
    <n v="64.995810810810795"/>
    <n v="3.2432432432432399"/>
    <n v="7.64864864864865"/>
    <n v="0"/>
    <n v="74"/>
    <n v="0"/>
    <n v="0"/>
    <n v="0"/>
    <n v="74"/>
    <n v="0"/>
    <n v="0"/>
    <n v="0"/>
  </r>
  <r>
    <n v="1"/>
    <n v="0"/>
    <n v="0"/>
    <n v="2"/>
    <n v="0"/>
    <x v="2"/>
    <n v="1"/>
    <n v="2"/>
    <n v="77.584000000000003"/>
    <n v="12"/>
    <n v="48.49"/>
    <n v="0"/>
    <n v="3"/>
    <n v="0"/>
    <n v="1"/>
    <n v="0"/>
    <n v="0"/>
    <n v="0"/>
    <n v="1"/>
    <n v="0"/>
    <n v="0"/>
    <n v="0"/>
  </r>
  <r>
    <n v="1"/>
    <n v="0"/>
    <n v="0"/>
    <n v="2"/>
    <n v="0"/>
    <x v="4"/>
    <n v="3"/>
    <n v="0"/>
    <n v="0"/>
    <n v="2.6666666666666701"/>
    <n v="224.63333333333301"/>
    <n v="3"/>
    <n v="10.6666666666667"/>
    <n v="0"/>
    <n v="3"/>
    <n v="0"/>
    <n v="0"/>
    <n v="0"/>
    <n v="3"/>
    <n v="0"/>
    <n v="0"/>
    <n v="0"/>
  </r>
  <r>
    <n v="1"/>
    <n v="0"/>
    <n v="0"/>
    <n v="2"/>
    <n v="1"/>
    <x v="5"/>
    <n v="37"/>
    <n v="0.135135135135135"/>
    <n v="7.4259459459459496"/>
    <n v="0"/>
    <n v="0"/>
    <n v="3.51351351351351"/>
    <n v="8.6486486486486491"/>
    <n v="37"/>
    <n v="37"/>
    <n v="0"/>
    <n v="0"/>
    <n v="0"/>
    <n v="37"/>
    <n v="0"/>
    <n v="0"/>
    <n v="0"/>
  </r>
  <r>
    <n v="1"/>
    <n v="0"/>
    <n v="0"/>
    <n v="2"/>
    <n v="1"/>
    <x v="0"/>
    <n v="15"/>
    <n v="0.266666666666667"/>
    <n v="15.3578666666667"/>
    <n v="2.6666666666666701"/>
    <n v="144.41200000000001"/>
    <n v="3.8666666666666698"/>
    <n v="7.4"/>
    <n v="15"/>
    <n v="15"/>
    <n v="0"/>
    <n v="0"/>
    <n v="0"/>
    <n v="15"/>
    <n v="0"/>
    <n v="0"/>
    <n v="0"/>
  </r>
  <r>
    <n v="1"/>
    <n v="0"/>
    <n v="0"/>
    <n v="2"/>
    <n v="1"/>
    <x v="6"/>
    <n v="57"/>
    <n v="0.22807017543859601"/>
    <n v="10.012210526315799"/>
    <n v="3.12280701754386"/>
    <n v="66.014912280701793"/>
    <n v="3.42105263157895"/>
    <n v="8.1228070175438596"/>
    <n v="57"/>
    <n v="57"/>
    <n v="0"/>
    <n v="0"/>
    <n v="0"/>
    <n v="57"/>
    <n v="0"/>
    <n v="0"/>
    <n v="0"/>
  </r>
  <r>
    <n v="1"/>
    <n v="0"/>
    <n v="0"/>
    <n v="2"/>
    <n v="1"/>
    <x v="2"/>
    <n v="8"/>
    <n v="2.25"/>
    <n v="116.38200000000001"/>
    <n v="5.875"/>
    <n v="80.987499999999997"/>
    <n v="0.875"/>
    <n v="8.625"/>
    <n v="8"/>
    <n v="8"/>
    <n v="0"/>
    <n v="0"/>
    <n v="0"/>
    <n v="8"/>
    <n v="0"/>
    <n v="0"/>
    <n v="0"/>
  </r>
  <r>
    <n v="1"/>
    <n v="0"/>
    <n v="0"/>
    <n v="2"/>
    <n v="1"/>
    <x v="4"/>
    <n v="6"/>
    <n v="0.16666666666666699"/>
    <n v="11.4653333333333"/>
    <n v="2.5"/>
    <n v="247.55166666666699"/>
    <n v="3.6666666666666701"/>
    <n v="6.8333333333333304"/>
    <n v="6"/>
    <n v="6"/>
    <n v="0"/>
    <n v="0"/>
    <n v="0"/>
    <n v="6"/>
    <n v="0"/>
    <n v="0"/>
    <n v="0"/>
  </r>
  <r>
    <n v="1"/>
    <n v="0"/>
    <n v="0"/>
    <n v="3"/>
    <n v="0"/>
    <x v="5"/>
    <n v="45"/>
    <n v="4.4444444444444398E-2"/>
    <n v="2.6129777777777798"/>
    <n v="8.8888888888888906E-2"/>
    <n v="0.85533333333333295"/>
    <n v="3.31111111111111"/>
    <n v="7.5111111111111102"/>
    <n v="0"/>
    <n v="45"/>
    <n v="0"/>
    <n v="0"/>
    <n v="0"/>
    <n v="0"/>
    <n v="45"/>
    <n v="0"/>
    <n v="0"/>
  </r>
  <r>
    <n v="1"/>
    <n v="0"/>
    <n v="0"/>
    <n v="3"/>
    <n v="0"/>
    <x v="0"/>
    <n v="15"/>
    <n v="0.266666666666667"/>
    <n v="12.584533333333299"/>
    <n v="4.4000000000000004"/>
    <n v="140.57666666666699"/>
    <n v="2.4"/>
    <n v="8.1333333333333293"/>
    <n v="0"/>
    <n v="15"/>
    <n v="0"/>
    <n v="0"/>
    <n v="0"/>
    <n v="0"/>
    <n v="15"/>
    <n v="0"/>
    <n v="0"/>
  </r>
  <r>
    <n v="1"/>
    <n v="0"/>
    <n v="0"/>
    <n v="3"/>
    <n v="0"/>
    <x v="8"/>
    <n v="50"/>
    <n v="0.06"/>
    <n v="2.4155199999999999"/>
    <n v="3.14"/>
    <n v="63.189599999999999"/>
    <n v="3.2"/>
    <n v="9.66"/>
    <n v="0"/>
    <n v="50"/>
    <n v="0"/>
    <n v="0"/>
    <n v="0"/>
    <n v="0"/>
    <n v="50"/>
    <n v="0"/>
    <n v="0"/>
  </r>
  <r>
    <n v="1"/>
    <n v="0"/>
    <n v="0"/>
    <n v="3"/>
    <n v="0"/>
    <x v="2"/>
    <n v="4"/>
    <n v="1.5"/>
    <n v="69.188000000000002"/>
    <n v="4.75"/>
    <n v="86.484999999999999"/>
    <n v="1"/>
    <n v="7.75"/>
    <n v="0"/>
    <n v="4"/>
    <n v="0"/>
    <n v="0"/>
    <n v="0"/>
    <n v="0"/>
    <n v="4"/>
    <n v="0"/>
    <n v="0"/>
  </r>
  <r>
    <n v="1"/>
    <n v="0"/>
    <n v="0"/>
    <n v="3"/>
    <n v="0"/>
    <x v="4"/>
    <n v="4"/>
    <n v="0.5"/>
    <n v="24.396000000000001"/>
    <n v="3.75"/>
    <n v="224.4675"/>
    <n v="1.5"/>
    <n v="6.5"/>
    <n v="0"/>
    <n v="4"/>
    <n v="0"/>
    <n v="0"/>
    <n v="0"/>
    <n v="0"/>
    <n v="4"/>
    <n v="0"/>
    <n v="0"/>
  </r>
  <r>
    <n v="1"/>
    <n v="0"/>
    <n v="0"/>
    <n v="3"/>
    <n v="1"/>
    <x v="5"/>
    <n v="29"/>
    <n v="3.4482758620689703E-2"/>
    <n v="1.9031724137931001"/>
    <n v="0"/>
    <n v="0"/>
    <n v="3.8965517241379302"/>
    <n v="7.6551724137930997"/>
    <n v="29"/>
    <n v="29"/>
    <n v="0"/>
    <n v="0"/>
    <n v="0"/>
    <n v="0"/>
    <n v="29"/>
    <n v="0"/>
    <n v="0"/>
  </r>
  <r>
    <n v="1"/>
    <n v="0"/>
    <n v="0"/>
    <n v="3"/>
    <n v="1"/>
    <x v="0"/>
    <n v="7"/>
    <n v="0.28571428571428598"/>
    <n v="14.7405714285714"/>
    <n v="2.71428571428571"/>
    <n v="149.405714285714"/>
    <n v="3.71428571428571"/>
    <n v="11.5714285714286"/>
    <n v="7"/>
    <n v="7"/>
    <n v="0"/>
    <n v="0"/>
    <n v="0"/>
    <n v="0"/>
    <n v="7"/>
    <n v="0"/>
    <n v="0"/>
  </r>
  <r>
    <n v="1"/>
    <n v="0"/>
    <n v="0"/>
    <n v="3"/>
    <n v="1"/>
    <x v="6"/>
    <n v="32"/>
    <n v="0.1875"/>
    <n v="8.6359999999999992"/>
    <n v="2.96875"/>
    <n v="65.301562500000003"/>
    <n v="3.90625"/>
    <n v="8.125"/>
    <n v="32"/>
    <n v="32"/>
    <n v="0"/>
    <n v="0"/>
    <n v="0"/>
    <n v="0"/>
    <n v="32"/>
    <n v="0"/>
    <n v="0"/>
  </r>
  <r>
    <n v="1"/>
    <n v="0"/>
    <n v="0"/>
    <n v="3"/>
    <n v="1"/>
    <x v="2"/>
    <n v="5"/>
    <n v="2.2000000000000002"/>
    <n v="124.3824"/>
    <n v="3.6"/>
    <n v="56.392000000000003"/>
    <n v="2.4"/>
    <n v="4.5999999999999996"/>
    <n v="5"/>
    <n v="5"/>
    <n v="0"/>
    <n v="0"/>
    <n v="0"/>
    <n v="0"/>
    <n v="5"/>
    <n v="0"/>
    <n v="0"/>
  </r>
  <r>
    <n v="1"/>
    <n v="0"/>
    <n v="0"/>
    <n v="3"/>
    <n v="1"/>
    <x v="4"/>
    <n v="6"/>
    <n v="0"/>
    <n v="0"/>
    <n v="1.3333333333333299"/>
    <n v="232.46666666666701"/>
    <n v="5.3333333333333304"/>
    <n v="8.5"/>
    <n v="6"/>
    <n v="6"/>
    <n v="0"/>
    <n v="0"/>
    <n v="0"/>
    <n v="0"/>
    <n v="6"/>
    <n v="0"/>
    <n v="0"/>
  </r>
  <r>
    <n v="1"/>
    <n v="0"/>
    <n v="0"/>
    <n v="4"/>
    <n v="0"/>
    <x v="5"/>
    <n v="12"/>
    <n v="8.3333333333333301E-2"/>
    <n v="5.3993333333333302"/>
    <n v="8.3333333333333301E-2"/>
    <n v="3.4991666666666701"/>
    <n v="3.5"/>
    <n v="6.9166666666666696"/>
    <n v="0"/>
    <n v="12"/>
    <n v="0"/>
    <n v="0"/>
    <n v="0"/>
    <n v="0"/>
    <n v="0"/>
    <n v="12"/>
    <n v="0"/>
  </r>
  <r>
    <n v="1"/>
    <n v="0"/>
    <n v="0"/>
    <n v="4"/>
    <n v="0"/>
    <x v="0"/>
    <n v="6"/>
    <n v="0"/>
    <n v="0"/>
    <n v="1.8333333333333299"/>
    <n v="146.63999999999999"/>
    <n v="4.8333333333333304"/>
    <n v="6"/>
    <n v="0"/>
    <n v="6"/>
    <n v="0"/>
    <n v="0"/>
    <n v="0"/>
    <n v="0"/>
    <n v="0"/>
    <n v="6"/>
    <n v="0"/>
  </r>
  <r>
    <n v="1"/>
    <n v="0"/>
    <n v="0"/>
    <n v="4"/>
    <n v="0"/>
    <x v="1"/>
    <n v="9"/>
    <n v="0"/>
    <n v="0"/>
    <n v="3.3333333333333299"/>
    <n v="63.712222222222202"/>
    <n v="4.1111111111111098"/>
    <n v="7.6666666666666696"/>
    <n v="0"/>
    <n v="9"/>
    <n v="0"/>
    <n v="0"/>
    <n v="0"/>
    <n v="0"/>
    <n v="0"/>
    <n v="9"/>
    <n v="0"/>
  </r>
  <r>
    <n v="1"/>
    <n v="0"/>
    <n v="0"/>
    <n v="4"/>
    <n v="0"/>
    <x v="8"/>
    <n v="5"/>
    <n v="0"/>
    <n v="0"/>
    <n v="2.4"/>
    <n v="58.09"/>
    <n v="3.6"/>
    <n v="13.2"/>
    <n v="0"/>
    <n v="5"/>
    <n v="0"/>
    <n v="0"/>
    <n v="0"/>
    <n v="0"/>
    <n v="0"/>
    <n v="5"/>
    <n v="0"/>
  </r>
  <r>
    <n v="1"/>
    <n v="0"/>
    <n v="0"/>
    <n v="4"/>
    <n v="0"/>
    <x v="6"/>
    <n v="1"/>
    <n v="1"/>
    <n v="53.591999999999999"/>
    <n v="3"/>
    <n v="66.989999999999995"/>
    <n v="5"/>
    <n v="8"/>
    <n v="0"/>
    <n v="1"/>
    <n v="0"/>
    <n v="0"/>
    <n v="0"/>
    <n v="0"/>
    <n v="0"/>
    <n v="1"/>
    <n v="0"/>
  </r>
  <r>
    <n v="1"/>
    <n v="0"/>
    <n v="0"/>
    <n v="4"/>
    <n v="0"/>
    <x v="2"/>
    <n v="1"/>
    <n v="2"/>
    <n v="108.78400000000001"/>
    <n v="7"/>
    <n v="135.97999999999999"/>
    <n v="6"/>
    <n v="13"/>
    <n v="0"/>
    <n v="1"/>
    <n v="0"/>
    <n v="0"/>
    <n v="0"/>
    <n v="0"/>
    <n v="0"/>
    <n v="1"/>
    <n v="0"/>
  </r>
  <r>
    <n v="1"/>
    <n v="0"/>
    <n v="0"/>
    <n v="4"/>
    <n v="0"/>
    <x v="4"/>
    <n v="3"/>
    <n v="0.33333333333333298"/>
    <n v="17.997333333333302"/>
    <n v="3.3333333333333299"/>
    <n v="199.97"/>
    <n v="1.3333333333333299"/>
    <n v="10.6666666666667"/>
    <n v="0"/>
    <n v="3"/>
    <n v="0"/>
    <n v="0"/>
    <n v="0"/>
    <n v="0"/>
    <n v="0"/>
    <n v="3"/>
    <n v="0"/>
  </r>
  <r>
    <n v="1"/>
    <n v="0"/>
    <n v="0"/>
    <n v="4"/>
    <n v="1"/>
    <x v="5"/>
    <n v="9"/>
    <n v="0.44444444444444398"/>
    <n v="22.1297777777778"/>
    <n v="0"/>
    <n v="0"/>
    <n v="2.5555555555555598"/>
    <n v="7.3333333333333304"/>
    <n v="9"/>
    <n v="9"/>
    <n v="0"/>
    <n v="0"/>
    <n v="0"/>
    <n v="0"/>
    <n v="0"/>
    <n v="9"/>
    <n v="0"/>
  </r>
  <r>
    <n v="1"/>
    <n v="0"/>
    <n v="0"/>
    <n v="4"/>
    <n v="1"/>
    <x v="0"/>
    <n v="1"/>
    <n v="0"/>
    <n v="0"/>
    <n v="2"/>
    <n v="125.98"/>
    <n v="4"/>
    <n v="9"/>
    <n v="1"/>
    <n v="1"/>
    <n v="0"/>
    <n v="0"/>
    <n v="0"/>
    <n v="0"/>
    <n v="0"/>
    <n v="1"/>
    <n v="0"/>
  </r>
  <r>
    <n v="1"/>
    <n v="0"/>
    <n v="0"/>
    <n v="4"/>
    <n v="1"/>
    <x v="6"/>
    <n v="15"/>
    <n v="0.33333333333333298"/>
    <n v="16.984000000000002"/>
    <n v="3.5333333333333301"/>
    <n v="61.256"/>
    <n v="3.6"/>
    <n v="7.1333333333333302"/>
    <n v="15"/>
    <n v="15"/>
    <n v="0"/>
    <n v="0"/>
    <n v="0"/>
    <n v="0"/>
    <n v="0"/>
    <n v="15"/>
    <n v="0"/>
  </r>
  <r>
    <n v="1"/>
    <n v="0"/>
    <n v="0"/>
    <n v="4"/>
    <n v="1"/>
    <x v="2"/>
    <n v="1"/>
    <n v="3"/>
    <n v="117.57599999999999"/>
    <n v="5"/>
    <n v="48.99"/>
    <n v="1"/>
    <n v="4"/>
    <n v="1"/>
    <n v="1"/>
    <n v="0"/>
    <n v="0"/>
    <n v="0"/>
    <n v="0"/>
    <n v="0"/>
    <n v="1"/>
    <n v="0"/>
  </r>
  <r>
    <n v="1"/>
    <n v="0"/>
    <n v="0"/>
    <n v="4"/>
    <n v="1"/>
    <x v="4"/>
    <n v="1"/>
    <n v="0"/>
    <n v="0"/>
    <n v="13"/>
    <n v="214.47"/>
    <n v="0"/>
    <n v="9"/>
    <n v="1"/>
    <n v="1"/>
    <n v="0"/>
    <n v="0"/>
    <n v="0"/>
    <n v="0"/>
    <n v="0"/>
    <n v="1"/>
    <n v="0"/>
  </r>
  <r>
    <n v="1"/>
    <n v="0"/>
    <n v="0"/>
    <n v="5"/>
    <n v="0"/>
    <x v="5"/>
    <n v="3"/>
    <n v="0"/>
    <n v="0"/>
    <n v="0"/>
    <n v="0"/>
    <n v="2.6666666666666701"/>
    <n v="8"/>
    <n v="0"/>
    <n v="3"/>
    <n v="0"/>
    <n v="0"/>
    <n v="0"/>
    <n v="0"/>
    <n v="0"/>
    <n v="0"/>
    <n v="3"/>
  </r>
  <r>
    <n v="1"/>
    <n v="0"/>
    <n v="0"/>
    <n v="5"/>
    <n v="0"/>
    <x v="0"/>
    <n v="2"/>
    <n v="0"/>
    <n v="0"/>
    <n v="1.5"/>
    <n v="129.47999999999999"/>
    <n v="2"/>
    <n v="6.5"/>
    <n v="0"/>
    <n v="2"/>
    <n v="0"/>
    <n v="0"/>
    <n v="0"/>
    <n v="0"/>
    <n v="0"/>
    <n v="0"/>
    <n v="2"/>
  </r>
  <r>
    <n v="1"/>
    <n v="0"/>
    <n v="0"/>
    <n v="5"/>
    <n v="0"/>
    <x v="1"/>
    <n v="11"/>
    <n v="0"/>
    <n v="0"/>
    <n v="2.0909090909090899"/>
    <n v="67.171818181818196"/>
    <n v="2.9090909090909101"/>
    <n v="8.3636363636363598"/>
    <n v="0"/>
    <n v="11"/>
    <n v="0"/>
    <n v="0"/>
    <n v="0"/>
    <n v="0"/>
    <n v="0"/>
    <n v="0"/>
    <n v="11"/>
  </r>
  <r>
    <n v="1"/>
    <n v="0"/>
    <n v="0"/>
    <n v="5"/>
    <n v="0"/>
    <x v="8"/>
    <n v="2"/>
    <n v="0"/>
    <n v="0"/>
    <n v="1.5"/>
    <n v="47.49"/>
    <n v="6"/>
    <n v="12"/>
    <n v="0"/>
    <n v="2"/>
    <n v="0"/>
    <n v="0"/>
    <n v="0"/>
    <n v="0"/>
    <n v="0"/>
    <n v="0"/>
    <n v="2"/>
  </r>
  <r>
    <n v="1"/>
    <n v="0"/>
    <n v="0"/>
    <n v="5"/>
    <n v="0"/>
    <x v="6"/>
    <n v="1"/>
    <n v="1"/>
    <n v="51.991999999999997"/>
    <n v="4"/>
    <n v="64.989999999999995"/>
    <n v="2"/>
    <n v="5"/>
    <n v="0"/>
    <n v="1"/>
    <n v="0"/>
    <n v="0"/>
    <n v="0"/>
    <n v="0"/>
    <n v="0"/>
    <n v="0"/>
    <n v="1"/>
  </r>
  <r>
    <n v="1"/>
    <n v="0"/>
    <n v="0"/>
    <n v="5"/>
    <n v="1"/>
    <x v="5"/>
    <n v="4"/>
    <n v="0.25"/>
    <n v="14.997999999999999"/>
    <n v="0"/>
    <n v="0"/>
    <n v="4"/>
    <n v="4"/>
    <n v="4"/>
    <n v="4"/>
    <n v="0"/>
    <n v="0"/>
    <n v="0"/>
    <n v="0"/>
    <n v="0"/>
    <n v="0"/>
    <n v="4"/>
  </r>
  <r>
    <n v="1"/>
    <n v="0"/>
    <n v="0"/>
    <n v="5"/>
    <n v="1"/>
    <x v="0"/>
    <n v="2"/>
    <n v="1"/>
    <n v="55.792000000000002"/>
    <n v="5.5"/>
    <n v="139.47999999999999"/>
    <n v="0.5"/>
    <n v="7"/>
    <n v="2"/>
    <n v="2"/>
    <n v="0"/>
    <n v="0"/>
    <n v="0"/>
    <n v="0"/>
    <n v="0"/>
    <n v="0"/>
    <n v="2"/>
  </r>
  <r>
    <n v="1"/>
    <n v="0"/>
    <n v="0"/>
    <n v="5"/>
    <n v="1"/>
    <x v="6"/>
    <n v="2"/>
    <n v="0.5"/>
    <n v="22.596"/>
    <n v="8"/>
    <n v="53.24"/>
    <n v="3"/>
    <n v="6.5"/>
    <n v="2"/>
    <n v="2"/>
    <n v="0"/>
    <n v="0"/>
    <n v="0"/>
    <n v="0"/>
    <n v="0"/>
    <n v="0"/>
    <n v="2"/>
  </r>
  <r>
    <n v="1"/>
    <n v="0"/>
    <n v="0"/>
    <n v="5"/>
    <n v="1"/>
    <x v="4"/>
    <n v="2"/>
    <n v="0.5"/>
    <n v="32.795999999999999"/>
    <n v="2.5"/>
    <n v="258.46499999999997"/>
    <n v="2"/>
    <n v="13"/>
    <n v="2"/>
    <n v="2"/>
    <n v="0"/>
    <n v="0"/>
    <n v="0"/>
    <n v="0"/>
    <n v="0"/>
    <n v="0"/>
    <n v="2"/>
  </r>
  <r>
    <n v="1"/>
    <n v="0"/>
    <n v="1"/>
    <n v="1"/>
    <n v="0"/>
    <x v="0"/>
    <n v="43"/>
    <n v="0.116279069767442"/>
    <n v="5.9618604651162803"/>
    <n v="4.0930232558139501"/>
    <n v="127.874651162791"/>
    <n v="3.2558139534883699"/>
    <n v="18.093023255814"/>
    <n v="0"/>
    <n v="43"/>
    <n v="0"/>
    <n v="43"/>
    <n v="43"/>
    <n v="0"/>
    <n v="0"/>
    <n v="0"/>
    <n v="0"/>
  </r>
  <r>
    <n v="1"/>
    <n v="0"/>
    <n v="1"/>
    <n v="1"/>
    <n v="0"/>
    <x v="8"/>
    <n v="105"/>
    <n v="1.9047619047619001E-2"/>
    <n v="0.807466666666667"/>
    <n v="2.8476190476190499"/>
    <n v="62.4849523809524"/>
    <n v="3.2952380952381"/>
    <n v="17.8571428571429"/>
    <n v="0"/>
    <n v="105"/>
    <n v="0"/>
    <n v="105"/>
    <n v="105"/>
    <n v="0"/>
    <n v="0"/>
    <n v="0"/>
    <n v="0"/>
  </r>
  <r>
    <n v="1"/>
    <n v="0"/>
    <n v="1"/>
    <n v="1"/>
    <n v="0"/>
    <x v="2"/>
    <n v="1"/>
    <n v="1"/>
    <n v="57.991999999999997"/>
    <n v="2"/>
    <n v="72.489999999999995"/>
    <n v="0"/>
    <n v="21"/>
    <n v="0"/>
    <n v="1"/>
    <n v="0"/>
    <n v="1"/>
    <n v="1"/>
    <n v="0"/>
    <n v="0"/>
    <n v="0"/>
    <n v="0"/>
  </r>
  <r>
    <n v="1"/>
    <n v="0"/>
    <n v="1"/>
    <n v="1"/>
    <n v="0"/>
    <x v="4"/>
    <n v="10"/>
    <n v="0.2"/>
    <n v="9.3184000000000005"/>
    <n v="5"/>
    <n v="222.01499999999999"/>
    <n v="3.3"/>
    <n v="18"/>
    <n v="0"/>
    <n v="10"/>
    <n v="0"/>
    <n v="10"/>
    <n v="10"/>
    <n v="0"/>
    <n v="0"/>
    <n v="0"/>
    <n v="0"/>
  </r>
  <r>
    <n v="1"/>
    <n v="0"/>
    <n v="1"/>
    <n v="1"/>
    <n v="0"/>
    <x v="7"/>
    <n v="86"/>
    <n v="0"/>
    <n v="0"/>
    <n v="0.116279069767442"/>
    <n v="1.7553488372093"/>
    <n v="3.2325581395348801"/>
    <n v="18.418604651162799"/>
    <n v="0"/>
    <n v="86"/>
    <n v="0"/>
    <n v="86"/>
    <n v="86"/>
    <n v="0"/>
    <n v="0"/>
    <n v="0"/>
    <n v="0"/>
  </r>
  <r>
    <n v="1"/>
    <n v="0"/>
    <n v="1"/>
    <n v="1"/>
    <n v="1"/>
    <x v="0"/>
    <n v="10"/>
    <n v="0"/>
    <n v="0"/>
    <n v="1.8"/>
    <n v="131.62700000000001"/>
    <n v="5.3"/>
    <n v="15.3"/>
    <n v="10"/>
    <n v="10"/>
    <n v="0"/>
    <n v="10"/>
    <n v="10"/>
    <n v="0"/>
    <n v="0"/>
    <n v="0"/>
    <n v="0"/>
  </r>
  <r>
    <n v="1"/>
    <n v="0"/>
    <n v="1"/>
    <n v="1"/>
    <n v="1"/>
    <x v="8"/>
    <n v="18"/>
    <n v="0"/>
    <n v="0"/>
    <n v="2.2222222222222201"/>
    <n v="61.212222222222202"/>
    <n v="3.0555555555555598"/>
    <n v="17.9444444444444"/>
    <n v="18"/>
    <n v="18"/>
    <n v="0"/>
    <n v="18"/>
    <n v="18"/>
    <n v="0"/>
    <n v="0"/>
    <n v="0"/>
    <n v="0"/>
  </r>
  <r>
    <n v="1"/>
    <n v="0"/>
    <n v="1"/>
    <n v="1"/>
    <n v="1"/>
    <x v="6"/>
    <n v="6"/>
    <n v="1"/>
    <n v="42.5253333333333"/>
    <n v="4.3333333333333304"/>
    <n v="53.156666666666702"/>
    <n v="2.3333333333333299"/>
    <n v="17"/>
    <n v="6"/>
    <n v="6"/>
    <n v="0"/>
    <n v="6"/>
    <n v="6"/>
    <n v="0"/>
    <n v="0"/>
    <n v="0"/>
    <n v="0"/>
  </r>
  <r>
    <n v="1"/>
    <n v="0"/>
    <n v="1"/>
    <n v="1"/>
    <n v="1"/>
    <x v="4"/>
    <n v="2"/>
    <n v="0"/>
    <n v="0"/>
    <n v="1.5"/>
    <n v="215.97"/>
    <n v="4.5"/>
    <n v="17"/>
    <n v="2"/>
    <n v="2"/>
    <n v="0"/>
    <n v="2"/>
    <n v="2"/>
    <n v="0"/>
    <n v="0"/>
    <n v="0"/>
    <n v="0"/>
  </r>
  <r>
    <n v="1"/>
    <n v="0"/>
    <n v="1"/>
    <n v="1"/>
    <n v="1"/>
    <x v="7"/>
    <n v="21"/>
    <n v="9.5238095238095205E-2"/>
    <n v="4.8944761904761904"/>
    <n v="0"/>
    <n v="0"/>
    <n v="3.1904761904761898"/>
    <n v="17.1904761904762"/>
    <n v="21"/>
    <n v="21"/>
    <n v="0"/>
    <n v="21"/>
    <n v="21"/>
    <n v="0"/>
    <n v="0"/>
    <n v="0"/>
    <n v="0"/>
  </r>
  <r>
    <n v="1"/>
    <n v="0"/>
    <n v="1"/>
    <n v="2"/>
    <n v="0"/>
    <x v="0"/>
    <n v="16"/>
    <n v="6.25E-2"/>
    <n v="2.4245000000000001"/>
    <n v="2.1875"/>
    <n v="132.47749999999999"/>
    <n v="4"/>
    <n v="17.9375"/>
    <n v="0"/>
    <n v="16"/>
    <n v="0"/>
    <n v="16"/>
    <n v="0"/>
    <n v="16"/>
    <n v="0"/>
    <n v="0"/>
    <n v="0"/>
  </r>
  <r>
    <n v="1"/>
    <n v="0"/>
    <n v="1"/>
    <n v="2"/>
    <n v="0"/>
    <x v="8"/>
    <n v="98"/>
    <n v="6.1224489795918401E-2"/>
    <n v="2.6117551020408198"/>
    <n v="2.8265306122449001"/>
    <n v="61.448877551020402"/>
    <n v="3.0306122448979602"/>
    <n v="17.040816326530599"/>
    <n v="0"/>
    <n v="98"/>
    <n v="0"/>
    <n v="98"/>
    <n v="0"/>
    <n v="98"/>
    <n v="0"/>
    <n v="0"/>
    <n v="0"/>
  </r>
  <r>
    <n v="1"/>
    <n v="0"/>
    <n v="1"/>
    <n v="2"/>
    <n v="0"/>
    <x v="2"/>
    <n v="13"/>
    <n v="1.6153846153846201"/>
    <n v="84.048615384615402"/>
    <n v="6.7692307692307701"/>
    <n v="75.7961538461538"/>
    <n v="4.0769230769230802"/>
    <n v="18.538461538461501"/>
    <n v="0"/>
    <n v="13"/>
    <n v="0"/>
    <n v="13"/>
    <n v="0"/>
    <n v="13"/>
    <n v="0"/>
    <n v="0"/>
    <n v="0"/>
  </r>
  <r>
    <n v="1"/>
    <n v="0"/>
    <n v="1"/>
    <n v="2"/>
    <n v="0"/>
    <x v="4"/>
    <n v="4"/>
    <n v="0"/>
    <n v="0"/>
    <n v="2.75"/>
    <n v="211.845"/>
    <n v="2.75"/>
    <n v="20"/>
    <n v="0"/>
    <n v="4"/>
    <n v="0"/>
    <n v="4"/>
    <n v="0"/>
    <n v="4"/>
    <n v="0"/>
    <n v="0"/>
    <n v="0"/>
  </r>
  <r>
    <n v="1"/>
    <n v="0"/>
    <n v="1"/>
    <n v="2"/>
    <n v="0"/>
    <x v="7"/>
    <n v="63"/>
    <n v="7.9365079365079402E-2"/>
    <n v="3.9358730158730202"/>
    <n v="0"/>
    <n v="0"/>
    <n v="3.07936507936508"/>
    <n v="17.793650793650801"/>
    <n v="0"/>
    <n v="63"/>
    <n v="0"/>
    <n v="63"/>
    <n v="0"/>
    <n v="63"/>
    <n v="0"/>
    <n v="0"/>
    <n v="0"/>
  </r>
  <r>
    <n v="1"/>
    <n v="0"/>
    <n v="1"/>
    <n v="2"/>
    <n v="1"/>
    <x v="0"/>
    <n v="7"/>
    <n v="0.71428571428571397"/>
    <n v="34.965714285714299"/>
    <n v="4"/>
    <n v="124.98"/>
    <n v="2"/>
    <n v="17"/>
    <n v="7"/>
    <n v="7"/>
    <n v="0"/>
    <n v="7"/>
    <n v="0"/>
    <n v="7"/>
    <n v="0"/>
    <n v="0"/>
    <n v="0"/>
  </r>
  <r>
    <n v="1"/>
    <n v="0"/>
    <n v="1"/>
    <n v="2"/>
    <n v="1"/>
    <x v="6"/>
    <n v="24"/>
    <n v="0.5"/>
    <n v="23.579333333333299"/>
    <n v="2.5416666666666701"/>
    <n v="63.655833333333298"/>
    <n v="3.125"/>
    <n v="17.4583333333333"/>
    <n v="24"/>
    <n v="24"/>
    <n v="0"/>
    <n v="24"/>
    <n v="0"/>
    <n v="24"/>
    <n v="0"/>
    <n v="0"/>
    <n v="0"/>
  </r>
  <r>
    <n v="1"/>
    <n v="0"/>
    <n v="1"/>
    <n v="2"/>
    <n v="1"/>
    <x v="2"/>
    <n v="3"/>
    <n v="2"/>
    <n v="106.384"/>
    <n v="7"/>
    <n v="66.489999999999995"/>
    <n v="2"/>
    <n v="18.6666666666667"/>
    <n v="3"/>
    <n v="3"/>
    <n v="0"/>
    <n v="3"/>
    <n v="0"/>
    <n v="3"/>
    <n v="0"/>
    <n v="0"/>
    <n v="0"/>
  </r>
  <r>
    <n v="1"/>
    <n v="0"/>
    <n v="1"/>
    <n v="2"/>
    <n v="1"/>
    <x v="4"/>
    <n v="2"/>
    <n v="0.5"/>
    <n v="26.396000000000001"/>
    <n v="3.5"/>
    <n v="226.465"/>
    <n v="2.5"/>
    <n v="16.5"/>
    <n v="2"/>
    <n v="2"/>
    <n v="0"/>
    <n v="2"/>
    <n v="0"/>
    <n v="2"/>
    <n v="0"/>
    <n v="0"/>
    <n v="0"/>
  </r>
  <r>
    <n v="1"/>
    <n v="0"/>
    <n v="1"/>
    <n v="2"/>
    <n v="1"/>
    <x v="7"/>
    <n v="12"/>
    <n v="0.25"/>
    <n v="13.6313333333333"/>
    <n v="0"/>
    <n v="0"/>
    <n v="2.4166666666666701"/>
    <n v="17.5833333333333"/>
    <n v="12"/>
    <n v="12"/>
    <n v="0"/>
    <n v="12"/>
    <n v="0"/>
    <n v="12"/>
    <n v="0"/>
    <n v="0"/>
    <n v="0"/>
  </r>
  <r>
    <n v="1"/>
    <n v="0"/>
    <n v="1"/>
    <n v="3"/>
    <n v="0"/>
    <x v="5"/>
    <n v="20"/>
    <n v="0.6"/>
    <n v="29.3352"/>
    <n v="0"/>
    <n v="0"/>
    <n v="3.05"/>
    <n v="13.95"/>
    <n v="0"/>
    <n v="20"/>
    <n v="0"/>
    <n v="20"/>
    <n v="0"/>
    <n v="0"/>
    <n v="20"/>
    <n v="0"/>
    <n v="0"/>
  </r>
  <r>
    <n v="1"/>
    <n v="0"/>
    <n v="1"/>
    <n v="3"/>
    <n v="0"/>
    <x v="0"/>
    <n v="51"/>
    <n v="7.8431372549019607E-2"/>
    <n v="4.2581960784313697"/>
    <n v="2.8039215686274499"/>
    <n v="131.69490196078399"/>
    <n v="3.37254901960784"/>
    <n v="17.882352941176499"/>
    <n v="0"/>
    <n v="51"/>
    <n v="0"/>
    <n v="51"/>
    <n v="0"/>
    <n v="0"/>
    <n v="51"/>
    <n v="0"/>
    <n v="0"/>
  </r>
  <r>
    <n v="1"/>
    <n v="0"/>
    <n v="1"/>
    <n v="3"/>
    <n v="0"/>
    <x v="8"/>
    <n v="199"/>
    <n v="7.0351758793969807E-2"/>
    <n v="2.9501909547738698"/>
    <n v="2.8994974874371899"/>
    <n v="61.283417085427097"/>
    <n v="3.1507537688442202"/>
    <n v="18.597989949748701"/>
    <n v="0"/>
    <n v="199"/>
    <n v="0"/>
    <n v="199"/>
    <n v="0"/>
    <n v="0"/>
    <n v="199"/>
    <n v="0"/>
    <n v="0"/>
  </r>
  <r>
    <n v="1"/>
    <n v="0"/>
    <n v="1"/>
    <n v="3"/>
    <n v="0"/>
    <x v="2"/>
    <n v="21"/>
    <n v="1.3333333333333299"/>
    <n v="74.503619047619097"/>
    <n v="5.8095238095238102"/>
    <n v="86.44"/>
    <n v="3.1428571428571401"/>
    <n v="16.238095238095202"/>
    <n v="0"/>
    <n v="21"/>
    <n v="0"/>
    <n v="21"/>
    <n v="0"/>
    <n v="0"/>
    <n v="21"/>
    <n v="0"/>
    <n v="0"/>
  </r>
  <r>
    <n v="1"/>
    <n v="0"/>
    <n v="1"/>
    <n v="3"/>
    <n v="0"/>
    <x v="4"/>
    <n v="15"/>
    <n v="6.6666666666666693E-2"/>
    <n v="3.3594666666666702"/>
    <n v="2.7333333333333298"/>
    <n v="218.03333333333299"/>
    <n v="3.1333333333333302"/>
    <n v="18.399999999999999"/>
    <n v="0"/>
    <n v="15"/>
    <n v="0"/>
    <n v="15"/>
    <n v="0"/>
    <n v="0"/>
    <n v="15"/>
    <n v="0"/>
    <n v="0"/>
  </r>
  <r>
    <n v="1"/>
    <n v="0"/>
    <n v="1"/>
    <n v="3"/>
    <n v="0"/>
    <x v="7"/>
    <n v="118"/>
    <n v="0"/>
    <n v="0"/>
    <n v="0"/>
    <n v="0"/>
    <n v="3.3728813559322002"/>
    <n v="17.830508474576298"/>
    <n v="0"/>
    <n v="118"/>
    <n v="0"/>
    <n v="118"/>
    <n v="0"/>
    <n v="0"/>
    <n v="118"/>
    <n v="0"/>
    <n v="0"/>
  </r>
  <r>
    <n v="1"/>
    <n v="0"/>
    <n v="1"/>
    <n v="3"/>
    <n v="1"/>
    <x v="5"/>
    <n v="11"/>
    <n v="0.54545454545454497"/>
    <n v="27.050181818181802"/>
    <n v="0"/>
    <n v="0"/>
    <n v="3.4545454545454501"/>
    <n v="13.181818181818199"/>
    <n v="11"/>
    <n v="11"/>
    <n v="0"/>
    <n v="11"/>
    <n v="0"/>
    <n v="0"/>
    <n v="11"/>
    <n v="0"/>
    <n v="0"/>
  </r>
  <r>
    <n v="1"/>
    <n v="0"/>
    <n v="1"/>
    <n v="3"/>
    <n v="1"/>
    <x v="0"/>
    <n v="12"/>
    <n v="0.25"/>
    <n v="13.4646666666667"/>
    <n v="3.4166666666666701"/>
    <n v="136.39500000000001"/>
    <n v="3.5"/>
    <n v="18.9166666666667"/>
    <n v="12"/>
    <n v="12"/>
    <n v="0"/>
    <n v="12"/>
    <n v="0"/>
    <n v="0"/>
    <n v="12"/>
    <n v="0"/>
    <n v="0"/>
  </r>
  <r>
    <n v="1"/>
    <n v="0"/>
    <n v="1"/>
    <n v="3"/>
    <n v="1"/>
    <x v="8"/>
    <n v="36"/>
    <n v="0.27777777777777801"/>
    <n v="11.9644444444444"/>
    <n v="2.4722222222222201"/>
    <n v="62.600555555555601"/>
    <n v="3.6666666666666701"/>
    <n v="17.8888888888889"/>
    <n v="36"/>
    <n v="36"/>
    <n v="0"/>
    <n v="36"/>
    <n v="0"/>
    <n v="0"/>
    <n v="36"/>
    <n v="0"/>
    <n v="0"/>
  </r>
  <r>
    <n v="1"/>
    <n v="0"/>
    <n v="1"/>
    <n v="3"/>
    <n v="1"/>
    <x v="2"/>
    <n v="18"/>
    <n v="2.0555555555555598"/>
    <n v="106.91688888888901"/>
    <n v="3.0555555555555598"/>
    <n v="74.183333333333294"/>
    <n v="2.9444444444444402"/>
    <n v="18.0555555555556"/>
    <n v="18"/>
    <n v="18"/>
    <n v="0"/>
    <n v="18"/>
    <n v="0"/>
    <n v="0"/>
    <n v="18"/>
    <n v="0"/>
    <n v="0"/>
  </r>
  <r>
    <n v="1"/>
    <n v="0"/>
    <n v="1"/>
    <n v="3"/>
    <n v="1"/>
    <x v="4"/>
    <n v="2"/>
    <n v="0"/>
    <n v="0"/>
    <n v="2"/>
    <n v="188.97499999999999"/>
    <n v="3"/>
    <n v="19.5"/>
    <n v="2"/>
    <n v="2"/>
    <n v="0"/>
    <n v="2"/>
    <n v="0"/>
    <n v="0"/>
    <n v="2"/>
    <n v="0"/>
    <n v="0"/>
  </r>
  <r>
    <n v="1"/>
    <n v="0"/>
    <n v="1"/>
    <n v="3"/>
    <n v="1"/>
    <x v="7"/>
    <n v="21"/>
    <n v="0"/>
    <n v="0"/>
    <n v="0"/>
    <n v="0"/>
    <n v="3.0952380952380998"/>
    <n v="18.047619047619001"/>
    <n v="21"/>
    <n v="21"/>
    <n v="0"/>
    <n v="21"/>
    <n v="0"/>
    <n v="0"/>
    <n v="21"/>
    <n v="0"/>
    <n v="0"/>
  </r>
  <r>
    <n v="1"/>
    <n v="0"/>
    <n v="1"/>
    <n v="4"/>
    <n v="0"/>
    <x v="0"/>
    <n v="7"/>
    <n v="0.14285714285714299"/>
    <n v="5.8274285714285696"/>
    <n v="2.8571428571428599"/>
    <n v="138.05000000000001"/>
    <n v="3.5714285714285698"/>
    <n v="16.714285714285701"/>
    <n v="0"/>
    <n v="7"/>
    <n v="0"/>
    <n v="7"/>
    <n v="0"/>
    <n v="0"/>
    <n v="0"/>
    <n v="7"/>
    <n v="0"/>
  </r>
  <r>
    <n v="1"/>
    <n v="0"/>
    <n v="1"/>
    <n v="4"/>
    <n v="0"/>
    <x v="8"/>
    <n v="27"/>
    <n v="0.18518518518518501"/>
    <n v="8.2355555555555604"/>
    <n v="3.25925925925926"/>
    <n v="57.064074074074099"/>
    <n v="2.7037037037037002"/>
    <n v="15.814814814814801"/>
    <n v="0"/>
    <n v="27"/>
    <n v="0"/>
    <n v="27"/>
    <n v="0"/>
    <n v="0"/>
    <n v="0"/>
    <n v="27"/>
    <n v="0"/>
  </r>
  <r>
    <n v="1"/>
    <n v="0"/>
    <n v="1"/>
    <n v="4"/>
    <n v="0"/>
    <x v="2"/>
    <n v="1"/>
    <n v="2"/>
    <n v="83.183999999999997"/>
    <n v="9"/>
    <n v="51.99"/>
    <n v="5"/>
    <n v="17"/>
    <n v="0"/>
    <n v="1"/>
    <n v="0"/>
    <n v="1"/>
    <n v="0"/>
    <n v="0"/>
    <n v="0"/>
    <n v="1"/>
    <n v="0"/>
  </r>
  <r>
    <n v="1"/>
    <n v="0"/>
    <n v="1"/>
    <n v="4"/>
    <n v="0"/>
    <x v="7"/>
    <n v="10"/>
    <n v="0.1"/>
    <n v="4.0792000000000002"/>
    <n v="0"/>
    <n v="0"/>
    <n v="3.3"/>
    <n v="18"/>
    <n v="0"/>
    <n v="10"/>
    <n v="0"/>
    <n v="10"/>
    <n v="0"/>
    <n v="0"/>
    <n v="0"/>
    <n v="10"/>
    <n v="0"/>
  </r>
  <r>
    <n v="1"/>
    <n v="0"/>
    <n v="1"/>
    <n v="4"/>
    <n v="1"/>
    <x v="8"/>
    <n v="1"/>
    <n v="0"/>
    <n v="0"/>
    <n v="1"/>
    <n v="53.99"/>
    <n v="0"/>
    <n v="18"/>
    <n v="1"/>
    <n v="1"/>
    <n v="0"/>
    <n v="1"/>
    <n v="0"/>
    <n v="0"/>
    <n v="0"/>
    <n v="1"/>
    <n v="0"/>
  </r>
  <r>
    <n v="1"/>
    <n v="0"/>
    <n v="1"/>
    <n v="4"/>
    <n v="1"/>
    <x v="2"/>
    <n v="1"/>
    <n v="2"/>
    <n v="100.78400000000001"/>
    <n v="5"/>
    <n v="125.98"/>
    <n v="0"/>
    <n v="18"/>
    <n v="1"/>
    <n v="1"/>
    <n v="0"/>
    <n v="1"/>
    <n v="0"/>
    <n v="0"/>
    <n v="0"/>
    <n v="1"/>
    <n v="0"/>
  </r>
  <r>
    <n v="1"/>
    <n v="0"/>
    <n v="1"/>
    <n v="4"/>
    <n v="1"/>
    <x v="7"/>
    <n v="6"/>
    <n v="0"/>
    <n v="0"/>
    <n v="0"/>
    <n v="0"/>
    <n v="3.6666666666666701"/>
    <n v="21"/>
    <n v="6"/>
    <n v="6"/>
    <n v="0"/>
    <n v="6"/>
    <n v="0"/>
    <n v="0"/>
    <n v="0"/>
    <n v="6"/>
    <n v="0"/>
  </r>
  <r>
    <n v="1"/>
    <n v="0"/>
    <n v="1"/>
    <n v="5"/>
    <n v="0"/>
    <x v="0"/>
    <n v="2"/>
    <n v="0.5"/>
    <n v="25.396000000000001"/>
    <n v="8.5"/>
    <n v="122.98"/>
    <n v="4"/>
    <n v="18"/>
    <n v="0"/>
    <n v="2"/>
    <n v="0"/>
    <n v="2"/>
    <n v="0"/>
    <n v="0"/>
    <n v="0"/>
    <n v="0"/>
    <n v="2"/>
  </r>
  <r>
    <n v="1"/>
    <n v="0"/>
    <n v="1"/>
    <n v="5"/>
    <n v="0"/>
    <x v="8"/>
    <n v="10"/>
    <n v="0.2"/>
    <n v="9.4383999999999997"/>
    <n v="2.8"/>
    <n v="62.04"/>
    <n v="4.0999999999999996"/>
    <n v="19.3"/>
    <n v="0"/>
    <n v="10"/>
    <n v="0"/>
    <n v="10"/>
    <n v="0"/>
    <n v="0"/>
    <n v="0"/>
    <n v="0"/>
    <n v="10"/>
  </r>
  <r>
    <n v="1"/>
    <n v="0"/>
    <n v="1"/>
    <n v="5"/>
    <n v="0"/>
    <x v="4"/>
    <n v="1"/>
    <n v="0"/>
    <n v="0"/>
    <n v="1"/>
    <n v="251.96"/>
    <n v="0"/>
    <n v="9"/>
    <n v="0"/>
    <n v="1"/>
    <n v="0"/>
    <n v="1"/>
    <n v="0"/>
    <n v="0"/>
    <n v="0"/>
    <n v="0"/>
    <n v="1"/>
  </r>
  <r>
    <n v="1"/>
    <n v="0"/>
    <n v="1"/>
    <n v="5"/>
    <n v="0"/>
    <x v="7"/>
    <n v="5"/>
    <n v="0.2"/>
    <n v="9.9184000000000001"/>
    <n v="0"/>
    <n v="0"/>
    <n v="4.2"/>
    <n v="18.8"/>
    <n v="0"/>
    <n v="5"/>
    <n v="0"/>
    <n v="5"/>
    <n v="0"/>
    <n v="0"/>
    <n v="0"/>
    <n v="0"/>
    <n v="5"/>
  </r>
  <r>
    <n v="1"/>
    <n v="0"/>
    <n v="1"/>
    <n v="5"/>
    <n v="1"/>
    <x v="0"/>
    <n v="2"/>
    <n v="0.5"/>
    <n v="29.596"/>
    <n v="4.5"/>
    <n v="136.97999999999999"/>
    <n v="4"/>
    <n v="18"/>
    <n v="2"/>
    <n v="2"/>
    <n v="0"/>
    <n v="2"/>
    <n v="0"/>
    <n v="0"/>
    <n v="0"/>
    <n v="0"/>
    <n v="2"/>
  </r>
  <r>
    <n v="1"/>
    <n v="0"/>
    <n v="1"/>
    <n v="5"/>
    <n v="1"/>
    <x v="8"/>
    <n v="1"/>
    <n v="0"/>
    <n v="0"/>
    <n v="1"/>
    <n v="61.99"/>
    <n v="1"/>
    <n v="19"/>
    <n v="1"/>
    <n v="1"/>
    <n v="0"/>
    <n v="1"/>
    <n v="0"/>
    <n v="0"/>
    <n v="0"/>
    <n v="0"/>
    <n v="1"/>
  </r>
  <r>
    <n v="1"/>
    <n v="0"/>
    <n v="1"/>
    <n v="5"/>
    <n v="1"/>
    <x v="6"/>
    <n v="1"/>
    <n v="1"/>
    <n v="39.591999999999999"/>
    <n v="9"/>
    <n v="49.49"/>
    <n v="3"/>
    <n v="25"/>
    <n v="1"/>
    <n v="1"/>
    <n v="0"/>
    <n v="1"/>
    <n v="0"/>
    <n v="0"/>
    <n v="0"/>
    <n v="0"/>
    <n v="1"/>
  </r>
  <r>
    <n v="1"/>
    <n v="0"/>
    <n v="1"/>
    <n v="5"/>
    <n v="1"/>
    <x v="7"/>
    <n v="2"/>
    <n v="0.5"/>
    <n v="31.995999999999999"/>
    <n v="0"/>
    <n v="0"/>
    <n v="2.5"/>
    <n v="18.5"/>
    <n v="2"/>
    <n v="2"/>
    <n v="0"/>
    <n v="2"/>
    <n v="0"/>
    <n v="0"/>
    <n v="0"/>
    <n v="0"/>
    <n v="2"/>
  </r>
  <r>
    <n v="1"/>
    <n v="1"/>
    <n v="0"/>
    <n v="1"/>
    <n v="0"/>
    <x v="0"/>
    <n v="16"/>
    <n v="6.25E-2"/>
    <n v="3.4994999999999998"/>
    <n v="2.5625"/>
    <n v="134.38374999999999"/>
    <n v="3.0625"/>
    <n v="7.8125"/>
    <n v="0"/>
    <n v="16"/>
    <n v="16"/>
    <n v="0"/>
    <n v="16"/>
    <n v="0"/>
    <n v="0"/>
    <n v="0"/>
    <n v="0"/>
  </r>
  <r>
    <n v="1"/>
    <n v="1"/>
    <n v="0"/>
    <n v="1"/>
    <n v="0"/>
    <x v="1"/>
    <n v="52"/>
    <n v="1.9230769230769201E-2"/>
    <n v="0.96907692307692295"/>
    <n v="3.2115384615384599"/>
    <n v="60.903269230769197"/>
    <n v="3.5"/>
    <n v="8.0769230769230802"/>
    <n v="0"/>
    <n v="52"/>
    <n v="52"/>
    <n v="0"/>
    <n v="52"/>
    <n v="0"/>
    <n v="0"/>
    <n v="0"/>
    <n v="0"/>
  </r>
  <r>
    <n v="1"/>
    <n v="1"/>
    <n v="0"/>
    <n v="1"/>
    <n v="0"/>
    <x v="3"/>
    <n v="43"/>
    <n v="0"/>
    <n v="0"/>
    <n v="4.6511627906976702E-2"/>
    <n v="0.97651162790697699"/>
    <n v="3.53488372093023"/>
    <n v="8.8604651162790695"/>
    <n v="0"/>
    <n v="43"/>
    <n v="43"/>
    <n v="0"/>
    <n v="43"/>
    <n v="0"/>
    <n v="0"/>
    <n v="0"/>
    <n v="0"/>
  </r>
  <r>
    <n v="1"/>
    <n v="1"/>
    <n v="0"/>
    <n v="1"/>
    <n v="0"/>
    <x v="4"/>
    <n v="4"/>
    <n v="0"/>
    <n v="0"/>
    <n v="1.5"/>
    <n v="211.9675"/>
    <n v="3"/>
    <n v="10.25"/>
    <n v="0"/>
    <n v="4"/>
    <n v="4"/>
    <n v="0"/>
    <n v="4"/>
    <n v="0"/>
    <n v="0"/>
    <n v="0"/>
    <n v="0"/>
  </r>
  <r>
    <n v="1"/>
    <n v="1"/>
    <n v="0"/>
    <n v="1"/>
    <n v="1"/>
    <x v="0"/>
    <n v="10"/>
    <n v="0"/>
    <n v="0"/>
    <n v="2.4"/>
    <n v="129.97900000000001"/>
    <n v="2.9"/>
    <n v="10"/>
    <n v="10"/>
    <n v="10"/>
    <n v="10"/>
    <n v="0"/>
    <n v="10"/>
    <n v="0"/>
    <n v="0"/>
    <n v="0"/>
    <n v="0"/>
  </r>
  <r>
    <n v="1"/>
    <n v="1"/>
    <n v="0"/>
    <n v="1"/>
    <n v="1"/>
    <x v="6"/>
    <n v="31"/>
    <n v="0.19354838709677399"/>
    <n v="8.9790967741935503"/>
    <n v="2.6451612903225801"/>
    <n v="65.231612903225795"/>
    <n v="2.6129032258064502"/>
    <n v="8.5483870967741904"/>
    <n v="31"/>
    <n v="31"/>
    <n v="31"/>
    <n v="0"/>
    <n v="31"/>
    <n v="0"/>
    <n v="0"/>
    <n v="0"/>
    <n v="0"/>
  </r>
  <r>
    <n v="1"/>
    <n v="1"/>
    <n v="0"/>
    <n v="1"/>
    <n v="1"/>
    <x v="3"/>
    <n v="27"/>
    <n v="0"/>
    <n v="0"/>
    <n v="0"/>
    <n v="0"/>
    <n v="2.81481481481481"/>
    <n v="9.2962962962962994"/>
    <n v="27"/>
    <n v="27"/>
    <n v="27"/>
    <n v="0"/>
    <n v="27"/>
    <n v="0"/>
    <n v="0"/>
    <n v="0"/>
    <n v="0"/>
  </r>
  <r>
    <n v="1"/>
    <n v="1"/>
    <n v="0"/>
    <n v="1"/>
    <n v="1"/>
    <x v="4"/>
    <n v="2"/>
    <n v="0"/>
    <n v="0"/>
    <n v="1.5"/>
    <n v="203.22"/>
    <n v="6"/>
    <n v="6.5"/>
    <n v="2"/>
    <n v="2"/>
    <n v="2"/>
    <n v="0"/>
    <n v="2"/>
    <n v="0"/>
    <n v="0"/>
    <n v="0"/>
    <n v="0"/>
  </r>
  <r>
    <n v="1"/>
    <n v="1"/>
    <n v="0"/>
    <n v="2"/>
    <n v="0"/>
    <x v="0"/>
    <n v="2"/>
    <n v="0"/>
    <n v="0"/>
    <n v="3.5"/>
    <n v="124.98"/>
    <n v="0"/>
    <n v="9.5"/>
    <n v="0"/>
    <n v="2"/>
    <n v="2"/>
    <n v="0"/>
    <n v="0"/>
    <n v="2"/>
    <n v="0"/>
    <n v="0"/>
    <n v="0"/>
  </r>
  <r>
    <n v="1"/>
    <n v="1"/>
    <n v="0"/>
    <n v="2"/>
    <n v="0"/>
    <x v="6"/>
    <n v="3"/>
    <n v="0"/>
    <n v="0"/>
    <n v="4.3333333333333304"/>
    <n v="52.656666666666702"/>
    <n v="5.3333333333333304"/>
    <n v="4.3333333333333304"/>
    <n v="0"/>
    <n v="3"/>
    <n v="3"/>
    <n v="0"/>
    <n v="0"/>
    <n v="3"/>
    <n v="0"/>
    <n v="0"/>
    <n v="0"/>
  </r>
  <r>
    <n v="1"/>
    <n v="1"/>
    <n v="0"/>
    <n v="2"/>
    <n v="0"/>
    <x v="3"/>
    <n v="1"/>
    <n v="0"/>
    <n v="0"/>
    <n v="0"/>
    <n v="0"/>
    <n v="4"/>
    <n v="11"/>
    <n v="0"/>
    <n v="1"/>
    <n v="1"/>
    <n v="0"/>
    <n v="0"/>
    <n v="1"/>
    <n v="0"/>
    <n v="0"/>
    <n v="0"/>
  </r>
  <r>
    <n v="1"/>
    <n v="1"/>
    <n v="0"/>
    <n v="2"/>
    <n v="1"/>
    <x v="5"/>
    <n v="1"/>
    <n v="0"/>
    <n v="0"/>
    <n v="0"/>
    <n v="0"/>
    <n v="4"/>
    <n v="2"/>
    <n v="1"/>
    <n v="1"/>
    <n v="1"/>
    <n v="0"/>
    <n v="0"/>
    <n v="1"/>
    <n v="0"/>
    <n v="0"/>
    <n v="0"/>
  </r>
  <r>
    <n v="1"/>
    <n v="1"/>
    <n v="0"/>
    <n v="2"/>
    <n v="1"/>
    <x v="0"/>
    <n v="1"/>
    <n v="0"/>
    <n v="0"/>
    <n v="8"/>
    <n v="160.97999999999999"/>
    <n v="2"/>
    <n v="20"/>
    <n v="1"/>
    <n v="1"/>
    <n v="1"/>
    <n v="0"/>
    <n v="0"/>
    <n v="1"/>
    <n v="0"/>
    <n v="0"/>
    <n v="0"/>
  </r>
  <r>
    <n v="1"/>
    <n v="1"/>
    <n v="0"/>
    <n v="2"/>
    <n v="1"/>
    <x v="6"/>
    <n v="4"/>
    <n v="0"/>
    <n v="0"/>
    <n v="2.5"/>
    <n v="83.734999999999999"/>
    <n v="1.75"/>
    <n v="5"/>
    <n v="4"/>
    <n v="4"/>
    <n v="4"/>
    <n v="0"/>
    <n v="0"/>
    <n v="4"/>
    <n v="0"/>
    <n v="0"/>
    <n v="0"/>
  </r>
  <r>
    <n v="1"/>
    <n v="1"/>
    <n v="0"/>
    <n v="2"/>
    <n v="1"/>
    <x v="3"/>
    <n v="1"/>
    <n v="0"/>
    <n v="0"/>
    <n v="0"/>
    <n v="0"/>
    <n v="0"/>
    <n v="7"/>
    <n v="1"/>
    <n v="1"/>
    <n v="1"/>
    <n v="0"/>
    <n v="0"/>
    <n v="1"/>
    <n v="0"/>
    <n v="0"/>
    <n v="0"/>
  </r>
  <r>
    <n v="1"/>
    <n v="1"/>
    <n v="0"/>
    <n v="3"/>
    <n v="0"/>
    <x v="0"/>
    <n v="1"/>
    <n v="0"/>
    <n v="0"/>
    <n v="11"/>
    <n v="143.97"/>
    <n v="6"/>
    <n v="12"/>
    <n v="0"/>
    <n v="1"/>
    <n v="1"/>
    <n v="0"/>
    <n v="0"/>
    <n v="0"/>
    <n v="1"/>
    <n v="0"/>
    <n v="0"/>
  </r>
  <r>
    <n v="1"/>
    <n v="1"/>
    <n v="0"/>
    <n v="3"/>
    <n v="0"/>
    <x v="8"/>
    <n v="5"/>
    <n v="0"/>
    <n v="0"/>
    <n v="3.8"/>
    <n v="67.489999999999995"/>
    <n v="2.8"/>
    <n v="6.6"/>
    <n v="0"/>
    <n v="5"/>
    <n v="5"/>
    <n v="0"/>
    <n v="0"/>
    <n v="0"/>
    <n v="5"/>
    <n v="0"/>
    <n v="0"/>
  </r>
  <r>
    <n v="1"/>
    <n v="1"/>
    <n v="0"/>
    <n v="3"/>
    <n v="0"/>
    <x v="4"/>
    <n v="1"/>
    <n v="0"/>
    <n v="0"/>
    <n v="1"/>
    <n v="179.97"/>
    <n v="4"/>
    <n v="8"/>
    <n v="0"/>
    <n v="1"/>
    <n v="1"/>
    <n v="0"/>
    <n v="0"/>
    <n v="0"/>
    <n v="1"/>
    <n v="0"/>
    <n v="0"/>
  </r>
  <r>
    <n v="1"/>
    <n v="1"/>
    <n v="0"/>
    <n v="3"/>
    <n v="1"/>
    <x v="6"/>
    <n v="1"/>
    <n v="0"/>
    <n v="0"/>
    <n v="1"/>
    <n v="69.989999999999995"/>
    <n v="4"/>
    <n v="13"/>
    <n v="1"/>
    <n v="1"/>
    <n v="1"/>
    <n v="0"/>
    <n v="0"/>
    <n v="0"/>
    <n v="1"/>
    <n v="0"/>
    <n v="0"/>
  </r>
  <r>
    <n v="1"/>
    <n v="1"/>
    <n v="0"/>
    <n v="4"/>
    <n v="0"/>
    <x v="8"/>
    <n v="1"/>
    <n v="0"/>
    <n v="0"/>
    <n v="2"/>
    <n v="60.49"/>
    <n v="5"/>
    <n v="13"/>
    <n v="0"/>
    <n v="1"/>
    <n v="1"/>
    <n v="0"/>
    <n v="0"/>
    <n v="0"/>
    <n v="0"/>
    <n v="1"/>
    <n v="0"/>
  </r>
  <r>
    <n v="1"/>
    <n v="1"/>
    <n v="0"/>
    <n v="4"/>
    <n v="0"/>
    <x v="3"/>
    <n v="1"/>
    <n v="0"/>
    <n v="0"/>
    <n v="0"/>
    <n v="0"/>
    <n v="1"/>
    <n v="14"/>
    <n v="0"/>
    <n v="1"/>
    <n v="1"/>
    <n v="0"/>
    <n v="0"/>
    <n v="0"/>
    <n v="0"/>
    <n v="1"/>
    <n v="0"/>
  </r>
  <r>
    <n v="1"/>
    <n v="1"/>
    <n v="0"/>
    <n v="4"/>
    <n v="1"/>
    <x v="6"/>
    <n v="1"/>
    <n v="0"/>
    <n v="0"/>
    <n v="1"/>
    <n v="67.489999999999995"/>
    <n v="7"/>
    <n v="4"/>
    <n v="1"/>
    <n v="1"/>
    <n v="1"/>
    <n v="0"/>
    <n v="0"/>
    <n v="0"/>
    <n v="0"/>
    <n v="1"/>
    <n v="0"/>
  </r>
  <r>
    <n v="1"/>
    <n v="1"/>
    <n v="0"/>
    <n v="5"/>
    <n v="0"/>
    <x v="1"/>
    <n v="1"/>
    <n v="0"/>
    <n v="0"/>
    <n v="6"/>
    <n v="73.489999999999995"/>
    <n v="4"/>
    <n v="8"/>
    <n v="0"/>
    <n v="1"/>
    <n v="1"/>
    <n v="0"/>
    <n v="0"/>
    <n v="0"/>
    <n v="0"/>
    <n v="0"/>
    <n v="1"/>
  </r>
  <r>
    <n v="1"/>
    <n v="1"/>
    <n v="0"/>
    <n v="5"/>
    <n v="0"/>
    <x v="8"/>
    <n v="1"/>
    <n v="0"/>
    <n v="0"/>
    <n v="3"/>
    <n v="60.99"/>
    <n v="1"/>
    <n v="22"/>
    <n v="0"/>
    <n v="1"/>
    <n v="1"/>
    <n v="0"/>
    <n v="0"/>
    <n v="0"/>
    <n v="0"/>
    <n v="0"/>
    <n v="1"/>
  </r>
  <r>
    <n v="1"/>
    <n v="1"/>
    <n v="0"/>
    <n v="5"/>
    <n v="1"/>
    <x v="5"/>
    <n v="1"/>
    <n v="0"/>
    <n v="0"/>
    <n v="0"/>
    <n v="0"/>
    <n v="1"/>
    <n v="1"/>
    <n v="1"/>
    <n v="1"/>
    <n v="1"/>
    <n v="0"/>
    <n v="0"/>
    <n v="0"/>
    <n v="0"/>
    <n v="0"/>
    <n v="1"/>
  </r>
  <r>
    <n v="1"/>
    <n v="1"/>
    <n v="0"/>
    <n v="5"/>
    <n v="1"/>
    <x v="3"/>
    <n v="1"/>
    <n v="0"/>
    <n v="0"/>
    <n v="0"/>
    <n v="0"/>
    <n v="2"/>
    <n v="6"/>
    <n v="1"/>
    <n v="1"/>
    <n v="1"/>
    <n v="0"/>
    <n v="0"/>
    <n v="0"/>
    <n v="0"/>
    <n v="0"/>
    <n v="1"/>
  </r>
  <r>
    <n v="1"/>
    <n v="1"/>
    <n v="1"/>
    <n v="1"/>
    <n v="0"/>
    <x v="0"/>
    <n v="30"/>
    <n v="3.3333333333333298E-2"/>
    <n v="1.5997333333333299"/>
    <n v="2.93333333333333"/>
    <n v="129.39566666666701"/>
    <n v="3.5333333333333301"/>
    <n v="16.966666666666701"/>
    <n v="0"/>
    <n v="30"/>
    <n v="30"/>
    <n v="30"/>
    <n v="30"/>
    <n v="0"/>
    <n v="0"/>
    <n v="0"/>
    <n v="0"/>
  </r>
  <r>
    <n v="1"/>
    <n v="1"/>
    <n v="1"/>
    <n v="1"/>
    <n v="0"/>
    <x v="8"/>
    <n v="87"/>
    <n v="3.4482758620689703E-2"/>
    <n v="1.4939770114942501"/>
    <n v="2.9310344827586201"/>
    <n v="61.800344827586201"/>
    <n v="3.1379310344827598"/>
    <n v="17.298850574712599"/>
    <n v="0"/>
    <n v="87"/>
    <n v="87"/>
    <n v="87"/>
    <n v="87"/>
    <n v="0"/>
    <n v="0"/>
    <n v="0"/>
    <n v="0"/>
  </r>
  <r>
    <n v="1"/>
    <n v="1"/>
    <n v="1"/>
    <n v="1"/>
    <n v="0"/>
    <x v="2"/>
    <n v="1"/>
    <n v="1"/>
    <n v="58.392000000000003"/>
    <n v="2"/>
    <n v="72.989999999999995"/>
    <n v="1"/>
    <n v="15"/>
    <n v="0"/>
    <n v="1"/>
    <n v="1"/>
    <n v="1"/>
    <n v="1"/>
    <n v="0"/>
    <n v="0"/>
    <n v="0"/>
    <n v="0"/>
  </r>
  <r>
    <n v="1"/>
    <n v="1"/>
    <n v="1"/>
    <n v="1"/>
    <n v="0"/>
    <x v="4"/>
    <n v="15"/>
    <n v="6.6666666666666693E-2"/>
    <n v="3.8394666666666701"/>
    <n v="3.4"/>
    <n v="231.53200000000001"/>
    <n v="3.1333333333333302"/>
    <n v="17"/>
    <n v="0"/>
    <n v="15"/>
    <n v="15"/>
    <n v="15"/>
    <n v="15"/>
    <n v="0"/>
    <n v="0"/>
    <n v="0"/>
    <n v="0"/>
  </r>
  <r>
    <n v="1"/>
    <n v="1"/>
    <n v="1"/>
    <n v="1"/>
    <n v="0"/>
    <x v="7"/>
    <n v="62"/>
    <n v="0"/>
    <n v="0"/>
    <n v="3.2258064516128997E-2"/>
    <n v="0.60467741935483899"/>
    <n v="3.2096774193548399"/>
    <n v="17.5322580645161"/>
    <n v="0"/>
    <n v="62"/>
    <n v="62"/>
    <n v="62"/>
    <n v="62"/>
    <n v="0"/>
    <n v="0"/>
    <n v="0"/>
    <n v="0"/>
  </r>
  <r>
    <n v="1"/>
    <n v="1"/>
    <n v="1"/>
    <n v="1"/>
    <n v="1"/>
    <x v="0"/>
    <n v="9"/>
    <n v="0.11111111111111099"/>
    <n v="7.0213333333333301"/>
    <n v="3.1111111111111098"/>
    <n v="134.867777777778"/>
    <n v="4"/>
    <n v="16.8888888888889"/>
    <n v="9"/>
    <n v="9"/>
    <n v="9"/>
    <n v="9"/>
    <n v="9"/>
    <n v="0"/>
    <n v="0"/>
    <n v="0"/>
    <n v="0"/>
  </r>
  <r>
    <n v="1"/>
    <n v="1"/>
    <n v="1"/>
    <n v="1"/>
    <n v="1"/>
    <x v="8"/>
    <n v="12"/>
    <n v="0"/>
    <n v="0"/>
    <n v="3.25"/>
    <n v="59.323333333333302"/>
    <n v="2.6666666666666701"/>
    <n v="17.5833333333333"/>
    <n v="12"/>
    <n v="12"/>
    <n v="12"/>
    <n v="12"/>
    <n v="12"/>
    <n v="0"/>
    <n v="0"/>
    <n v="0"/>
    <n v="0"/>
  </r>
  <r>
    <n v="1"/>
    <n v="1"/>
    <n v="1"/>
    <n v="1"/>
    <n v="1"/>
    <x v="6"/>
    <n v="4"/>
    <n v="0.75"/>
    <n v="34.793999999999997"/>
    <n v="2.25"/>
    <n v="58.49"/>
    <n v="3.25"/>
    <n v="14.75"/>
    <n v="4"/>
    <n v="4"/>
    <n v="4"/>
    <n v="4"/>
    <n v="4"/>
    <n v="0"/>
    <n v="0"/>
    <n v="0"/>
    <n v="0"/>
  </r>
  <r>
    <n v="1"/>
    <n v="1"/>
    <n v="1"/>
    <n v="1"/>
    <n v="1"/>
    <x v="2"/>
    <n v="1"/>
    <n v="2"/>
    <n v="119.98399999999999"/>
    <n v="9"/>
    <n v="74.989999999999995"/>
    <n v="4"/>
    <n v="18"/>
    <n v="1"/>
    <n v="1"/>
    <n v="1"/>
    <n v="1"/>
    <n v="1"/>
    <n v="0"/>
    <n v="0"/>
    <n v="0"/>
    <n v="0"/>
  </r>
  <r>
    <n v="1"/>
    <n v="1"/>
    <n v="1"/>
    <n v="1"/>
    <n v="1"/>
    <x v="7"/>
    <n v="17"/>
    <n v="0.17647058823529399"/>
    <n v="7.5044705882352902"/>
    <n v="0"/>
    <n v="0"/>
    <n v="3.3529411764705901"/>
    <n v="18.470588235294102"/>
    <n v="17"/>
    <n v="17"/>
    <n v="17"/>
    <n v="17"/>
    <n v="17"/>
    <n v="0"/>
    <n v="0"/>
    <n v="0"/>
    <n v="0"/>
  </r>
  <r>
    <n v="1"/>
    <n v="1"/>
    <n v="1"/>
    <n v="2"/>
    <n v="0"/>
    <x v="0"/>
    <n v="4"/>
    <n v="0"/>
    <n v="0"/>
    <n v="3.25"/>
    <n v="118.23"/>
    <n v="3.5"/>
    <n v="16"/>
    <n v="0"/>
    <n v="4"/>
    <n v="4"/>
    <n v="4"/>
    <n v="0"/>
    <n v="4"/>
    <n v="0"/>
    <n v="0"/>
    <n v="0"/>
  </r>
  <r>
    <n v="1"/>
    <n v="1"/>
    <n v="1"/>
    <n v="2"/>
    <n v="0"/>
    <x v="8"/>
    <n v="2"/>
    <n v="0"/>
    <n v="0"/>
    <n v="3.5"/>
    <n v="56.24"/>
    <n v="1.5"/>
    <n v="11"/>
    <n v="0"/>
    <n v="2"/>
    <n v="2"/>
    <n v="2"/>
    <n v="0"/>
    <n v="2"/>
    <n v="0"/>
    <n v="0"/>
    <n v="0"/>
  </r>
  <r>
    <n v="1"/>
    <n v="1"/>
    <n v="1"/>
    <n v="2"/>
    <n v="0"/>
    <x v="2"/>
    <n v="1"/>
    <n v="1"/>
    <n v="54.392000000000003"/>
    <n v="1"/>
    <n v="67.989999999999995"/>
    <n v="0"/>
    <n v="16"/>
    <n v="0"/>
    <n v="1"/>
    <n v="1"/>
    <n v="1"/>
    <n v="0"/>
    <n v="1"/>
    <n v="0"/>
    <n v="0"/>
    <n v="0"/>
  </r>
  <r>
    <n v="1"/>
    <n v="1"/>
    <n v="1"/>
    <n v="2"/>
    <n v="0"/>
    <x v="7"/>
    <n v="10"/>
    <n v="0.2"/>
    <n v="9.3583999999999996"/>
    <n v="0"/>
    <n v="0"/>
    <n v="2.2999999999999998"/>
    <n v="18.3"/>
    <n v="0"/>
    <n v="10"/>
    <n v="10"/>
    <n v="10"/>
    <n v="0"/>
    <n v="10"/>
    <n v="0"/>
    <n v="0"/>
    <n v="0"/>
  </r>
  <r>
    <n v="1"/>
    <n v="1"/>
    <n v="1"/>
    <n v="2"/>
    <n v="1"/>
    <x v="6"/>
    <n v="1"/>
    <n v="1"/>
    <n v="37.591999999999999"/>
    <n v="3"/>
    <n v="46.99"/>
    <n v="0"/>
    <n v="18"/>
    <n v="1"/>
    <n v="1"/>
    <n v="1"/>
    <n v="1"/>
    <n v="0"/>
    <n v="1"/>
    <n v="0"/>
    <n v="0"/>
    <n v="0"/>
  </r>
  <r>
    <n v="1"/>
    <n v="1"/>
    <n v="1"/>
    <n v="2"/>
    <n v="1"/>
    <x v="7"/>
    <n v="2"/>
    <n v="0.5"/>
    <n v="15.396000000000001"/>
    <n v="0"/>
    <n v="0"/>
    <n v="4.5"/>
    <n v="15"/>
    <n v="2"/>
    <n v="2"/>
    <n v="2"/>
    <n v="2"/>
    <n v="0"/>
    <n v="2"/>
    <n v="0"/>
    <n v="0"/>
    <n v="0"/>
  </r>
  <r>
    <n v="1"/>
    <n v="1"/>
    <n v="1"/>
    <n v="3"/>
    <n v="0"/>
    <x v="0"/>
    <n v="5"/>
    <n v="0"/>
    <n v="0"/>
    <n v="2"/>
    <n v="137.38"/>
    <n v="3.6"/>
    <n v="17.600000000000001"/>
    <n v="0"/>
    <n v="5"/>
    <n v="5"/>
    <n v="5"/>
    <n v="0"/>
    <n v="0"/>
    <n v="5"/>
    <n v="0"/>
    <n v="0"/>
  </r>
  <r>
    <n v="1"/>
    <n v="1"/>
    <n v="1"/>
    <n v="3"/>
    <n v="0"/>
    <x v="8"/>
    <n v="12"/>
    <n v="0"/>
    <n v="0"/>
    <n v="2.4166666666666701"/>
    <n v="62.781666666666702"/>
    <n v="2.75"/>
    <n v="18.0833333333333"/>
    <n v="0"/>
    <n v="12"/>
    <n v="12"/>
    <n v="12"/>
    <n v="0"/>
    <n v="0"/>
    <n v="12"/>
    <n v="0"/>
    <n v="0"/>
  </r>
  <r>
    <n v="1"/>
    <n v="1"/>
    <n v="1"/>
    <n v="3"/>
    <n v="0"/>
    <x v="2"/>
    <n v="2"/>
    <n v="1"/>
    <n v="58.192"/>
    <n v="7"/>
    <n v="72.739999999999995"/>
    <n v="2"/>
    <n v="21"/>
    <n v="0"/>
    <n v="2"/>
    <n v="2"/>
    <n v="2"/>
    <n v="0"/>
    <n v="0"/>
    <n v="2"/>
    <n v="0"/>
    <n v="0"/>
  </r>
  <r>
    <n v="1"/>
    <n v="1"/>
    <n v="1"/>
    <n v="3"/>
    <n v="0"/>
    <x v="4"/>
    <n v="3"/>
    <n v="0"/>
    <n v="0"/>
    <n v="2.6666666666666701"/>
    <n v="293.29333333333301"/>
    <n v="4.6666666666666696"/>
    <n v="16"/>
    <n v="0"/>
    <n v="3"/>
    <n v="3"/>
    <n v="3"/>
    <n v="0"/>
    <n v="0"/>
    <n v="3"/>
    <n v="0"/>
    <n v="0"/>
  </r>
  <r>
    <n v="1"/>
    <n v="1"/>
    <n v="1"/>
    <n v="3"/>
    <n v="0"/>
    <x v="7"/>
    <n v="10"/>
    <n v="0"/>
    <n v="0"/>
    <n v="0"/>
    <n v="0"/>
    <n v="3.6"/>
    <n v="17.899999999999999"/>
    <n v="0"/>
    <n v="10"/>
    <n v="10"/>
    <n v="10"/>
    <n v="0"/>
    <n v="0"/>
    <n v="10"/>
    <n v="0"/>
    <n v="0"/>
  </r>
  <r>
    <n v="1"/>
    <n v="1"/>
    <n v="1"/>
    <n v="3"/>
    <n v="1"/>
    <x v="0"/>
    <n v="2"/>
    <n v="0.5"/>
    <n v="23.196000000000002"/>
    <n v="1"/>
    <n v="149.97499999999999"/>
    <n v="3.5"/>
    <n v="14.5"/>
    <n v="2"/>
    <n v="2"/>
    <n v="2"/>
    <n v="2"/>
    <n v="0"/>
    <n v="0"/>
    <n v="2"/>
    <n v="0"/>
    <n v="0"/>
  </r>
  <r>
    <n v="1"/>
    <n v="1"/>
    <n v="1"/>
    <n v="3"/>
    <n v="1"/>
    <x v="8"/>
    <n v="2"/>
    <n v="1"/>
    <n v="43.792000000000002"/>
    <n v="2.5"/>
    <n v="54.74"/>
    <n v="4"/>
    <n v="16.5"/>
    <n v="2"/>
    <n v="2"/>
    <n v="2"/>
    <n v="2"/>
    <n v="0"/>
    <n v="0"/>
    <n v="2"/>
    <n v="0"/>
    <n v="0"/>
  </r>
  <r>
    <n v="1"/>
    <n v="1"/>
    <n v="1"/>
    <n v="3"/>
    <n v="1"/>
    <x v="4"/>
    <n v="1"/>
    <n v="0"/>
    <n v="0"/>
    <n v="1"/>
    <n v="194.97"/>
    <n v="7"/>
    <n v="11"/>
    <n v="1"/>
    <n v="1"/>
    <n v="1"/>
    <n v="1"/>
    <n v="0"/>
    <n v="0"/>
    <n v="1"/>
    <n v="0"/>
    <n v="0"/>
  </r>
  <r>
    <n v="1"/>
    <n v="1"/>
    <n v="1"/>
    <n v="3"/>
    <n v="1"/>
    <x v="7"/>
    <n v="1"/>
    <n v="0"/>
    <n v="0"/>
    <n v="0"/>
    <n v="0"/>
    <n v="6"/>
    <n v="18"/>
    <n v="1"/>
    <n v="1"/>
    <n v="1"/>
    <n v="1"/>
    <n v="0"/>
    <n v="0"/>
    <n v="1"/>
    <n v="0"/>
    <n v="0"/>
  </r>
  <r>
    <n v="1"/>
    <n v="1"/>
    <n v="1"/>
    <n v="4"/>
    <n v="0"/>
    <x v="0"/>
    <n v="1"/>
    <n v="0"/>
    <n v="0"/>
    <n v="1"/>
    <n v="131.97999999999999"/>
    <n v="6"/>
    <n v="21"/>
    <n v="0"/>
    <n v="1"/>
    <n v="1"/>
    <n v="1"/>
    <n v="0"/>
    <n v="0"/>
    <n v="0"/>
    <n v="1"/>
    <n v="0"/>
  </r>
  <r>
    <n v="1"/>
    <n v="1"/>
    <n v="1"/>
    <n v="4"/>
    <n v="0"/>
    <x v="8"/>
    <n v="2"/>
    <n v="0"/>
    <n v="0"/>
    <n v="1"/>
    <n v="68.489999999999995"/>
    <n v="2"/>
    <n v="16.5"/>
    <n v="0"/>
    <n v="2"/>
    <n v="2"/>
    <n v="2"/>
    <n v="0"/>
    <n v="0"/>
    <n v="0"/>
    <n v="2"/>
    <n v="0"/>
  </r>
  <r>
    <n v="1"/>
    <n v="1"/>
    <n v="1"/>
    <n v="4"/>
    <n v="0"/>
    <x v="7"/>
    <n v="1"/>
    <n v="0"/>
    <n v="0"/>
    <n v="0"/>
    <n v="0"/>
    <n v="3"/>
    <n v="14"/>
    <n v="0"/>
    <n v="1"/>
    <n v="1"/>
    <n v="1"/>
    <n v="0"/>
    <n v="0"/>
    <n v="0"/>
    <n v="1"/>
    <n v="0"/>
  </r>
  <r>
    <n v="1"/>
    <n v="1"/>
    <n v="1"/>
    <n v="4"/>
    <n v="1"/>
    <x v="2"/>
    <n v="1"/>
    <n v="2"/>
    <n v="99.183999999999997"/>
    <n v="12"/>
    <n v="123.98"/>
    <n v="0"/>
    <n v="18"/>
    <n v="1"/>
    <n v="1"/>
    <n v="1"/>
    <n v="1"/>
    <n v="0"/>
    <n v="0"/>
    <n v="0"/>
    <n v="1"/>
    <n v="0"/>
  </r>
  <r>
    <n v="1"/>
    <n v="1"/>
    <n v="1"/>
    <n v="5"/>
    <n v="0"/>
    <x v="8"/>
    <n v="1"/>
    <n v="1"/>
    <n v="47.991999999999997"/>
    <n v="2"/>
    <n v="59.99"/>
    <n v="0"/>
    <n v="16"/>
    <n v="0"/>
    <n v="1"/>
    <n v="1"/>
    <n v="1"/>
    <n v="0"/>
    <n v="0"/>
    <n v="0"/>
    <n v="0"/>
    <n v="1"/>
  </r>
  <r>
    <m/>
    <m/>
    <m/>
    <m/>
    <m/>
    <x v="9"/>
    <m/>
    <m/>
    <m/>
    <m/>
    <m/>
    <m/>
    <m/>
    <m/>
    <m/>
    <m/>
    <m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name="PivotTable1" cacheId="5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B3:L14" firstHeaderRow="0" firstDataRow="1" firstDataCol="1"/>
  <pivotFields count="13">
    <pivotField showAll="0">
      <items count="4">
        <item x="0"/>
        <item x="1"/>
        <item h="1" x="2"/>
        <item t="default"/>
      </items>
    </pivotField>
    <pivotField showAll="0">
      <items count="4">
        <item x="0"/>
        <item x="1"/>
        <item x="2"/>
        <item t="default"/>
      </items>
    </pivotField>
    <pivotField dataField="1" showAll="0"/>
    <pivotField dataField="1" showAll="0"/>
    <pivotField dataField="1" showAll="0"/>
    <pivotField axis="axisRow" showAll="0">
      <items count="11">
        <item x="5"/>
        <item x="0"/>
        <item x="1"/>
        <item x="8"/>
        <item x="6"/>
        <item x="2"/>
        <item x="3"/>
        <item x="4"/>
        <item x="7"/>
        <item x="9"/>
        <item t="default"/>
      </items>
    </pivotField>
    <pivotField dataField="1" showAll="0">
      <items count="68">
        <item x="20"/>
        <item x="11"/>
        <item x="38"/>
        <item x="2"/>
        <item x="17"/>
        <item x="21"/>
        <item x="5"/>
        <item x="12"/>
        <item x="0"/>
        <item x="8"/>
        <item x="23"/>
        <item x="10"/>
        <item x="4"/>
        <item x="30"/>
        <item x="26"/>
        <item x="55"/>
        <item x="65"/>
        <item x="14"/>
        <item x="58"/>
        <item x="22"/>
        <item x="42"/>
        <item x="48"/>
        <item x="36"/>
        <item x="46"/>
        <item x="18"/>
        <item x="37"/>
        <item x="28"/>
        <item x="24"/>
        <item x="62"/>
        <item x="19"/>
        <item x="33"/>
        <item x="40"/>
        <item x="41"/>
        <item x="50"/>
        <item x="7"/>
        <item x="35"/>
        <item x="31"/>
        <item x="53"/>
        <item x="13"/>
        <item x="51"/>
        <item x="15"/>
        <item x="52"/>
        <item x="3"/>
        <item x="61"/>
        <item x="39"/>
        <item x="29"/>
        <item x="47"/>
        <item x="64"/>
        <item x="57"/>
        <item x="16"/>
        <item x="9"/>
        <item x="6"/>
        <item x="49"/>
        <item x="27"/>
        <item x="43"/>
        <item x="44"/>
        <item x="45"/>
        <item x="63"/>
        <item x="1"/>
        <item x="25"/>
        <item x="56"/>
        <item x="54"/>
        <item x="60"/>
        <item x="34"/>
        <item x="32"/>
        <item x="59"/>
        <item x="66"/>
        <item t="default"/>
      </items>
    </pivotField>
    <pivotField dataField="1" showAll="0"/>
    <pivotField dataField="1" showAll="0"/>
    <pivotField dataField="1" showAll="0"/>
    <pivotField dataField="1" showAll="0"/>
    <pivotField dataField="1" showAll="0"/>
    <pivotField dataField="1" showAll="0"/>
  </pivotFields>
  <rowFields count="1">
    <field x="5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Fields count="1">
    <field x="-2"/>
  </colFields>
  <colItems count="10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</colItems>
  <dataFields count="10">
    <dataField name="Sum of female" fld="2" baseField="0" baseItem="0"/>
    <dataField name="Sum of n" fld="6" baseField="0" baseItem="0"/>
    <dataField name="Average of shopping_cart" fld="4" subtotal="average" baseField="0" baseItem="0"/>
    <dataField name="Average of channel_acq" fld="3" subtotal="average" baseField="0" baseItem="0"/>
    <dataField name="Average of trans_after" fld="7" subtotal="average" baseField="0" baseItem="0" numFmtId="168"/>
    <dataField name="Average of revenue_after" fld="8" subtotal="average" baseField="0" baseItem="0" numFmtId="168"/>
    <dataField name="Average of num_past_purch" fld="9" subtotal="average" baseField="0" baseItem="0" numFmtId="168"/>
    <dataField name="Average of spent_last_purchase" fld="10" subtotal="average" baseField="0" baseItem="0" numFmtId="168"/>
    <dataField name="Average of weeks_since_visit" fld="11" subtotal="average" baseField="0" baseItem="0" numFmtId="168"/>
    <dataField name="Average of browsing_minutes" fld="12" subtotal="average" baseField="0" baseItem="0" numFmtId="168"/>
  </dataFields>
  <formats count="2">
    <format dxfId="2">
      <pivotArea outline="0" collapsedLevelsAreSubtotals="1" fieldPosition="0">
        <references count="1">
          <reference field="4294967294" count="6" selected="0">
            <x v="4"/>
            <x v="5"/>
            <x v="6"/>
            <x v="7"/>
            <x v="8"/>
            <x v="9"/>
          </reference>
        </references>
      </pivotArea>
    </format>
    <format dxfId="1">
      <pivotArea collapsedLevelsAreSubtotals="1" fieldPosition="0">
        <references count="2">
          <reference field="4294967294" count="2" selected="0">
            <x v="2"/>
            <x v="3"/>
          </reference>
          <reference field="5" count="9">
            <x v="0"/>
            <x v="1"/>
            <x v="2"/>
            <x v="3"/>
            <x v="4"/>
            <x v="5"/>
            <x v="6"/>
            <x v="7"/>
            <x v="8"/>
          </reference>
        </references>
      </pivotArea>
    </format>
  </formats>
  <conditionalFormats count="4">
    <conditionalFormat priority="4">
      <pivotAreas count="1">
        <pivotArea type="data" collapsedLevelsAreSubtotals="1" fieldPosition="0">
          <references count="2">
            <reference field="4294967294" count="1" selected="0">
              <x v="7"/>
            </reference>
            <reference field="5" count="9">
              <x v="0"/>
              <x v="1"/>
              <x v="2"/>
              <x v="3"/>
              <x v="4"/>
              <x v="5"/>
              <x v="6"/>
              <x v="7"/>
              <x v="8"/>
            </reference>
          </references>
        </pivotArea>
      </pivotAreas>
    </conditionalFormat>
    <conditionalFormat priority="3">
      <pivotAreas count="1">
        <pivotArea type="data" collapsedLevelsAreSubtotals="1" fieldPosition="0">
          <references count="2">
            <reference field="4294967294" count="1" selected="0">
              <x v="4"/>
            </reference>
            <reference field="5" count="9">
              <x v="0"/>
              <x v="1"/>
              <x v="2"/>
              <x v="3"/>
              <x v="4"/>
              <x v="5"/>
              <x v="6"/>
              <x v="7"/>
              <x v="8"/>
            </reference>
          </references>
        </pivotArea>
      </pivotAreas>
    </conditionalFormat>
    <conditionalFormat priority="2">
      <pivotAreas count="1">
        <pivotArea type="data" collapsedLevelsAreSubtotals="1" fieldPosition="0">
          <references count="2">
            <reference field="4294967294" count="1" selected="0">
              <x v="6"/>
            </reference>
            <reference field="5" count="9">
              <x v="0"/>
              <x v="1"/>
              <x v="2"/>
              <x v="3"/>
              <x v="4"/>
              <x v="5"/>
              <x v="6"/>
              <x v="7"/>
              <x v="8"/>
            </reference>
          </references>
        </pivotArea>
      </pivotAreas>
    </conditionalFormat>
    <conditionalFormat priority="1">
      <pivotAreas count="1">
        <pivotArea type="data" collapsedLevelsAreSubtotals="1" fieldPosition="0">
          <references count="2">
            <reference field="4294967294" count="1" selected="0">
              <x v="5"/>
            </reference>
            <reference field="5" count="9">
              <x v="0"/>
              <x v="1"/>
              <x v="2"/>
              <x v="3"/>
              <x v="4"/>
              <x v="5"/>
              <x v="6"/>
              <x v="7"/>
              <x v="8"/>
            </reference>
          </references>
        </pivotArea>
      </pivotAreas>
    </conditionalFormat>
  </conditional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name="PivotTable2" cacheId="11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rowHeaderCaption="Cluster #">
  <location ref="AE4:AU14" firstHeaderRow="0" firstDataRow="1" firstDataCol="1"/>
  <pivotFields count="22">
    <pivotField showAll="0"/>
    <pivotField showAll="0"/>
    <pivotField showAll="0"/>
    <pivotField showAll="0"/>
    <pivotField showAll="0"/>
    <pivotField axis="axisRow" showAll="0">
      <items count="11">
        <item x="5"/>
        <item x="0"/>
        <item x="1"/>
        <item x="8"/>
        <item x="6"/>
        <item x="2"/>
        <item x="3"/>
        <item x="4"/>
        <item x="7"/>
        <item h="1" x="9"/>
        <item t="default"/>
      </items>
    </pivotField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</pivotFields>
  <rowFields count="1">
    <field x="5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-2"/>
  </colFields>
  <colItems count="16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  <i i="12">
      <x v="12"/>
    </i>
    <i i="13">
      <x v="13"/>
    </i>
    <i i="14">
      <x v="14"/>
    </i>
    <i i="15">
      <x v="15"/>
    </i>
  </colItems>
  <dataFields count="16">
    <dataField name="Sum of n" fld="6" baseField="0" baseItem="0"/>
    <dataField name="Average of num_past_purch" fld="9" subtotal="average" baseField="0" baseItem="0" numFmtId="2"/>
    <dataField name="Average of spent_last_purchase" fld="10" subtotal="average" baseField="0" baseItem="0" numFmtId="2"/>
    <dataField name="Sum of n_coupon" fld="14" baseField="0" baseItem="0"/>
    <dataField name="Average of trans_after" fld="7" subtotal="average" baseField="0" baseItem="0" numFmtId="2"/>
    <dataField name="Average of revenue_after" fld="8" subtotal="average" baseField="0" baseItem="0" numFmtId="2"/>
    <dataField name="Average of weeks_since_visit" fld="11" subtotal="average" baseField="0" baseItem="0" numFmtId="2"/>
    <dataField name="Average of browsing_minutes" fld="12" subtotal="average" baseField="0" baseItem="0" numFmtId="2"/>
    <dataField name="Sum of n_shopping_cart" fld="13" baseField="0" baseItem="0"/>
    <dataField name="Sum of n_female" fld="16" baseField="0" baseItem="0"/>
    <dataField name="Sum of n_minority" fld="15" baseField="0" baseItem="0"/>
    <dataField name="Sum of n_channel1" fld="17" baseField="0" baseItem="0"/>
    <dataField name="Sum of n_channel2" fld="18" baseField="0" baseItem="0"/>
    <dataField name="Sum of n_channel3" fld="19" baseField="0" baseItem="0"/>
    <dataField name="Sum of n_channel4" fld="20" baseField="0" baseItem="0"/>
    <dataField name="Sum of n_channel5" fld="21" baseField="0" baseItem="0"/>
  </dataFields>
  <formats count="1">
    <format dxfId="0">
      <pivotArea outline="0" collapsedLevelsAreSubtotals="1" fieldPosition="0">
        <references count="1">
          <reference field="4294967294" count="6" selected="0">
            <x v="1"/>
            <x v="2"/>
            <x v="4"/>
            <x v="5"/>
            <x v="6"/>
            <x v="7"/>
          </reference>
        </references>
      </pivotArea>
    </format>
  </formats>
  <conditionalFormats count="15">
    <conditionalFormat priority="39">
      <pivotAreas count="1">
        <pivotArea type="data" collapsedLevelsAreSubtotals="1" fieldPosition="0">
          <references count="2">
            <reference field="4294967294" count="1" selected="0">
              <x v="4"/>
            </reference>
            <reference field="5" count="9">
              <x v="0"/>
              <x v="1"/>
              <x v="2"/>
              <x v="3"/>
              <x v="4"/>
              <x v="5"/>
              <x v="6"/>
              <x v="7"/>
              <x v="8"/>
            </reference>
          </references>
        </pivotArea>
      </pivotAreas>
    </conditionalFormat>
    <conditionalFormat priority="38">
      <pivotAreas count="1">
        <pivotArea type="data" collapsedLevelsAreSubtotals="1" fieldPosition="0">
          <references count="2">
            <reference field="4294967294" count="1" selected="0">
              <x v="5"/>
            </reference>
            <reference field="5" count="9">
              <x v="0"/>
              <x v="1"/>
              <x v="2"/>
              <x v="3"/>
              <x v="4"/>
              <x v="5"/>
              <x v="6"/>
              <x v="7"/>
              <x v="8"/>
            </reference>
          </references>
        </pivotArea>
      </pivotAreas>
    </conditionalFormat>
    <conditionalFormat priority="37">
      <pivotAreas count="1">
        <pivotArea type="data" collapsedLevelsAreSubtotals="1" fieldPosition="0">
          <references count="2">
            <reference field="4294967294" count="1" selected="0">
              <x v="1"/>
            </reference>
            <reference field="5" count="9">
              <x v="0"/>
              <x v="1"/>
              <x v="2"/>
              <x v="3"/>
              <x v="4"/>
              <x v="5"/>
              <x v="6"/>
              <x v="7"/>
              <x v="8"/>
            </reference>
          </references>
        </pivotArea>
      </pivotAreas>
    </conditionalFormat>
    <conditionalFormat priority="36">
      <pivotAreas count="1">
        <pivotArea type="data" collapsedLevelsAreSubtotals="1" fieldPosition="0">
          <references count="2">
            <reference field="4294967294" count="1" selected="0">
              <x v="2"/>
            </reference>
            <reference field="5" count="9">
              <x v="0"/>
              <x v="1"/>
              <x v="2"/>
              <x v="3"/>
              <x v="4"/>
              <x v="5"/>
              <x v="6"/>
              <x v="7"/>
              <x v="8"/>
            </reference>
          </references>
        </pivotArea>
      </pivotAreas>
    </conditionalFormat>
    <conditionalFormat priority="35">
      <pivotAreas count="1">
        <pivotArea type="data" collapsedLevelsAreSubtotals="1" fieldPosition="0">
          <references count="2">
            <reference field="4294967294" count="1" selected="0">
              <x v="6"/>
            </reference>
            <reference field="5" count="9">
              <x v="0"/>
              <x v="1"/>
              <x v="2"/>
              <x v="3"/>
              <x v="4"/>
              <x v="5"/>
              <x v="6"/>
              <x v="7"/>
              <x v="8"/>
            </reference>
          </references>
        </pivotArea>
      </pivotAreas>
    </conditionalFormat>
    <conditionalFormat priority="34">
      <pivotAreas count="1">
        <pivotArea type="data" collapsedLevelsAreSubtotals="1" fieldPosition="0">
          <references count="2">
            <reference field="4294967294" count="1" selected="0">
              <x v="7"/>
            </reference>
            <reference field="5" count="9">
              <x v="0"/>
              <x v="1"/>
              <x v="2"/>
              <x v="3"/>
              <x v="4"/>
              <x v="5"/>
              <x v="6"/>
              <x v="7"/>
              <x v="8"/>
            </reference>
          </references>
        </pivotArea>
      </pivotAreas>
    </conditionalFormat>
    <conditionalFormat priority="33">
      <pivotAreas count="1">
        <pivotArea type="data" collapsedLevelsAreSubtotals="1" fieldPosition="0">
          <references count="2">
            <reference field="4294967294" count="5" selected="0">
              <x v="11"/>
              <x v="12"/>
              <x v="13"/>
              <x v="14"/>
              <x v="15"/>
            </reference>
            <reference field="5" count="1">
              <x v="0"/>
            </reference>
          </references>
        </pivotArea>
      </pivotAreas>
    </conditionalFormat>
    <conditionalFormat priority="32">
      <pivotAreas count="1">
        <pivotArea type="data" collapsedLevelsAreSubtotals="1" fieldPosition="0">
          <references count="2">
            <reference field="4294967294" count="5" selected="0">
              <x v="11"/>
              <x v="12"/>
              <x v="13"/>
              <x v="14"/>
              <x v="15"/>
            </reference>
            <reference field="5" count="1">
              <x v="1"/>
            </reference>
          </references>
        </pivotArea>
      </pivotAreas>
    </conditionalFormat>
    <conditionalFormat priority="31">
      <pivotAreas count="1">
        <pivotArea type="data" collapsedLevelsAreSubtotals="1" fieldPosition="0">
          <references count="2">
            <reference field="4294967294" count="5" selected="0">
              <x v="11"/>
              <x v="12"/>
              <x v="13"/>
              <x v="14"/>
              <x v="15"/>
            </reference>
            <reference field="5" count="1">
              <x v="2"/>
            </reference>
          </references>
        </pivotArea>
      </pivotAreas>
    </conditionalFormat>
    <conditionalFormat priority="30">
      <pivotAreas count="1">
        <pivotArea type="data" collapsedLevelsAreSubtotals="1" fieldPosition="0">
          <references count="2">
            <reference field="4294967294" count="5" selected="0">
              <x v="11"/>
              <x v="12"/>
              <x v="13"/>
              <x v="14"/>
              <x v="15"/>
            </reference>
            <reference field="5" count="1">
              <x v="3"/>
            </reference>
          </references>
        </pivotArea>
      </pivotAreas>
    </conditionalFormat>
    <conditionalFormat priority="29">
      <pivotAreas count="1">
        <pivotArea type="data" collapsedLevelsAreSubtotals="1" fieldPosition="0">
          <references count="2">
            <reference field="4294967294" count="5" selected="0">
              <x v="11"/>
              <x v="12"/>
              <x v="13"/>
              <x v="14"/>
              <x v="15"/>
            </reference>
            <reference field="5" count="1">
              <x v="4"/>
            </reference>
          </references>
        </pivotArea>
      </pivotAreas>
    </conditionalFormat>
    <conditionalFormat priority="28">
      <pivotAreas count="1">
        <pivotArea type="data" collapsedLevelsAreSubtotals="1" fieldPosition="0">
          <references count="2">
            <reference field="4294967294" count="5" selected="0">
              <x v="11"/>
              <x v="12"/>
              <x v="13"/>
              <x v="14"/>
              <x v="15"/>
            </reference>
            <reference field="5" count="1">
              <x v="5"/>
            </reference>
          </references>
        </pivotArea>
      </pivotAreas>
    </conditionalFormat>
    <conditionalFormat priority="27">
      <pivotAreas count="1">
        <pivotArea type="data" collapsedLevelsAreSubtotals="1" fieldPosition="0">
          <references count="2">
            <reference field="4294967294" count="5" selected="0">
              <x v="11"/>
              <x v="12"/>
              <x v="13"/>
              <x v="14"/>
              <x v="15"/>
            </reference>
            <reference field="5" count="1">
              <x v="6"/>
            </reference>
          </references>
        </pivotArea>
      </pivotAreas>
    </conditionalFormat>
    <conditionalFormat priority="26">
      <pivotAreas count="1">
        <pivotArea type="data" collapsedLevelsAreSubtotals="1" fieldPosition="0">
          <references count="2">
            <reference field="4294967294" count="5" selected="0">
              <x v="11"/>
              <x v="12"/>
              <x v="13"/>
              <x v="14"/>
              <x v="15"/>
            </reference>
            <reference field="5" count="1">
              <x v="7"/>
            </reference>
          </references>
        </pivotArea>
      </pivotAreas>
    </conditionalFormat>
    <conditionalFormat priority="25">
      <pivotAreas count="1">
        <pivotArea type="data" collapsedLevelsAreSubtotals="1" fieldPosition="0">
          <references count="2">
            <reference field="4294967294" count="5" selected="0">
              <x v="11"/>
              <x v="12"/>
              <x v="13"/>
              <x v="14"/>
              <x v="15"/>
            </reference>
            <reference field="5" count="1">
              <x v="8"/>
            </reference>
          </references>
        </pivotArea>
      </pivotAreas>
    </conditionalFormat>
  </conditional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L14"/>
  <sheetViews>
    <sheetView topLeftCell="G1" workbookViewId="0">
      <selection activeCell="G29" sqref="G29"/>
    </sheetView>
  </sheetViews>
  <sheetFormatPr baseColWidth="10" defaultRowHeight="16" x14ac:dyDescent="0.2"/>
  <cols>
    <col min="1" max="1" width="13.83203125" customWidth="1"/>
    <col min="2" max="2" width="13" bestFit="1" customWidth="1"/>
    <col min="3" max="3" width="13.33203125" bestFit="1" customWidth="1"/>
    <col min="4" max="4" width="8.5" bestFit="1" customWidth="1"/>
    <col min="5" max="5" width="22.5" bestFit="1" customWidth="1"/>
    <col min="6" max="6" width="21" bestFit="1" customWidth="1"/>
    <col min="7" max="7" width="20" bestFit="1" customWidth="1"/>
    <col min="8" max="8" width="22.6640625" bestFit="1" customWidth="1"/>
    <col min="9" max="9" width="24.6640625" bestFit="1" customWidth="1"/>
    <col min="10" max="10" width="28" bestFit="1" customWidth="1"/>
    <col min="11" max="11" width="26" bestFit="1" customWidth="1"/>
    <col min="12" max="12" width="26.1640625" bestFit="1" customWidth="1"/>
    <col min="13" max="13" width="10" bestFit="1" customWidth="1"/>
    <col min="14" max="14" width="14.83203125" bestFit="1" customWidth="1"/>
    <col min="15" max="15" width="9.1640625" bestFit="1" customWidth="1"/>
    <col min="16" max="16" width="13.33203125" bestFit="1" customWidth="1"/>
    <col min="17" max="17" width="14.83203125" bestFit="1" customWidth="1"/>
    <col min="18" max="18" width="19.83203125" bestFit="1" customWidth="1"/>
    <col min="19" max="19" width="13.1640625" bestFit="1" customWidth="1"/>
    <col min="20" max="20" width="18.1640625" bestFit="1" customWidth="1"/>
  </cols>
  <sheetData>
    <row r="3" spans="1:12" x14ac:dyDescent="0.2">
      <c r="B3" s="1" t="s">
        <v>13</v>
      </c>
      <c r="C3" t="s">
        <v>17</v>
      </c>
      <c r="D3" t="s">
        <v>16</v>
      </c>
      <c r="E3" t="s">
        <v>24</v>
      </c>
      <c r="F3" t="s">
        <v>18</v>
      </c>
      <c r="G3" t="s">
        <v>22</v>
      </c>
      <c r="H3" t="s">
        <v>23</v>
      </c>
      <c r="I3" t="s">
        <v>21</v>
      </c>
      <c r="J3" t="s">
        <v>20</v>
      </c>
      <c r="K3" t="s">
        <v>25</v>
      </c>
      <c r="L3" t="s">
        <v>26</v>
      </c>
    </row>
    <row r="4" spans="1:12" x14ac:dyDescent="0.2">
      <c r="A4" t="s">
        <v>19</v>
      </c>
      <c r="B4" s="2">
        <v>1</v>
      </c>
      <c r="C4" s="3">
        <v>4</v>
      </c>
      <c r="D4" s="3">
        <v>393</v>
      </c>
      <c r="E4" s="6">
        <v>0.59090909090909094</v>
      </c>
      <c r="F4" s="6">
        <v>3.0909090909090908</v>
      </c>
      <c r="G4" s="6">
        <v>0.16164294950995409</v>
      </c>
      <c r="H4" s="6">
        <v>8.4276110061307445</v>
      </c>
      <c r="I4" s="6">
        <v>7.8282828282828284E-3</v>
      </c>
      <c r="J4" s="6">
        <v>0.19793181818181835</v>
      </c>
      <c r="K4" s="6">
        <v>3.2605402617071393</v>
      </c>
      <c r="L4" s="6">
        <v>6.6047599601904929</v>
      </c>
    </row>
    <row r="5" spans="1:12" x14ac:dyDescent="0.2">
      <c r="B5" s="2">
        <v>2</v>
      </c>
      <c r="C5" s="3">
        <v>28</v>
      </c>
      <c r="D5" s="3">
        <v>562</v>
      </c>
      <c r="E5" s="6">
        <v>0.43636363636363634</v>
      </c>
      <c r="F5" s="6">
        <v>2.5272727272727273</v>
      </c>
      <c r="G5" s="6">
        <v>9.9318664259463368E-2</v>
      </c>
      <c r="H5" s="6">
        <v>5.1767482699413998</v>
      </c>
      <c r="I5" s="6">
        <v>3.1489401839385538</v>
      </c>
      <c r="J5" s="6">
        <v>134.01407770502695</v>
      </c>
      <c r="K5" s="6">
        <v>3.3321399030237675</v>
      </c>
      <c r="L5" s="6">
        <v>12.878534981953045</v>
      </c>
    </row>
    <row r="6" spans="1:12" x14ac:dyDescent="0.2">
      <c r="B6" s="2">
        <v>3</v>
      </c>
      <c r="C6" s="3">
        <v>10</v>
      </c>
      <c r="D6" s="3">
        <v>905</v>
      </c>
      <c r="E6" s="6">
        <v>0.35483870967741937</v>
      </c>
      <c r="F6" s="6">
        <v>2.838709677419355</v>
      </c>
      <c r="G6" s="6">
        <v>6.0571747688136675E-3</v>
      </c>
      <c r="H6" s="6">
        <v>0.30516464244980868</v>
      </c>
      <c r="I6" s="6">
        <v>2.7320113977769394</v>
      </c>
      <c r="J6" s="6">
        <v>65.944973087376695</v>
      </c>
      <c r="K6" s="6">
        <v>3.0613520452339609</v>
      </c>
      <c r="L6" s="6">
        <v>11.005520901488262</v>
      </c>
    </row>
    <row r="7" spans="1:12" x14ac:dyDescent="0.2">
      <c r="A7" t="s">
        <v>27</v>
      </c>
      <c r="B7" s="2">
        <v>4</v>
      </c>
      <c r="C7" s="3">
        <v>27</v>
      </c>
      <c r="D7" s="3">
        <v>990</v>
      </c>
      <c r="E7" s="6">
        <v>0.33333333333333331</v>
      </c>
      <c r="F7" s="6">
        <v>3.3333333333333335</v>
      </c>
      <c r="G7" s="6">
        <v>9.2974463894527445E-2</v>
      </c>
      <c r="H7" s="6">
        <v>4.1787657654936776</v>
      </c>
      <c r="I7" s="6">
        <v>2.459404235620279</v>
      </c>
      <c r="J7" s="6">
        <v>59.59455950841307</v>
      </c>
      <c r="K7" s="6">
        <v>2.8404693698184325</v>
      </c>
      <c r="L7" s="6">
        <v>17.212483965242598</v>
      </c>
    </row>
    <row r="8" spans="1:12" x14ac:dyDescent="0.2">
      <c r="B8" s="2">
        <v>5</v>
      </c>
      <c r="C8" s="3">
        <v>7</v>
      </c>
      <c r="D8" s="3">
        <v>382</v>
      </c>
      <c r="E8" s="6">
        <v>0.82608695652173914</v>
      </c>
      <c r="F8" s="6">
        <v>2.6086956521739131</v>
      </c>
      <c r="G8" s="6">
        <v>0.40456832907970453</v>
      </c>
      <c r="H8" s="6">
        <v>18.48071242106678</v>
      </c>
      <c r="I8" s="6">
        <v>3.4266462389975065</v>
      </c>
      <c r="J8" s="6">
        <v>63.115762703169544</v>
      </c>
      <c r="K8" s="6">
        <v>3.1988044972650771</v>
      </c>
      <c r="L8" s="6">
        <v>10.364440031082601</v>
      </c>
    </row>
    <row r="9" spans="1:12" x14ac:dyDescent="0.2">
      <c r="A9" t="s">
        <v>30</v>
      </c>
      <c r="B9" s="2">
        <v>6</v>
      </c>
      <c r="C9" s="3">
        <v>28</v>
      </c>
      <c r="D9" s="3">
        <v>278</v>
      </c>
      <c r="E9" s="6">
        <v>0.48979591836734693</v>
      </c>
      <c r="F9" s="6">
        <v>2.6122448979591835</v>
      </c>
      <c r="G9" s="6">
        <v>1.4916342727567216</v>
      </c>
      <c r="H9" s="6">
        <v>85.275719932221961</v>
      </c>
      <c r="I9" s="6">
        <v>5.4106315877999567</v>
      </c>
      <c r="J9" s="6">
        <v>78.369914344583947</v>
      </c>
      <c r="K9" s="6">
        <v>2.124679642919439</v>
      </c>
      <c r="L9" s="6">
        <v>13.402750679026189</v>
      </c>
    </row>
    <row r="10" spans="1:12" x14ac:dyDescent="0.2">
      <c r="B10" s="2">
        <v>7</v>
      </c>
      <c r="C10" s="3">
        <v>9</v>
      </c>
      <c r="D10" s="3">
        <v>430</v>
      </c>
      <c r="E10" s="6">
        <v>0.51515151515151514</v>
      </c>
      <c r="F10" s="6">
        <v>2.8787878787878789</v>
      </c>
      <c r="G10" s="6">
        <v>4.8595848595848597E-2</v>
      </c>
      <c r="H10" s="6">
        <v>3.1005491175491171</v>
      </c>
      <c r="I10" s="6">
        <v>8.0151832089816553E-3</v>
      </c>
      <c r="J10" s="6">
        <v>0.18954468457181628</v>
      </c>
      <c r="K10" s="6">
        <v>2.7475174122460939</v>
      </c>
      <c r="L10" s="6">
        <v>11.787387389256972</v>
      </c>
    </row>
    <row r="11" spans="1:12" x14ac:dyDescent="0.2">
      <c r="A11" t="s">
        <v>28</v>
      </c>
      <c r="B11" s="2">
        <v>8</v>
      </c>
      <c r="C11" s="3">
        <v>20</v>
      </c>
      <c r="D11" s="3">
        <v>213</v>
      </c>
      <c r="E11" s="6">
        <v>0.46511627906976744</v>
      </c>
      <c r="F11" s="6">
        <v>2.3720930232558142</v>
      </c>
      <c r="G11" s="6">
        <v>0.10199335548172758</v>
      </c>
      <c r="H11" s="6">
        <v>6.1242607973421901</v>
      </c>
      <c r="I11" s="6">
        <v>2.7693457705085618</v>
      </c>
      <c r="J11" s="6">
        <v>213.18129448845721</v>
      </c>
      <c r="K11" s="6">
        <v>3.3095195502172237</v>
      </c>
      <c r="L11" s="6">
        <v>12.106704148564615</v>
      </c>
    </row>
    <row r="12" spans="1:12" x14ac:dyDescent="0.2">
      <c r="A12" t="s">
        <v>29</v>
      </c>
      <c r="B12" s="2">
        <v>9</v>
      </c>
      <c r="C12" s="3">
        <v>27</v>
      </c>
      <c r="D12" s="3">
        <v>847</v>
      </c>
      <c r="E12" s="6">
        <v>0.48275862068965519</v>
      </c>
      <c r="F12" s="6">
        <v>2.6896551724137931</v>
      </c>
      <c r="G12" s="6">
        <v>0.13734598171717846</v>
      </c>
      <c r="H12" s="6">
        <v>7.1590044908325812</v>
      </c>
      <c r="I12" s="6">
        <v>5.1219701477093448E-3</v>
      </c>
      <c r="J12" s="6">
        <v>8.1380215743591014E-2</v>
      </c>
      <c r="K12" s="6">
        <v>3.3884569086733887</v>
      </c>
      <c r="L12" s="6">
        <v>17.529583827248842</v>
      </c>
    </row>
    <row r="13" spans="1:12" x14ac:dyDescent="0.2">
      <c r="B13" s="2" t="s">
        <v>14</v>
      </c>
      <c r="C13" s="3"/>
      <c r="D13" s="3"/>
      <c r="E13" s="3"/>
      <c r="F13" s="3"/>
      <c r="G13" s="6"/>
      <c r="H13" s="6"/>
      <c r="I13" s="6"/>
      <c r="J13" s="6"/>
      <c r="K13" s="6"/>
      <c r="L13" s="6"/>
    </row>
    <row r="14" spans="1:12" x14ac:dyDescent="0.2">
      <c r="B14" s="2" t="s">
        <v>15</v>
      </c>
      <c r="C14" s="3">
        <v>160</v>
      </c>
      <c r="D14" s="3">
        <v>5000</v>
      </c>
      <c r="E14" s="3">
        <v>0.48113207547169812</v>
      </c>
      <c r="F14" s="3">
        <v>2.7295597484276728</v>
      </c>
      <c r="G14" s="6">
        <v>0.32906340516644694</v>
      </c>
      <c r="H14" s="6">
        <v>18.221154399123524</v>
      </c>
      <c r="I14" s="6">
        <v>2.5240419592974388</v>
      </c>
      <c r="J14" s="6">
        <v>81.299504440790599</v>
      </c>
      <c r="K14" s="6">
        <v>2.995476272280706</v>
      </c>
      <c r="L14" s="6">
        <v>12.81715144384248</v>
      </c>
    </row>
  </sheetData>
  <conditionalFormatting pivot="1" sqref="J4:J12">
    <cfRule type="colorScale" priority="4">
      <colorScale>
        <cfvo type="min"/>
        <cfvo type="max"/>
        <color rgb="FFFCFCFF"/>
        <color rgb="FF63BE7B"/>
      </colorScale>
    </cfRule>
  </conditionalFormatting>
  <conditionalFormatting pivot="1" sqref="G4:G12">
    <cfRule type="colorScale" priority="3">
      <colorScale>
        <cfvo type="min"/>
        <cfvo type="max"/>
        <color rgb="FFFCFCFF"/>
        <color rgb="FF63BE7B"/>
      </colorScale>
    </cfRule>
  </conditionalFormatting>
  <conditionalFormatting pivot="1" sqref="I4:I12">
    <cfRule type="colorScale" priority="2">
      <colorScale>
        <cfvo type="min"/>
        <cfvo type="max"/>
        <color rgb="FFFCFCFF"/>
        <color rgb="FFF8696B"/>
      </colorScale>
    </cfRule>
  </conditionalFormatting>
  <conditionalFormatting pivot="1" sqref="H4:H12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U17"/>
  <sheetViews>
    <sheetView tabSelected="1" workbookViewId="0">
      <pane xSplit="17" ySplit="4" topLeftCell="R5" activePane="bottomRight" state="frozen"/>
      <selection pane="topRight" activeCell="L1" sqref="L1"/>
      <selection pane="bottomLeft" activeCell="A5" sqref="A5"/>
      <selection pane="bottomRight" activeCell="T21" sqref="T21"/>
    </sheetView>
  </sheetViews>
  <sheetFormatPr baseColWidth="10" defaultRowHeight="16" x14ac:dyDescent="0.2"/>
  <cols>
    <col min="1" max="1" width="4.6640625" customWidth="1"/>
    <col min="2" max="2" width="27.33203125" customWidth="1"/>
    <col min="3" max="10" width="4.33203125" customWidth="1"/>
    <col min="11" max="11" width="7.33203125" bestFit="1" customWidth="1"/>
    <col min="12" max="12" width="7.1640625" bestFit="1" customWidth="1"/>
    <col min="13" max="13" width="7.33203125" bestFit="1" customWidth="1"/>
    <col min="14" max="14" width="7.33203125" customWidth="1"/>
    <col min="15" max="15" width="14" customWidth="1"/>
    <col min="16" max="16" width="13.1640625" customWidth="1"/>
    <col min="17" max="17" width="25.6640625" customWidth="1"/>
    <col min="18" max="30" width="9.33203125" customWidth="1"/>
    <col min="31" max="31" width="10.83203125" bestFit="1" customWidth="1"/>
    <col min="32" max="32" width="8.5" bestFit="1" customWidth="1"/>
    <col min="33" max="33" width="24.6640625" bestFit="1" customWidth="1"/>
    <col min="34" max="34" width="28" bestFit="1" customWidth="1"/>
    <col min="35" max="35" width="15.33203125" bestFit="1" customWidth="1"/>
    <col min="36" max="36" width="20" bestFit="1" customWidth="1"/>
    <col min="37" max="37" width="22.6640625" bestFit="1" customWidth="1"/>
    <col min="38" max="38" width="26" bestFit="1" customWidth="1"/>
    <col min="39" max="39" width="26.1640625" bestFit="1" customWidth="1"/>
    <col min="40" max="40" width="21.1640625" bestFit="1" customWidth="1"/>
    <col min="41" max="41" width="15.33203125" bestFit="1" customWidth="1"/>
    <col min="42" max="42" width="16.6640625" bestFit="1" customWidth="1"/>
    <col min="43" max="47" width="17" bestFit="1" customWidth="1"/>
  </cols>
  <sheetData>
    <row r="2" spans="1:47" ht="16" customHeight="1" x14ac:dyDescent="0.2">
      <c r="C2" s="12" t="s">
        <v>47</v>
      </c>
      <c r="D2" s="12" t="s">
        <v>61</v>
      </c>
      <c r="E2" s="12" t="s">
        <v>76</v>
      </c>
      <c r="F2" s="12" t="s">
        <v>75</v>
      </c>
      <c r="G2" s="12" t="s">
        <v>65</v>
      </c>
      <c r="H2" s="12" t="s">
        <v>66</v>
      </c>
      <c r="I2" s="12" t="s">
        <v>81</v>
      </c>
      <c r="J2" s="12" t="s">
        <v>80</v>
      </c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</row>
    <row r="3" spans="1:47" x14ac:dyDescent="0.2">
      <c r="C3" s="12"/>
      <c r="D3" s="12"/>
      <c r="E3" s="12"/>
      <c r="F3" s="12"/>
      <c r="G3" s="12"/>
      <c r="H3" s="12"/>
      <c r="I3" s="12"/>
      <c r="J3" s="12"/>
      <c r="K3" s="14"/>
      <c r="L3" s="14"/>
      <c r="M3" s="14"/>
      <c r="N3" s="14"/>
      <c r="O3" s="14"/>
      <c r="P3" s="14"/>
      <c r="Q3" s="14"/>
      <c r="R3" s="14"/>
      <c r="S3" s="14"/>
      <c r="T3" s="2" t="s">
        <v>67</v>
      </c>
      <c r="U3" s="2" t="s">
        <v>68</v>
      </c>
      <c r="V3" s="14"/>
      <c r="X3" s="14"/>
      <c r="Y3" s="14"/>
      <c r="Z3" s="21" t="s">
        <v>87</v>
      </c>
      <c r="AA3" s="21" t="s">
        <v>88</v>
      </c>
      <c r="AB3" s="21" t="s">
        <v>89</v>
      </c>
      <c r="AC3" s="21" t="s">
        <v>90</v>
      </c>
      <c r="AD3" s="21" t="s">
        <v>91</v>
      </c>
      <c r="AJ3" s="9" t="s">
        <v>47</v>
      </c>
      <c r="AK3" s="9"/>
      <c r="AM3" s="9" t="s">
        <v>46</v>
      </c>
      <c r="AN3" s="9"/>
      <c r="AO3" s="13" t="s">
        <v>54</v>
      </c>
      <c r="AP3" s="13"/>
      <c r="AQ3" s="13" t="s">
        <v>45</v>
      </c>
      <c r="AR3" s="13"/>
      <c r="AS3" s="13"/>
      <c r="AT3" s="13"/>
      <c r="AU3" s="13"/>
    </row>
    <row r="4" spans="1:47" ht="16" customHeight="1" x14ac:dyDescent="0.2">
      <c r="A4" s="4" t="s">
        <v>105</v>
      </c>
      <c r="B4" s="4" t="s">
        <v>43</v>
      </c>
      <c r="C4" s="12"/>
      <c r="D4" s="12"/>
      <c r="E4" s="12"/>
      <c r="F4" s="12"/>
      <c r="G4" s="12"/>
      <c r="H4" s="12"/>
      <c r="I4" s="12"/>
      <c r="J4" s="12"/>
      <c r="K4" s="14"/>
      <c r="L4" s="14"/>
      <c r="M4" s="14"/>
      <c r="N4" s="2" t="s">
        <v>106</v>
      </c>
      <c r="O4" s="2" t="s">
        <v>108</v>
      </c>
      <c r="P4" s="2" t="s">
        <v>112</v>
      </c>
      <c r="Q4" s="2" t="s">
        <v>111</v>
      </c>
      <c r="R4" s="10" t="s">
        <v>104</v>
      </c>
      <c r="S4" s="10" t="s">
        <v>64</v>
      </c>
      <c r="T4" s="4" t="s">
        <v>58</v>
      </c>
      <c r="U4" s="4" t="s">
        <v>58</v>
      </c>
      <c r="V4" s="10" t="s">
        <v>69</v>
      </c>
      <c r="W4" s="10" t="s">
        <v>77</v>
      </c>
      <c r="X4" s="10" t="s">
        <v>78</v>
      </c>
      <c r="Y4" s="10" t="s">
        <v>79</v>
      </c>
      <c r="Z4" s="10" t="s">
        <v>82</v>
      </c>
      <c r="AA4" s="10" t="s">
        <v>83</v>
      </c>
      <c r="AB4" s="10" t="s">
        <v>84</v>
      </c>
      <c r="AC4" s="10" t="s">
        <v>85</v>
      </c>
      <c r="AD4" s="10" t="s">
        <v>86</v>
      </c>
      <c r="AE4" s="1" t="s">
        <v>44</v>
      </c>
      <c r="AF4" t="s">
        <v>16</v>
      </c>
      <c r="AG4" t="s">
        <v>21</v>
      </c>
      <c r="AH4" t="s">
        <v>20</v>
      </c>
      <c r="AI4" t="s">
        <v>52</v>
      </c>
      <c r="AJ4" t="s">
        <v>22</v>
      </c>
      <c r="AK4" t="s">
        <v>23</v>
      </c>
      <c r="AL4" t="s">
        <v>25</v>
      </c>
      <c r="AM4" t="s">
        <v>26</v>
      </c>
      <c r="AN4" t="s">
        <v>51</v>
      </c>
      <c r="AO4" t="s">
        <v>37</v>
      </c>
      <c r="AP4" t="s">
        <v>53</v>
      </c>
      <c r="AQ4" t="s">
        <v>38</v>
      </c>
      <c r="AR4" t="s">
        <v>39</v>
      </c>
      <c r="AS4" t="s">
        <v>40</v>
      </c>
      <c r="AT4" t="s">
        <v>41</v>
      </c>
      <c r="AU4" t="s">
        <v>42</v>
      </c>
    </row>
    <row r="5" spans="1:47" x14ac:dyDescent="0.2">
      <c r="A5" s="2">
        <v>1</v>
      </c>
      <c r="B5" s="2" t="s">
        <v>96</v>
      </c>
      <c r="C5" s="18" t="s">
        <v>56</v>
      </c>
      <c r="D5" s="18" t="s">
        <v>56</v>
      </c>
      <c r="E5" s="19" t="s">
        <v>74</v>
      </c>
      <c r="F5" s="16" t="s">
        <v>55</v>
      </c>
      <c r="G5" s="16" t="s">
        <v>55</v>
      </c>
      <c r="H5" s="18" t="s">
        <v>56</v>
      </c>
      <c r="I5" s="20" t="s">
        <v>60</v>
      </c>
      <c r="J5" s="20" t="s">
        <v>60</v>
      </c>
      <c r="K5" s="25"/>
      <c r="L5" s="25" t="s">
        <v>93</v>
      </c>
      <c r="M5" s="25" t="s">
        <v>90</v>
      </c>
      <c r="N5" s="25" t="s">
        <v>107</v>
      </c>
      <c r="O5" s="26"/>
      <c r="P5" s="26"/>
      <c r="Q5" s="26" t="s">
        <v>110</v>
      </c>
      <c r="R5" s="21">
        <f>AF5/$AF$14</f>
        <v>7.8600000000000003E-2</v>
      </c>
      <c r="S5" s="21">
        <f>AI5/AF5</f>
        <v>0.70229007633587781</v>
      </c>
      <c r="T5" s="17">
        <f>AH5/AG5</f>
        <v>25.284193548387119</v>
      </c>
      <c r="U5" s="17">
        <f>AK5/AJ5</f>
        <v>52.137201354469013</v>
      </c>
      <c r="V5" s="21">
        <f>(U5-T5)/T5</f>
        <v>1.0620472333710185</v>
      </c>
      <c r="W5" s="21">
        <f>AN5/AF5</f>
        <v>0.41475826972010177</v>
      </c>
      <c r="X5" s="21">
        <f>AO5/AF5</f>
        <v>0.12977099236641221</v>
      </c>
      <c r="Y5" s="21">
        <f>AP5/AF5</f>
        <v>5.0890585241730284E-3</v>
      </c>
      <c r="Z5" s="21">
        <f>AQ5/$AF5</f>
        <v>0.15267175572519084</v>
      </c>
      <c r="AA5" s="21">
        <f>AR5/$AF5</f>
        <v>0.25954198473282442</v>
      </c>
      <c r="AB5" s="21">
        <f>AS5/$AF5</f>
        <v>0.50381679389312972</v>
      </c>
      <c r="AC5" s="21">
        <f>AT5/$AF5</f>
        <v>5.8524173027989825E-2</v>
      </c>
      <c r="AD5" s="21">
        <f>AU5/$AF5</f>
        <v>2.5445292620865138E-2</v>
      </c>
      <c r="AE5" s="2">
        <v>1</v>
      </c>
      <c r="AF5" s="3">
        <v>393</v>
      </c>
      <c r="AG5" s="5">
        <v>7.8282828282828284E-3</v>
      </c>
      <c r="AH5" s="5">
        <v>0.19793181818181835</v>
      </c>
      <c r="AI5" s="3">
        <v>276</v>
      </c>
      <c r="AJ5" s="5">
        <v>0.16164294950995409</v>
      </c>
      <c r="AK5" s="5">
        <v>8.4276110061307445</v>
      </c>
      <c r="AL5" s="5">
        <v>3.2605402617071393</v>
      </c>
      <c r="AM5" s="5">
        <v>6.6047599601904929</v>
      </c>
      <c r="AN5" s="3">
        <v>163</v>
      </c>
      <c r="AO5" s="3">
        <v>51</v>
      </c>
      <c r="AP5" s="3">
        <v>2</v>
      </c>
      <c r="AQ5" s="3">
        <v>60</v>
      </c>
      <c r="AR5" s="3">
        <v>102</v>
      </c>
      <c r="AS5" s="3">
        <v>198</v>
      </c>
      <c r="AT5" s="3">
        <v>23</v>
      </c>
      <c r="AU5" s="3">
        <v>10</v>
      </c>
    </row>
    <row r="6" spans="1:47" x14ac:dyDescent="0.2">
      <c r="A6" s="2">
        <v>2</v>
      </c>
      <c r="B6" s="2" t="s">
        <v>100</v>
      </c>
      <c r="C6" s="19" t="s">
        <v>59</v>
      </c>
      <c r="D6" s="18" t="s">
        <v>56</v>
      </c>
      <c r="E6" s="19" t="s">
        <v>74</v>
      </c>
      <c r="F6" s="18" t="s">
        <v>56</v>
      </c>
      <c r="G6" s="18" t="s">
        <v>56</v>
      </c>
      <c r="H6" s="20" t="s">
        <v>60</v>
      </c>
      <c r="I6" s="16" t="s">
        <v>55</v>
      </c>
      <c r="J6" s="18" t="s">
        <v>56</v>
      </c>
      <c r="K6" s="25" t="s">
        <v>92</v>
      </c>
      <c r="L6" s="25" t="s">
        <v>93</v>
      </c>
      <c r="M6" s="25"/>
      <c r="N6" s="25"/>
      <c r="O6" s="26"/>
      <c r="P6" s="26"/>
      <c r="Q6" s="26" t="s">
        <v>110</v>
      </c>
      <c r="R6" s="21">
        <f>AF6/$AF$14</f>
        <v>0.1124</v>
      </c>
      <c r="S6" s="21">
        <f>AI6/AF6</f>
        <v>0.59430604982206403</v>
      </c>
      <c r="T6" s="17">
        <f t="shared" ref="T6:T13" si="0">AH6/AG6</f>
        <v>42.558470430330033</v>
      </c>
      <c r="U6" s="17">
        <f>AK6/AJ6</f>
        <v>52.122612688562654</v>
      </c>
      <c r="V6" s="21">
        <f t="shared" ref="V6:V12" si="1">(U6-T6)/T6</f>
        <v>0.22472946422944207</v>
      </c>
      <c r="W6" s="21">
        <f t="shared" ref="W6:W13" si="2">AN6/AF6</f>
        <v>0.26868327402135234</v>
      </c>
      <c r="X6" s="21">
        <f t="shared" ref="X6:X14" si="3">AO6/AF6</f>
        <v>0.64412811387900359</v>
      </c>
      <c r="Y6" s="21">
        <f t="shared" ref="Y6:Y14" si="4">AP6/AF6</f>
        <v>0.23131672597864769</v>
      </c>
      <c r="Z6" s="21">
        <f t="shared" ref="Z6:Z14" si="5">AQ6/$AF6</f>
        <v>0.43416370106761565</v>
      </c>
      <c r="AA6" s="21">
        <f t="shared" ref="AA6:AA14" si="6">AR6/$AF6</f>
        <v>0.20462633451957296</v>
      </c>
      <c r="AB6" s="21">
        <f t="shared" ref="AB6:AB14" si="7">AS6/$AF6</f>
        <v>0.29893238434163699</v>
      </c>
      <c r="AC6" s="21">
        <f t="shared" ref="AC6:AC14" si="8">AT6/$AF6</f>
        <v>4.2704626334519574E-2</v>
      </c>
      <c r="AD6" s="21">
        <f t="shared" ref="AD6:AD14" si="9">AU6/$AF6</f>
        <v>1.9572953736654804E-2</v>
      </c>
      <c r="AE6" s="2">
        <v>2</v>
      </c>
      <c r="AF6" s="3">
        <v>562</v>
      </c>
      <c r="AG6" s="5">
        <v>3.1489401839385538</v>
      </c>
      <c r="AH6" s="5">
        <v>134.01407770502695</v>
      </c>
      <c r="AI6" s="3">
        <v>334</v>
      </c>
      <c r="AJ6" s="5">
        <v>9.9318664259463368E-2</v>
      </c>
      <c r="AK6" s="5">
        <v>5.1767482699413998</v>
      </c>
      <c r="AL6" s="5">
        <v>3.3321399030237675</v>
      </c>
      <c r="AM6" s="5">
        <v>12.878534981953045</v>
      </c>
      <c r="AN6" s="3">
        <v>151</v>
      </c>
      <c r="AO6" s="3">
        <v>362</v>
      </c>
      <c r="AP6" s="3">
        <v>130</v>
      </c>
      <c r="AQ6" s="3">
        <v>244</v>
      </c>
      <c r="AR6" s="3">
        <v>115</v>
      </c>
      <c r="AS6" s="3">
        <v>168</v>
      </c>
      <c r="AT6" s="3">
        <v>24</v>
      </c>
      <c r="AU6" s="3">
        <v>11</v>
      </c>
    </row>
    <row r="7" spans="1:47" x14ac:dyDescent="0.2">
      <c r="A7" s="2">
        <v>3</v>
      </c>
      <c r="B7" t="s">
        <v>97</v>
      </c>
      <c r="C7" s="20" t="s">
        <v>60</v>
      </c>
      <c r="D7" s="18" t="s">
        <v>56</v>
      </c>
      <c r="E7" s="16" t="s">
        <v>73</v>
      </c>
      <c r="F7" s="18" t="s">
        <v>56</v>
      </c>
      <c r="G7" s="20" t="s">
        <v>60</v>
      </c>
      <c r="H7" s="18" t="s">
        <v>56</v>
      </c>
      <c r="I7" s="19" t="s">
        <v>59</v>
      </c>
      <c r="J7" s="16" t="s">
        <v>55</v>
      </c>
      <c r="K7" s="25" t="s">
        <v>94</v>
      </c>
      <c r="L7" s="25"/>
      <c r="M7" s="25" t="s">
        <v>90</v>
      </c>
      <c r="N7" s="25"/>
      <c r="O7" s="26"/>
      <c r="P7" s="26"/>
      <c r="Q7" s="26" t="s">
        <v>119</v>
      </c>
      <c r="R7" s="21">
        <f>AF7/$AF$14</f>
        <v>0.18099999999999999</v>
      </c>
      <c r="S7" s="21">
        <f>AI7/AF7</f>
        <v>0.17569060773480663</v>
      </c>
      <c r="T7" s="17">
        <f t="shared" si="0"/>
        <v>24.13788359046989</v>
      </c>
      <c r="U7" s="17">
        <f>AK7/AJ7</f>
        <v>50.380689693980372</v>
      </c>
      <c r="V7" s="21">
        <f t="shared" si="1"/>
        <v>1.0872041040860623</v>
      </c>
      <c r="W7" s="21">
        <f t="shared" si="2"/>
        <v>0.23867403314917127</v>
      </c>
      <c r="X7" s="21">
        <f t="shared" si="3"/>
        <v>0.29392265193370165</v>
      </c>
      <c r="Y7" s="21">
        <f t="shared" si="4"/>
        <v>0.29060773480662982</v>
      </c>
      <c r="Z7" s="21">
        <f t="shared" si="5"/>
        <v>0.68176795580110494</v>
      </c>
      <c r="AA7" s="21">
        <f t="shared" si="6"/>
        <v>0.112707182320442</v>
      </c>
      <c r="AB7" s="21">
        <f t="shared" si="7"/>
        <v>0.11602209944751381</v>
      </c>
      <c r="AC7" s="21">
        <f t="shared" si="8"/>
        <v>5.5248618784530384E-2</v>
      </c>
      <c r="AD7" s="21">
        <f t="shared" si="9"/>
        <v>3.4254143646408837E-2</v>
      </c>
      <c r="AE7" s="2">
        <v>3</v>
      </c>
      <c r="AF7" s="3">
        <v>905</v>
      </c>
      <c r="AG7" s="5">
        <v>2.7320113977769394</v>
      </c>
      <c r="AH7" s="5">
        <v>65.944973087376695</v>
      </c>
      <c r="AI7" s="3">
        <v>159</v>
      </c>
      <c r="AJ7" s="5">
        <v>6.0571747688136675E-3</v>
      </c>
      <c r="AK7" s="5">
        <v>0.30516464244980868</v>
      </c>
      <c r="AL7" s="5">
        <v>3.0613520452339609</v>
      </c>
      <c r="AM7" s="5">
        <v>11.005520901488262</v>
      </c>
      <c r="AN7" s="3">
        <v>216</v>
      </c>
      <c r="AO7" s="3">
        <v>266</v>
      </c>
      <c r="AP7" s="3">
        <v>263</v>
      </c>
      <c r="AQ7" s="3">
        <v>617</v>
      </c>
      <c r="AR7" s="3">
        <v>102</v>
      </c>
      <c r="AS7" s="3">
        <v>105</v>
      </c>
      <c r="AT7" s="3">
        <v>50</v>
      </c>
      <c r="AU7" s="3">
        <v>31</v>
      </c>
    </row>
    <row r="8" spans="1:47" x14ac:dyDescent="0.2">
      <c r="A8" s="2">
        <v>4</v>
      </c>
      <c r="B8" s="2" t="s">
        <v>102</v>
      </c>
      <c r="C8" s="19" t="s">
        <v>59</v>
      </c>
      <c r="D8" s="19" t="s">
        <v>63</v>
      </c>
      <c r="E8" s="16" t="s">
        <v>73</v>
      </c>
      <c r="F8" s="20" t="s">
        <v>60</v>
      </c>
      <c r="G8" s="16" t="s">
        <v>55</v>
      </c>
      <c r="H8" s="19" t="s">
        <v>59</v>
      </c>
      <c r="I8" s="15" t="s">
        <v>57</v>
      </c>
      <c r="J8" s="19" t="s">
        <v>59</v>
      </c>
      <c r="K8" s="25"/>
      <c r="L8" s="25" t="s">
        <v>93</v>
      </c>
      <c r="M8" s="25"/>
      <c r="N8" s="25"/>
      <c r="O8" s="26"/>
      <c r="P8" s="26"/>
      <c r="Q8" s="26"/>
      <c r="R8" s="21">
        <f>AF8/$AF$14</f>
        <v>0.19800000000000001</v>
      </c>
      <c r="S8" s="21">
        <f>AI8/AF8</f>
        <v>0.6838383838383838</v>
      </c>
      <c r="T8" s="17">
        <f t="shared" si="0"/>
        <v>24.23129904604027</v>
      </c>
      <c r="U8" s="17">
        <f>AK8/AJ8</f>
        <v>44.945306382558698</v>
      </c>
      <c r="V8" s="21">
        <f t="shared" si="1"/>
        <v>0.85484510331704167</v>
      </c>
      <c r="W8" s="21">
        <f t="shared" si="2"/>
        <v>0.11717171717171718</v>
      </c>
      <c r="X8" s="21">
        <f t="shared" si="3"/>
        <v>0.93535353535353538</v>
      </c>
      <c r="Y8" s="21">
        <f t="shared" si="4"/>
        <v>0.14646464646464646</v>
      </c>
      <c r="Z8" s="21">
        <f t="shared" si="5"/>
        <v>0.22424242424242424</v>
      </c>
      <c r="AA8" s="21">
        <f t="shared" si="6"/>
        <v>0.16262626262626262</v>
      </c>
      <c r="AB8" s="21">
        <f t="shared" si="7"/>
        <v>0.54242424242424248</v>
      </c>
      <c r="AC8" s="21">
        <f t="shared" si="8"/>
        <v>4.5454545454545456E-2</v>
      </c>
      <c r="AD8" s="21">
        <f t="shared" si="9"/>
        <v>2.5252525252525252E-2</v>
      </c>
      <c r="AE8" s="2">
        <v>4</v>
      </c>
      <c r="AF8" s="3">
        <v>990</v>
      </c>
      <c r="AG8" s="5">
        <v>2.459404235620279</v>
      </c>
      <c r="AH8" s="5">
        <v>59.59455950841307</v>
      </c>
      <c r="AI8" s="3">
        <v>677</v>
      </c>
      <c r="AJ8" s="5">
        <v>9.2974463894527445E-2</v>
      </c>
      <c r="AK8" s="5">
        <v>4.1787657654936776</v>
      </c>
      <c r="AL8" s="5">
        <v>2.8404693698184325</v>
      </c>
      <c r="AM8" s="5">
        <v>17.212483965242598</v>
      </c>
      <c r="AN8" s="3">
        <v>116</v>
      </c>
      <c r="AO8" s="3">
        <v>926</v>
      </c>
      <c r="AP8" s="3">
        <v>145</v>
      </c>
      <c r="AQ8" s="3">
        <v>222</v>
      </c>
      <c r="AR8" s="3">
        <v>161</v>
      </c>
      <c r="AS8" s="3">
        <v>537</v>
      </c>
      <c r="AT8" s="3">
        <v>45</v>
      </c>
      <c r="AU8" s="3">
        <v>25</v>
      </c>
    </row>
    <row r="9" spans="1:47" x14ac:dyDescent="0.2">
      <c r="A9" s="2">
        <v>5</v>
      </c>
      <c r="B9" s="2" t="s">
        <v>98</v>
      </c>
      <c r="C9" s="16" t="s">
        <v>55</v>
      </c>
      <c r="D9" s="19" t="s">
        <v>63</v>
      </c>
      <c r="E9" s="19" t="s">
        <v>74</v>
      </c>
      <c r="F9" s="15" t="s">
        <v>57</v>
      </c>
      <c r="G9" s="15" t="s">
        <v>57</v>
      </c>
      <c r="H9" s="16" t="s">
        <v>55</v>
      </c>
      <c r="I9" s="20" t="s">
        <v>60</v>
      </c>
      <c r="J9" s="19" t="s">
        <v>59</v>
      </c>
      <c r="K9" s="25"/>
      <c r="L9" s="25" t="s">
        <v>93</v>
      </c>
      <c r="M9" s="25"/>
      <c r="N9" s="25" t="s">
        <v>107</v>
      </c>
      <c r="O9" s="26" t="s">
        <v>109</v>
      </c>
      <c r="P9" s="26" t="s">
        <v>113</v>
      </c>
      <c r="Q9" s="26" t="s">
        <v>110</v>
      </c>
      <c r="R9" s="21">
        <f>AF9/$AF$14</f>
        <v>7.6399999999999996E-2</v>
      </c>
      <c r="S9" s="21">
        <f>AI9/AF9</f>
        <v>0.82722513089005234</v>
      </c>
      <c r="T9" s="17">
        <f t="shared" si="0"/>
        <v>18.419106701144202</v>
      </c>
      <c r="U9" s="17">
        <f>AK9/AJ9</f>
        <v>45.680076992447603</v>
      </c>
      <c r="V9" s="21">
        <f t="shared" si="1"/>
        <v>1.4800375899668325</v>
      </c>
      <c r="W9" s="21">
        <f t="shared" si="2"/>
        <v>0.79319371727748689</v>
      </c>
      <c r="X9" s="21">
        <f t="shared" si="3"/>
        <v>0.13874345549738221</v>
      </c>
      <c r="Y9" s="21">
        <f t="shared" si="4"/>
        <v>0.13350785340314136</v>
      </c>
      <c r="Z9" s="21">
        <f t="shared" si="5"/>
        <v>0.25916230366492149</v>
      </c>
      <c r="AA9" s="21">
        <f t="shared" si="6"/>
        <v>0.59685863874345546</v>
      </c>
      <c r="AB9" s="21">
        <f t="shared" si="7"/>
        <v>8.9005235602094238E-2</v>
      </c>
      <c r="AC9" s="21">
        <f t="shared" si="8"/>
        <v>4.4502617801047119E-2</v>
      </c>
      <c r="AD9" s="21">
        <f t="shared" si="9"/>
        <v>1.0471204188481676E-2</v>
      </c>
      <c r="AE9" s="2">
        <v>5</v>
      </c>
      <c r="AF9" s="3">
        <v>382</v>
      </c>
      <c r="AG9" s="5">
        <v>3.4266462389975065</v>
      </c>
      <c r="AH9" s="5">
        <v>63.115762703169544</v>
      </c>
      <c r="AI9" s="3">
        <v>316</v>
      </c>
      <c r="AJ9" s="5">
        <v>0.40456832907970453</v>
      </c>
      <c r="AK9" s="5">
        <v>18.48071242106678</v>
      </c>
      <c r="AL9" s="5">
        <v>3.1988044972650771</v>
      </c>
      <c r="AM9" s="5">
        <v>10.364440031082601</v>
      </c>
      <c r="AN9" s="3">
        <v>303</v>
      </c>
      <c r="AO9" s="3">
        <v>53</v>
      </c>
      <c r="AP9" s="3">
        <v>51</v>
      </c>
      <c r="AQ9" s="3">
        <v>99</v>
      </c>
      <c r="AR9" s="3">
        <v>228</v>
      </c>
      <c r="AS9" s="3">
        <v>34</v>
      </c>
      <c r="AT9" s="3">
        <v>17</v>
      </c>
      <c r="AU9" s="3">
        <v>4</v>
      </c>
    </row>
    <row r="10" spans="1:47" x14ac:dyDescent="0.2">
      <c r="A10" s="2">
        <v>6</v>
      </c>
      <c r="B10" s="2" t="s">
        <v>95</v>
      </c>
      <c r="C10" s="15" t="s">
        <v>57</v>
      </c>
      <c r="D10" s="15" t="s">
        <v>62</v>
      </c>
      <c r="E10" s="15" t="s">
        <v>72</v>
      </c>
      <c r="F10" s="16" t="s">
        <v>55</v>
      </c>
      <c r="G10" s="19" t="s">
        <v>59</v>
      </c>
      <c r="H10" s="15" t="s">
        <v>70</v>
      </c>
      <c r="I10" s="16" t="s">
        <v>55</v>
      </c>
      <c r="J10" s="19" t="s">
        <v>59</v>
      </c>
      <c r="K10" s="25"/>
      <c r="L10" s="25" t="s">
        <v>93</v>
      </c>
      <c r="M10" s="25" t="s">
        <v>90</v>
      </c>
      <c r="N10" s="25"/>
      <c r="O10" s="26"/>
      <c r="P10" s="26"/>
      <c r="Q10" s="26" t="s">
        <v>116</v>
      </c>
      <c r="R10" s="21">
        <f>AF10/$AF$14</f>
        <v>5.5599999999999997E-2</v>
      </c>
      <c r="S10" s="21">
        <f>AI10/AF10</f>
        <v>0.31654676258992803</v>
      </c>
      <c r="T10" s="17">
        <f t="shared" si="0"/>
        <v>14.48442997325758</v>
      </c>
      <c r="U10" s="17">
        <f>AK10/AJ10</f>
        <v>57.169321924081338</v>
      </c>
      <c r="V10" s="21">
        <f t="shared" si="1"/>
        <v>2.9469500718794133</v>
      </c>
      <c r="W10" s="21">
        <f t="shared" si="2"/>
        <v>0.48201438848920863</v>
      </c>
      <c r="X10" s="21">
        <f t="shared" si="3"/>
        <v>0.66546762589928055</v>
      </c>
      <c r="Y10" s="21">
        <f t="shared" si="4"/>
        <v>0.1223021582733813</v>
      </c>
      <c r="Z10" s="21">
        <f t="shared" si="5"/>
        <v>0.20503597122302158</v>
      </c>
      <c r="AA10" s="21">
        <f t="shared" si="6"/>
        <v>0.2446043165467626</v>
      </c>
      <c r="AB10" s="21">
        <f t="shared" si="7"/>
        <v>0.46043165467625902</v>
      </c>
      <c r="AC10" s="21">
        <f t="shared" si="8"/>
        <v>7.1942446043165464E-2</v>
      </c>
      <c r="AD10" s="21">
        <f t="shared" si="9"/>
        <v>1.7985611510791366E-2</v>
      </c>
      <c r="AE10" s="2">
        <v>6</v>
      </c>
      <c r="AF10" s="3">
        <v>278</v>
      </c>
      <c r="AG10" s="5">
        <v>5.4106315877999567</v>
      </c>
      <c r="AH10" s="5">
        <v>78.369914344583947</v>
      </c>
      <c r="AI10" s="3">
        <v>88</v>
      </c>
      <c r="AJ10" s="5">
        <v>1.4916342727567216</v>
      </c>
      <c r="AK10" s="5">
        <v>85.275719932221961</v>
      </c>
      <c r="AL10" s="5">
        <v>2.124679642919439</v>
      </c>
      <c r="AM10" s="5">
        <v>13.402750679026189</v>
      </c>
      <c r="AN10" s="3">
        <v>134</v>
      </c>
      <c r="AO10" s="3">
        <v>185</v>
      </c>
      <c r="AP10" s="3">
        <v>34</v>
      </c>
      <c r="AQ10" s="3">
        <v>57</v>
      </c>
      <c r="AR10" s="3">
        <v>68</v>
      </c>
      <c r="AS10" s="3">
        <v>128</v>
      </c>
      <c r="AT10" s="3">
        <v>20</v>
      </c>
      <c r="AU10" s="3">
        <v>5</v>
      </c>
    </row>
    <row r="11" spans="1:47" x14ac:dyDescent="0.2">
      <c r="A11" s="2">
        <v>7</v>
      </c>
      <c r="B11" t="s">
        <v>103</v>
      </c>
      <c r="C11" s="19" t="s">
        <v>59</v>
      </c>
      <c r="D11" s="15" t="s">
        <v>62</v>
      </c>
      <c r="E11" s="16" t="s">
        <v>73</v>
      </c>
      <c r="F11" s="18" t="s">
        <v>56</v>
      </c>
      <c r="G11" s="20" t="s">
        <v>60</v>
      </c>
      <c r="H11" s="16" t="s">
        <v>55</v>
      </c>
      <c r="I11" s="19" t="s">
        <v>59</v>
      </c>
      <c r="J11" s="15" t="s">
        <v>57</v>
      </c>
      <c r="K11" s="25" t="s">
        <v>94</v>
      </c>
      <c r="L11" s="25"/>
      <c r="M11" s="25"/>
      <c r="N11" s="25"/>
      <c r="O11" s="26"/>
      <c r="P11" s="26"/>
      <c r="Q11" s="26" t="s">
        <v>110</v>
      </c>
      <c r="R11" s="21">
        <f>AF11/$AF$14</f>
        <v>8.5999999999999993E-2</v>
      </c>
      <c r="S11" s="21">
        <f>AI11/AF11</f>
        <v>0.17209302325581396</v>
      </c>
      <c r="T11" s="17">
        <f t="shared" si="0"/>
        <v>23.648203619278007</v>
      </c>
      <c r="U11" s="17">
        <f>AK11/AJ11</f>
        <v>63.80275696665143</v>
      </c>
      <c r="V11" s="21">
        <f t="shared" si="1"/>
        <v>1.6979959236582116</v>
      </c>
      <c r="W11" s="21">
        <f t="shared" si="2"/>
        <v>0.34418604651162793</v>
      </c>
      <c r="X11" s="21">
        <f t="shared" si="3"/>
        <v>0.27209302325581397</v>
      </c>
      <c r="Y11" s="21">
        <f t="shared" si="4"/>
        <v>0.61860465116279073</v>
      </c>
      <c r="Z11" s="21">
        <f t="shared" si="5"/>
        <v>0.73953488372093024</v>
      </c>
      <c r="AA11" s="21">
        <f t="shared" si="6"/>
        <v>0.16046511627906976</v>
      </c>
      <c r="AB11" s="21">
        <f t="shared" si="7"/>
        <v>3.7209302325581395E-2</v>
      </c>
      <c r="AC11" s="21">
        <f t="shared" si="8"/>
        <v>4.1860465116279069E-2</v>
      </c>
      <c r="AD11" s="21">
        <f t="shared" si="9"/>
        <v>2.0930232558139535E-2</v>
      </c>
      <c r="AE11" s="2">
        <v>7</v>
      </c>
      <c r="AF11" s="3">
        <v>430</v>
      </c>
      <c r="AG11" s="5">
        <v>8.0151832089816553E-3</v>
      </c>
      <c r="AH11" s="5">
        <v>0.18954468457181628</v>
      </c>
      <c r="AI11" s="3">
        <v>74</v>
      </c>
      <c r="AJ11" s="5">
        <v>4.8595848595848597E-2</v>
      </c>
      <c r="AK11" s="5">
        <v>3.1005491175491171</v>
      </c>
      <c r="AL11" s="5">
        <v>2.7475174122460939</v>
      </c>
      <c r="AM11" s="5">
        <v>11.787387389256972</v>
      </c>
      <c r="AN11" s="3">
        <v>148</v>
      </c>
      <c r="AO11" s="3">
        <v>117</v>
      </c>
      <c r="AP11" s="3">
        <v>266</v>
      </c>
      <c r="AQ11" s="3">
        <v>318</v>
      </c>
      <c r="AR11" s="3">
        <v>69</v>
      </c>
      <c r="AS11" s="3">
        <v>16</v>
      </c>
      <c r="AT11" s="3">
        <v>18</v>
      </c>
      <c r="AU11" s="3">
        <v>9</v>
      </c>
    </row>
    <row r="12" spans="1:47" x14ac:dyDescent="0.2">
      <c r="A12" s="2">
        <v>8</v>
      </c>
      <c r="B12" s="2" t="s">
        <v>99</v>
      </c>
      <c r="C12" s="18" t="s">
        <v>56</v>
      </c>
      <c r="D12" s="15" t="s">
        <v>62</v>
      </c>
      <c r="E12" s="19" t="s">
        <v>74</v>
      </c>
      <c r="F12" s="18" t="s">
        <v>56</v>
      </c>
      <c r="G12" s="19" t="s">
        <v>59</v>
      </c>
      <c r="H12" s="24" t="s">
        <v>71</v>
      </c>
      <c r="I12" s="16" t="s">
        <v>55</v>
      </c>
      <c r="J12" s="18" t="s">
        <v>56</v>
      </c>
      <c r="K12" s="25" t="s">
        <v>92</v>
      </c>
      <c r="L12" s="25"/>
      <c r="M12" s="25"/>
      <c r="N12" s="25" t="s">
        <v>107</v>
      </c>
      <c r="O12" s="26" t="s">
        <v>117</v>
      </c>
      <c r="P12" s="26" t="s">
        <v>114</v>
      </c>
      <c r="Q12" s="26" t="s">
        <v>118</v>
      </c>
      <c r="R12" s="21">
        <f>AF12/$AF$14</f>
        <v>4.2599999999999999E-2</v>
      </c>
      <c r="S12" s="21">
        <f>AI12/AF12</f>
        <v>0.45539906103286387</v>
      </c>
      <c r="T12" s="17">
        <f t="shared" si="0"/>
        <v>76.978937321109115</v>
      </c>
      <c r="U12" s="17">
        <f>AK12/AJ12</f>
        <v>60.045684039087917</v>
      </c>
      <c r="V12" s="21">
        <f t="shared" si="1"/>
        <v>-0.2199725518603356</v>
      </c>
      <c r="W12" s="21">
        <f t="shared" si="2"/>
        <v>0.27230046948356806</v>
      </c>
      <c r="X12" s="21">
        <f t="shared" si="3"/>
        <v>0.59624413145539901</v>
      </c>
      <c r="Y12" s="21">
        <f t="shared" si="4"/>
        <v>0.22535211267605634</v>
      </c>
      <c r="Z12" s="21">
        <f t="shared" si="5"/>
        <v>0.46478873239436619</v>
      </c>
      <c r="AA12" s="21">
        <f t="shared" si="6"/>
        <v>0.16431924882629109</v>
      </c>
      <c r="AB12" s="21">
        <f t="shared" si="7"/>
        <v>0.323943661971831</v>
      </c>
      <c r="AC12" s="21">
        <f t="shared" si="8"/>
        <v>2.3474178403755867E-2</v>
      </c>
      <c r="AD12" s="21">
        <f t="shared" si="9"/>
        <v>2.3474178403755867E-2</v>
      </c>
      <c r="AE12" s="2">
        <v>8</v>
      </c>
      <c r="AF12" s="3">
        <v>213</v>
      </c>
      <c r="AG12" s="5">
        <v>2.7693457705085618</v>
      </c>
      <c r="AH12" s="5">
        <v>213.18129448845721</v>
      </c>
      <c r="AI12" s="3">
        <v>97</v>
      </c>
      <c r="AJ12" s="5">
        <v>0.10199335548172758</v>
      </c>
      <c r="AK12" s="5">
        <v>6.1242607973421901</v>
      </c>
      <c r="AL12" s="5">
        <v>3.3095195502172237</v>
      </c>
      <c r="AM12" s="5">
        <v>12.106704148564615</v>
      </c>
      <c r="AN12" s="3">
        <v>58</v>
      </c>
      <c r="AO12" s="3">
        <v>127</v>
      </c>
      <c r="AP12" s="3">
        <v>48</v>
      </c>
      <c r="AQ12" s="3">
        <v>99</v>
      </c>
      <c r="AR12" s="3">
        <v>35</v>
      </c>
      <c r="AS12" s="3">
        <v>69</v>
      </c>
      <c r="AT12" s="3">
        <v>5</v>
      </c>
      <c r="AU12" s="3">
        <v>5</v>
      </c>
    </row>
    <row r="13" spans="1:47" x14ac:dyDescent="0.2">
      <c r="A13" s="2">
        <v>9</v>
      </c>
      <c r="B13" s="2" t="s">
        <v>101</v>
      </c>
      <c r="C13" s="18" t="s">
        <v>56</v>
      </c>
      <c r="D13" s="18" t="s">
        <v>56</v>
      </c>
      <c r="E13" s="19" t="s">
        <v>74</v>
      </c>
      <c r="F13" s="19" t="s">
        <v>59</v>
      </c>
      <c r="G13" s="18" t="s">
        <v>56</v>
      </c>
      <c r="H13" s="15" t="s">
        <v>70</v>
      </c>
      <c r="I13" s="15" t="s">
        <v>57</v>
      </c>
      <c r="J13" s="19" t="s">
        <v>59</v>
      </c>
      <c r="K13" s="25" t="s">
        <v>92</v>
      </c>
      <c r="L13" s="25" t="s">
        <v>93</v>
      </c>
      <c r="M13" s="25"/>
      <c r="N13" s="25" t="s">
        <v>107</v>
      </c>
      <c r="O13" s="26" t="s">
        <v>115</v>
      </c>
      <c r="P13" s="26" t="s">
        <v>113</v>
      </c>
      <c r="Q13" s="26" t="s">
        <v>110</v>
      </c>
      <c r="R13" s="21">
        <f>AF13/$AF$14</f>
        <v>0.1694</v>
      </c>
      <c r="S13" s="21">
        <f>AI13/AF13</f>
        <v>0.56788665879574973</v>
      </c>
      <c r="T13" s="17">
        <f t="shared" si="0"/>
        <v>15.888459595959574</v>
      </c>
      <c r="U13" s="17">
        <f>AK13/AJ13</f>
        <v>52.123872874376005</v>
      </c>
      <c r="V13" s="21">
        <f>(U13-T13)/T13</f>
        <v>2.280612104626623</v>
      </c>
      <c r="W13" s="21">
        <f t="shared" si="2"/>
        <v>0.20661157024793389</v>
      </c>
      <c r="X13" s="21">
        <f t="shared" si="3"/>
        <v>0.95985832349468714</v>
      </c>
      <c r="Y13" s="21">
        <f t="shared" si="4"/>
        <v>0.12160566706021252</v>
      </c>
      <c r="Z13" s="21">
        <f t="shared" si="5"/>
        <v>0.37662337662337664</v>
      </c>
      <c r="AA13" s="21">
        <f t="shared" si="6"/>
        <v>0.21133412042502953</v>
      </c>
      <c r="AB13" s="21">
        <f t="shared" si="7"/>
        <v>0.35064935064935066</v>
      </c>
      <c r="AC13" s="21">
        <f t="shared" si="8"/>
        <v>4.2502951593860687E-2</v>
      </c>
      <c r="AD13" s="21">
        <f t="shared" si="9"/>
        <v>1.8890200708382526E-2</v>
      </c>
      <c r="AE13" s="2">
        <v>9</v>
      </c>
      <c r="AF13" s="3">
        <v>847</v>
      </c>
      <c r="AG13" s="5">
        <v>5.1219701477093448E-3</v>
      </c>
      <c r="AH13" s="5">
        <v>8.1380215743591014E-2</v>
      </c>
      <c r="AI13" s="3">
        <v>481</v>
      </c>
      <c r="AJ13" s="5">
        <v>0.13734598171717846</v>
      </c>
      <c r="AK13" s="5">
        <v>7.1590044908325812</v>
      </c>
      <c r="AL13" s="5">
        <v>3.3884569086733887</v>
      </c>
      <c r="AM13" s="5">
        <v>17.529583827248842</v>
      </c>
      <c r="AN13" s="3">
        <v>175</v>
      </c>
      <c r="AO13" s="3">
        <v>813</v>
      </c>
      <c r="AP13" s="3">
        <v>103</v>
      </c>
      <c r="AQ13" s="3">
        <v>319</v>
      </c>
      <c r="AR13" s="3">
        <v>179</v>
      </c>
      <c r="AS13" s="3">
        <v>297</v>
      </c>
      <c r="AT13" s="3">
        <v>36</v>
      </c>
      <c r="AU13" s="3">
        <v>16</v>
      </c>
    </row>
    <row r="14" spans="1:47" x14ac:dyDescent="0.2">
      <c r="A14" s="8"/>
      <c r="B14" s="8" t="s">
        <v>15</v>
      </c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22">
        <f>AF14/$AF$14</f>
        <v>1</v>
      </c>
      <c r="S14" s="22">
        <f>AI14/AF14</f>
        <v>0.50039999999999996</v>
      </c>
      <c r="T14" s="23">
        <f>AJ14/AI14</f>
        <v>1.3152014594981892E-4</v>
      </c>
      <c r="U14" s="23">
        <f>AK14/AJ14</f>
        <v>55.372776531947984</v>
      </c>
      <c r="V14" s="22"/>
      <c r="W14" s="22">
        <f>AN14/AF14</f>
        <v>0.2928</v>
      </c>
      <c r="X14" s="22">
        <f t="shared" si="3"/>
        <v>0.57999999999999996</v>
      </c>
      <c r="Y14" s="22">
        <f t="shared" si="4"/>
        <v>0.2084</v>
      </c>
      <c r="Z14" s="22">
        <f t="shared" si="5"/>
        <v>0.40699999999999997</v>
      </c>
      <c r="AA14" s="22">
        <f t="shared" si="6"/>
        <v>0.21179999999999999</v>
      </c>
      <c r="AB14" s="22">
        <f t="shared" si="7"/>
        <v>0.31040000000000001</v>
      </c>
      <c r="AC14" s="22">
        <f t="shared" si="8"/>
        <v>4.7600000000000003E-2</v>
      </c>
      <c r="AD14" s="22">
        <f t="shared" si="9"/>
        <v>2.3199999999999998E-2</v>
      </c>
      <c r="AE14" s="2" t="s">
        <v>15</v>
      </c>
      <c r="AF14" s="3">
        <v>5000</v>
      </c>
      <c r="AG14" s="5">
        <v>2.5240419592974388</v>
      </c>
      <c r="AH14" s="5">
        <v>81.299504440790599</v>
      </c>
      <c r="AI14" s="3">
        <v>2502</v>
      </c>
      <c r="AJ14" s="5">
        <v>0.32906340516644694</v>
      </c>
      <c r="AK14" s="5">
        <v>18.221154399123524</v>
      </c>
      <c r="AL14" s="5">
        <v>2.995476272280706</v>
      </c>
      <c r="AM14" s="5">
        <v>12.81715144384248</v>
      </c>
      <c r="AN14" s="3">
        <v>1464</v>
      </c>
      <c r="AO14" s="3">
        <v>2900</v>
      </c>
      <c r="AP14" s="3">
        <v>1042</v>
      </c>
      <c r="AQ14" s="3">
        <v>2035</v>
      </c>
      <c r="AR14" s="3">
        <v>1059</v>
      </c>
      <c r="AS14" s="3">
        <v>1552</v>
      </c>
      <c r="AT14" s="3">
        <v>238</v>
      </c>
      <c r="AU14" s="3">
        <v>116</v>
      </c>
    </row>
    <row r="16" spans="1:47" x14ac:dyDescent="0.2">
      <c r="B16" s="2"/>
      <c r="R16" s="27">
        <f>R9+R12+R13</f>
        <v>0.28839999999999999</v>
      </c>
      <c r="AK16" s="3"/>
    </row>
    <row r="17" spans="2:37" x14ac:dyDescent="0.2">
      <c r="B17" s="2"/>
      <c r="AK17" s="5"/>
    </row>
  </sheetData>
  <mergeCells count="12">
    <mergeCell ref="H2:H4"/>
    <mergeCell ref="E2:E4"/>
    <mergeCell ref="F2:F4"/>
    <mergeCell ref="I2:I4"/>
    <mergeCell ref="J2:J4"/>
    <mergeCell ref="C2:C4"/>
    <mergeCell ref="AM3:AN3"/>
    <mergeCell ref="AO3:AP3"/>
    <mergeCell ref="AQ3:AU3"/>
    <mergeCell ref="AJ3:AK3"/>
    <mergeCell ref="D2:D4"/>
    <mergeCell ref="G2:G4"/>
  </mergeCells>
  <conditionalFormatting pivot="1" sqref="AJ5:AJ13">
    <cfRule type="colorScale" priority="39">
      <colorScale>
        <cfvo type="min"/>
        <cfvo type="max"/>
        <color rgb="FFFCFCFF"/>
        <color rgb="FF63BE7B"/>
      </colorScale>
    </cfRule>
  </conditionalFormatting>
  <conditionalFormatting pivot="1" sqref="AK5:AK13">
    <cfRule type="colorScale" priority="38">
      <colorScale>
        <cfvo type="min"/>
        <cfvo type="max"/>
        <color rgb="FFFCFCFF"/>
        <color rgb="FF63BE7B"/>
      </colorScale>
    </cfRule>
  </conditionalFormatting>
  <conditionalFormatting pivot="1" sqref="AG5:AG13">
    <cfRule type="colorScale" priority="37">
      <colorScale>
        <cfvo type="min"/>
        <cfvo type="max"/>
        <color rgb="FFFCFCFF"/>
        <color rgb="FF63BE7B"/>
      </colorScale>
    </cfRule>
  </conditionalFormatting>
  <conditionalFormatting pivot="1" sqref="AH5:AH13">
    <cfRule type="colorScale" priority="36">
      <colorScale>
        <cfvo type="min"/>
        <cfvo type="max"/>
        <color rgb="FFFCFCFF"/>
        <color rgb="FF63BE7B"/>
      </colorScale>
    </cfRule>
  </conditionalFormatting>
  <conditionalFormatting pivot="1" sqref="AL5:AL13">
    <cfRule type="colorScale" priority="35">
      <colorScale>
        <cfvo type="min"/>
        <cfvo type="max"/>
        <color rgb="FF63BE7B"/>
        <color rgb="FFFCFCFF"/>
      </colorScale>
    </cfRule>
  </conditionalFormatting>
  <conditionalFormatting pivot="1" sqref="AM5:AM13">
    <cfRule type="colorScale" priority="34">
      <colorScale>
        <cfvo type="min"/>
        <cfvo type="max"/>
        <color rgb="FFFCFCFF"/>
        <color rgb="FF63BE7B"/>
      </colorScale>
    </cfRule>
  </conditionalFormatting>
  <conditionalFormatting pivot="1" sqref="AQ5:AU5">
    <cfRule type="colorScale" priority="33">
      <colorScale>
        <cfvo type="min"/>
        <cfvo type="max"/>
        <color rgb="FFFCFCFF"/>
        <color rgb="FF63BE7B"/>
      </colorScale>
    </cfRule>
  </conditionalFormatting>
  <conditionalFormatting pivot="1" sqref="AQ6:AU6">
    <cfRule type="colorScale" priority="32">
      <colorScale>
        <cfvo type="min"/>
        <cfvo type="max"/>
        <color rgb="FFFCFCFF"/>
        <color rgb="FF63BE7B"/>
      </colorScale>
    </cfRule>
  </conditionalFormatting>
  <conditionalFormatting pivot="1" sqref="AQ7:AU7">
    <cfRule type="colorScale" priority="31">
      <colorScale>
        <cfvo type="min"/>
        <cfvo type="max"/>
        <color rgb="FFFCFCFF"/>
        <color rgb="FF63BE7B"/>
      </colorScale>
    </cfRule>
  </conditionalFormatting>
  <conditionalFormatting pivot="1" sqref="AQ8:AU8">
    <cfRule type="colorScale" priority="30">
      <colorScale>
        <cfvo type="min"/>
        <cfvo type="max"/>
        <color rgb="FFFCFCFF"/>
        <color rgb="FF63BE7B"/>
      </colorScale>
    </cfRule>
  </conditionalFormatting>
  <conditionalFormatting pivot="1" sqref="AQ9:AU9">
    <cfRule type="colorScale" priority="29">
      <colorScale>
        <cfvo type="min"/>
        <cfvo type="max"/>
        <color rgb="FFFCFCFF"/>
        <color rgb="FF63BE7B"/>
      </colorScale>
    </cfRule>
  </conditionalFormatting>
  <conditionalFormatting pivot="1" sqref="AQ10:AU10">
    <cfRule type="colorScale" priority="28">
      <colorScale>
        <cfvo type="min"/>
        <cfvo type="max"/>
        <color rgb="FFFCFCFF"/>
        <color rgb="FF63BE7B"/>
      </colorScale>
    </cfRule>
  </conditionalFormatting>
  <conditionalFormatting pivot="1" sqref="AQ11:AU11">
    <cfRule type="colorScale" priority="27">
      <colorScale>
        <cfvo type="min"/>
        <cfvo type="max"/>
        <color rgb="FFFCFCFF"/>
        <color rgb="FF63BE7B"/>
      </colorScale>
    </cfRule>
  </conditionalFormatting>
  <conditionalFormatting pivot="1" sqref="AQ12:AU12">
    <cfRule type="colorScale" priority="26">
      <colorScale>
        <cfvo type="min"/>
        <cfvo type="max"/>
        <color rgb="FFFCFCFF"/>
        <color rgb="FF63BE7B"/>
      </colorScale>
    </cfRule>
  </conditionalFormatting>
  <conditionalFormatting pivot="1" sqref="AQ13:AU13">
    <cfRule type="colorScale" priority="25">
      <colorScale>
        <cfvo type="min"/>
        <cfvo type="max"/>
        <color rgb="FFFCFCFF"/>
        <color rgb="FF63BE7B"/>
      </colorScale>
    </cfRule>
  </conditionalFormatting>
  <conditionalFormatting sqref="S5:S13 U5:V13">
    <cfRule type="colorScale" priority="24">
      <colorScale>
        <cfvo type="min"/>
        <cfvo type="max"/>
        <color rgb="FFFCFCFF"/>
        <color rgb="FF63BE7B"/>
      </colorScale>
    </cfRule>
  </conditionalFormatting>
  <conditionalFormatting sqref="T5:T13">
    <cfRule type="colorScale" priority="22">
      <colorScale>
        <cfvo type="min"/>
        <cfvo type="max"/>
        <color rgb="FFFCFCFF"/>
        <color rgb="FF63BE7B"/>
      </colorScale>
    </cfRule>
  </conditionalFormatting>
  <conditionalFormatting sqref="S5:S13 V5:V13">
    <cfRule type="colorScale" priority="42">
      <colorScale>
        <cfvo type="min"/>
        <cfvo type="max"/>
        <color rgb="FFFCFCFF"/>
        <color rgb="FF63BE7B"/>
      </colorScale>
    </cfRule>
  </conditionalFormatting>
  <conditionalFormatting sqref="S5:S13">
    <cfRule type="colorScale" priority="21">
      <colorScale>
        <cfvo type="min"/>
        <cfvo type="max"/>
        <color rgb="FFFCFCFF"/>
        <color rgb="FF63BE7B"/>
      </colorScale>
    </cfRule>
  </conditionalFormatting>
  <conditionalFormatting sqref="V5:V13">
    <cfRule type="colorScale" priority="20">
      <colorScale>
        <cfvo type="min"/>
        <cfvo type="max"/>
        <color rgb="FFFFEF9C"/>
        <color rgb="FF63BE7B"/>
      </colorScale>
    </cfRule>
  </conditionalFormatting>
  <conditionalFormatting sqref="W5:W13">
    <cfRule type="colorScale" priority="19">
      <colorScale>
        <cfvo type="min"/>
        <cfvo type="max"/>
        <color rgb="FFFCFCFF"/>
        <color rgb="FF63BE7B"/>
      </colorScale>
    </cfRule>
  </conditionalFormatting>
  <conditionalFormatting sqref="X5:X13">
    <cfRule type="colorScale" priority="18">
      <colorScale>
        <cfvo type="min"/>
        <cfvo type="max"/>
        <color rgb="FFFCFCFF"/>
        <color rgb="FF63BE7B"/>
      </colorScale>
    </cfRule>
  </conditionalFormatting>
  <conditionalFormatting sqref="Y5:Y13">
    <cfRule type="colorScale" priority="17">
      <colorScale>
        <cfvo type="min"/>
        <cfvo type="max"/>
        <color rgb="FFFCFCFF"/>
        <color rgb="FF63BE7B"/>
      </colorScale>
    </cfRule>
  </conditionalFormatting>
  <conditionalFormatting sqref="Z5:AD5">
    <cfRule type="colorScale" priority="16">
      <colorScale>
        <cfvo type="min"/>
        <cfvo type="max"/>
        <color rgb="FFFCFCFF"/>
        <color rgb="FF63BE7B"/>
      </colorScale>
    </cfRule>
  </conditionalFormatting>
  <conditionalFormatting sqref="Z6:AD6">
    <cfRule type="colorScale" priority="15">
      <colorScale>
        <cfvo type="min"/>
        <cfvo type="max"/>
        <color rgb="FFFCFCFF"/>
        <color rgb="FF63BE7B"/>
      </colorScale>
    </cfRule>
  </conditionalFormatting>
  <conditionalFormatting sqref="Z7:AD7">
    <cfRule type="colorScale" priority="14">
      <colorScale>
        <cfvo type="min"/>
        <cfvo type="max"/>
        <color rgb="FFFCFCFF"/>
        <color rgb="FF63BE7B"/>
      </colorScale>
    </cfRule>
  </conditionalFormatting>
  <conditionalFormatting sqref="Z8:AD8">
    <cfRule type="colorScale" priority="13">
      <colorScale>
        <cfvo type="min"/>
        <cfvo type="max"/>
        <color rgb="FFFCFCFF"/>
        <color rgb="FF63BE7B"/>
      </colorScale>
    </cfRule>
  </conditionalFormatting>
  <conditionalFormatting sqref="Z9:AD9">
    <cfRule type="colorScale" priority="12">
      <colorScale>
        <cfvo type="min"/>
        <cfvo type="max"/>
        <color rgb="FFFCFCFF"/>
        <color rgb="FF63BE7B"/>
      </colorScale>
    </cfRule>
  </conditionalFormatting>
  <conditionalFormatting sqref="Z10:AD10">
    <cfRule type="colorScale" priority="11">
      <colorScale>
        <cfvo type="min"/>
        <cfvo type="max"/>
        <color rgb="FFFCFCFF"/>
        <color rgb="FF63BE7B"/>
      </colorScale>
    </cfRule>
  </conditionalFormatting>
  <conditionalFormatting sqref="Z11:AD11">
    <cfRule type="colorScale" priority="10">
      <colorScale>
        <cfvo type="min"/>
        <cfvo type="max"/>
        <color rgb="FFFCFCFF"/>
        <color rgb="FF63BE7B"/>
      </colorScale>
    </cfRule>
  </conditionalFormatting>
  <conditionalFormatting sqref="Z12:AD12">
    <cfRule type="colorScale" priority="9">
      <colorScale>
        <cfvo type="min"/>
        <cfvo type="max"/>
        <color rgb="FFFCFCFF"/>
        <color rgb="FF63BE7B"/>
      </colorScale>
    </cfRule>
  </conditionalFormatting>
  <conditionalFormatting sqref="Z13:AD13">
    <cfRule type="colorScale" priority="8">
      <colorScale>
        <cfvo type="min"/>
        <cfvo type="max"/>
        <color rgb="FFFCFCFF"/>
        <color rgb="FF63BE7B"/>
      </colorScale>
    </cfRule>
  </conditionalFormatting>
  <conditionalFormatting sqref="Z3">
    <cfRule type="colorScale" priority="7">
      <colorScale>
        <cfvo type="min"/>
        <cfvo type="max"/>
        <color rgb="FFFCFCFF"/>
        <color rgb="FF63BE7B"/>
      </colorScale>
    </cfRule>
  </conditionalFormatting>
  <conditionalFormatting sqref="AA3">
    <cfRule type="colorScale" priority="6">
      <colorScale>
        <cfvo type="min"/>
        <cfvo type="max"/>
        <color rgb="FFFCFCFF"/>
        <color rgb="FF63BE7B"/>
      </colorScale>
    </cfRule>
  </conditionalFormatting>
  <conditionalFormatting sqref="AB3">
    <cfRule type="colorScale" priority="5">
      <colorScale>
        <cfvo type="min"/>
        <cfvo type="max"/>
        <color rgb="FFFCFCFF"/>
        <color rgb="FF63BE7B"/>
      </colorScale>
    </cfRule>
  </conditionalFormatting>
  <conditionalFormatting sqref="AC3">
    <cfRule type="colorScale" priority="4">
      <colorScale>
        <cfvo type="min"/>
        <cfvo type="max"/>
        <color rgb="FFFCFCFF"/>
        <color rgb="FF63BE7B"/>
      </colorScale>
    </cfRule>
  </conditionalFormatting>
  <conditionalFormatting sqref="AD3">
    <cfRule type="colorScale" priority="3">
      <colorScale>
        <cfvo type="min"/>
        <cfvo type="max"/>
        <color rgb="FFFCFCFF"/>
        <color rgb="FF63BE7B"/>
      </colorScale>
    </cfRule>
  </conditionalFormatting>
  <conditionalFormatting sqref="R5:R13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19"/>
  <sheetViews>
    <sheetView topLeftCell="C1" workbookViewId="0">
      <selection activeCell="O1" sqref="O1"/>
    </sheetView>
  </sheetViews>
  <sheetFormatPr baseColWidth="10" defaultRowHeight="16" x14ac:dyDescent="0.2"/>
  <sheetData>
    <row r="1" spans="1:23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s="7" t="s">
        <v>50</v>
      </c>
      <c r="P1" s="7" t="s">
        <v>48</v>
      </c>
      <c r="Q1" s="7" t="s">
        <v>49</v>
      </c>
      <c r="R1" s="7" t="s">
        <v>31</v>
      </c>
      <c r="S1" s="7" t="s">
        <v>32</v>
      </c>
      <c r="T1" s="7" t="s">
        <v>33</v>
      </c>
      <c r="U1" s="7" t="s">
        <v>34</v>
      </c>
      <c r="V1" s="7" t="s">
        <v>35</v>
      </c>
      <c r="W1" s="7" t="s">
        <v>36</v>
      </c>
    </row>
    <row r="2" spans="1:23" x14ac:dyDescent="0.2">
      <c r="A2">
        <v>1</v>
      </c>
      <c r="B2">
        <v>0</v>
      </c>
      <c r="C2">
        <v>0</v>
      </c>
      <c r="D2">
        <v>0</v>
      </c>
      <c r="E2">
        <v>1</v>
      </c>
      <c r="F2">
        <v>0</v>
      </c>
      <c r="G2">
        <v>2</v>
      </c>
      <c r="H2">
        <v>9</v>
      </c>
      <c r="I2">
        <v>0</v>
      </c>
      <c r="J2">
        <v>0</v>
      </c>
      <c r="K2">
        <v>2</v>
      </c>
      <c r="L2">
        <v>141.64444444444399</v>
      </c>
      <c r="M2">
        <v>4</v>
      </c>
      <c r="N2">
        <v>8.1111111111111107</v>
      </c>
      <c r="O2">
        <f>H2*F2</f>
        <v>0</v>
      </c>
      <c r="P2">
        <f>B2*H2</f>
        <v>0</v>
      </c>
      <c r="Q2">
        <f>C2*H2</f>
        <v>0</v>
      </c>
      <c r="R2">
        <f>D2*H2</f>
        <v>0</v>
      </c>
      <c r="S2">
        <f>IF($E2=1,$H2,0)</f>
        <v>9</v>
      </c>
      <c r="T2">
        <f>IF($E2=2,$H2,0)</f>
        <v>0</v>
      </c>
      <c r="U2">
        <f>IF($E2=3,$H2,0)</f>
        <v>0</v>
      </c>
      <c r="V2">
        <f>IF($E2=4,$H2,0)</f>
        <v>0</v>
      </c>
      <c r="W2">
        <f>IF($E2=5,$H2,0)</f>
        <v>0</v>
      </c>
    </row>
    <row r="3" spans="1:23" x14ac:dyDescent="0.2">
      <c r="A3">
        <v>2</v>
      </c>
      <c r="B3">
        <v>0</v>
      </c>
      <c r="C3">
        <v>0</v>
      </c>
      <c r="D3">
        <v>0</v>
      </c>
      <c r="E3">
        <v>1</v>
      </c>
      <c r="F3">
        <v>0</v>
      </c>
      <c r="G3">
        <v>3</v>
      </c>
      <c r="H3">
        <v>90</v>
      </c>
      <c r="I3">
        <v>1.1111111111111099E-2</v>
      </c>
      <c r="J3">
        <v>0.57766666666666699</v>
      </c>
      <c r="K3">
        <v>2.8222222222222202</v>
      </c>
      <c r="L3">
        <v>65.977888888888899</v>
      </c>
      <c r="M3">
        <v>3.2111111111111099</v>
      </c>
      <c r="N3">
        <v>8.0555555555555607</v>
      </c>
      <c r="O3">
        <f t="shared" ref="O3:O66" si="0">H3*F3</f>
        <v>0</v>
      </c>
      <c r="P3">
        <f t="shared" ref="P3:P66" si="1">B3*H3</f>
        <v>0</v>
      </c>
      <c r="Q3">
        <f t="shared" ref="Q3:Q66" si="2">C3*H3</f>
        <v>0</v>
      </c>
      <c r="R3">
        <f t="shared" ref="R3:R66" si="3">D3*H3</f>
        <v>0</v>
      </c>
      <c r="S3">
        <f t="shared" ref="S3:S66" si="4">IF($E3=1,$H3,0)</f>
        <v>90</v>
      </c>
      <c r="T3">
        <f t="shared" ref="T3:T66" si="5">IF($E3=2,$H3,0)</f>
        <v>0</v>
      </c>
      <c r="U3">
        <f t="shared" ref="U3:U66" si="6">IF($E3=3,$H3,0)</f>
        <v>0</v>
      </c>
      <c r="V3">
        <f t="shared" ref="V3:V66" si="7">IF($E3=4,$H3,0)</f>
        <v>0</v>
      </c>
      <c r="W3">
        <f t="shared" ref="W3:W66" si="8">IF($E3=5,$H3,0)</f>
        <v>0</v>
      </c>
    </row>
    <row r="4" spans="1:23" x14ac:dyDescent="0.2">
      <c r="A4">
        <v>3</v>
      </c>
      <c r="B4">
        <v>0</v>
      </c>
      <c r="C4">
        <v>0</v>
      </c>
      <c r="D4">
        <v>0</v>
      </c>
      <c r="E4">
        <v>1</v>
      </c>
      <c r="F4">
        <v>0</v>
      </c>
      <c r="G4">
        <v>6</v>
      </c>
      <c r="H4">
        <v>4</v>
      </c>
      <c r="I4">
        <v>1</v>
      </c>
      <c r="J4">
        <v>65.864999999999995</v>
      </c>
      <c r="K4">
        <v>5</v>
      </c>
      <c r="L4">
        <v>115.3575</v>
      </c>
      <c r="M4">
        <v>2.5</v>
      </c>
      <c r="N4">
        <v>6</v>
      </c>
      <c r="O4">
        <f t="shared" si="0"/>
        <v>0</v>
      </c>
      <c r="P4">
        <f t="shared" si="1"/>
        <v>0</v>
      </c>
      <c r="Q4">
        <f t="shared" si="2"/>
        <v>0</v>
      </c>
      <c r="R4">
        <f t="shared" si="3"/>
        <v>0</v>
      </c>
      <c r="S4">
        <f t="shared" si="4"/>
        <v>4</v>
      </c>
      <c r="T4">
        <f t="shared" si="5"/>
        <v>0</v>
      </c>
      <c r="U4">
        <f t="shared" si="6"/>
        <v>0</v>
      </c>
      <c r="V4">
        <f t="shared" si="7"/>
        <v>0</v>
      </c>
      <c r="W4">
        <f t="shared" si="8"/>
        <v>0</v>
      </c>
    </row>
    <row r="5" spans="1:23" x14ac:dyDescent="0.2">
      <c r="A5">
        <v>4</v>
      </c>
      <c r="B5">
        <v>0</v>
      </c>
      <c r="C5">
        <v>0</v>
      </c>
      <c r="D5">
        <v>0</v>
      </c>
      <c r="E5">
        <v>1</v>
      </c>
      <c r="F5">
        <v>0</v>
      </c>
      <c r="G5">
        <v>7</v>
      </c>
      <c r="H5">
        <v>51</v>
      </c>
      <c r="I5">
        <v>0</v>
      </c>
      <c r="J5">
        <v>0</v>
      </c>
      <c r="K5">
        <v>0</v>
      </c>
      <c r="L5">
        <v>0</v>
      </c>
      <c r="M5">
        <v>3</v>
      </c>
      <c r="N5">
        <v>8.9215686274509807</v>
      </c>
      <c r="O5">
        <f t="shared" si="0"/>
        <v>0</v>
      </c>
      <c r="P5">
        <f t="shared" si="1"/>
        <v>0</v>
      </c>
      <c r="Q5">
        <f t="shared" si="2"/>
        <v>0</v>
      </c>
      <c r="R5">
        <f t="shared" si="3"/>
        <v>0</v>
      </c>
      <c r="S5">
        <f t="shared" si="4"/>
        <v>51</v>
      </c>
      <c r="T5">
        <f t="shared" si="5"/>
        <v>0</v>
      </c>
      <c r="U5">
        <f t="shared" si="6"/>
        <v>0</v>
      </c>
      <c r="V5">
        <f t="shared" si="7"/>
        <v>0</v>
      </c>
      <c r="W5">
        <f t="shared" si="8"/>
        <v>0</v>
      </c>
    </row>
    <row r="6" spans="1:23" x14ac:dyDescent="0.2">
      <c r="A6">
        <v>5</v>
      </c>
      <c r="B6">
        <v>0</v>
      </c>
      <c r="C6">
        <v>0</v>
      </c>
      <c r="D6">
        <v>0</v>
      </c>
      <c r="E6">
        <v>1</v>
      </c>
      <c r="F6">
        <v>0</v>
      </c>
      <c r="G6">
        <v>8</v>
      </c>
      <c r="H6">
        <v>13</v>
      </c>
      <c r="I6">
        <v>0</v>
      </c>
      <c r="J6">
        <v>0</v>
      </c>
      <c r="K6">
        <v>2.8461538461538498</v>
      </c>
      <c r="L6">
        <v>201.54461538461501</v>
      </c>
      <c r="M6">
        <v>4.2307692307692299</v>
      </c>
      <c r="N6">
        <v>12.7692307692308</v>
      </c>
      <c r="O6">
        <f t="shared" si="0"/>
        <v>0</v>
      </c>
      <c r="P6">
        <f t="shared" si="1"/>
        <v>0</v>
      </c>
      <c r="Q6">
        <f t="shared" si="2"/>
        <v>0</v>
      </c>
      <c r="R6">
        <f t="shared" si="3"/>
        <v>0</v>
      </c>
      <c r="S6">
        <f t="shared" si="4"/>
        <v>13</v>
      </c>
      <c r="T6">
        <f t="shared" si="5"/>
        <v>0</v>
      </c>
      <c r="U6">
        <f t="shared" si="6"/>
        <v>0</v>
      </c>
      <c r="V6">
        <f t="shared" si="7"/>
        <v>0</v>
      </c>
      <c r="W6">
        <f t="shared" si="8"/>
        <v>0</v>
      </c>
    </row>
    <row r="7" spans="1:23" x14ac:dyDescent="0.2">
      <c r="A7">
        <v>6</v>
      </c>
      <c r="B7">
        <v>0</v>
      </c>
      <c r="C7">
        <v>0</v>
      </c>
      <c r="D7">
        <v>0</v>
      </c>
      <c r="E7">
        <v>1</v>
      </c>
      <c r="F7">
        <v>1</v>
      </c>
      <c r="G7">
        <v>2</v>
      </c>
      <c r="H7">
        <v>7</v>
      </c>
      <c r="I7">
        <v>0</v>
      </c>
      <c r="J7">
        <v>0</v>
      </c>
      <c r="K7">
        <v>2.8571428571428599</v>
      </c>
      <c r="L7">
        <v>134.694285714286</v>
      </c>
      <c r="M7">
        <v>3.71428571428571</v>
      </c>
      <c r="N7">
        <v>5.71428571428571</v>
      </c>
      <c r="O7">
        <f t="shared" si="0"/>
        <v>7</v>
      </c>
      <c r="P7">
        <f t="shared" si="1"/>
        <v>0</v>
      </c>
      <c r="Q7">
        <f t="shared" si="2"/>
        <v>0</v>
      </c>
      <c r="R7">
        <f t="shared" si="3"/>
        <v>0</v>
      </c>
      <c r="S7">
        <f t="shared" si="4"/>
        <v>7</v>
      </c>
      <c r="T7">
        <f t="shared" si="5"/>
        <v>0</v>
      </c>
      <c r="U7">
        <f t="shared" si="6"/>
        <v>0</v>
      </c>
      <c r="V7">
        <f t="shared" si="7"/>
        <v>0</v>
      </c>
      <c r="W7">
        <f t="shared" si="8"/>
        <v>0</v>
      </c>
    </row>
    <row r="8" spans="1:23" x14ac:dyDescent="0.2">
      <c r="A8">
        <v>7</v>
      </c>
      <c r="B8">
        <v>0</v>
      </c>
      <c r="C8">
        <v>0</v>
      </c>
      <c r="D8">
        <v>0</v>
      </c>
      <c r="E8">
        <v>1</v>
      </c>
      <c r="F8">
        <v>1</v>
      </c>
      <c r="G8">
        <v>3</v>
      </c>
      <c r="H8">
        <v>73</v>
      </c>
      <c r="I8">
        <v>5.4794520547945202E-2</v>
      </c>
      <c r="J8">
        <v>2.6843835616438398</v>
      </c>
      <c r="K8">
        <v>2.6986301369863002</v>
      </c>
      <c r="L8">
        <v>67.694109589041105</v>
      </c>
      <c r="M8">
        <v>3.2602739726027399</v>
      </c>
      <c r="N8">
        <v>8.4246575342465793</v>
      </c>
      <c r="O8">
        <f t="shared" si="0"/>
        <v>73</v>
      </c>
      <c r="P8">
        <f t="shared" si="1"/>
        <v>0</v>
      </c>
      <c r="Q8">
        <f t="shared" si="2"/>
        <v>0</v>
      </c>
      <c r="R8">
        <f t="shared" si="3"/>
        <v>0</v>
      </c>
      <c r="S8">
        <f t="shared" si="4"/>
        <v>73</v>
      </c>
      <c r="T8">
        <f t="shared" si="5"/>
        <v>0</v>
      </c>
      <c r="U8">
        <f t="shared" si="6"/>
        <v>0</v>
      </c>
      <c r="V8">
        <f t="shared" si="7"/>
        <v>0</v>
      </c>
      <c r="W8">
        <f t="shared" si="8"/>
        <v>0</v>
      </c>
    </row>
    <row r="9" spans="1:23" x14ac:dyDescent="0.2">
      <c r="A9">
        <v>8</v>
      </c>
      <c r="B9">
        <v>0</v>
      </c>
      <c r="C9">
        <v>0</v>
      </c>
      <c r="D9">
        <v>0</v>
      </c>
      <c r="E9">
        <v>1</v>
      </c>
      <c r="F9">
        <v>1</v>
      </c>
      <c r="G9">
        <v>6</v>
      </c>
      <c r="H9">
        <v>9</v>
      </c>
      <c r="I9">
        <v>1.3333333333333299</v>
      </c>
      <c r="J9">
        <v>86.708888888888893</v>
      </c>
      <c r="K9">
        <v>7.4444444444444402</v>
      </c>
      <c r="L9">
        <v>79.209999999999994</v>
      </c>
      <c r="M9">
        <v>2.6666666666666701</v>
      </c>
      <c r="N9">
        <v>6.8888888888888902</v>
      </c>
      <c r="O9">
        <f t="shared" si="0"/>
        <v>9</v>
      </c>
      <c r="P9">
        <f t="shared" si="1"/>
        <v>0</v>
      </c>
      <c r="Q9">
        <f t="shared" si="2"/>
        <v>0</v>
      </c>
      <c r="R9">
        <f t="shared" si="3"/>
        <v>0</v>
      </c>
      <c r="S9">
        <f t="shared" si="4"/>
        <v>9</v>
      </c>
      <c r="T9">
        <f t="shared" si="5"/>
        <v>0</v>
      </c>
      <c r="U9">
        <f t="shared" si="6"/>
        <v>0</v>
      </c>
      <c r="V9">
        <f t="shared" si="7"/>
        <v>0</v>
      </c>
      <c r="W9">
        <f t="shared" si="8"/>
        <v>0</v>
      </c>
    </row>
    <row r="10" spans="1:23" x14ac:dyDescent="0.2">
      <c r="A10">
        <v>9</v>
      </c>
      <c r="B10">
        <v>0</v>
      </c>
      <c r="C10">
        <v>0</v>
      </c>
      <c r="D10">
        <v>0</v>
      </c>
      <c r="E10">
        <v>1</v>
      </c>
      <c r="F10">
        <v>1</v>
      </c>
      <c r="G10">
        <v>7</v>
      </c>
      <c r="H10">
        <v>39</v>
      </c>
      <c r="I10">
        <v>5.1282051282051301E-2</v>
      </c>
      <c r="J10">
        <v>2.9610256410256399</v>
      </c>
      <c r="K10">
        <v>0</v>
      </c>
      <c r="L10">
        <v>0</v>
      </c>
      <c r="M10">
        <v>3.7948717948717898</v>
      </c>
      <c r="N10">
        <v>10.1025641025641</v>
      </c>
      <c r="O10">
        <f t="shared" si="0"/>
        <v>39</v>
      </c>
      <c r="P10">
        <f t="shared" si="1"/>
        <v>0</v>
      </c>
      <c r="Q10">
        <f t="shared" si="2"/>
        <v>0</v>
      </c>
      <c r="R10">
        <f t="shared" si="3"/>
        <v>0</v>
      </c>
      <c r="S10">
        <f t="shared" si="4"/>
        <v>39</v>
      </c>
      <c r="T10">
        <f t="shared" si="5"/>
        <v>0</v>
      </c>
      <c r="U10">
        <f t="shared" si="6"/>
        <v>0</v>
      </c>
      <c r="V10">
        <f t="shared" si="7"/>
        <v>0</v>
      </c>
      <c r="W10">
        <f t="shared" si="8"/>
        <v>0</v>
      </c>
    </row>
    <row r="11" spans="1:23" x14ac:dyDescent="0.2">
      <c r="A11">
        <v>10</v>
      </c>
      <c r="B11">
        <v>0</v>
      </c>
      <c r="C11">
        <v>0</v>
      </c>
      <c r="D11">
        <v>0</v>
      </c>
      <c r="E11">
        <v>1</v>
      </c>
      <c r="F11">
        <v>1</v>
      </c>
      <c r="G11">
        <v>8</v>
      </c>
      <c r="H11">
        <v>4</v>
      </c>
      <c r="I11">
        <v>0.5</v>
      </c>
      <c r="J11">
        <v>36.744999999999997</v>
      </c>
      <c r="K11">
        <v>4</v>
      </c>
      <c r="L11">
        <v>246.465</v>
      </c>
      <c r="M11">
        <v>4.5</v>
      </c>
      <c r="N11">
        <v>3.75</v>
      </c>
      <c r="O11">
        <f t="shared" si="0"/>
        <v>4</v>
      </c>
      <c r="P11">
        <f t="shared" si="1"/>
        <v>0</v>
      </c>
      <c r="Q11">
        <f t="shared" si="2"/>
        <v>0</v>
      </c>
      <c r="R11">
        <f t="shared" si="3"/>
        <v>0</v>
      </c>
      <c r="S11">
        <f t="shared" si="4"/>
        <v>4</v>
      </c>
      <c r="T11">
        <f t="shared" si="5"/>
        <v>0</v>
      </c>
      <c r="U11">
        <f t="shared" si="6"/>
        <v>0</v>
      </c>
      <c r="V11">
        <f t="shared" si="7"/>
        <v>0</v>
      </c>
      <c r="W11">
        <f t="shared" si="8"/>
        <v>0</v>
      </c>
    </row>
    <row r="12" spans="1:23" x14ac:dyDescent="0.2">
      <c r="A12">
        <v>11</v>
      </c>
      <c r="B12">
        <v>0</v>
      </c>
      <c r="C12">
        <v>0</v>
      </c>
      <c r="D12">
        <v>0</v>
      </c>
      <c r="E12">
        <v>2</v>
      </c>
      <c r="F12">
        <v>0</v>
      </c>
      <c r="G12">
        <v>1</v>
      </c>
      <c r="H12">
        <v>10</v>
      </c>
      <c r="I12">
        <v>0</v>
      </c>
      <c r="J12">
        <v>0</v>
      </c>
      <c r="K12">
        <v>0</v>
      </c>
      <c r="L12">
        <v>0</v>
      </c>
      <c r="M12">
        <v>2.8</v>
      </c>
      <c r="N12">
        <v>1.5</v>
      </c>
      <c r="O12">
        <f t="shared" si="0"/>
        <v>0</v>
      </c>
      <c r="P12">
        <f t="shared" si="1"/>
        <v>0</v>
      </c>
      <c r="Q12">
        <f t="shared" si="2"/>
        <v>0</v>
      </c>
      <c r="R12">
        <f t="shared" si="3"/>
        <v>0</v>
      </c>
      <c r="S12">
        <f t="shared" si="4"/>
        <v>0</v>
      </c>
      <c r="T12">
        <f t="shared" si="5"/>
        <v>10</v>
      </c>
      <c r="U12">
        <f t="shared" si="6"/>
        <v>0</v>
      </c>
      <c r="V12">
        <f t="shared" si="7"/>
        <v>0</v>
      </c>
      <c r="W12">
        <f t="shared" si="8"/>
        <v>0</v>
      </c>
    </row>
    <row r="13" spans="1:23" x14ac:dyDescent="0.2">
      <c r="A13">
        <v>12</v>
      </c>
      <c r="B13">
        <v>0</v>
      </c>
      <c r="C13">
        <v>0</v>
      </c>
      <c r="D13">
        <v>0</v>
      </c>
      <c r="E13">
        <v>2</v>
      </c>
      <c r="F13">
        <v>0</v>
      </c>
      <c r="G13">
        <v>2</v>
      </c>
      <c r="H13">
        <v>4</v>
      </c>
      <c r="I13">
        <v>0</v>
      </c>
      <c r="J13">
        <v>0</v>
      </c>
      <c r="K13">
        <v>2.5</v>
      </c>
      <c r="L13">
        <v>146.97749999999999</v>
      </c>
      <c r="M13">
        <v>2</v>
      </c>
      <c r="N13">
        <v>4.5</v>
      </c>
      <c r="O13">
        <f t="shared" si="0"/>
        <v>0</v>
      </c>
      <c r="P13">
        <f t="shared" si="1"/>
        <v>0</v>
      </c>
      <c r="Q13">
        <f t="shared" si="2"/>
        <v>0</v>
      </c>
      <c r="R13">
        <f t="shared" si="3"/>
        <v>0</v>
      </c>
      <c r="S13">
        <f t="shared" si="4"/>
        <v>0</v>
      </c>
      <c r="T13">
        <f t="shared" si="5"/>
        <v>4</v>
      </c>
      <c r="U13">
        <f t="shared" si="6"/>
        <v>0</v>
      </c>
      <c r="V13">
        <f t="shared" si="7"/>
        <v>0</v>
      </c>
      <c r="W13">
        <f t="shared" si="8"/>
        <v>0</v>
      </c>
    </row>
    <row r="14" spans="1:23" x14ac:dyDescent="0.2">
      <c r="A14">
        <v>13</v>
      </c>
      <c r="B14">
        <v>0</v>
      </c>
      <c r="C14">
        <v>0</v>
      </c>
      <c r="D14">
        <v>0</v>
      </c>
      <c r="E14">
        <v>2</v>
      </c>
      <c r="F14">
        <v>0</v>
      </c>
      <c r="G14">
        <v>3</v>
      </c>
      <c r="H14">
        <v>69</v>
      </c>
      <c r="I14">
        <v>2.8985507246376802E-2</v>
      </c>
      <c r="J14">
        <v>1.47797101449275</v>
      </c>
      <c r="K14">
        <v>2.6231884057971002</v>
      </c>
      <c r="L14">
        <v>63.590434782608703</v>
      </c>
      <c r="M14">
        <v>3.5797101449275401</v>
      </c>
      <c r="N14">
        <v>7.72463768115942</v>
      </c>
      <c r="O14">
        <f t="shared" si="0"/>
        <v>0</v>
      </c>
      <c r="P14">
        <f t="shared" si="1"/>
        <v>0</v>
      </c>
      <c r="Q14">
        <f t="shared" si="2"/>
        <v>0</v>
      </c>
      <c r="R14">
        <f t="shared" si="3"/>
        <v>0</v>
      </c>
      <c r="S14">
        <f t="shared" si="4"/>
        <v>0</v>
      </c>
      <c r="T14">
        <f t="shared" si="5"/>
        <v>69</v>
      </c>
      <c r="U14">
        <f t="shared" si="6"/>
        <v>0</v>
      </c>
      <c r="V14">
        <f t="shared" si="7"/>
        <v>0</v>
      </c>
      <c r="W14">
        <f t="shared" si="8"/>
        <v>0</v>
      </c>
    </row>
    <row r="15" spans="1:23" x14ac:dyDescent="0.2">
      <c r="A15">
        <v>14</v>
      </c>
      <c r="B15">
        <v>0</v>
      </c>
      <c r="C15">
        <v>0</v>
      </c>
      <c r="D15">
        <v>0</v>
      </c>
      <c r="E15">
        <v>2</v>
      </c>
      <c r="F15">
        <v>0</v>
      </c>
      <c r="G15">
        <v>6</v>
      </c>
      <c r="H15">
        <v>12</v>
      </c>
      <c r="I15">
        <v>1.25</v>
      </c>
      <c r="J15">
        <v>84.570833333333297</v>
      </c>
      <c r="K15">
        <v>4.9166666666666696</v>
      </c>
      <c r="L15">
        <v>86.611666666666693</v>
      </c>
      <c r="M15">
        <v>2.3333333333333299</v>
      </c>
      <c r="N15">
        <v>11.5833333333333</v>
      </c>
      <c r="O15">
        <f t="shared" si="0"/>
        <v>0</v>
      </c>
      <c r="P15">
        <f t="shared" si="1"/>
        <v>0</v>
      </c>
      <c r="Q15">
        <f t="shared" si="2"/>
        <v>0</v>
      </c>
      <c r="R15">
        <f t="shared" si="3"/>
        <v>0</v>
      </c>
      <c r="S15">
        <f t="shared" si="4"/>
        <v>0</v>
      </c>
      <c r="T15">
        <f t="shared" si="5"/>
        <v>12</v>
      </c>
      <c r="U15">
        <f t="shared" si="6"/>
        <v>0</v>
      </c>
      <c r="V15">
        <f t="shared" si="7"/>
        <v>0</v>
      </c>
      <c r="W15">
        <f t="shared" si="8"/>
        <v>0</v>
      </c>
    </row>
    <row r="16" spans="1:23" x14ac:dyDescent="0.2">
      <c r="A16">
        <v>15</v>
      </c>
      <c r="B16">
        <v>0</v>
      </c>
      <c r="C16">
        <v>0</v>
      </c>
      <c r="D16">
        <v>0</v>
      </c>
      <c r="E16">
        <v>2</v>
      </c>
      <c r="F16">
        <v>0</v>
      </c>
      <c r="G16">
        <v>7</v>
      </c>
      <c r="H16">
        <v>39</v>
      </c>
      <c r="I16">
        <v>0</v>
      </c>
      <c r="J16">
        <v>0</v>
      </c>
      <c r="K16">
        <v>0</v>
      </c>
      <c r="L16">
        <v>0</v>
      </c>
      <c r="M16">
        <v>4.0512820512820502</v>
      </c>
      <c r="N16">
        <v>10.3589743589744</v>
      </c>
      <c r="O16">
        <f t="shared" si="0"/>
        <v>0</v>
      </c>
      <c r="P16">
        <f t="shared" si="1"/>
        <v>0</v>
      </c>
      <c r="Q16">
        <f t="shared" si="2"/>
        <v>0</v>
      </c>
      <c r="R16">
        <f t="shared" si="3"/>
        <v>0</v>
      </c>
      <c r="S16">
        <f t="shared" si="4"/>
        <v>0</v>
      </c>
      <c r="T16">
        <f t="shared" si="5"/>
        <v>39</v>
      </c>
      <c r="U16">
        <f t="shared" si="6"/>
        <v>0</v>
      </c>
      <c r="V16">
        <f t="shared" si="7"/>
        <v>0</v>
      </c>
      <c r="W16">
        <f t="shared" si="8"/>
        <v>0</v>
      </c>
    </row>
    <row r="17" spans="1:23" x14ac:dyDescent="0.2">
      <c r="A17">
        <v>16</v>
      </c>
      <c r="B17">
        <v>0</v>
      </c>
      <c r="C17">
        <v>0</v>
      </c>
      <c r="D17">
        <v>0</v>
      </c>
      <c r="E17">
        <v>2</v>
      </c>
      <c r="F17">
        <v>0</v>
      </c>
      <c r="G17">
        <v>8</v>
      </c>
      <c r="H17">
        <v>2</v>
      </c>
      <c r="I17">
        <v>0</v>
      </c>
      <c r="J17">
        <v>0</v>
      </c>
      <c r="K17">
        <v>4.5</v>
      </c>
      <c r="L17">
        <v>205.47</v>
      </c>
      <c r="M17">
        <v>3</v>
      </c>
      <c r="N17">
        <v>9</v>
      </c>
      <c r="O17">
        <f t="shared" si="0"/>
        <v>0</v>
      </c>
      <c r="P17">
        <f t="shared" si="1"/>
        <v>0</v>
      </c>
      <c r="Q17">
        <f t="shared" si="2"/>
        <v>0</v>
      </c>
      <c r="R17">
        <f t="shared" si="3"/>
        <v>0</v>
      </c>
      <c r="S17">
        <f t="shared" si="4"/>
        <v>0</v>
      </c>
      <c r="T17">
        <f t="shared" si="5"/>
        <v>2</v>
      </c>
      <c r="U17">
        <f t="shared" si="6"/>
        <v>0</v>
      </c>
      <c r="V17">
        <f t="shared" si="7"/>
        <v>0</v>
      </c>
      <c r="W17">
        <f t="shared" si="8"/>
        <v>0</v>
      </c>
    </row>
    <row r="18" spans="1:23" x14ac:dyDescent="0.2">
      <c r="A18">
        <v>17</v>
      </c>
      <c r="B18">
        <v>0</v>
      </c>
      <c r="C18">
        <v>0</v>
      </c>
      <c r="D18">
        <v>0</v>
      </c>
      <c r="E18">
        <v>2</v>
      </c>
      <c r="F18">
        <v>1</v>
      </c>
      <c r="G18">
        <v>1</v>
      </c>
      <c r="H18">
        <v>10</v>
      </c>
      <c r="I18">
        <v>0.3</v>
      </c>
      <c r="J18">
        <v>14.997</v>
      </c>
      <c r="K18">
        <v>0</v>
      </c>
      <c r="L18">
        <v>0</v>
      </c>
      <c r="M18">
        <v>2</v>
      </c>
      <c r="N18">
        <v>1.1000000000000001</v>
      </c>
      <c r="O18">
        <f t="shared" si="0"/>
        <v>10</v>
      </c>
      <c r="P18">
        <f t="shared" si="1"/>
        <v>0</v>
      </c>
      <c r="Q18">
        <f t="shared" si="2"/>
        <v>0</v>
      </c>
      <c r="R18">
        <f t="shared" si="3"/>
        <v>0</v>
      </c>
      <c r="S18">
        <f t="shared" si="4"/>
        <v>0</v>
      </c>
      <c r="T18">
        <f t="shared" si="5"/>
        <v>10</v>
      </c>
      <c r="U18">
        <f t="shared" si="6"/>
        <v>0</v>
      </c>
      <c r="V18">
        <f t="shared" si="7"/>
        <v>0</v>
      </c>
      <c r="W18">
        <f t="shared" si="8"/>
        <v>0</v>
      </c>
    </row>
    <row r="19" spans="1:23" x14ac:dyDescent="0.2">
      <c r="A19">
        <v>18</v>
      </c>
      <c r="B19">
        <v>0</v>
      </c>
      <c r="C19">
        <v>0</v>
      </c>
      <c r="D19">
        <v>0</v>
      </c>
      <c r="E19">
        <v>2</v>
      </c>
      <c r="F19">
        <v>1</v>
      </c>
      <c r="G19">
        <v>2</v>
      </c>
      <c r="H19">
        <v>8</v>
      </c>
      <c r="I19">
        <v>0</v>
      </c>
      <c r="J19">
        <v>0</v>
      </c>
      <c r="K19">
        <v>3.375</v>
      </c>
      <c r="L19">
        <v>145.47749999999999</v>
      </c>
      <c r="M19">
        <v>3.375</v>
      </c>
      <c r="N19">
        <v>9</v>
      </c>
      <c r="O19">
        <f t="shared" si="0"/>
        <v>8</v>
      </c>
      <c r="P19">
        <f t="shared" si="1"/>
        <v>0</v>
      </c>
      <c r="Q19">
        <f t="shared" si="2"/>
        <v>0</v>
      </c>
      <c r="R19">
        <f t="shared" si="3"/>
        <v>0</v>
      </c>
      <c r="S19">
        <f t="shared" si="4"/>
        <v>0</v>
      </c>
      <c r="T19">
        <f t="shared" si="5"/>
        <v>8</v>
      </c>
      <c r="U19">
        <f t="shared" si="6"/>
        <v>0</v>
      </c>
      <c r="V19">
        <f t="shared" si="7"/>
        <v>0</v>
      </c>
      <c r="W19">
        <f t="shared" si="8"/>
        <v>0</v>
      </c>
    </row>
    <row r="20" spans="1:23" x14ac:dyDescent="0.2">
      <c r="A20">
        <v>19</v>
      </c>
      <c r="B20">
        <v>0</v>
      </c>
      <c r="C20">
        <v>0</v>
      </c>
      <c r="D20">
        <v>0</v>
      </c>
      <c r="E20">
        <v>2</v>
      </c>
      <c r="F20">
        <v>1</v>
      </c>
      <c r="G20">
        <v>5</v>
      </c>
      <c r="H20">
        <v>44</v>
      </c>
      <c r="I20">
        <v>0.18181818181818199</v>
      </c>
      <c r="J20">
        <v>10.009545454545499</v>
      </c>
      <c r="K20">
        <v>2.8409090909090899</v>
      </c>
      <c r="L20">
        <v>68.375</v>
      </c>
      <c r="M20">
        <v>2.9772727272727302</v>
      </c>
      <c r="N20">
        <v>8.1818181818181799</v>
      </c>
      <c r="O20">
        <f t="shared" si="0"/>
        <v>44</v>
      </c>
      <c r="P20">
        <f t="shared" si="1"/>
        <v>0</v>
      </c>
      <c r="Q20">
        <f t="shared" si="2"/>
        <v>0</v>
      </c>
      <c r="R20">
        <f t="shared" si="3"/>
        <v>0</v>
      </c>
      <c r="S20">
        <f t="shared" si="4"/>
        <v>0</v>
      </c>
      <c r="T20">
        <f t="shared" si="5"/>
        <v>44</v>
      </c>
      <c r="U20">
        <f t="shared" si="6"/>
        <v>0</v>
      </c>
      <c r="V20">
        <f t="shared" si="7"/>
        <v>0</v>
      </c>
      <c r="W20">
        <f t="shared" si="8"/>
        <v>0</v>
      </c>
    </row>
    <row r="21" spans="1:23" x14ac:dyDescent="0.2">
      <c r="A21">
        <v>20</v>
      </c>
      <c r="B21">
        <v>0</v>
      </c>
      <c r="C21">
        <v>0</v>
      </c>
      <c r="D21">
        <v>0</v>
      </c>
      <c r="E21">
        <v>2</v>
      </c>
      <c r="F21">
        <v>1</v>
      </c>
      <c r="G21">
        <v>6</v>
      </c>
      <c r="H21">
        <v>10</v>
      </c>
      <c r="I21">
        <v>1.7</v>
      </c>
      <c r="J21">
        <v>111.93300000000001</v>
      </c>
      <c r="K21">
        <v>5.2</v>
      </c>
      <c r="L21">
        <v>77.438000000000002</v>
      </c>
      <c r="M21">
        <v>2.4</v>
      </c>
      <c r="N21">
        <v>9.5</v>
      </c>
      <c r="O21">
        <f t="shared" si="0"/>
        <v>10</v>
      </c>
      <c r="P21">
        <f t="shared" si="1"/>
        <v>0</v>
      </c>
      <c r="Q21">
        <f t="shared" si="2"/>
        <v>0</v>
      </c>
      <c r="R21">
        <f t="shared" si="3"/>
        <v>0</v>
      </c>
      <c r="S21">
        <f t="shared" si="4"/>
        <v>0</v>
      </c>
      <c r="T21">
        <f t="shared" si="5"/>
        <v>10</v>
      </c>
      <c r="U21">
        <f t="shared" si="6"/>
        <v>0</v>
      </c>
      <c r="V21">
        <f t="shared" si="7"/>
        <v>0</v>
      </c>
      <c r="W21">
        <f t="shared" si="8"/>
        <v>0</v>
      </c>
    </row>
    <row r="22" spans="1:23" x14ac:dyDescent="0.2">
      <c r="A22">
        <v>21</v>
      </c>
      <c r="B22">
        <v>0</v>
      </c>
      <c r="C22">
        <v>0</v>
      </c>
      <c r="D22">
        <v>0</v>
      </c>
      <c r="E22">
        <v>2</v>
      </c>
      <c r="F22">
        <v>1</v>
      </c>
      <c r="G22">
        <v>7</v>
      </c>
      <c r="H22">
        <v>18</v>
      </c>
      <c r="I22">
        <v>0</v>
      </c>
      <c r="J22">
        <v>0</v>
      </c>
      <c r="K22">
        <v>0</v>
      </c>
      <c r="L22">
        <v>0</v>
      </c>
      <c r="M22">
        <v>3.3333333333333299</v>
      </c>
      <c r="N22">
        <v>10</v>
      </c>
      <c r="O22">
        <f t="shared" si="0"/>
        <v>18</v>
      </c>
      <c r="P22">
        <f t="shared" si="1"/>
        <v>0</v>
      </c>
      <c r="Q22">
        <f t="shared" si="2"/>
        <v>0</v>
      </c>
      <c r="R22">
        <f t="shared" si="3"/>
        <v>0</v>
      </c>
      <c r="S22">
        <f t="shared" si="4"/>
        <v>0</v>
      </c>
      <c r="T22">
        <f t="shared" si="5"/>
        <v>18</v>
      </c>
      <c r="U22">
        <f t="shared" si="6"/>
        <v>0</v>
      </c>
      <c r="V22">
        <f t="shared" si="7"/>
        <v>0</v>
      </c>
      <c r="W22">
        <f t="shared" si="8"/>
        <v>0</v>
      </c>
    </row>
    <row r="23" spans="1:23" x14ac:dyDescent="0.2">
      <c r="A23">
        <v>22</v>
      </c>
      <c r="B23">
        <v>0</v>
      </c>
      <c r="C23">
        <v>0</v>
      </c>
      <c r="D23">
        <v>0</v>
      </c>
      <c r="E23">
        <v>2</v>
      </c>
      <c r="F23">
        <v>1</v>
      </c>
      <c r="G23">
        <v>8</v>
      </c>
      <c r="H23">
        <v>2</v>
      </c>
      <c r="I23">
        <v>0</v>
      </c>
      <c r="J23">
        <v>0</v>
      </c>
      <c r="K23">
        <v>2</v>
      </c>
      <c r="L23">
        <v>173.97</v>
      </c>
      <c r="M23">
        <v>6</v>
      </c>
      <c r="N23">
        <v>5.5</v>
      </c>
      <c r="O23">
        <f t="shared" si="0"/>
        <v>2</v>
      </c>
      <c r="P23">
        <f t="shared" si="1"/>
        <v>0</v>
      </c>
      <c r="Q23">
        <f t="shared" si="2"/>
        <v>0</v>
      </c>
      <c r="R23">
        <f t="shared" si="3"/>
        <v>0</v>
      </c>
      <c r="S23">
        <f t="shared" si="4"/>
        <v>0</v>
      </c>
      <c r="T23">
        <f t="shared" si="5"/>
        <v>2</v>
      </c>
      <c r="U23">
        <f t="shared" si="6"/>
        <v>0</v>
      </c>
      <c r="V23">
        <f t="shared" si="7"/>
        <v>0</v>
      </c>
      <c r="W23">
        <f t="shared" si="8"/>
        <v>0</v>
      </c>
    </row>
    <row r="24" spans="1:23" x14ac:dyDescent="0.2">
      <c r="A24">
        <v>23</v>
      </c>
      <c r="B24">
        <v>0</v>
      </c>
      <c r="C24">
        <v>0</v>
      </c>
      <c r="D24">
        <v>0</v>
      </c>
      <c r="E24">
        <v>3</v>
      </c>
      <c r="F24">
        <v>0</v>
      </c>
      <c r="G24">
        <v>1</v>
      </c>
      <c r="H24">
        <v>47</v>
      </c>
      <c r="I24">
        <v>4.2553191489361701E-2</v>
      </c>
      <c r="J24">
        <v>2.2442553191489401</v>
      </c>
      <c r="K24">
        <v>0</v>
      </c>
      <c r="L24">
        <v>0</v>
      </c>
      <c r="M24">
        <v>3.2765957446808498</v>
      </c>
      <c r="N24">
        <v>6.7659574468085104</v>
      </c>
      <c r="O24">
        <f t="shared" si="0"/>
        <v>0</v>
      </c>
      <c r="P24">
        <f t="shared" si="1"/>
        <v>0</v>
      </c>
      <c r="Q24">
        <f t="shared" si="2"/>
        <v>0</v>
      </c>
      <c r="R24">
        <f t="shared" si="3"/>
        <v>0</v>
      </c>
      <c r="S24">
        <f t="shared" si="4"/>
        <v>0</v>
      </c>
      <c r="T24">
        <f t="shared" si="5"/>
        <v>0</v>
      </c>
      <c r="U24">
        <f t="shared" si="6"/>
        <v>47</v>
      </c>
      <c r="V24">
        <f t="shared" si="7"/>
        <v>0</v>
      </c>
      <c r="W24">
        <f t="shared" si="8"/>
        <v>0</v>
      </c>
    </row>
    <row r="25" spans="1:23" x14ac:dyDescent="0.2">
      <c r="A25">
        <v>24</v>
      </c>
      <c r="B25">
        <v>0</v>
      </c>
      <c r="C25">
        <v>0</v>
      </c>
      <c r="D25">
        <v>0</v>
      </c>
      <c r="E25">
        <v>3</v>
      </c>
      <c r="F25">
        <v>0</v>
      </c>
      <c r="G25">
        <v>2</v>
      </c>
      <c r="H25">
        <v>8</v>
      </c>
      <c r="I25">
        <v>0</v>
      </c>
      <c r="J25">
        <v>0</v>
      </c>
      <c r="K25">
        <v>2.625</v>
      </c>
      <c r="L25">
        <v>127.23</v>
      </c>
      <c r="M25">
        <v>2.625</v>
      </c>
      <c r="N25">
        <v>10</v>
      </c>
      <c r="O25">
        <f t="shared" si="0"/>
        <v>0</v>
      </c>
      <c r="P25">
        <f t="shared" si="1"/>
        <v>0</v>
      </c>
      <c r="Q25">
        <f t="shared" si="2"/>
        <v>0</v>
      </c>
      <c r="R25">
        <f t="shared" si="3"/>
        <v>0</v>
      </c>
      <c r="S25">
        <f t="shared" si="4"/>
        <v>0</v>
      </c>
      <c r="T25">
        <f t="shared" si="5"/>
        <v>0</v>
      </c>
      <c r="U25">
        <f t="shared" si="6"/>
        <v>8</v>
      </c>
      <c r="V25">
        <f t="shared" si="7"/>
        <v>0</v>
      </c>
      <c r="W25">
        <f t="shared" si="8"/>
        <v>0</v>
      </c>
    </row>
    <row r="26" spans="1:23" x14ac:dyDescent="0.2">
      <c r="A26">
        <v>25</v>
      </c>
      <c r="B26">
        <v>0</v>
      </c>
      <c r="C26">
        <v>0</v>
      </c>
      <c r="D26">
        <v>0</v>
      </c>
      <c r="E26">
        <v>3</v>
      </c>
      <c r="F26">
        <v>0</v>
      </c>
      <c r="G26">
        <v>3</v>
      </c>
      <c r="H26">
        <v>66</v>
      </c>
      <c r="I26">
        <v>0</v>
      </c>
      <c r="J26">
        <v>0</v>
      </c>
      <c r="K26">
        <v>2.9545454545454501</v>
      </c>
      <c r="L26">
        <v>68.003484848484803</v>
      </c>
      <c r="M26">
        <v>3.0757575757575801</v>
      </c>
      <c r="N26">
        <v>9.2272727272727302</v>
      </c>
      <c r="O26">
        <f t="shared" si="0"/>
        <v>0</v>
      </c>
      <c r="P26">
        <f t="shared" si="1"/>
        <v>0</v>
      </c>
      <c r="Q26">
        <f t="shared" si="2"/>
        <v>0</v>
      </c>
      <c r="R26">
        <f t="shared" si="3"/>
        <v>0</v>
      </c>
      <c r="S26">
        <f t="shared" si="4"/>
        <v>0</v>
      </c>
      <c r="T26">
        <f t="shared" si="5"/>
        <v>0</v>
      </c>
      <c r="U26">
        <f t="shared" si="6"/>
        <v>66</v>
      </c>
      <c r="V26">
        <f t="shared" si="7"/>
        <v>0</v>
      </c>
      <c r="W26">
        <f t="shared" si="8"/>
        <v>0</v>
      </c>
    </row>
    <row r="27" spans="1:23" x14ac:dyDescent="0.2">
      <c r="A27">
        <v>26</v>
      </c>
      <c r="B27">
        <v>0</v>
      </c>
      <c r="C27">
        <v>0</v>
      </c>
      <c r="D27">
        <v>0</v>
      </c>
      <c r="E27">
        <v>3</v>
      </c>
      <c r="F27">
        <v>0</v>
      </c>
      <c r="G27">
        <v>6</v>
      </c>
      <c r="H27">
        <v>5</v>
      </c>
      <c r="I27">
        <v>1</v>
      </c>
      <c r="J27">
        <v>64.290000000000006</v>
      </c>
      <c r="K27">
        <v>3</v>
      </c>
      <c r="L27">
        <v>78.388000000000005</v>
      </c>
      <c r="M27">
        <v>2.4</v>
      </c>
      <c r="N27">
        <v>11.4</v>
      </c>
      <c r="O27">
        <f t="shared" si="0"/>
        <v>0</v>
      </c>
      <c r="P27">
        <f t="shared" si="1"/>
        <v>0</v>
      </c>
      <c r="Q27">
        <f t="shared" si="2"/>
        <v>0</v>
      </c>
      <c r="R27">
        <f t="shared" si="3"/>
        <v>0</v>
      </c>
      <c r="S27">
        <f t="shared" si="4"/>
        <v>0</v>
      </c>
      <c r="T27">
        <f t="shared" si="5"/>
        <v>0</v>
      </c>
      <c r="U27">
        <f t="shared" si="6"/>
        <v>5</v>
      </c>
      <c r="V27">
        <f t="shared" si="7"/>
        <v>0</v>
      </c>
      <c r="W27">
        <f t="shared" si="8"/>
        <v>0</v>
      </c>
    </row>
    <row r="28" spans="1:23" x14ac:dyDescent="0.2">
      <c r="A28">
        <v>27</v>
      </c>
      <c r="B28">
        <v>0</v>
      </c>
      <c r="C28">
        <v>0</v>
      </c>
      <c r="D28">
        <v>0</v>
      </c>
      <c r="E28">
        <v>3</v>
      </c>
      <c r="F28">
        <v>0</v>
      </c>
      <c r="G28">
        <v>8</v>
      </c>
      <c r="H28">
        <v>7</v>
      </c>
      <c r="I28">
        <v>0.28571428571428598</v>
      </c>
      <c r="J28">
        <v>21.854285714285702</v>
      </c>
      <c r="K28">
        <v>2.8571428571428599</v>
      </c>
      <c r="L28">
        <v>214.397142857143</v>
      </c>
      <c r="M28">
        <v>1</v>
      </c>
      <c r="N28">
        <v>6.28571428571429</v>
      </c>
      <c r="O28">
        <f t="shared" si="0"/>
        <v>0</v>
      </c>
      <c r="P28">
        <f t="shared" si="1"/>
        <v>0</v>
      </c>
      <c r="Q28">
        <f t="shared" si="2"/>
        <v>0</v>
      </c>
      <c r="R28">
        <f t="shared" si="3"/>
        <v>0</v>
      </c>
      <c r="S28">
        <f t="shared" si="4"/>
        <v>0</v>
      </c>
      <c r="T28">
        <f t="shared" si="5"/>
        <v>0</v>
      </c>
      <c r="U28">
        <f t="shared" si="6"/>
        <v>7</v>
      </c>
      <c r="V28">
        <f t="shared" si="7"/>
        <v>0</v>
      </c>
      <c r="W28">
        <f t="shared" si="8"/>
        <v>0</v>
      </c>
    </row>
    <row r="29" spans="1:23" x14ac:dyDescent="0.2">
      <c r="A29">
        <v>28</v>
      </c>
      <c r="B29">
        <v>0</v>
      </c>
      <c r="C29">
        <v>0</v>
      </c>
      <c r="D29">
        <v>0</v>
      </c>
      <c r="E29">
        <v>3</v>
      </c>
      <c r="F29">
        <v>1</v>
      </c>
      <c r="G29">
        <v>1</v>
      </c>
      <c r="H29">
        <v>26</v>
      </c>
      <c r="I29">
        <v>3.8461538461538498E-2</v>
      </c>
      <c r="J29">
        <v>2.1150000000000002</v>
      </c>
      <c r="K29">
        <v>0</v>
      </c>
      <c r="L29">
        <v>0</v>
      </c>
      <c r="M29">
        <v>3.8076923076923102</v>
      </c>
      <c r="N29">
        <v>8.0384615384615401</v>
      </c>
      <c r="O29">
        <f t="shared" si="0"/>
        <v>26</v>
      </c>
      <c r="P29">
        <f t="shared" si="1"/>
        <v>0</v>
      </c>
      <c r="Q29">
        <f t="shared" si="2"/>
        <v>0</v>
      </c>
      <c r="R29">
        <f t="shared" si="3"/>
        <v>0</v>
      </c>
      <c r="S29">
        <f t="shared" si="4"/>
        <v>0</v>
      </c>
      <c r="T29">
        <f t="shared" si="5"/>
        <v>0</v>
      </c>
      <c r="U29">
        <f t="shared" si="6"/>
        <v>26</v>
      </c>
      <c r="V29">
        <f t="shared" si="7"/>
        <v>0</v>
      </c>
      <c r="W29">
        <f t="shared" si="8"/>
        <v>0</v>
      </c>
    </row>
    <row r="30" spans="1:23" x14ac:dyDescent="0.2">
      <c r="A30">
        <v>29</v>
      </c>
      <c r="B30">
        <v>0</v>
      </c>
      <c r="C30">
        <v>0</v>
      </c>
      <c r="D30">
        <v>0</v>
      </c>
      <c r="E30">
        <v>3</v>
      </c>
      <c r="F30">
        <v>1</v>
      </c>
      <c r="G30">
        <v>2</v>
      </c>
      <c r="H30">
        <v>9</v>
      </c>
      <c r="I30">
        <v>0</v>
      </c>
      <c r="J30">
        <v>0</v>
      </c>
      <c r="K30">
        <v>1.7777777777777799</v>
      </c>
      <c r="L30">
        <v>134.42333333333301</v>
      </c>
      <c r="M30">
        <v>2.2222222222222201</v>
      </c>
      <c r="N30">
        <v>10.4444444444444</v>
      </c>
      <c r="O30">
        <f t="shared" si="0"/>
        <v>9</v>
      </c>
      <c r="P30">
        <f t="shared" si="1"/>
        <v>0</v>
      </c>
      <c r="Q30">
        <f t="shared" si="2"/>
        <v>0</v>
      </c>
      <c r="R30">
        <f t="shared" si="3"/>
        <v>0</v>
      </c>
      <c r="S30">
        <f t="shared" si="4"/>
        <v>0</v>
      </c>
      <c r="T30">
        <f t="shared" si="5"/>
        <v>0</v>
      </c>
      <c r="U30">
        <f t="shared" si="6"/>
        <v>9</v>
      </c>
      <c r="V30">
        <f t="shared" si="7"/>
        <v>0</v>
      </c>
      <c r="W30">
        <f t="shared" si="8"/>
        <v>0</v>
      </c>
    </row>
    <row r="31" spans="1:23" x14ac:dyDescent="0.2">
      <c r="A31">
        <v>30</v>
      </c>
      <c r="B31">
        <v>0</v>
      </c>
      <c r="C31">
        <v>0</v>
      </c>
      <c r="D31">
        <v>0</v>
      </c>
      <c r="E31">
        <v>3</v>
      </c>
      <c r="F31">
        <v>1</v>
      </c>
      <c r="G31">
        <v>3</v>
      </c>
      <c r="H31">
        <v>31</v>
      </c>
      <c r="I31">
        <v>0</v>
      </c>
      <c r="J31">
        <v>0</v>
      </c>
      <c r="K31">
        <v>2.3548387096774199</v>
      </c>
      <c r="L31">
        <v>71.633548387096795</v>
      </c>
      <c r="M31">
        <v>3.1612903225806499</v>
      </c>
      <c r="N31">
        <v>9.3548387096774199</v>
      </c>
      <c r="O31">
        <f t="shared" si="0"/>
        <v>31</v>
      </c>
      <c r="P31">
        <f t="shared" si="1"/>
        <v>0</v>
      </c>
      <c r="Q31">
        <f t="shared" si="2"/>
        <v>0</v>
      </c>
      <c r="R31">
        <f t="shared" si="3"/>
        <v>0</v>
      </c>
      <c r="S31">
        <f t="shared" si="4"/>
        <v>0</v>
      </c>
      <c r="T31">
        <f t="shared" si="5"/>
        <v>0</v>
      </c>
      <c r="U31">
        <f t="shared" si="6"/>
        <v>31</v>
      </c>
      <c r="V31">
        <f t="shared" si="7"/>
        <v>0</v>
      </c>
      <c r="W31">
        <f t="shared" si="8"/>
        <v>0</v>
      </c>
    </row>
    <row r="32" spans="1:23" x14ac:dyDescent="0.2">
      <c r="A32">
        <v>31</v>
      </c>
      <c r="B32">
        <v>0</v>
      </c>
      <c r="C32">
        <v>0</v>
      </c>
      <c r="D32">
        <v>0</v>
      </c>
      <c r="E32">
        <v>3</v>
      </c>
      <c r="F32">
        <v>1</v>
      </c>
      <c r="G32">
        <v>5</v>
      </c>
      <c r="H32">
        <v>1</v>
      </c>
      <c r="I32">
        <v>1</v>
      </c>
      <c r="J32">
        <v>42.49</v>
      </c>
      <c r="K32">
        <v>7</v>
      </c>
      <c r="L32">
        <v>42.49</v>
      </c>
      <c r="M32">
        <v>2</v>
      </c>
      <c r="N32">
        <v>4</v>
      </c>
      <c r="O32">
        <f t="shared" si="0"/>
        <v>1</v>
      </c>
      <c r="P32">
        <f t="shared" si="1"/>
        <v>0</v>
      </c>
      <c r="Q32">
        <f t="shared" si="2"/>
        <v>0</v>
      </c>
      <c r="R32">
        <f t="shared" si="3"/>
        <v>0</v>
      </c>
      <c r="S32">
        <f t="shared" si="4"/>
        <v>0</v>
      </c>
      <c r="T32">
        <f t="shared" si="5"/>
        <v>0</v>
      </c>
      <c r="U32">
        <f t="shared" si="6"/>
        <v>1</v>
      </c>
      <c r="V32">
        <f t="shared" si="7"/>
        <v>0</v>
      </c>
      <c r="W32">
        <f t="shared" si="8"/>
        <v>0</v>
      </c>
    </row>
    <row r="33" spans="1:23" x14ac:dyDescent="0.2">
      <c r="A33">
        <v>32</v>
      </c>
      <c r="B33">
        <v>0</v>
      </c>
      <c r="C33">
        <v>0</v>
      </c>
      <c r="D33">
        <v>0</v>
      </c>
      <c r="E33">
        <v>3</v>
      </c>
      <c r="F33">
        <v>1</v>
      </c>
      <c r="G33">
        <v>6</v>
      </c>
      <c r="H33">
        <v>12</v>
      </c>
      <c r="I33">
        <v>1.1666666666666701</v>
      </c>
      <c r="J33">
        <v>75.405000000000001</v>
      </c>
      <c r="K33">
        <v>4.1666666666666696</v>
      </c>
      <c r="L33">
        <v>68.364166666666705</v>
      </c>
      <c r="M33">
        <v>2.75</v>
      </c>
      <c r="N33">
        <v>9.0833333333333304</v>
      </c>
      <c r="O33">
        <f t="shared" si="0"/>
        <v>12</v>
      </c>
      <c r="P33">
        <f t="shared" si="1"/>
        <v>0</v>
      </c>
      <c r="Q33">
        <f t="shared" si="2"/>
        <v>0</v>
      </c>
      <c r="R33">
        <f t="shared" si="3"/>
        <v>0</v>
      </c>
      <c r="S33">
        <f t="shared" si="4"/>
        <v>0</v>
      </c>
      <c r="T33">
        <f t="shared" si="5"/>
        <v>0</v>
      </c>
      <c r="U33">
        <f t="shared" si="6"/>
        <v>12</v>
      </c>
      <c r="V33">
        <f t="shared" si="7"/>
        <v>0</v>
      </c>
      <c r="W33">
        <f t="shared" si="8"/>
        <v>0</v>
      </c>
    </row>
    <row r="34" spans="1:23" x14ac:dyDescent="0.2">
      <c r="A34">
        <v>33</v>
      </c>
      <c r="B34">
        <v>0</v>
      </c>
      <c r="C34">
        <v>0</v>
      </c>
      <c r="D34">
        <v>0</v>
      </c>
      <c r="E34">
        <v>3</v>
      </c>
      <c r="F34">
        <v>1</v>
      </c>
      <c r="G34">
        <v>8</v>
      </c>
      <c r="H34">
        <v>2</v>
      </c>
      <c r="I34">
        <v>0</v>
      </c>
      <c r="J34">
        <v>0</v>
      </c>
      <c r="K34">
        <v>1</v>
      </c>
      <c r="L34">
        <v>192.72</v>
      </c>
      <c r="M34">
        <v>2.5</v>
      </c>
      <c r="N34">
        <v>9.5</v>
      </c>
      <c r="O34">
        <f t="shared" si="0"/>
        <v>2</v>
      </c>
      <c r="P34">
        <f t="shared" si="1"/>
        <v>0</v>
      </c>
      <c r="Q34">
        <f t="shared" si="2"/>
        <v>0</v>
      </c>
      <c r="R34">
        <f t="shared" si="3"/>
        <v>0</v>
      </c>
      <c r="S34">
        <f t="shared" si="4"/>
        <v>0</v>
      </c>
      <c r="T34">
        <f t="shared" si="5"/>
        <v>0</v>
      </c>
      <c r="U34">
        <f t="shared" si="6"/>
        <v>2</v>
      </c>
      <c r="V34">
        <f t="shared" si="7"/>
        <v>0</v>
      </c>
      <c r="W34">
        <f t="shared" si="8"/>
        <v>0</v>
      </c>
    </row>
    <row r="35" spans="1:23" x14ac:dyDescent="0.2">
      <c r="A35">
        <v>34</v>
      </c>
      <c r="B35">
        <v>0</v>
      </c>
      <c r="C35">
        <v>0</v>
      </c>
      <c r="D35">
        <v>0</v>
      </c>
      <c r="E35">
        <v>4</v>
      </c>
      <c r="F35">
        <v>0</v>
      </c>
      <c r="G35">
        <v>2</v>
      </c>
      <c r="H35">
        <v>6</v>
      </c>
      <c r="I35">
        <v>0</v>
      </c>
      <c r="J35">
        <v>0</v>
      </c>
      <c r="K35">
        <v>3.8333333333333299</v>
      </c>
      <c r="L35">
        <v>132.31166666666701</v>
      </c>
      <c r="M35">
        <v>3</v>
      </c>
      <c r="N35">
        <v>8.3333333333333304</v>
      </c>
      <c r="O35">
        <f t="shared" si="0"/>
        <v>0</v>
      </c>
      <c r="P35">
        <f t="shared" si="1"/>
        <v>0</v>
      </c>
      <c r="Q35">
        <f t="shared" si="2"/>
        <v>0</v>
      </c>
      <c r="R35">
        <f t="shared" si="3"/>
        <v>0</v>
      </c>
      <c r="S35">
        <f t="shared" si="4"/>
        <v>0</v>
      </c>
      <c r="T35">
        <f t="shared" si="5"/>
        <v>0</v>
      </c>
      <c r="U35">
        <f t="shared" si="6"/>
        <v>0</v>
      </c>
      <c r="V35">
        <f t="shared" si="7"/>
        <v>6</v>
      </c>
      <c r="W35">
        <f t="shared" si="8"/>
        <v>0</v>
      </c>
    </row>
    <row r="36" spans="1:23" x14ac:dyDescent="0.2">
      <c r="A36">
        <v>35</v>
      </c>
      <c r="B36">
        <v>0</v>
      </c>
      <c r="C36">
        <v>0</v>
      </c>
      <c r="D36">
        <v>0</v>
      </c>
      <c r="E36">
        <v>4</v>
      </c>
      <c r="F36">
        <v>0</v>
      </c>
      <c r="G36">
        <v>3</v>
      </c>
      <c r="H36">
        <v>21</v>
      </c>
      <c r="I36">
        <v>0</v>
      </c>
      <c r="J36">
        <v>0</v>
      </c>
      <c r="K36">
        <v>3</v>
      </c>
      <c r="L36">
        <v>66.583809523809506</v>
      </c>
      <c r="M36">
        <v>3.8095238095238102</v>
      </c>
      <c r="N36">
        <v>7.2380952380952399</v>
      </c>
      <c r="O36">
        <f t="shared" si="0"/>
        <v>0</v>
      </c>
      <c r="P36">
        <f t="shared" si="1"/>
        <v>0</v>
      </c>
      <c r="Q36">
        <f t="shared" si="2"/>
        <v>0</v>
      </c>
      <c r="R36">
        <f t="shared" si="3"/>
        <v>0</v>
      </c>
      <c r="S36">
        <f t="shared" si="4"/>
        <v>0</v>
      </c>
      <c r="T36">
        <f t="shared" si="5"/>
        <v>0</v>
      </c>
      <c r="U36">
        <f t="shared" si="6"/>
        <v>0</v>
      </c>
      <c r="V36">
        <f t="shared" si="7"/>
        <v>21</v>
      </c>
      <c r="W36">
        <f t="shared" si="8"/>
        <v>0</v>
      </c>
    </row>
    <row r="37" spans="1:23" x14ac:dyDescent="0.2">
      <c r="A37">
        <v>36</v>
      </c>
      <c r="B37">
        <v>0</v>
      </c>
      <c r="C37">
        <v>0</v>
      </c>
      <c r="D37">
        <v>0</v>
      </c>
      <c r="E37">
        <v>4</v>
      </c>
      <c r="F37">
        <v>0</v>
      </c>
      <c r="G37">
        <v>6</v>
      </c>
      <c r="H37">
        <v>6</v>
      </c>
      <c r="I37">
        <v>1.3333333333333299</v>
      </c>
      <c r="J37">
        <v>77.069999999999993</v>
      </c>
      <c r="K37">
        <v>7.3333333333333304</v>
      </c>
      <c r="L37">
        <v>77.153333333333293</v>
      </c>
      <c r="M37">
        <v>3.8333333333333299</v>
      </c>
      <c r="N37">
        <v>7.3333333333333304</v>
      </c>
      <c r="O37">
        <f t="shared" si="0"/>
        <v>0</v>
      </c>
      <c r="P37">
        <f t="shared" si="1"/>
        <v>0</v>
      </c>
      <c r="Q37">
        <f t="shared" si="2"/>
        <v>0</v>
      </c>
      <c r="R37">
        <f t="shared" si="3"/>
        <v>0</v>
      </c>
      <c r="S37">
        <f t="shared" si="4"/>
        <v>0</v>
      </c>
      <c r="T37">
        <f t="shared" si="5"/>
        <v>0</v>
      </c>
      <c r="U37">
        <f t="shared" si="6"/>
        <v>0</v>
      </c>
      <c r="V37">
        <f t="shared" si="7"/>
        <v>6</v>
      </c>
      <c r="W37">
        <f t="shared" si="8"/>
        <v>0</v>
      </c>
    </row>
    <row r="38" spans="1:23" x14ac:dyDescent="0.2">
      <c r="A38">
        <v>37</v>
      </c>
      <c r="B38">
        <v>0</v>
      </c>
      <c r="C38">
        <v>0</v>
      </c>
      <c r="D38">
        <v>0</v>
      </c>
      <c r="E38">
        <v>4</v>
      </c>
      <c r="F38">
        <v>0</v>
      </c>
      <c r="G38">
        <v>7</v>
      </c>
      <c r="H38">
        <v>5</v>
      </c>
      <c r="I38">
        <v>0</v>
      </c>
      <c r="J38">
        <v>0</v>
      </c>
      <c r="K38">
        <v>0</v>
      </c>
      <c r="L38">
        <v>0</v>
      </c>
      <c r="M38">
        <v>4</v>
      </c>
      <c r="N38">
        <v>9.6</v>
      </c>
      <c r="O38">
        <f t="shared" si="0"/>
        <v>0</v>
      </c>
      <c r="P38">
        <f t="shared" si="1"/>
        <v>0</v>
      </c>
      <c r="Q38">
        <f t="shared" si="2"/>
        <v>0</v>
      </c>
      <c r="R38">
        <f t="shared" si="3"/>
        <v>0</v>
      </c>
      <c r="S38">
        <f t="shared" si="4"/>
        <v>0</v>
      </c>
      <c r="T38">
        <f t="shared" si="5"/>
        <v>0</v>
      </c>
      <c r="U38">
        <f t="shared" si="6"/>
        <v>0</v>
      </c>
      <c r="V38">
        <f t="shared" si="7"/>
        <v>5</v>
      </c>
      <c r="W38">
        <f t="shared" si="8"/>
        <v>0</v>
      </c>
    </row>
    <row r="39" spans="1:23" x14ac:dyDescent="0.2">
      <c r="A39">
        <v>38</v>
      </c>
      <c r="B39">
        <v>0</v>
      </c>
      <c r="C39">
        <v>0</v>
      </c>
      <c r="D39">
        <v>0</v>
      </c>
      <c r="E39">
        <v>4</v>
      </c>
      <c r="F39">
        <v>0</v>
      </c>
      <c r="G39">
        <v>8</v>
      </c>
      <c r="H39">
        <v>1</v>
      </c>
      <c r="I39">
        <v>0</v>
      </c>
      <c r="J39">
        <v>0</v>
      </c>
      <c r="K39">
        <v>3</v>
      </c>
      <c r="L39">
        <v>197.97</v>
      </c>
      <c r="M39">
        <v>0</v>
      </c>
      <c r="N39">
        <v>11</v>
      </c>
      <c r="O39">
        <f t="shared" si="0"/>
        <v>0</v>
      </c>
      <c r="P39">
        <f t="shared" si="1"/>
        <v>0</v>
      </c>
      <c r="Q39">
        <f t="shared" si="2"/>
        <v>0</v>
      </c>
      <c r="R39">
        <f t="shared" si="3"/>
        <v>0</v>
      </c>
      <c r="S39">
        <f t="shared" si="4"/>
        <v>0</v>
      </c>
      <c r="T39">
        <f t="shared" si="5"/>
        <v>0</v>
      </c>
      <c r="U39">
        <f t="shared" si="6"/>
        <v>0</v>
      </c>
      <c r="V39">
        <f t="shared" si="7"/>
        <v>1</v>
      </c>
      <c r="W39">
        <f t="shared" si="8"/>
        <v>0</v>
      </c>
    </row>
    <row r="40" spans="1:23" x14ac:dyDescent="0.2">
      <c r="A40">
        <v>39</v>
      </c>
      <c r="B40">
        <v>0</v>
      </c>
      <c r="C40">
        <v>0</v>
      </c>
      <c r="D40">
        <v>0</v>
      </c>
      <c r="E40">
        <v>4</v>
      </c>
      <c r="F40">
        <v>1</v>
      </c>
      <c r="G40">
        <v>1</v>
      </c>
      <c r="H40">
        <v>2</v>
      </c>
      <c r="I40">
        <v>0</v>
      </c>
      <c r="J40">
        <v>0</v>
      </c>
      <c r="K40">
        <v>0</v>
      </c>
      <c r="L40">
        <v>0</v>
      </c>
      <c r="M40">
        <v>4.5</v>
      </c>
      <c r="N40">
        <v>1.5</v>
      </c>
      <c r="O40">
        <f t="shared" si="0"/>
        <v>2</v>
      </c>
      <c r="P40">
        <f t="shared" si="1"/>
        <v>0</v>
      </c>
      <c r="Q40">
        <f t="shared" si="2"/>
        <v>0</v>
      </c>
      <c r="R40">
        <f t="shared" si="3"/>
        <v>0</v>
      </c>
      <c r="S40">
        <f t="shared" si="4"/>
        <v>0</v>
      </c>
      <c r="T40">
        <f t="shared" si="5"/>
        <v>0</v>
      </c>
      <c r="U40">
        <f t="shared" si="6"/>
        <v>0</v>
      </c>
      <c r="V40">
        <f t="shared" si="7"/>
        <v>2</v>
      </c>
      <c r="W40">
        <f t="shared" si="8"/>
        <v>0</v>
      </c>
    </row>
    <row r="41" spans="1:23" x14ac:dyDescent="0.2">
      <c r="A41">
        <v>40</v>
      </c>
      <c r="B41">
        <v>0</v>
      </c>
      <c r="C41">
        <v>0</v>
      </c>
      <c r="D41">
        <v>0</v>
      </c>
      <c r="E41">
        <v>4</v>
      </c>
      <c r="F41">
        <v>1</v>
      </c>
      <c r="G41">
        <v>3</v>
      </c>
      <c r="H41">
        <v>11</v>
      </c>
      <c r="I41">
        <v>0</v>
      </c>
      <c r="J41">
        <v>0</v>
      </c>
      <c r="K41">
        <v>3.4545454545454501</v>
      </c>
      <c r="L41">
        <v>70.352727272727293</v>
      </c>
      <c r="M41">
        <v>3.2727272727272698</v>
      </c>
      <c r="N41">
        <v>8.0909090909090899</v>
      </c>
      <c r="O41">
        <f t="shared" si="0"/>
        <v>11</v>
      </c>
      <c r="P41">
        <f t="shared" si="1"/>
        <v>0</v>
      </c>
      <c r="Q41">
        <f t="shared" si="2"/>
        <v>0</v>
      </c>
      <c r="R41">
        <f t="shared" si="3"/>
        <v>0</v>
      </c>
      <c r="S41">
        <f t="shared" si="4"/>
        <v>0</v>
      </c>
      <c r="T41">
        <f t="shared" si="5"/>
        <v>0</v>
      </c>
      <c r="U41">
        <f t="shared" si="6"/>
        <v>0</v>
      </c>
      <c r="V41">
        <f t="shared" si="7"/>
        <v>11</v>
      </c>
      <c r="W41">
        <f t="shared" si="8"/>
        <v>0</v>
      </c>
    </row>
    <row r="42" spans="1:23" x14ac:dyDescent="0.2">
      <c r="A42">
        <v>41</v>
      </c>
      <c r="B42">
        <v>0</v>
      </c>
      <c r="C42">
        <v>0</v>
      </c>
      <c r="D42">
        <v>0</v>
      </c>
      <c r="E42">
        <v>4</v>
      </c>
      <c r="F42">
        <v>1</v>
      </c>
      <c r="G42">
        <v>6</v>
      </c>
      <c r="H42">
        <v>2</v>
      </c>
      <c r="I42">
        <v>1</v>
      </c>
      <c r="J42">
        <v>64.739999999999995</v>
      </c>
      <c r="K42">
        <v>3</v>
      </c>
      <c r="L42">
        <v>97.484999999999999</v>
      </c>
      <c r="M42">
        <v>1</v>
      </c>
      <c r="N42">
        <v>5</v>
      </c>
      <c r="O42">
        <f t="shared" si="0"/>
        <v>2</v>
      </c>
      <c r="P42">
        <f t="shared" si="1"/>
        <v>0</v>
      </c>
      <c r="Q42">
        <f t="shared" si="2"/>
        <v>0</v>
      </c>
      <c r="R42">
        <f t="shared" si="3"/>
        <v>0</v>
      </c>
      <c r="S42">
        <f t="shared" si="4"/>
        <v>0</v>
      </c>
      <c r="T42">
        <f t="shared" si="5"/>
        <v>0</v>
      </c>
      <c r="U42">
        <f t="shared" si="6"/>
        <v>0</v>
      </c>
      <c r="V42">
        <f t="shared" si="7"/>
        <v>2</v>
      </c>
      <c r="W42">
        <f t="shared" si="8"/>
        <v>0</v>
      </c>
    </row>
    <row r="43" spans="1:23" x14ac:dyDescent="0.2">
      <c r="A43">
        <v>42</v>
      </c>
      <c r="B43">
        <v>0</v>
      </c>
      <c r="C43">
        <v>0</v>
      </c>
      <c r="D43">
        <v>0</v>
      </c>
      <c r="E43">
        <v>4</v>
      </c>
      <c r="F43">
        <v>1</v>
      </c>
      <c r="G43">
        <v>7</v>
      </c>
      <c r="H43">
        <v>9</v>
      </c>
      <c r="I43">
        <v>0</v>
      </c>
      <c r="J43">
        <v>0</v>
      </c>
      <c r="K43">
        <v>0</v>
      </c>
      <c r="L43">
        <v>0</v>
      </c>
      <c r="M43">
        <v>3.6666666666666701</v>
      </c>
      <c r="N43">
        <v>8.1111111111111107</v>
      </c>
      <c r="O43">
        <f t="shared" si="0"/>
        <v>9</v>
      </c>
      <c r="P43">
        <f t="shared" si="1"/>
        <v>0</v>
      </c>
      <c r="Q43">
        <f t="shared" si="2"/>
        <v>0</v>
      </c>
      <c r="R43">
        <f t="shared" si="3"/>
        <v>0</v>
      </c>
      <c r="S43">
        <f t="shared" si="4"/>
        <v>0</v>
      </c>
      <c r="T43">
        <f t="shared" si="5"/>
        <v>0</v>
      </c>
      <c r="U43">
        <f t="shared" si="6"/>
        <v>0</v>
      </c>
      <c r="V43">
        <f t="shared" si="7"/>
        <v>9</v>
      </c>
      <c r="W43">
        <f t="shared" si="8"/>
        <v>0</v>
      </c>
    </row>
    <row r="44" spans="1:23" x14ac:dyDescent="0.2">
      <c r="A44">
        <v>43</v>
      </c>
      <c r="B44">
        <v>0</v>
      </c>
      <c r="C44">
        <v>0</v>
      </c>
      <c r="D44">
        <v>0</v>
      </c>
      <c r="E44">
        <v>5</v>
      </c>
      <c r="F44">
        <v>0</v>
      </c>
      <c r="G44">
        <v>2</v>
      </c>
      <c r="H44">
        <v>1</v>
      </c>
      <c r="I44">
        <v>0</v>
      </c>
      <c r="J44">
        <v>0</v>
      </c>
      <c r="K44">
        <v>2</v>
      </c>
      <c r="L44">
        <v>133.97999999999999</v>
      </c>
      <c r="M44">
        <v>3</v>
      </c>
      <c r="N44">
        <v>12</v>
      </c>
      <c r="O44">
        <f t="shared" si="0"/>
        <v>0</v>
      </c>
      <c r="P44">
        <f t="shared" si="1"/>
        <v>0</v>
      </c>
      <c r="Q44">
        <f t="shared" si="2"/>
        <v>0</v>
      </c>
      <c r="R44">
        <f t="shared" si="3"/>
        <v>0</v>
      </c>
      <c r="S44">
        <f t="shared" si="4"/>
        <v>0</v>
      </c>
      <c r="T44">
        <f t="shared" si="5"/>
        <v>0</v>
      </c>
      <c r="U44">
        <f t="shared" si="6"/>
        <v>0</v>
      </c>
      <c r="V44">
        <f t="shared" si="7"/>
        <v>0</v>
      </c>
      <c r="W44">
        <f t="shared" si="8"/>
        <v>1</v>
      </c>
    </row>
    <row r="45" spans="1:23" x14ac:dyDescent="0.2">
      <c r="A45">
        <v>44</v>
      </c>
      <c r="B45">
        <v>0</v>
      </c>
      <c r="C45">
        <v>0</v>
      </c>
      <c r="D45">
        <v>0</v>
      </c>
      <c r="E45">
        <v>5</v>
      </c>
      <c r="F45">
        <v>0</v>
      </c>
      <c r="G45">
        <v>3</v>
      </c>
      <c r="H45">
        <v>10</v>
      </c>
      <c r="I45">
        <v>0</v>
      </c>
      <c r="J45">
        <v>0</v>
      </c>
      <c r="K45">
        <v>3</v>
      </c>
      <c r="L45">
        <v>74.638000000000005</v>
      </c>
      <c r="M45">
        <v>4.4000000000000004</v>
      </c>
      <c r="N45">
        <v>8.1</v>
      </c>
      <c r="O45">
        <f t="shared" si="0"/>
        <v>0</v>
      </c>
      <c r="P45">
        <f t="shared" si="1"/>
        <v>0</v>
      </c>
      <c r="Q45">
        <f t="shared" si="2"/>
        <v>0</v>
      </c>
      <c r="R45">
        <f t="shared" si="3"/>
        <v>0</v>
      </c>
      <c r="S45">
        <f t="shared" si="4"/>
        <v>0</v>
      </c>
      <c r="T45">
        <f t="shared" si="5"/>
        <v>0</v>
      </c>
      <c r="U45">
        <f t="shared" si="6"/>
        <v>0</v>
      </c>
      <c r="V45">
        <f t="shared" si="7"/>
        <v>0</v>
      </c>
      <c r="W45">
        <f t="shared" si="8"/>
        <v>10</v>
      </c>
    </row>
    <row r="46" spans="1:23" x14ac:dyDescent="0.2">
      <c r="A46">
        <v>45</v>
      </c>
      <c r="B46">
        <v>0</v>
      </c>
      <c r="C46">
        <v>0</v>
      </c>
      <c r="D46">
        <v>0</v>
      </c>
      <c r="E46">
        <v>5</v>
      </c>
      <c r="F46">
        <v>0</v>
      </c>
      <c r="G46">
        <v>7</v>
      </c>
      <c r="H46">
        <v>2</v>
      </c>
      <c r="I46">
        <v>0</v>
      </c>
      <c r="J46">
        <v>0</v>
      </c>
      <c r="K46">
        <v>0</v>
      </c>
      <c r="L46">
        <v>0</v>
      </c>
      <c r="M46">
        <v>2</v>
      </c>
      <c r="N46">
        <v>11.5</v>
      </c>
      <c r="O46">
        <f t="shared" si="0"/>
        <v>0</v>
      </c>
      <c r="P46">
        <f t="shared" si="1"/>
        <v>0</v>
      </c>
      <c r="Q46">
        <f t="shared" si="2"/>
        <v>0</v>
      </c>
      <c r="R46">
        <f t="shared" si="3"/>
        <v>0</v>
      </c>
      <c r="S46">
        <f t="shared" si="4"/>
        <v>0</v>
      </c>
      <c r="T46">
        <f t="shared" si="5"/>
        <v>0</v>
      </c>
      <c r="U46">
        <f t="shared" si="6"/>
        <v>0</v>
      </c>
      <c r="V46">
        <f t="shared" si="7"/>
        <v>0</v>
      </c>
      <c r="W46">
        <f t="shared" si="8"/>
        <v>2</v>
      </c>
    </row>
    <row r="47" spans="1:23" x14ac:dyDescent="0.2">
      <c r="A47">
        <v>46</v>
      </c>
      <c r="B47">
        <v>0</v>
      </c>
      <c r="C47">
        <v>0</v>
      </c>
      <c r="D47">
        <v>0</v>
      </c>
      <c r="E47">
        <v>5</v>
      </c>
      <c r="F47">
        <v>0</v>
      </c>
      <c r="G47">
        <v>8</v>
      </c>
      <c r="H47">
        <v>1</v>
      </c>
      <c r="I47">
        <v>0</v>
      </c>
      <c r="J47">
        <v>0</v>
      </c>
      <c r="K47">
        <v>1</v>
      </c>
      <c r="L47">
        <v>206.97</v>
      </c>
      <c r="M47">
        <v>5</v>
      </c>
      <c r="N47">
        <v>6</v>
      </c>
      <c r="O47">
        <f t="shared" si="0"/>
        <v>0</v>
      </c>
      <c r="P47">
        <f t="shared" si="1"/>
        <v>0</v>
      </c>
      <c r="Q47">
        <f t="shared" si="2"/>
        <v>0</v>
      </c>
      <c r="R47">
        <f t="shared" si="3"/>
        <v>0</v>
      </c>
      <c r="S47">
        <f t="shared" si="4"/>
        <v>0</v>
      </c>
      <c r="T47">
        <f t="shared" si="5"/>
        <v>0</v>
      </c>
      <c r="U47">
        <f t="shared" si="6"/>
        <v>0</v>
      </c>
      <c r="V47">
        <f t="shared" si="7"/>
        <v>0</v>
      </c>
      <c r="W47">
        <f t="shared" si="8"/>
        <v>1</v>
      </c>
    </row>
    <row r="48" spans="1:23" x14ac:dyDescent="0.2">
      <c r="A48">
        <v>47</v>
      </c>
      <c r="B48">
        <v>0</v>
      </c>
      <c r="C48">
        <v>0</v>
      </c>
      <c r="D48">
        <v>0</v>
      </c>
      <c r="E48">
        <v>5</v>
      </c>
      <c r="F48">
        <v>1</v>
      </c>
      <c r="G48">
        <v>1</v>
      </c>
      <c r="H48">
        <v>2</v>
      </c>
      <c r="I48">
        <v>0</v>
      </c>
      <c r="J48">
        <v>0</v>
      </c>
      <c r="K48">
        <v>0</v>
      </c>
      <c r="L48">
        <v>0</v>
      </c>
      <c r="M48">
        <v>5.5</v>
      </c>
      <c r="N48">
        <v>1.5</v>
      </c>
      <c r="O48">
        <f t="shared" si="0"/>
        <v>2</v>
      </c>
      <c r="P48">
        <f t="shared" si="1"/>
        <v>0</v>
      </c>
      <c r="Q48">
        <f t="shared" si="2"/>
        <v>0</v>
      </c>
      <c r="R48">
        <f t="shared" si="3"/>
        <v>0</v>
      </c>
      <c r="S48">
        <f t="shared" si="4"/>
        <v>0</v>
      </c>
      <c r="T48">
        <f t="shared" si="5"/>
        <v>0</v>
      </c>
      <c r="U48">
        <f t="shared" si="6"/>
        <v>0</v>
      </c>
      <c r="V48">
        <f t="shared" si="7"/>
        <v>0</v>
      </c>
      <c r="W48">
        <f t="shared" si="8"/>
        <v>2</v>
      </c>
    </row>
    <row r="49" spans="1:23" x14ac:dyDescent="0.2">
      <c r="A49">
        <v>48</v>
      </c>
      <c r="B49">
        <v>0</v>
      </c>
      <c r="C49">
        <v>0</v>
      </c>
      <c r="D49">
        <v>0</v>
      </c>
      <c r="E49">
        <v>5</v>
      </c>
      <c r="F49">
        <v>1</v>
      </c>
      <c r="G49">
        <v>3</v>
      </c>
      <c r="H49">
        <v>5</v>
      </c>
      <c r="I49">
        <v>0</v>
      </c>
      <c r="J49">
        <v>0</v>
      </c>
      <c r="K49">
        <v>2</v>
      </c>
      <c r="L49">
        <v>61.59</v>
      </c>
      <c r="M49">
        <v>3</v>
      </c>
      <c r="N49">
        <v>11.6</v>
      </c>
      <c r="O49">
        <f t="shared" si="0"/>
        <v>5</v>
      </c>
      <c r="P49">
        <f t="shared" si="1"/>
        <v>0</v>
      </c>
      <c r="Q49">
        <f t="shared" si="2"/>
        <v>0</v>
      </c>
      <c r="R49">
        <f t="shared" si="3"/>
        <v>0</v>
      </c>
      <c r="S49">
        <f t="shared" si="4"/>
        <v>0</v>
      </c>
      <c r="T49">
        <f t="shared" si="5"/>
        <v>0</v>
      </c>
      <c r="U49">
        <f t="shared" si="6"/>
        <v>0</v>
      </c>
      <c r="V49">
        <f t="shared" si="7"/>
        <v>0</v>
      </c>
      <c r="W49">
        <f t="shared" si="8"/>
        <v>5</v>
      </c>
    </row>
    <row r="50" spans="1:23" x14ac:dyDescent="0.2">
      <c r="A50">
        <v>49</v>
      </c>
      <c r="B50">
        <v>0</v>
      </c>
      <c r="C50">
        <v>0</v>
      </c>
      <c r="D50">
        <v>0</v>
      </c>
      <c r="E50">
        <v>5</v>
      </c>
      <c r="F50">
        <v>1</v>
      </c>
      <c r="G50">
        <v>6</v>
      </c>
      <c r="H50">
        <v>1</v>
      </c>
      <c r="I50">
        <v>1</v>
      </c>
      <c r="J50">
        <v>55.49</v>
      </c>
      <c r="K50">
        <v>5</v>
      </c>
      <c r="L50">
        <v>110.98</v>
      </c>
      <c r="M50">
        <v>0</v>
      </c>
      <c r="N50">
        <v>1</v>
      </c>
      <c r="O50">
        <f t="shared" si="0"/>
        <v>1</v>
      </c>
      <c r="P50">
        <f t="shared" si="1"/>
        <v>0</v>
      </c>
      <c r="Q50">
        <f t="shared" si="2"/>
        <v>0</v>
      </c>
      <c r="R50">
        <f t="shared" si="3"/>
        <v>0</v>
      </c>
      <c r="S50">
        <f t="shared" si="4"/>
        <v>0</v>
      </c>
      <c r="T50">
        <f t="shared" si="5"/>
        <v>0</v>
      </c>
      <c r="U50">
        <f t="shared" si="6"/>
        <v>0</v>
      </c>
      <c r="V50">
        <f t="shared" si="7"/>
        <v>0</v>
      </c>
      <c r="W50">
        <f t="shared" si="8"/>
        <v>1</v>
      </c>
    </row>
    <row r="51" spans="1:23" x14ac:dyDescent="0.2">
      <c r="A51">
        <v>50</v>
      </c>
      <c r="B51">
        <v>0</v>
      </c>
      <c r="C51">
        <v>0</v>
      </c>
      <c r="D51">
        <v>0</v>
      </c>
      <c r="E51">
        <v>5</v>
      </c>
      <c r="F51">
        <v>1</v>
      </c>
      <c r="G51">
        <v>7</v>
      </c>
      <c r="H51">
        <v>1</v>
      </c>
      <c r="I51">
        <v>0</v>
      </c>
      <c r="J51">
        <v>0</v>
      </c>
      <c r="K51">
        <v>0</v>
      </c>
      <c r="L51">
        <v>0</v>
      </c>
      <c r="M51">
        <v>3</v>
      </c>
      <c r="N51">
        <v>9</v>
      </c>
      <c r="O51">
        <f t="shared" si="0"/>
        <v>1</v>
      </c>
      <c r="P51">
        <f t="shared" si="1"/>
        <v>0</v>
      </c>
      <c r="Q51">
        <f t="shared" si="2"/>
        <v>0</v>
      </c>
      <c r="R51">
        <f t="shared" si="3"/>
        <v>0</v>
      </c>
      <c r="S51">
        <f t="shared" si="4"/>
        <v>0</v>
      </c>
      <c r="T51">
        <f t="shared" si="5"/>
        <v>0</v>
      </c>
      <c r="U51">
        <f t="shared" si="6"/>
        <v>0</v>
      </c>
      <c r="V51">
        <f t="shared" si="7"/>
        <v>0</v>
      </c>
      <c r="W51">
        <f t="shared" si="8"/>
        <v>1</v>
      </c>
    </row>
    <row r="52" spans="1:23" x14ac:dyDescent="0.2">
      <c r="A52">
        <v>51</v>
      </c>
      <c r="B52">
        <v>0</v>
      </c>
      <c r="C52">
        <v>0</v>
      </c>
      <c r="D52">
        <v>0</v>
      </c>
      <c r="E52">
        <v>5</v>
      </c>
      <c r="F52">
        <v>1</v>
      </c>
      <c r="G52">
        <v>8</v>
      </c>
      <c r="H52">
        <v>1</v>
      </c>
      <c r="I52">
        <v>0</v>
      </c>
      <c r="J52">
        <v>0</v>
      </c>
      <c r="K52">
        <v>3</v>
      </c>
      <c r="L52">
        <v>184.47</v>
      </c>
      <c r="M52">
        <v>6</v>
      </c>
      <c r="N52">
        <v>13</v>
      </c>
      <c r="O52">
        <f t="shared" si="0"/>
        <v>1</v>
      </c>
      <c r="P52">
        <f t="shared" si="1"/>
        <v>0</v>
      </c>
      <c r="Q52">
        <f t="shared" si="2"/>
        <v>0</v>
      </c>
      <c r="R52">
        <f t="shared" si="3"/>
        <v>0</v>
      </c>
      <c r="S52">
        <f t="shared" si="4"/>
        <v>0</v>
      </c>
      <c r="T52">
        <f t="shared" si="5"/>
        <v>0</v>
      </c>
      <c r="U52">
        <f t="shared" si="6"/>
        <v>0</v>
      </c>
      <c r="V52">
        <f t="shared" si="7"/>
        <v>0</v>
      </c>
      <c r="W52">
        <f t="shared" si="8"/>
        <v>1</v>
      </c>
    </row>
    <row r="53" spans="1:23" x14ac:dyDescent="0.2">
      <c r="A53">
        <v>52</v>
      </c>
      <c r="B53">
        <v>0</v>
      </c>
      <c r="C53">
        <v>0</v>
      </c>
      <c r="D53">
        <v>1</v>
      </c>
      <c r="E53">
        <v>1</v>
      </c>
      <c r="F53">
        <v>0</v>
      </c>
      <c r="G53">
        <v>2</v>
      </c>
      <c r="H53">
        <v>29</v>
      </c>
      <c r="I53">
        <v>3.4482758620689703E-2</v>
      </c>
      <c r="J53">
        <v>1.79275862068966</v>
      </c>
      <c r="K53">
        <v>3.1034482758620698</v>
      </c>
      <c r="L53">
        <v>125.392413793103</v>
      </c>
      <c r="M53">
        <v>3.3448275862068999</v>
      </c>
      <c r="N53">
        <v>19.3448275862069</v>
      </c>
      <c r="O53">
        <f t="shared" si="0"/>
        <v>0</v>
      </c>
      <c r="P53">
        <f t="shared" si="1"/>
        <v>0</v>
      </c>
      <c r="Q53">
        <f t="shared" si="2"/>
        <v>0</v>
      </c>
      <c r="R53">
        <f t="shared" si="3"/>
        <v>29</v>
      </c>
      <c r="S53">
        <f t="shared" si="4"/>
        <v>29</v>
      </c>
      <c r="T53">
        <f t="shared" si="5"/>
        <v>0</v>
      </c>
      <c r="U53">
        <f t="shared" si="6"/>
        <v>0</v>
      </c>
      <c r="V53">
        <f t="shared" si="7"/>
        <v>0</v>
      </c>
      <c r="W53">
        <f t="shared" si="8"/>
        <v>0</v>
      </c>
    </row>
    <row r="54" spans="1:23" x14ac:dyDescent="0.2">
      <c r="A54">
        <v>53</v>
      </c>
      <c r="B54">
        <v>0</v>
      </c>
      <c r="C54">
        <v>0</v>
      </c>
      <c r="D54">
        <v>1</v>
      </c>
      <c r="E54">
        <v>1</v>
      </c>
      <c r="F54">
        <v>0</v>
      </c>
      <c r="G54">
        <v>3</v>
      </c>
      <c r="H54">
        <v>91</v>
      </c>
      <c r="I54">
        <v>1.0989010989011E-2</v>
      </c>
      <c r="J54">
        <v>0.48890109890109901</v>
      </c>
      <c r="K54">
        <v>2.8571428571428599</v>
      </c>
      <c r="L54">
        <v>62.374065934065896</v>
      </c>
      <c r="M54">
        <v>3.1318681318681301</v>
      </c>
      <c r="N54">
        <v>17.109890109890099</v>
      </c>
      <c r="O54">
        <f t="shared" si="0"/>
        <v>0</v>
      </c>
      <c r="P54">
        <f t="shared" si="1"/>
        <v>0</v>
      </c>
      <c r="Q54">
        <f t="shared" si="2"/>
        <v>0</v>
      </c>
      <c r="R54">
        <f t="shared" si="3"/>
        <v>91</v>
      </c>
      <c r="S54">
        <f t="shared" si="4"/>
        <v>91</v>
      </c>
      <c r="T54">
        <f t="shared" si="5"/>
        <v>0</v>
      </c>
      <c r="U54">
        <f t="shared" si="6"/>
        <v>0</v>
      </c>
      <c r="V54">
        <f t="shared" si="7"/>
        <v>0</v>
      </c>
      <c r="W54">
        <f t="shared" si="8"/>
        <v>0</v>
      </c>
    </row>
    <row r="55" spans="1:23" x14ac:dyDescent="0.2">
      <c r="A55">
        <v>54</v>
      </c>
      <c r="B55">
        <v>0</v>
      </c>
      <c r="C55">
        <v>0</v>
      </c>
      <c r="D55">
        <v>1</v>
      </c>
      <c r="E55">
        <v>1</v>
      </c>
      <c r="F55">
        <v>0</v>
      </c>
      <c r="G55">
        <v>6</v>
      </c>
      <c r="H55">
        <v>10</v>
      </c>
      <c r="I55">
        <v>1.1000000000000001</v>
      </c>
      <c r="J55">
        <v>72.438999999999993</v>
      </c>
      <c r="K55">
        <v>6.1</v>
      </c>
      <c r="L55">
        <v>69.088999999999999</v>
      </c>
      <c r="M55">
        <v>2.9</v>
      </c>
      <c r="N55">
        <v>16.2</v>
      </c>
      <c r="O55">
        <f t="shared" si="0"/>
        <v>0</v>
      </c>
      <c r="P55">
        <f t="shared" si="1"/>
        <v>0</v>
      </c>
      <c r="Q55">
        <f t="shared" si="2"/>
        <v>0</v>
      </c>
      <c r="R55">
        <f t="shared" si="3"/>
        <v>10</v>
      </c>
      <c r="S55">
        <f t="shared" si="4"/>
        <v>10</v>
      </c>
      <c r="T55">
        <f t="shared" si="5"/>
        <v>0</v>
      </c>
      <c r="U55">
        <f t="shared" si="6"/>
        <v>0</v>
      </c>
      <c r="V55">
        <f t="shared" si="7"/>
        <v>0</v>
      </c>
      <c r="W55">
        <f t="shared" si="8"/>
        <v>0</v>
      </c>
    </row>
    <row r="56" spans="1:23" x14ac:dyDescent="0.2">
      <c r="A56">
        <v>55</v>
      </c>
      <c r="B56">
        <v>0</v>
      </c>
      <c r="C56">
        <v>0</v>
      </c>
      <c r="D56">
        <v>1</v>
      </c>
      <c r="E56">
        <v>1</v>
      </c>
      <c r="F56">
        <v>0</v>
      </c>
      <c r="G56">
        <v>8</v>
      </c>
      <c r="H56">
        <v>15</v>
      </c>
      <c r="I56">
        <v>6.6666666666666693E-2</v>
      </c>
      <c r="J56">
        <v>5.3993333333333302</v>
      </c>
      <c r="K56">
        <v>3.8666666666666698</v>
      </c>
      <c r="L56">
        <v>196.369333333333</v>
      </c>
      <c r="M56">
        <v>2.93333333333333</v>
      </c>
      <c r="N56">
        <v>17.466666666666701</v>
      </c>
      <c r="O56">
        <f t="shared" si="0"/>
        <v>0</v>
      </c>
      <c r="P56">
        <f t="shared" si="1"/>
        <v>0</v>
      </c>
      <c r="Q56">
        <f t="shared" si="2"/>
        <v>0</v>
      </c>
      <c r="R56">
        <f t="shared" si="3"/>
        <v>15</v>
      </c>
      <c r="S56">
        <f t="shared" si="4"/>
        <v>15</v>
      </c>
      <c r="T56">
        <f t="shared" si="5"/>
        <v>0</v>
      </c>
      <c r="U56">
        <f t="shared" si="6"/>
        <v>0</v>
      </c>
      <c r="V56">
        <f t="shared" si="7"/>
        <v>0</v>
      </c>
      <c r="W56">
        <f t="shared" si="8"/>
        <v>0</v>
      </c>
    </row>
    <row r="57" spans="1:23" x14ac:dyDescent="0.2">
      <c r="A57">
        <v>56</v>
      </c>
      <c r="B57">
        <v>0</v>
      </c>
      <c r="C57">
        <v>0</v>
      </c>
      <c r="D57">
        <v>1</v>
      </c>
      <c r="E57">
        <v>1</v>
      </c>
      <c r="F57">
        <v>0</v>
      </c>
      <c r="G57">
        <v>9</v>
      </c>
      <c r="H57">
        <v>78</v>
      </c>
      <c r="I57">
        <v>0</v>
      </c>
      <c r="J57">
        <v>0</v>
      </c>
      <c r="K57">
        <v>0</v>
      </c>
      <c r="L57">
        <v>0</v>
      </c>
      <c r="M57">
        <v>3.4358974358974401</v>
      </c>
      <c r="N57">
        <v>17.692307692307701</v>
      </c>
      <c r="O57">
        <f t="shared" si="0"/>
        <v>0</v>
      </c>
      <c r="P57">
        <f t="shared" si="1"/>
        <v>0</v>
      </c>
      <c r="Q57">
        <f t="shared" si="2"/>
        <v>0</v>
      </c>
      <c r="R57">
        <f t="shared" si="3"/>
        <v>78</v>
      </c>
      <c r="S57">
        <f t="shared" si="4"/>
        <v>78</v>
      </c>
      <c r="T57">
        <f t="shared" si="5"/>
        <v>0</v>
      </c>
      <c r="U57">
        <f t="shared" si="6"/>
        <v>0</v>
      </c>
      <c r="V57">
        <f t="shared" si="7"/>
        <v>0</v>
      </c>
      <c r="W57">
        <f t="shared" si="8"/>
        <v>0</v>
      </c>
    </row>
    <row r="58" spans="1:23" x14ac:dyDescent="0.2">
      <c r="A58">
        <v>57</v>
      </c>
      <c r="B58">
        <v>0</v>
      </c>
      <c r="C58">
        <v>0</v>
      </c>
      <c r="D58">
        <v>1</v>
      </c>
      <c r="E58">
        <v>1</v>
      </c>
      <c r="F58">
        <v>1</v>
      </c>
      <c r="G58">
        <v>2</v>
      </c>
      <c r="H58">
        <v>10</v>
      </c>
      <c r="I58">
        <v>0</v>
      </c>
      <c r="J58">
        <v>0</v>
      </c>
      <c r="K58">
        <v>2.1</v>
      </c>
      <c r="L58">
        <v>128.52799999999999</v>
      </c>
      <c r="M58">
        <v>4</v>
      </c>
      <c r="N58">
        <v>18.3</v>
      </c>
      <c r="O58">
        <f t="shared" si="0"/>
        <v>10</v>
      </c>
      <c r="P58">
        <f t="shared" si="1"/>
        <v>0</v>
      </c>
      <c r="Q58">
        <f t="shared" si="2"/>
        <v>0</v>
      </c>
      <c r="R58">
        <f t="shared" si="3"/>
        <v>10</v>
      </c>
      <c r="S58">
        <f t="shared" si="4"/>
        <v>10</v>
      </c>
      <c r="T58">
        <f t="shared" si="5"/>
        <v>0</v>
      </c>
      <c r="U58">
        <f t="shared" si="6"/>
        <v>0</v>
      </c>
      <c r="V58">
        <f t="shared" si="7"/>
        <v>0</v>
      </c>
      <c r="W58">
        <f t="shared" si="8"/>
        <v>0</v>
      </c>
    </row>
    <row r="59" spans="1:23" x14ac:dyDescent="0.2">
      <c r="A59">
        <v>58</v>
      </c>
      <c r="B59">
        <v>0</v>
      </c>
      <c r="C59">
        <v>0</v>
      </c>
      <c r="D59">
        <v>1</v>
      </c>
      <c r="E59">
        <v>1</v>
      </c>
      <c r="F59">
        <v>1</v>
      </c>
      <c r="G59">
        <v>3</v>
      </c>
      <c r="H59">
        <v>31</v>
      </c>
      <c r="I59">
        <v>0</v>
      </c>
      <c r="J59">
        <v>0</v>
      </c>
      <c r="K59">
        <v>2.19354838709677</v>
      </c>
      <c r="L59">
        <v>64.199032258064506</v>
      </c>
      <c r="M59">
        <v>3.0967741935483901</v>
      </c>
      <c r="N59">
        <v>18.7741935483871</v>
      </c>
      <c r="O59">
        <f t="shared" si="0"/>
        <v>31</v>
      </c>
      <c r="P59">
        <f t="shared" si="1"/>
        <v>0</v>
      </c>
      <c r="Q59">
        <f t="shared" si="2"/>
        <v>0</v>
      </c>
      <c r="R59">
        <f t="shared" si="3"/>
        <v>31</v>
      </c>
      <c r="S59">
        <f t="shared" si="4"/>
        <v>31</v>
      </c>
      <c r="T59">
        <f t="shared" si="5"/>
        <v>0</v>
      </c>
      <c r="U59">
        <f t="shared" si="6"/>
        <v>0</v>
      </c>
      <c r="V59">
        <f t="shared" si="7"/>
        <v>0</v>
      </c>
      <c r="W59">
        <f t="shared" si="8"/>
        <v>0</v>
      </c>
    </row>
    <row r="60" spans="1:23" x14ac:dyDescent="0.2">
      <c r="A60">
        <v>59</v>
      </c>
      <c r="B60">
        <v>0</v>
      </c>
      <c r="C60">
        <v>0</v>
      </c>
      <c r="D60">
        <v>1</v>
      </c>
      <c r="E60">
        <v>1</v>
      </c>
      <c r="F60">
        <v>1</v>
      </c>
      <c r="G60">
        <v>6</v>
      </c>
      <c r="H60">
        <v>7</v>
      </c>
      <c r="I60">
        <v>1.1428571428571399</v>
      </c>
      <c r="J60">
        <v>71.6314285714286</v>
      </c>
      <c r="K60">
        <v>6.4285714285714297</v>
      </c>
      <c r="L60">
        <v>79.63</v>
      </c>
      <c r="M60">
        <v>1.4285714285714299</v>
      </c>
      <c r="N60">
        <v>17</v>
      </c>
      <c r="O60">
        <f t="shared" si="0"/>
        <v>7</v>
      </c>
      <c r="P60">
        <f t="shared" si="1"/>
        <v>0</v>
      </c>
      <c r="Q60">
        <f t="shared" si="2"/>
        <v>0</v>
      </c>
      <c r="R60">
        <f t="shared" si="3"/>
        <v>7</v>
      </c>
      <c r="S60">
        <f t="shared" si="4"/>
        <v>7</v>
      </c>
      <c r="T60">
        <f t="shared" si="5"/>
        <v>0</v>
      </c>
      <c r="U60">
        <f t="shared" si="6"/>
        <v>0</v>
      </c>
      <c r="V60">
        <f t="shared" si="7"/>
        <v>0</v>
      </c>
      <c r="W60">
        <f t="shared" si="8"/>
        <v>0</v>
      </c>
    </row>
    <row r="61" spans="1:23" x14ac:dyDescent="0.2">
      <c r="A61">
        <v>60</v>
      </c>
      <c r="B61">
        <v>0</v>
      </c>
      <c r="C61">
        <v>0</v>
      </c>
      <c r="D61">
        <v>1</v>
      </c>
      <c r="E61">
        <v>1</v>
      </c>
      <c r="F61">
        <v>1</v>
      </c>
      <c r="G61">
        <v>8</v>
      </c>
      <c r="H61">
        <v>4</v>
      </c>
      <c r="I61">
        <v>0.25</v>
      </c>
      <c r="J61">
        <v>13.9975</v>
      </c>
      <c r="K61">
        <v>1.5</v>
      </c>
      <c r="L61">
        <v>208.5925</v>
      </c>
      <c r="M61">
        <v>2.5</v>
      </c>
      <c r="N61">
        <v>16.75</v>
      </c>
      <c r="O61">
        <f t="shared" si="0"/>
        <v>4</v>
      </c>
      <c r="P61">
        <f t="shared" si="1"/>
        <v>0</v>
      </c>
      <c r="Q61">
        <f t="shared" si="2"/>
        <v>0</v>
      </c>
      <c r="R61">
        <f t="shared" si="3"/>
        <v>4</v>
      </c>
      <c r="S61">
        <f t="shared" si="4"/>
        <v>4</v>
      </c>
      <c r="T61">
        <f t="shared" si="5"/>
        <v>0</v>
      </c>
      <c r="U61">
        <f t="shared" si="6"/>
        <v>0</v>
      </c>
      <c r="V61">
        <f t="shared" si="7"/>
        <v>0</v>
      </c>
      <c r="W61">
        <f t="shared" si="8"/>
        <v>0</v>
      </c>
    </row>
    <row r="62" spans="1:23" x14ac:dyDescent="0.2">
      <c r="A62">
        <v>61</v>
      </c>
      <c r="B62">
        <v>0</v>
      </c>
      <c r="C62">
        <v>0</v>
      </c>
      <c r="D62">
        <v>1</v>
      </c>
      <c r="E62">
        <v>1</v>
      </c>
      <c r="F62">
        <v>1</v>
      </c>
      <c r="G62">
        <v>9</v>
      </c>
      <c r="H62">
        <v>21</v>
      </c>
      <c r="I62">
        <v>4.7619047619047603E-2</v>
      </c>
      <c r="J62">
        <v>2.9280952380952399</v>
      </c>
      <c r="K62">
        <v>0</v>
      </c>
      <c r="L62">
        <v>0</v>
      </c>
      <c r="M62">
        <v>4.1428571428571397</v>
      </c>
      <c r="N62">
        <v>17.1428571428571</v>
      </c>
      <c r="O62">
        <f t="shared" si="0"/>
        <v>21</v>
      </c>
      <c r="P62">
        <f t="shared" si="1"/>
        <v>0</v>
      </c>
      <c r="Q62">
        <f t="shared" si="2"/>
        <v>0</v>
      </c>
      <c r="R62">
        <f t="shared" si="3"/>
        <v>21</v>
      </c>
      <c r="S62">
        <f t="shared" si="4"/>
        <v>21</v>
      </c>
      <c r="T62">
        <f t="shared" si="5"/>
        <v>0</v>
      </c>
      <c r="U62">
        <f t="shared" si="6"/>
        <v>0</v>
      </c>
      <c r="V62">
        <f t="shared" si="7"/>
        <v>0</v>
      </c>
      <c r="W62">
        <f t="shared" si="8"/>
        <v>0</v>
      </c>
    </row>
    <row r="63" spans="1:23" x14ac:dyDescent="0.2">
      <c r="A63">
        <v>62</v>
      </c>
      <c r="B63">
        <v>0</v>
      </c>
      <c r="C63">
        <v>0</v>
      </c>
      <c r="D63">
        <v>1</v>
      </c>
      <c r="E63">
        <v>2</v>
      </c>
      <c r="F63">
        <v>0</v>
      </c>
      <c r="G63">
        <v>2</v>
      </c>
      <c r="H63">
        <v>26</v>
      </c>
      <c r="I63">
        <v>0</v>
      </c>
      <c r="J63">
        <v>0</v>
      </c>
      <c r="K63">
        <v>3.0769230769230802</v>
      </c>
      <c r="L63">
        <v>124.516538461538</v>
      </c>
      <c r="M63">
        <v>3.5384615384615401</v>
      </c>
      <c r="N63">
        <v>18.346153846153801</v>
      </c>
      <c r="O63">
        <f t="shared" si="0"/>
        <v>0</v>
      </c>
      <c r="P63">
        <f t="shared" si="1"/>
        <v>0</v>
      </c>
      <c r="Q63">
        <f t="shared" si="2"/>
        <v>0</v>
      </c>
      <c r="R63">
        <f t="shared" si="3"/>
        <v>26</v>
      </c>
      <c r="S63">
        <f t="shared" si="4"/>
        <v>0</v>
      </c>
      <c r="T63">
        <f t="shared" si="5"/>
        <v>26</v>
      </c>
      <c r="U63">
        <f t="shared" si="6"/>
        <v>0</v>
      </c>
      <c r="V63">
        <f t="shared" si="7"/>
        <v>0</v>
      </c>
      <c r="W63">
        <f t="shared" si="8"/>
        <v>0</v>
      </c>
    </row>
    <row r="64" spans="1:23" x14ac:dyDescent="0.2">
      <c r="A64">
        <v>63</v>
      </c>
      <c r="B64">
        <v>0</v>
      </c>
      <c r="C64">
        <v>0</v>
      </c>
      <c r="D64">
        <v>1</v>
      </c>
      <c r="E64">
        <v>2</v>
      </c>
      <c r="F64">
        <v>0</v>
      </c>
      <c r="G64">
        <v>3</v>
      </c>
      <c r="H64">
        <v>28</v>
      </c>
      <c r="I64">
        <v>0</v>
      </c>
      <c r="J64">
        <v>0</v>
      </c>
      <c r="K64">
        <v>2.6785714285714302</v>
      </c>
      <c r="L64">
        <v>71.4892857142857</v>
      </c>
      <c r="M64">
        <v>3.53571428571429</v>
      </c>
      <c r="N64">
        <v>13.1071428571429</v>
      </c>
      <c r="O64">
        <f t="shared" si="0"/>
        <v>0</v>
      </c>
      <c r="P64">
        <f t="shared" si="1"/>
        <v>0</v>
      </c>
      <c r="Q64">
        <f t="shared" si="2"/>
        <v>0</v>
      </c>
      <c r="R64">
        <f t="shared" si="3"/>
        <v>28</v>
      </c>
      <c r="S64">
        <f t="shared" si="4"/>
        <v>0</v>
      </c>
      <c r="T64">
        <f t="shared" si="5"/>
        <v>28</v>
      </c>
      <c r="U64">
        <f t="shared" si="6"/>
        <v>0</v>
      </c>
      <c r="V64">
        <f t="shared" si="7"/>
        <v>0</v>
      </c>
      <c r="W64">
        <f t="shared" si="8"/>
        <v>0</v>
      </c>
    </row>
    <row r="65" spans="1:23" x14ac:dyDescent="0.2">
      <c r="A65">
        <v>64</v>
      </c>
      <c r="B65">
        <v>0</v>
      </c>
      <c r="C65">
        <v>0</v>
      </c>
      <c r="D65">
        <v>1</v>
      </c>
      <c r="E65">
        <v>2</v>
      </c>
      <c r="F65">
        <v>0</v>
      </c>
      <c r="G65">
        <v>4</v>
      </c>
      <c r="H65">
        <v>57</v>
      </c>
      <c r="I65">
        <v>3.5087719298245598E-2</v>
      </c>
      <c r="J65">
        <v>1.3242105263157899</v>
      </c>
      <c r="K65">
        <v>2.7894736842105301</v>
      </c>
      <c r="L65">
        <v>56.682807017543901</v>
      </c>
      <c r="M65">
        <v>3.1403508771929798</v>
      </c>
      <c r="N65">
        <v>18.8070175438597</v>
      </c>
      <c r="O65">
        <f t="shared" si="0"/>
        <v>0</v>
      </c>
      <c r="P65">
        <f t="shared" si="1"/>
        <v>0</v>
      </c>
      <c r="Q65">
        <f t="shared" si="2"/>
        <v>0</v>
      </c>
      <c r="R65">
        <f t="shared" si="3"/>
        <v>57</v>
      </c>
      <c r="S65">
        <f t="shared" si="4"/>
        <v>0</v>
      </c>
      <c r="T65">
        <f t="shared" si="5"/>
        <v>57</v>
      </c>
      <c r="U65">
        <f t="shared" si="6"/>
        <v>0</v>
      </c>
      <c r="V65">
        <f t="shared" si="7"/>
        <v>0</v>
      </c>
      <c r="W65">
        <f t="shared" si="8"/>
        <v>0</v>
      </c>
    </row>
    <row r="66" spans="1:23" x14ac:dyDescent="0.2">
      <c r="A66">
        <v>65</v>
      </c>
      <c r="B66">
        <v>0</v>
      </c>
      <c r="C66">
        <v>0</v>
      </c>
      <c r="D66">
        <v>1</v>
      </c>
      <c r="E66">
        <v>2</v>
      </c>
      <c r="F66">
        <v>0</v>
      </c>
      <c r="G66">
        <v>6</v>
      </c>
      <c r="H66">
        <v>13</v>
      </c>
      <c r="I66">
        <v>1.3846153846153799</v>
      </c>
      <c r="J66">
        <v>85.870769230769199</v>
      </c>
      <c r="K66">
        <v>5.4615384615384599</v>
      </c>
      <c r="L66">
        <v>68.258461538461503</v>
      </c>
      <c r="M66">
        <v>2.0769230769230802</v>
      </c>
      <c r="N66">
        <v>18.384615384615401</v>
      </c>
      <c r="O66">
        <f t="shared" si="0"/>
        <v>0</v>
      </c>
      <c r="P66">
        <f t="shared" si="1"/>
        <v>0</v>
      </c>
      <c r="Q66">
        <f t="shared" si="2"/>
        <v>0</v>
      </c>
      <c r="R66">
        <f t="shared" si="3"/>
        <v>13</v>
      </c>
      <c r="S66">
        <f t="shared" si="4"/>
        <v>0</v>
      </c>
      <c r="T66">
        <f t="shared" si="5"/>
        <v>13</v>
      </c>
      <c r="U66">
        <f t="shared" si="6"/>
        <v>0</v>
      </c>
      <c r="V66">
        <f t="shared" si="7"/>
        <v>0</v>
      </c>
      <c r="W66">
        <f t="shared" si="8"/>
        <v>0</v>
      </c>
    </row>
    <row r="67" spans="1:23" x14ac:dyDescent="0.2">
      <c r="A67">
        <v>66</v>
      </c>
      <c r="B67">
        <v>0</v>
      </c>
      <c r="C67">
        <v>0</v>
      </c>
      <c r="D67">
        <v>1</v>
      </c>
      <c r="E67">
        <v>2</v>
      </c>
      <c r="F67">
        <v>0</v>
      </c>
      <c r="G67">
        <v>8</v>
      </c>
      <c r="H67">
        <v>10</v>
      </c>
      <c r="I67">
        <v>0</v>
      </c>
      <c r="J67">
        <v>0</v>
      </c>
      <c r="K67">
        <v>3.5</v>
      </c>
      <c r="L67">
        <v>209.071</v>
      </c>
      <c r="M67">
        <v>4.9000000000000004</v>
      </c>
      <c r="N67">
        <v>18.100000000000001</v>
      </c>
      <c r="O67">
        <f t="shared" ref="O67:O130" si="9">H67*F67</f>
        <v>0</v>
      </c>
      <c r="P67">
        <f t="shared" ref="P67:P130" si="10">B67*H67</f>
        <v>0</v>
      </c>
      <c r="Q67">
        <f t="shared" ref="Q67:Q130" si="11">C67*H67</f>
        <v>0</v>
      </c>
      <c r="R67">
        <f t="shared" ref="R67:R130" si="12">D67*H67</f>
        <v>10</v>
      </c>
      <c r="S67">
        <f t="shared" ref="S67:S130" si="13">IF($E67=1,$H67,0)</f>
        <v>0</v>
      </c>
      <c r="T67">
        <f t="shared" ref="T67:T130" si="14">IF($E67=2,$H67,0)</f>
        <v>10</v>
      </c>
      <c r="U67">
        <f t="shared" ref="U67:U130" si="15">IF($E67=3,$H67,0)</f>
        <v>0</v>
      </c>
      <c r="V67">
        <f t="shared" ref="V67:V130" si="16">IF($E67=4,$H67,0)</f>
        <v>0</v>
      </c>
      <c r="W67">
        <f t="shared" ref="W67:W130" si="17">IF($E67=5,$H67,0)</f>
        <v>0</v>
      </c>
    </row>
    <row r="68" spans="1:23" x14ac:dyDescent="0.2">
      <c r="A68">
        <v>67</v>
      </c>
      <c r="B68">
        <v>0</v>
      </c>
      <c r="C68">
        <v>0</v>
      </c>
      <c r="D68">
        <v>1</v>
      </c>
      <c r="E68">
        <v>2</v>
      </c>
      <c r="F68">
        <v>0</v>
      </c>
      <c r="G68">
        <v>9</v>
      </c>
      <c r="H68">
        <v>78</v>
      </c>
      <c r="I68">
        <v>6.4102564102564097E-2</v>
      </c>
      <c r="J68">
        <v>4.1788461538461501</v>
      </c>
      <c r="K68">
        <v>0</v>
      </c>
      <c r="L68">
        <v>0</v>
      </c>
      <c r="M68">
        <v>3.3333333333333299</v>
      </c>
      <c r="N68">
        <v>17.756410256410302</v>
      </c>
      <c r="O68">
        <f t="shared" si="9"/>
        <v>0</v>
      </c>
      <c r="P68">
        <f t="shared" si="10"/>
        <v>0</v>
      </c>
      <c r="Q68">
        <f t="shared" si="11"/>
        <v>0</v>
      </c>
      <c r="R68">
        <f t="shared" si="12"/>
        <v>78</v>
      </c>
      <c r="S68">
        <f t="shared" si="13"/>
        <v>0</v>
      </c>
      <c r="T68">
        <f t="shared" si="14"/>
        <v>78</v>
      </c>
      <c r="U68">
        <f t="shared" si="15"/>
        <v>0</v>
      </c>
      <c r="V68">
        <f t="shared" si="16"/>
        <v>0</v>
      </c>
      <c r="W68">
        <f t="shared" si="17"/>
        <v>0</v>
      </c>
    </row>
    <row r="69" spans="1:23" x14ac:dyDescent="0.2">
      <c r="A69">
        <v>68</v>
      </c>
      <c r="B69">
        <v>0</v>
      </c>
      <c r="C69">
        <v>0</v>
      </c>
      <c r="D69">
        <v>1</v>
      </c>
      <c r="E69">
        <v>2</v>
      </c>
      <c r="F69">
        <v>1</v>
      </c>
      <c r="G69">
        <v>2</v>
      </c>
      <c r="H69">
        <v>6</v>
      </c>
      <c r="I69">
        <v>0.16666666666666699</v>
      </c>
      <c r="J69">
        <v>8.6649999999999991</v>
      </c>
      <c r="K69">
        <v>2.1666666666666701</v>
      </c>
      <c r="L69">
        <v>137.06</v>
      </c>
      <c r="M69">
        <v>2.3333333333333299</v>
      </c>
      <c r="N69">
        <v>13.1666666666667</v>
      </c>
      <c r="O69">
        <f t="shared" si="9"/>
        <v>6</v>
      </c>
      <c r="P69">
        <f t="shared" si="10"/>
        <v>0</v>
      </c>
      <c r="Q69">
        <f t="shared" si="11"/>
        <v>0</v>
      </c>
      <c r="R69">
        <f t="shared" si="12"/>
        <v>6</v>
      </c>
      <c r="S69">
        <f t="shared" si="13"/>
        <v>0</v>
      </c>
      <c r="T69">
        <f t="shared" si="14"/>
        <v>6</v>
      </c>
      <c r="U69">
        <f t="shared" si="15"/>
        <v>0</v>
      </c>
      <c r="V69">
        <f t="shared" si="16"/>
        <v>0</v>
      </c>
      <c r="W69">
        <f t="shared" si="17"/>
        <v>0</v>
      </c>
    </row>
    <row r="70" spans="1:23" x14ac:dyDescent="0.2">
      <c r="A70">
        <v>69</v>
      </c>
      <c r="B70">
        <v>0</v>
      </c>
      <c r="C70">
        <v>0</v>
      </c>
      <c r="D70">
        <v>1</v>
      </c>
      <c r="E70">
        <v>2</v>
      </c>
      <c r="F70">
        <v>1</v>
      </c>
      <c r="G70">
        <v>5</v>
      </c>
      <c r="H70">
        <v>15</v>
      </c>
      <c r="I70">
        <v>0</v>
      </c>
      <c r="J70">
        <v>0</v>
      </c>
      <c r="K70">
        <v>2.2000000000000002</v>
      </c>
      <c r="L70">
        <v>60.756666666666703</v>
      </c>
      <c r="M70">
        <v>3.6666666666666701</v>
      </c>
      <c r="N70">
        <v>18.6666666666667</v>
      </c>
      <c r="O70">
        <f t="shared" si="9"/>
        <v>15</v>
      </c>
      <c r="P70">
        <f t="shared" si="10"/>
        <v>0</v>
      </c>
      <c r="Q70">
        <f t="shared" si="11"/>
        <v>0</v>
      </c>
      <c r="R70">
        <f t="shared" si="12"/>
        <v>15</v>
      </c>
      <c r="S70">
        <f t="shared" si="13"/>
        <v>0</v>
      </c>
      <c r="T70">
        <f t="shared" si="14"/>
        <v>15</v>
      </c>
      <c r="U70">
        <f t="shared" si="15"/>
        <v>0</v>
      </c>
      <c r="V70">
        <f t="shared" si="16"/>
        <v>0</v>
      </c>
      <c r="W70">
        <f t="shared" si="17"/>
        <v>0</v>
      </c>
    </row>
    <row r="71" spans="1:23" x14ac:dyDescent="0.2">
      <c r="A71">
        <v>70</v>
      </c>
      <c r="B71">
        <v>0</v>
      </c>
      <c r="C71">
        <v>0</v>
      </c>
      <c r="D71">
        <v>1</v>
      </c>
      <c r="E71">
        <v>2</v>
      </c>
      <c r="F71">
        <v>1</v>
      </c>
      <c r="G71">
        <v>6</v>
      </c>
      <c r="H71">
        <v>6</v>
      </c>
      <c r="I71">
        <v>1</v>
      </c>
      <c r="J71">
        <v>61.49</v>
      </c>
      <c r="K71">
        <v>4</v>
      </c>
      <c r="L71">
        <v>56.74</v>
      </c>
      <c r="M71">
        <v>2</v>
      </c>
      <c r="N71">
        <v>18.8333333333333</v>
      </c>
      <c r="O71">
        <f t="shared" si="9"/>
        <v>6</v>
      </c>
      <c r="P71">
        <f t="shared" si="10"/>
        <v>0</v>
      </c>
      <c r="Q71">
        <f t="shared" si="11"/>
        <v>0</v>
      </c>
      <c r="R71">
        <f t="shared" si="12"/>
        <v>6</v>
      </c>
      <c r="S71">
        <f t="shared" si="13"/>
        <v>0</v>
      </c>
      <c r="T71">
        <f t="shared" si="14"/>
        <v>6</v>
      </c>
      <c r="U71">
        <f t="shared" si="15"/>
        <v>0</v>
      </c>
      <c r="V71">
        <f t="shared" si="16"/>
        <v>0</v>
      </c>
      <c r="W71">
        <f t="shared" si="17"/>
        <v>0</v>
      </c>
    </row>
    <row r="72" spans="1:23" x14ac:dyDescent="0.2">
      <c r="A72">
        <v>71</v>
      </c>
      <c r="B72">
        <v>0</v>
      </c>
      <c r="C72">
        <v>0</v>
      </c>
      <c r="D72">
        <v>1</v>
      </c>
      <c r="E72">
        <v>2</v>
      </c>
      <c r="F72">
        <v>1</v>
      </c>
      <c r="G72">
        <v>8</v>
      </c>
      <c r="H72">
        <v>6</v>
      </c>
      <c r="I72">
        <v>0.16666666666666699</v>
      </c>
      <c r="J72">
        <v>9.4149999999999991</v>
      </c>
      <c r="K72">
        <v>3</v>
      </c>
      <c r="L72">
        <v>207.38499999999999</v>
      </c>
      <c r="M72">
        <v>1.5</v>
      </c>
      <c r="N72">
        <v>20</v>
      </c>
      <c r="O72">
        <f t="shared" si="9"/>
        <v>6</v>
      </c>
      <c r="P72">
        <f t="shared" si="10"/>
        <v>0</v>
      </c>
      <c r="Q72">
        <f t="shared" si="11"/>
        <v>0</v>
      </c>
      <c r="R72">
        <f t="shared" si="12"/>
        <v>6</v>
      </c>
      <c r="S72">
        <f t="shared" si="13"/>
        <v>0</v>
      </c>
      <c r="T72">
        <f t="shared" si="14"/>
        <v>6</v>
      </c>
      <c r="U72">
        <f t="shared" si="15"/>
        <v>0</v>
      </c>
      <c r="V72">
        <f t="shared" si="16"/>
        <v>0</v>
      </c>
      <c r="W72">
        <f t="shared" si="17"/>
        <v>0</v>
      </c>
    </row>
    <row r="73" spans="1:23" x14ac:dyDescent="0.2">
      <c r="A73">
        <v>72</v>
      </c>
      <c r="B73">
        <v>0</v>
      </c>
      <c r="C73">
        <v>0</v>
      </c>
      <c r="D73">
        <v>1</v>
      </c>
      <c r="E73">
        <v>2</v>
      </c>
      <c r="F73">
        <v>1</v>
      </c>
      <c r="G73">
        <v>9</v>
      </c>
      <c r="H73">
        <v>14</v>
      </c>
      <c r="I73">
        <v>0.14285714285714299</v>
      </c>
      <c r="J73">
        <v>7.7842857142857103</v>
      </c>
      <c r="K73">
        <v>0</v>
      </c>
      <c r="L73">
        <v>0</v>
      </c>
      <c r="M73">
        <v>2.9285714285714302</v>
      </c>
      <c r="N73">
        <v>19.071428571428601</v>
      </c>
      <c r="O73">
        <f t="shared" si="9"/>
        <v>14</v>
      </c>
      <c r="P73">
        <f t="shared" si="10"/>
        <v>0</v>
      </c>
      <c r="Q73">
        <f t="shared" si="11"/>
        <v>0</v>
      </c>
      <c r="R73">
        <f t="shared" si="12"/>
        <v>14</v>
      </c>
      <c r="S73">
        <f t="shared" si="13"/>
        <v>0</v>
      </c>
      <c r="T73">
        <f t="shared" si="14"/>
        <v>14</v>
      </c>
      <c r="U73">
        <f t="shared" si="15"/>
        <v>0</v>
      </c>
      <c r="V73">
        <f t="shared" si="16"/>
        <v>0</v>
      </c>
      <c r="W73">
        <f t="shared" si="17"/>
        <v>0</v>
      </c>
    </row>
    <row r="74" spans="1:23" x14ac:dyDescent="0.2">
      <c r="A74">
        <v>73</v>
      </c>
      <c r="B74">
        <v>0</v>
      </c>
      <c r="C74">
        <v>0</v>
      </c>
      <c r="D74">
        <v>1</v>
      </c>
      <c r="E74">
        <v>3</v>
      </c>
      <c r="F74">
        <v>0</v>
      </c>
      <c r="G74">
        <v>1</v>
      </c>
      <c r="H74">
        <v>14</v>
      </c>
      <c r="I74">
        <v>0.28571428571428598</v>
      </c>
      <c r="J74">
        <v>16.2828571428571</v>
      </c>
      <c r="K74">
        <v>0</v>
      </c>
      <c r="L74">
        <v>0</v>
      </c>
      <c r="M74">
        <v>3.4285714285714302</v>
      </c>
      <c r="N74">
        <v>10.4285714285714</v>
      </c>
      <c r="O74">
        <f t="shared" si="9"/>
        <v>0</v>
      </c>
      <c r="P74">
        <f t="shared" si="10"/>
        <v>0</v>
      </c>
      <c r="Q74">
        <f t="shared" si="11"/>
        <v>0</v>
      </c>
      <c r="R74">
        <f t="shared" si="12"/>
        <v>14</v>
      </c>
      <c r="S74">
        <f t="shared" si="13"/>
        <v>0</v>
      </c>
      <c r="T74">
        <f t="shared" si="14"/>
        <v>0</v>
      </c>
      <c r="U74">
        <f t="shared" si="15"/>
        <v>14</v>
      </c>
      <c r="V74">
        <f t="shared" si="16"/>
        <v>0</v>
      </c>
      <c r="W74">
        <f t="shared" si="17"/>
        <v>0</v>
      </c>
    </row>
    <row r="75" spans="1:23" x14ac:dyDescent="0.2">
      <c r="A75">
        <v>74</v>
      </c>
      <c r="B75">
        <v>0</v>
      </c>
      <c r="C75">
        <v>0</v>
      </c>
      <c r="D75">
        <v>1</v>
      </c>
      <c r="E75">
        <v>3</v>
      </c>
      <c r="F75">
        <v>0</v>
      </c>
      <c r="G75">
        <v>2</v>
      </c>
      <c r="H75">
        <v>42</v>
      </c>
      <c r="I75">
        <v>2.3809523809523801E-2</v>
      </c>
      <c r="J75">
        <v>1.2140476190476199</v>
      </c>
      <c r="K75">
        <v>2.9523809523809499</v>
      </c>
      <c r="L75">
        <v>132.91952380952401</v>
      </c>
      <c r="M75">
        <v>3.1666666666666701</v>
      </c>
      <c r="N75">
        <v>16.8095238095238</v>
      </c>
      <c r="O75">
        <f t="shared" si="9"/>
        <v>0</v>
      </c>
      <c r="P75">
        <f t="shared" si="10"/>
        <v>0</v>
      </c>
      <c r="Q75">
        <f t="shared" si="11"/>
        <v>0</v>
      </c>
      <c r="R75">
        <f t="shared" si="12"/>
        <v>42</v>
      </c>
      <c r="S75">
        <f t="shared" si="13"/>
        <v>0</v>
      </c>
      <c r="T75">
        <f t="shared" si="14"/>
        <v>0</v>
      </c>
      <c r="U75">
        <f t="shared" si="15"/>
        <v>42</v>
      </c>
      <c r="V75">
        <f t="shared" si="16"/>
        <v>0</v>
      </c>
      <c r="W75">
        <f t="shared" si="17"/>
        <v>0</v>
      </c>
    </row>
    <row r="76" spans="1:23" x14ac:dyDescent="0.2">
      <c r="A76">
        <v>75</v>
      </c>
      <c r="B76">
        <v>0</v>
      </c>
      <c r="C76">
        <v>0</v>
      </c>
      <c r="D76">
        <v>1</v>
      </c>
      <c r="E76">
        <v>3</v>
      </c>
      <c r="F76">
        <v>0</v>
      </c>
      <c r="G76">
        <v>4</v>
      </c>
      <c r="H76">
        <v>177</v>
      </c>
      <c r="I76">
        <v>0</v>
      </c>
      <c r="J76">
        <v>0</v>
      </c>
      <c r="K76">
        <v>2.6101694915254199</v>
      </c>
      <c r="L76">
        <v>62.322881355932203</v>
      </c>
      <c r="M76">
        <v>3.2655367231638399</v>
      </c>
      <c r="N76">
        <v>17.412429378531101</v>
      </c>
      <c r="O76">
        <f t="shared" si="9"/>
        <v>0</v>
      </c>
      <c r="P76">
        <f t="shared" si="10"/>
        <v>0</v>
      </c>
      <c r="Q76">
        <f t="shared" si="11"/>
        <v>0</v>
      </c>
      <c r="R76">
        <f t="shared" si="12"/>
        <v>177</v>
      </c>
      <c r="S76">
        <f t="shared" si="13"/>
        <v>0</v>
      </c>
      <c r="T76">
        <f t="shared" si="14"/>
        <v>0</v>
      </c>
      <c r="U76">
        <f t="shared" si="15"/>
        <v>177</v>
      </c>
      <c r="V76">
        <f t="shared" si="16"/>
        <v>0</v>
      </c>
      <c r="W76">
        <f t="shared" si="17"/>
        <v>0</v>
      </c>
    </row>
    <row r="77" spans="1:23" x14ac:dyDescent="0.2">
      <c r="A77">
        <v>76</v>
      </c>
      <c r="B77">
        <v>0</v>
      </c>
      <c r="C77">
        <v>0</v>
      </c>
      <c r="D77">
        <v>1</v>
      </c>
      <c r="E77">
        <v>3</v>
      </c>
      <c r="F77">
        <v>0</v>
      </c>
      <c r="G77">
        <v>6</v>
      </c>
      <c r="H77">
        <v>32</v>
      </c>
      <c r="I77">
        <v>1.125</v>
      </c>
      <c r="J77">
        <v>70.894999999999996</v>
      </c>
      <c r="K77">
        <v>4.84375</v>
      </c>
      <c r="L77">
        <v>76.565937500000004</v>
      </c>
      <c r="M77">
        <v>2.53125</v>
      </c>
      <c r="N77">
        <v>18.1875</v>
      </c>
      <c r="O77">
        <f t="shared" si="9"/>
        <v>0</v>
      </c>
      <c r="P77">
        <f t="shared" si="10"/>
        <v>0</v>
      </c>
      <c r="Q77">
        <f t="shared" si="11"/>
        <v>0</v>
      </c>
      <c r="R77">
        <f t="shared" si="12"/>
        <v>32</v>
      </c>
      <c r="S77">
        <f t="shared" si="13"/>
        <v>0</v>
      </c>
      <c r="T77">
        <f t="shared" si="14"/>
        <v>0</v>
      </c>
      <c r="U77">
        <f t="shared" si="15"/>
        <v>32</v>
      </c>
      <c r="V77">
        <f t="shared" si="16"/>
        <v>0</v>
      </c>
      <c r="W77">
        <f t="shared" si="17"/>
        <v>0</v>
      </c>
    </row>
    <row r="78" spans="1:23" x14ac:dyDescent="0.2">
      <c r="A78">
        <v>77</v>
      </c>
      <c r="B78">
        <v>0</v>
      </c>
      <c r="C78">
        <v>0</v>
      </c>
      <c r="D78">
        <v>1</v>
      </c>
      <c r="E78">
        <v>3</v>
      </c>
      <c r="F78">
        <v>0</v>
      </c>
      <c r="G78">
        <v>8</v>
      </c>
      <c r="H78">
        <v>21</v>
      </c>
      <c r="I78">
        <v>0.33333333333333298</v>
      </c>
      <c r="J78">
        <v>25.0680952380952</v>
      </c>
      <c r="K78">
        <v>3.61904761904762</v>
      </c>
      <c r="L78">
        <v>213.65857142857101</v>
      </c>
      <c r="M78">
        <v>3.1428571428571401</v>
      </c>
      <c r="N78">
        <v>16.952380952380999</v>
      </c>
      <c r="O78">
        <f t="shared" si="9"/>
        <v>0</v>
      </c>
      <c r="P78">
        <f t="shared" si="10"/>
        <v>0</v>
      </c>
      <c r="Q78">
        <f t="shared" si="11"/>
        <v>0</v>
      </c>
      <c r="R78">
        <f t="shared" si="12"/>
        <v>21</v>
      </c>
      <c r="S78">
        <f t="shared" si="13"/>
        <v>0</v>
      </c>
      <c r="T78">
        <f t="shared" si="14"/>
        <v>0</v>
      </c>
      <c r="U78">
        <f t="shared" si="15"/>
        <v>21</v>
      </c>
      <c r="V78">
        <f t="shared" si="16"/>
        <v>0</v>
      </c>
      <c r="W78">
        <f t="shared" si="17"/>
        <v>0</v>
      </c>
    </row>
    <row r="79" spans="1:23" x14ac:dyDescent="0.2">
      <c r="A79">
        <v>78</v>
      </c>
      <c r="B79">
        <v>0</v>
      </c>
      <c r="C79">
        <v>0</v>
      </c>
      <c r="D79">
        <v>1</v>
      </c>
      <c r="E79">
        <v>3</v>
      </c>
      <c r="F79">
        <v>0</v>
      </c>
      <c r="G79">
        <v>9</v>
      </c>
      <c r="H79">
        <v>120</v>
      </c>
      <c r="I79">
        <v>8.3333333333333297E-3</v>
      </c>
      <c r="J79">
        <v>0.29575000000000001</v>
      </c>
      <c r="K79">
        <v>0</v>
      </c>
      <c r="L79">
        <v>0</v>
      </c>
      <c r="M79">
        <v>3.2666666666666702</v>
      </c>
      <c r="N79">
        <v>18.566666666666698</v>
      </c>
      <c r="O79">
        <f t="shared" si="9"/>
        <v>0</v>
      </c>
      <c r="P79">
        <f t="shared" si="10"/>
        <v>0</v>
      </c>
      <c r="Q79">
        <f t="shared" si="11"/>
        <v>0</v>
      </c>
      <c r="R79">
        <f t="shared" si="12"/>
        <v>120</v>
      </c>
      <c r="S79">
        <f t="shared" si="13"/>
        <v>0</v>
      </c>
      <c r="T79">
        <f t="shared" si="14"/>
        <v>0</v>
      </c>
      <c r="U79">
        <f t="shared" si="15"/>
        <v>120</v>
      </c>
      <c r="V79">
        <f t="shared" si="16"/>
        <v>0</v>
      </c>
      <c r="W79">
        <f t="shared" si="17"/>
        <v>0</v>
      </c>
    </row>
    <row r="80" spans="1:23" x14ac:dyDescent="0.2">
      <c r="A80">
        <v>79</v>
      </c>
      <c r="B80">
        <v>0</v>
      </c>
      <c r="C80">
        <v>0</v>
      </c>
      <c r="D80">
        <v>1</v>
      </c>
      <c r="E80">
        <v>3</v>
      </c>
      <c r="F80">
        <v>1</v>
      </c>
      <c r="G80">
        <v>1</v>
      </c>
      <c r="H80">
        <v>6</v>
      </c>
      <c r="I80">
        <v>0.66666666666666696</v>
      </c>
      <c r="J80">
        <v>34.493333333333297</v>
      </c>
      <c r="K80">
        <v>0</v>
      </c>
      <c r="L80">
        <v>0</v>
      </c>
      <c r="M80">
        <v>1.6666666666666701</v>
      </c>
      <c r="N80">
        <v>16.1666666666667</v>
      </c>
      <c r="O80">
        <f t="shared" si="9"/>
        <v>6</v>
      </c>
      <c r="P80">
        <f t="shared" si="10"/>
        <v>0</v>
      </c>
      <c r="Q80">
        <f t="shared" si="11"/>
        <v>0</v>
      </c>
      <c r="R80">
        <f t="shared" si="12"/>
        <v>6</v>
      </c>
      <c r="S80">
        <f t="shared" si="13"/>
        <v>0</v>
      </c>
      <c r="T80">
        <f t="shared" si="14"/>
        <v>0</v>
      </c>
      <c r="U80">
        <f t="shared" si="15"/>
        <v>6</v>
      </c>
      <c r="V80">
        <f t="shared" si="16"/>
        <v>0</v>
      </c>
      <c r="W80">
        <f t="shared" si="17"/>
        <v>0</v>
      </c>
    </row>
    <row r="81" spans="1:23" x14ac:dyDescent="0.2">
      <c r="A81">
        <v>80</v>
      </c>
      <c r="B81">
        <v>0</v>
      </c>
      <c r="C81">
        <v>0</v>
      </c>
      <c r="D81">
        <v>1</v>
      </c>
      <c r="E81">
        <v>3</v>
      </c>
      <c r="F81">
        <v>1</v>
      </c>
      <c r="G81">
        <v>2</v>
      </c>
      <c r="H81">
        <v>9</v>
      </c>
      <c r="I81">
        <v>0.22222222222222199</v>
      </c>
      <c r="J81">
        <v>11.331111111111101</v>
      </c>
      <c r="K81">
        <v>4.4444444444444402</v>
      </c>
      <c r="L81">
        <v>135.64444444444399</v>
      </c>
      <c r="M81">
        <v>3.3333333333333299</v>
      </c>
      <c r="N81">
        <v>16.1111111111111</v>
      </c>
      <c r="O81">
        <f t="shared" si="9"/>
        <v>9</v>
      </c>
      <c r="P81">
        <f t="shared" si="10"/>
        <v>0</v>
      </c>
      <c r="Q81">
        <f t="shared" si="11"/>
        <v>0</v>
      </c>
      <c r="R81">
        <f t="shared" si="12"/>
        <v>9</v>
      </c>
      <c r="S81">
        <f t="shared" si="13"/>
        <v>0</v>
      </c>
      <c r="T81">
        <f t="shared" si="14"/>
        <v>0</v>
      </c>
      <c r="U81">
        <f t="shared" si="15"/>
        <v>9</v>
      </c>
      <c r="V81">
        <f t="shared" si="16"/>
        <v>0</v>
      </c>
      <c r="W81">
        <f t="shared" si="17"/>
        <v>0</v>
      </c>
    </row>
    <row r="82" spans="1:23" x14ac:dyDescent="0.2">
      <c r="A82">
        <v>81</v>
      </c>
      <c r="B82">
        <v>0</v>
      </c>
      <c r="C82">
        <v>0</v>
      </c>
      <c r="D82">
        <v>1</v>
      </c>
      <c r="E82">
        <v>3</v>
      </c>
      <c r="F82">
        <v>1</v>
      </c>
      <c r="G82">
        <v>4</v>
      </c>
      <c r="H82">
        <v>41</v>
      </c>
      <c r="I82">
        <v>0</v>
      </c>
      <c r="J82">
        <v>0</v>
      </c>
      <c r="K82">
        <v>3.3170731707317098</v>
      </c>
      <c r="L82">
        <v>61.440731707317099</v>
      </c>
      <c r="M82">
        <v>3.24390243902439</v>
      </c>
      <c r="N82">
        <v>17.512195121951201</v>
      </c>
      <c r="O82">
        <f t="shared" si="9"/>
        <v>41</v>
      </c>
      <c r="P82">
        <f t="shared" si="10"/>
        <v>0</v>
      </c>
      <c r="Q82">
        <f t="shared" si="11"/>
        <v>0</v>
      </c>
      <c r="R82">
        <f t="shared" si="12"/>
        <v>41</v>
      </c>
      <c r="S82">
        <f t="shared" si="13"/>
        <v>0</v>
      </c>
      <c r="T82">
        <f t="shared" si="14"/>
        <v>0</v>
      </c>
      <c r="U82">
        <f t="shared" si="15"/>
        <v>41</v>
      </c>
      <c r="V82">
        <f t="shared" si="16"/>
        <v>0</v>
      </c>
      <c r="W82">
        <f t="shared" si="17"/>
        <v>0</v>
      </c>
    </row>
    <row r="83" spans="1:23" x14ac:dyDescent="0.2">
      <c r="A83">
        <v>82</v>
      </c>
      <c r="B83">
        <v>0</v>
      </c>
      <c r="C83">
        <v>0</v>
      </c>
      <c r="D83">
        <v>1</v>
      </c>
      <c r="E83">
        <v>3</v>
      </c>
      <c r="F83">
        <v>1</v>
      </c>
      <c r="G83">
        <v>6</v>
      </c>
      <c r="H83">
        <v>24</v>
      </c>
      <c r="I83">
        <v>1.1666666666666701</v>
      </c>
      <c r="J83">
        <v>73.675833333333301</v>
      </c>
      <c r="K83">
        <v>3.6666666666666701</v>
      </c>
      <c r="L83">
        <v>86.694583333333298</v>
      </c>
      <c r="M83">
        <v>2.0416666666666701</v>
      </c>
      <c r="N83">
        <v>16.9166666666667</v>
      </c>
      <c r="O83">
        <f t="shared" si="9"/>
        <v>24</v>
      </c>
      <c r="P83">
        <f t="shared" si="10"/>
        <v>0</v>
      </c>
      <c r="Q83">
        <f t="shared" si="11"/>
        <v>0</v>
      </c>
      <c r="R83">
        <f t="shared" si="12"/>
        <v>24</v>
      </c>
      <c r="S83">
        <f t="shared" si="13"/>
        <v>0</v>
      </c>
      <c r="T83">
        <f t="shared" si="14"/>
        <v>0</v>
      </c>
      <c r="U83">
        <f t="shared" si="15"/>
        <v>24</v>
      </c>
      <c r="V83">
        <f t="shared" si="16"/>
        <v>0</v>
      </c>
      <c r="W83">
        <f t="shared" si="17"/>
        <v>0</v>
      </c>
    </row>
    <row r="84" spans="1:23" x14ac:dyDescent="0.2">
      <c r="A84">
        <v>83</v>
      </c>
      <c r="B84">
        <v>0</v>
      </c>
      <c r="C84">
        <v>0</v>
      </c>
      <c r="D84">
        <v>1</v>
      </c>
      <c r="E84">
        <v>3</v>
      </c>
      <c r="F84">
        <v>1</v>
      </c>
      <c r="G84">
        <v>8</v>
      </c>
      <c r="H84">
        <v>5</v>
      </c>
      <c r="I84">
        <v>0.2</v>
      </c>
      <c r="J84">
        <v>10.997999999999999</v>
      </c>
      <c r="K84">
        <v>3.2</v>
      </c>
      <c r="L84">
        <v>211.46799999999999</v>
      </c>
      <c r="M84">
        <v>3</v>
      </c>
      <c r="N84">
        <v>14.4</v>
      </c>
      <c r="O84">
        <f t="shared" si="9"/>
        <v>5</v>
      </c>
      <c r="P84">
        <f t="shared" si="10"/>
        <v>0</v>
      </c>
      <c r="Q84">
        <f t="shared" si="11"/>
        <v>0</v>
      </c>
      <c r="R84">
        <f t="shared" si="12"/>
        <v>5</v>
      </c>
      <c r="S84">
        <f t="shared" si="13"/>
        <v>0</v>
      </c>
      <c r="T84">
        <f t="shared" si="14"/>
        <v>0</v>
      </c>
      <c r="U84">
        <f t="shared" si="15"/>
        <v>5</v>
      </c>
      <c r="V84">
        <f t="shared" si="16"/>
        <v>0</v>
      </c>
      <c r="W84">
        <f t="shared" si="17"/>
        <v>0</v>
      </c>
    </row>
    <row r="85" spans="1:23" x14ac:dyDescent="0.2">
      <c r="A85">
        <v>84</v>
      </c>
      <c r="B85">
        <v>0</v>
      </c>
      <c r="C85">
        <v>0</v>
      </c>
      <c r="D85">
        <v>1</v>
      </c>
      <c r="E85">
        <v>3</v>
      </c>
      <c r="F85">
        <v>1</v>
      </c>
      <c r="G85">
        <v>9</v>
      </c>
      <c r="H85">
        <v>27</v>
      </c>
      <c r="I85">
        <v>0</v>
      </c>
      <c r="J85">
        <v>0</v>
      </c>
      <c r="K85">
        <v>0</v>
      </c>
      <c r="L85">
        <v>0</v>
      </c>
      <c r="M85">
        <v>4.1851851851851896</v>
      </c>
      <c r="N85">
        <v>17.4444444444444</v>
      </c>
      <c r="O85">
        <f t="shared" si="9"/>
        <v>27</v>
      </c>
      <c r="P85">
        <f t="shared" si="10"/>
        <v>0</v>
      </c>
      <c r="Q85">
        <f t="shared" si="11"/>
        <v>0</v>
      </c>
      <c r="R85">
        <f t="shared" si="12"/>
        <v>27</v>
      </c>
      <c r="S85">
        <f t="shared" si="13"/>
        <v>0</v>
      </c>
      <c r="T85">
        <f t="shared" si="14"/>
        <v>0</v>
      </c>
      <c r="U85">
        <f t="shared" si="15"/>
        <v>27</v>
      </c>
      <c r="V85">
        <f t="shared" si="16"/>
        <v>0</v>
      </c>
      <c r="W85">
        <f t="shared" si="17"/>
        <v>0</v>
      </c>
    </row>
    <row r="86" spans="1:23" x14ac:dyDescent="0.2">
      <c r="A86">
        <v>85</v>
      </c>
      <c r="B86">
        <v>0</v>
      </c>
      <c r="C86">
        <v>0</v>
      </c>
      <c r="D86">
        <v>1</v>
      </c>
      <c r="E86">
        <v>4</v>
      </c>
      <c r="F86">
        <v>0</v>
      </c>
      <c r="G86">
        <v>2</v>
      </c>
      <c r="H86">
        <v>3</v>
      </c>
      <c r="I86">
        <v>0</v>
      </c>
      <c r="J86">
        <v>0</v>
      </c>
      <c r="K86">
        <v>2.6666666666666701</v>
      </c>
      <c r="L86">
        <v>122.646666666667</v>
      </c>
      <c r="M86">
        <v>2</v>
      </c>
      <c r="N86">
        <v>15.3333333333333</v>
      </c>
      <c r="O86">
        <f t="shared" si="9"/>
        <v>0</v>
      </c>
      <c r="P86">
        <f t="shared" si="10"/>
        <v>0</v>
      </c>
      <c r="Q86">
        <f t="shared" si="11"/>
        <v>0</v>
      </c>
      <c r="R86">
        <f t="shared" si="12"/>
        <v>3</v>
      </c>
      <c r="S86">
        <f t="shared" si="13"/>
        <v>0</v>
      </c>
      <c r="T86">
        <f t="shared" si="14"/>
        <v>0</v>
      </c>
      <c r="U86">
        <f t="shared" si="15"/>
        <v>0</v>
      </c>
      <c r="V86">
        <f t="shared" si="16"/>
        <v>3</v>
      </c>
      <c r="W86">
        <f t="shared" si="17"/>
        <v>0</v>
      </c>
    </row>
    <row r="87" spans="1:23" x14ac:dyDescent="0.2">
      <c r="A87">
        <v>86</v>
      </c>
      <c r="B87">
        <v>0</v>
      </c>
      <c r="C87">
        <v>0</v>
      </c>
      <c r="D87">
        <v>1</v>
      </c>
      <c r="E87">
        <v>4</v>
      </c>
      <c r="F87">
        <v>0</v>
      </c>
      <c r="G87">
        <v>3</v>
      </c>
      <c r="H87">
        <v>6</v>
      </c>
      <c r="I87">
        <v>0</v>
      </c>
      <c r="J87">
        <v>0</v>
      </c>
      <c r="K87">
        <v>3.6666666666666701</v>
      </c>
      <c r="L87">
        <v>70.488333333333301</v>
      </c>
      <c r="M87">
        <v>3.1666666666666701</v>
      </c>
      <c r="N87">
        <v>13.6666666666667</v>
      </c>
      <c r="O87">
        <f t="shared" si="9"/>
        <v>0</v>
      </c>
      <c r="P87">
        <f t="shared" si="10"/>
        <v>0</v>
      </c>
      <c r="Q87">
        <f t="shared" si="11"/>
        <v>0</v>
      </c>
      <c r="R87">
        <f t="shared" si="12"/>
        <v>6</v>
      </c>
      <c r="S87">
        <f t="shared" si="13"/>
        <v>0</v>
      </c>
      <c r="T87">
        <f t="shared" si="14"/>
        <v>0</v>
      </c>
      <c r="U87">
        <f t="shared" si="15"/>
        <v>0</v>
      </c>
      <c r="V87">
        <f t="shared" si="16"/>
        <v>6</v>
      </c>
      <c r="W87">
        <f t="shared" si="17"/>
        <v>0</v>
      </c>
    </row>
    <row r="88" spans="1:23" x14ac:dyDescent="0.2">
      <c r="A88">
        <v>87</v>
      </c>
      <c r="B88">
        <v>0</v>
      </c>
      <c r="C88">
        <v>0</v>
      </c>
      <c r="D88">
        <v>1</v>
      </c>
      <c r="E88">
        <v>4</v>
      </c>
      <c r="F88">
        <v>0</v>
      </c>
      <c r="G88">
        <v>4</v>
      </c>
      <c r="H88">
        <v>7</v>
      </c>
      <c r="I88">
        <v>0</v>
      </c>
      <c r="J88">
        <v>0</v>
      </c>
      <c r="K88">
        <v>3.28571428571429</v>
      </c>
      <c r="L88">
        <v>59.847142857142899</v>
      </c>
      <c r="M88">
        <v>3.1428571428571401</v>
      </c>
      <c r="N88">
        <v>20.428571428571399</v>
      </c>
      <c r="O88">
        <f t="shared" si="9"/>
        <v>0</v>
      </c>
      <c r="P88">
        <f t="shared" si="10"/>
        <v>0</v>
      </c>
      <c r="Q88">
        <f t="shared" si="11"/>
        <v>0</v>
      </c>
      <c r="R88">
        <f t="shared" si="12"/>
        <v>7</v>
      </c>
      <c r="S88">
        <f t="shared" si="13"/>
        <v>0</v>
      </c>
      <c r="T88">
        <f t="shared" si="14"/>
        <v>0</v>
      </c>
      <c r="U88">
        <f t="shared" si="15"/>
        <v>0</v>
      </c>
      <c r="V88">
        <f t="shared" si="16"/>
        <v>7</v>
      </c>
      <c r="W88">
        <f t="shared" si="17"/>
        <v>0</v>
      </c>
    </row>
    <row r="89" spans="1:23" x14ac:dyDescent="0.2">
      <c r="A89">
        <v>88</v>
      </c>
      <c r="B89">
        <v>0</v>
      </c>
      <c r="C89">
        <v>0</v>
      </c>
      <c r="D89">
        <v>1</v>
      </c>
      <c r="E89">
        <v>4</v>
      </c>
      <c r="F89">
        <v>0</v>
      </c>
      <c r="G89">
        <v>6</v>
      </c>
      <c r="H89">
        <v>3</v>
      </c>
      <c r="I89">
        <v>1.3333333333333299</v>
      </c>
      <c r="J89">
        <v>80.653333333333293</v>
      </c>
      <c r="K89">
        <v>3.3333333333333299</v>
      </c>
      <c r="L89">
        <v>102.816666666667</v>
      </c>
      <c r="M89">
        <v>2.6666666666666701</v>
      </c>
      <c r="N89">
        <v>13.6666666666667</v>
      </c>
      <c r="O89">
        <f t="shared" si="9"/>
        <v>0</v>
      </c>
      <c r="P89">
        <f t="shared" si="10"/>
        <v>0</v>
      </c>
      <c r="Q89">
        <f t="shared" si="11"/>
        <v>0</v>
      </c>
      <c r="R89">
        <f t="shared" si="12"/>
        <v>3</v>
      </c>
      <c r="S89">
        <f t="shared" si="13"/>
        <v>0</v>
      </c>
      <c r="T89">
        <f t="shared" si="14"/>
        <v>0</v>
      </c>
      <c r="U89">
        <f t="shared" si="15"/>
        <v>0</v>
      </c>
      <c r="V89">
        <f t="shared" si="16"/>
        <v>3</v>
      </c>
      <c r="W89">
        <f t="shared" si="17"/>
        <v>0</v>
      </c>
    </row>
    <row r="90" spans="1:23" x14ac:dyDescent="0.2">
      <c r="A90">
        <v>89</v>
      </c>
      <c r="B90">
        <v>0</v>
      </c>
      <c r="C90">
        <v>0</v>
      </c>
      <c r="D90">
        <v>1</v>
      </c>
      <c r="E90">
        <v>4</v>
      </c>
      <c r="F90">
        <v>0</v>
      </c>
      <c r="G90">
        <v>9</v>
      </c>
      <c r="H90">
        <v>13</v>
      </c>
      <c r="I90">
        <v>0</v>
      </c>
      <c r="J90">
        <v>0</v>
      </c>
      <c r="K90">
        <v>0</v>
      </c>
      <c r="L90">
        <v>0</v>
      </c>
      <c r="M90">
        <v>2.4615384615384599</v>
      </c>
      <c r="N90">
        <v>19.615384615384599</v>
      </c>
      <c r="O90">
        <f t="shared" si="9"/>
        <v>0</v>
      </c>
      <c r="P90">
        <f t="shared" si="10"/>
        <v>0</v>
      </c>
      <c r="Q90">
        <f t="shared" si="11"/>
        <v>0</v>
      </c>
      <c r="R90">
        <f t="shared" si="12"/>
        <v>13</v>
      </c>
      <c r="S90">
        <f t="shared" si="13"/>
        <v>0</v>
      </c>
      <c r="T90">
        <f t="shared" si="14"/>
        <v>0</v>
      </c>
      <c r="U90">
        <f t="shared" si="15"/>
        <v>0</v>
      </c>
      <c r="V90">
        <f t="shared" si="16"/>
        <v>13</v>
      </c>
      <c r="W90">
        <f t="shared" si="17"/>
        <v>0</v>
      </c>
    </row>
    <row r="91" spans="1:23" x14ac:dyDescent="0.2">
      <c r="A91">
        <v>90</v>
      </c>
      <c r="B91">
        <v>0</v>
      </c>
      <c r="C91">
        <v>0</v>
      </c>
      <c r="D91">
        <v>1</v>
      </c>
      <c r="E91">
        <v>4</v>
      </c>
      <c r="F91">
        <v>1</v>
      </c>
      <c r="G91">
        <v>3</v>
      </c>
      <c r="H91">
        <v>1</v>
      </c>
      <c r="I91">
        <v>0</v>
      </c>
      <c r="J91">
        <v>0</v>
      </c>
      <c r="K91">
        <v>2</v>
      </c>
      <c r="L91">
        <v>67.989999999999995</v>
      </c>
      <c r="M91">
        <v>1</v>
      </c>
      <c r="N91">
        <v>16</v>
      </c>
      <c r="O91">
        <f t="shared" si="9"/>
        <v>1</v>
      </c>
      <c r="P91">
        <f t="shared" si="10"/>
        <v>0</v>
      </c>
      <c r="Q91">
        <f t="shared" si="11"/>
        <v>0</v>
      </c>
      <c r="R91">
        <f t="shared" si="12"/>
        <v>1</v>
      </c>
      <c r="S91">
        <f t="shared" si="13"/>
        <v>0</v>
      </c>
      <c r="T91">
        <f t="shared" si="14"/>
        <v>0</v>
      </c>
      <c r="U91">
        <f t="shared" si="15"/>
        <v>0</v>
      </c>
      <c r="V91">
        <f t="shared" si="16"/>
        <v>1</v>
      </c>
      <c r="W91">
        <f t="shared" si="17"/>
        <v>0</v>
      </c>
    </row>
    <row r="92" spans="1:23" x14ac:dyDescent="0.2">
      <c r="A92">
        <v>91</v>
      </c>
      <c r="B92">
        <v>0</v>
      </c>
      <c r="C92">
        <v>0</v>
      </c>
      <c r="D92">
        <v>1</v>
      </c>
      <c r="E92">
        <v>4</v>
      </c>
      <c r="F92">
        <v>1</v>
      </c>
      <c r="G92">
        <v>4</v>
      </c>
      <c r="H92">
        <v>2</v>
      </c>
      <c r="I92">
        <v>0</v>
      </c>
      <c r="J92">
        <v>0</v>
      </c>
      <c r="K92">
        <v>1.5</v>
      </c>
      <c r="L92">
        <v>56.99</v>
      </c>
      <c r="M92">
        <v>1</v>
      </c>
      <c r="N92">
        <v>24</v>
      </c>
      <c r="O92">
        <f t="shared" si="9"/>
        <v>2</v>
      </c>
      <c r="P92">
        <f t="shared" si="10"/>
        <v>0</v>
      </c>
      <c r="Q92">
        <f t="shared" si="11"/>
        <v>0</v>
      </c>
      <c r="R92">
        <f t="shared" si="12"/>
        <v>2</v>
      </c>
      <c r="S92">
        <f t="shared" si="13"/>
        <v>0</v>
      </c>
      <c r="T92">
        <f t="shared" si="14"/>
        <v>0</v>
      </c>
      <c r="U92">
        <f t="shared" si="15"/>
        <v>0</v>
      </c>
      <c r="V92">
        <f t="shared" si="16"/>
        <v>2</v>
      </c>
      <c r="W92">
        <f t="shared" si="17"/>
        <v>0</v>
      </c>
    </row>
    <row r="93" spans="1:23" x14ac:dyDescent="0.2">
      <c r="A93">
        <v>92</v>
      </c>
      <c r="B93">
        <v>0</v>
      </c>
      <c r="C93">
        <v>0</v>
      </c>
      <c r="D93">
        <v>1</v>
      </c>
      <c r="E93">
        <v>4</v>
      </c>
      <c r="F93">
        <v>1</v>
      </c>
      <c r="G93">
        <v>6</v>
      </c>
      <c r="H93">
        <v>2</v>
      </c>
      <c r="I93">
        <v>1</v>
      </c>
      <c r="J93">
        <v>46.49</v>
      </c>
      <c r="K93">
        <v>2</v>
      </c>
      <c r="L93">
        <v>68.984999999999999</v>
      </c>
      <c r="M93">
        <v>5</v>
      </c>
      <c r="N93">
        <v>15.5</v>
      </c>
      <c r="O93">
        <f t="shared" si="9"/>
        <v>2</v>
      </c>
      <c r="P93">
        <f t="shared" si="10"/>
        <v>0</v>
      </c>
      <c r="Q93">
        <f t="shared" si="11"/>
        <v>0</v>
      </c>
      <c r="R93">
        <f t="shared" si="12"/>
        <v>2</v>
      </c>
      <c r="S93">
        <f t="shared" si="13"/>
        <v>0</v>
      </c>
      <c r="T93">
        <f t="shared" si="14"/>
        <v>0</v>
      </c>
      <c r="U93">
        <f t="shared" si="15"/>
        <v>0</v>
      </c>
      <c r="V93">
        <f t="shared" si="16"/>
        <v>2</v>
      </c>
      <c r="W93">
        <f t="shared" si="17"/>
        <v>0</v>
      </c>
    </row>
    <row r="94" spans="1:23" x14ac:dyDescent="0.2">
      <c r="A94">
        <v>93</v>
      </c>
      <c r="B94">
        <v>0</v>
      </c>
      <c r="C94">
        <v>0</v>
      </c>
      <c r="D94">
        <v>1</v>
      </c>
      <c r="E94">
        <v>4</v>
      </c>
      <c r="F94">
        <v>1</v>
      </c>
      <c r="G94">
        <v>9</v>
      </c>
      <c r="H94">
        <v>6</v>
      </c>
      <c r="I94">
        <v>0.33333333333333298</v>
      </c>
      <c r="J94">
        <v>18.579999999999998</v>
      </c>
      <c r="K94">
        <v>0</v>
      </c>
      <c r="L94">
        <v>0</v>
      </c>
      <c r="M94">
        <v>4.1666666666666696</v>
      </c>
      <c r="N94">
        <v>16.6666666666667</v>
      </c>
      <c r="O94">
        <f t="shared" si="9"/>
        <v>6</v>
      </c>
      <c r="P94">
        <f t="shared" si="10"/>
        <v>0</v>
      </c>
      <c r="Q94">
        <f t="shared" si="11"/>
        <v>0</v>
      </c>
      <c r="R94">
        <f t="shared" si="12"/>
        <v>6</v>
      </c>
      <c r="S94">
        <f t="shared" si="13"/>
        <v>0</v>
      </c>
      <c r="T94">
        <f t="shared" si="14"/>
        <v>0</v>
      </c>
      <c r="U94">
        <f t="shared" si="15"/>
        <v>0</v>
      </c>
      <c r="V94">
        <f t="shared" si="16"/>
        <v>6</v>
      </c>
      <c r="W94">
        <f t="shared" si="17"/>
        <v>0</v>
      </c>
    </row>
    <row r="95" spans="1:23" x14ac:dyDescent="0.2">
      <c r="A95">
        <v>94</v>
      </c>
      <c r="B95">
        <v>0</v>
      </c>
      <c r="C95">
        <v>0</v>
      </c>
      <c r="D95">
        <v>1</v>
      </c>
      <c r="E95">
        <v>5</v>
      </c>
      <c r="F95">
        <v>0</v>
      </c>
      <c r="G95">
        <v>2</v>
      </c>
      <c r="H95">
        <v>2</v>
      </c>
      <c r="I95">
        <v>0</v>
      </c>
      <c r="J95">
        <v>0</v>
      </c>
      <c r="K95">
        <v>4.5</v>
      </c>
      <c r="L95">
        <v>141.47999999999999</v>
      </c>
      <c r="M95">
        <v>4</v>
      </c>
      <c r="N95">
        <v>16</v>
      </c>
      <c r="O95">
        <f t="shared" si="9"/>
        <v>0</v>
      </c>
      <c r="P95">
        <f t="shared" si="10"/>
        <v>0</v>
      </c>
      <c r="Q95">
        <f t="shared" si="11"/>
        <v>0</v>
      </c>
      <c r="R95">
        <f t="shared" si="12"/>
        <v>2</v>
      </c>
      <c r="S95">
        <f t="shared" si="13"/>
        <v>0</v>
      </c>
      <c r="T95">
        <f t="shared" si="14"/>
        <v>0</v>
      </c>
      <c r="U95">
        <f t="shared" si="15"/>
        <v>0</v>
      </c>
      <c r="V95">
        <f t="shared" si="16"/>
        <v>0</v>
      </c>
      <c r="W95">
        <f t="shared" si="17"/>
        <v>2</v>
      </c>
    </row>
    <row r="96" spans="1:23" x14ac:dyDescent="0.2">
      <c r="A96">
        <v>95</v>
      </c>
      <c r="B96">
        <v>0</v>
      </c>
      <c r="C96">
        <v>0</v>
      </c>
      <c r="D96">
        <v>1</v>
      </c>
      <c r="E96">
        <v>5</v>
      </c>
      <c r="F96">
        <v>0</v>
      </c>
      <c r="G96">
        <v>3</v>
      </c>
      <c r="H96">
        <v>3</v>
      </c>
      <c r="I96">
        <v>0</v>
      </c>
      <c r="J96">
        <v>0</v>
      </c>
      <c r="K96">
        <v>2.3333333333333299</v>
      </c>
      <c r="L96">
        <v>72.656666666666695</v>
      </c>
      <c r="M96">
        <v>0</v>
      </c>
      <c r="N96">
        <v>15.3333333333333</v>
      </c>
      <c r="O96">
        <f t="shared" si="9"/>
        <v>0</v>
      </c>
      <c r="P96">
        <f t="shared" si="10"/>
        <v>0</v>
      </c>
      <c r="Q96">
        <f t="shared" si="11"/>
        <v>0</v>
      </c>
      <c r="R96">
        <f t="shared" si="12"/>
        <v>3</v>
      </c>
      <c r="S96">
        <f t="shared" si="13"/>
        <v>0</v>
      </c>
      <c r="T96">
        <f t="shared" si="14"/>
        <v>0</v>
      </c>
      <c r="U96">
        <f t="shared" si="15"/>
        <v>0</v>
      </c>
      <c r="V96">
        <f t="shared" si="16"/>
        <v>0</v>
      </c>
      <c r="W96">
        <f t="shared" si="17"/>
        <v>3</v>
      </c>
    </row>
    <row r="97" spans="1:23" x14ac:dyDescent="0.2">
      <c r="A97">
        <v>96</v>
      </c>
      <c r="B97">
        <v>0</v>
      </c>
      <c r="C97">
        <v>0</v>
      </c>
      <c r="D97">
        <v>1</v>
      </c>
      <c r="E97">
        <v>5</v>
      </c>
      <c r="F97">
        <v>0</v>
      </c>
      <c r="G97">
        <v>4</v>
      </c>
      <c r="H97">
        <v>8</v>
      </c>
      <c r="I97">
        <v>0.125</v>
      </c>
      <c r="J97">
        <v>4.8737500000000002</v>
      </c>
      <c r="K97">
        <v>2.75</v>
      </c>
      <c r="L97">
        <v>53.74</v>
      </c>
      <c r="M97">
        <v>3.75</v>
      </c>
      <c r="N97">
        <v>19.875</v>
      </c>
      <c r="O97">
        <f t="shared" si="9"/>
        <v>0</v>
      </c>
      <c r="P97">
        <f t="shared" si="10"/>
        <v>0</v>
      </c>
      <c r="Q97">
        <f t="shared" si="11"/>
        <v>0</v>
      </c>
      <c r="R97">
        <f t="shared" si="12"/>
        <v>8</v>
      </c>
      <c r="S97">
        <f t="shared" si="13"/>
        <v>0</v>
      </c>
      <c r="T97">
        <f t="shared" si="14"/>
        <v>0</v>
      </c>
      <c r="U97">
        <f t="shared" si="15"/>
        <v>0</v>
      </c>
      <c r="V97">
        <f t="shared" si="16"/>
        <v>0</v>
      </c>
      <c r="W97">
        <f t="shared" si="17"/>
        <v>8</v>
      </c>
    </row>
    <row r="98" spans="1:23" x14ac:dyDescent="0.2">
      <c r="A98">
        <v>97</v>
      </c>
      <c r="B98">
        <v>0</v>
      </c>
      <c r="C98">
        <v>0</v>
      </c>
      <c r="D98">
        <v>1</v>
      </c>
      <c r="E98">
        <v>5</v>
      </c>
      <c r="F98">
        <v>0</v>
      </c>
      <c r="G98">
        <v>6</v>
      </c>
      <c r="H98">
        <v>1</v>
      </c>
      <c r="I98">
        <v>3</v>
      </c>
      <c r="J98">
        <v>197.97</v>
      </c>
      <c r="K98">
        <v>10</v>
      </c>
      <c r="L98">
        <v>65.989999999999995</v>
      </c>
      <c r="M98">
        <v>1</v>
      </c>
      <c r="N98">
        <v>17</v>
      </c>
      <c r="O98">
        <f t="shared" si="9"/>
        <v>0</v>
      </c>
      <c r="P98">
        <f t="shared" si="10"/>
        <v>0</v>
      </c>
      <c r="Q98">
        <f t="shared" si="11"/>
        <v>0</v>
      </c>
      <c r="R98">
        <f t="shared" si="12"/>
        <v>1</v>
      </c>
      <c r="S98">
        <f t="shared" si="13"/>
        <v>0</v>
      </c>
      <c r="T98">
        <f t="shared" si="14"/>
        <v>0</v>
      </c>
      <c r="U98">
        <f t="shared" si="15"/>
        <v>0</v>
      </c>
      <c r="V98">
        <f t="shared" si="16"/>
        <v>0</v>
      </c>
      <c r="W98">
        <f t="shared" si="17"/>
        <v>1</v>
      </c>
    </row>
    <row r="99" spans="1:23" x14ac:dyDescent="0.2">
      <c r="A99">
        <v>98</v>
      </c>
      <c r="B99">
        <v>0</v>
      </c>
      <c r="C99">
        <v>0</v>
      </c>
      <c r="D99">
        <v>1</v>
      </c>
      <c r="E99">
        <v>5</v>
      </c>
      <c r="F99">
        <v>0</v>
      </c>
      <c r="G99">
        <v>9</v>
      </c>
      <c r="H99">
        <v>7</v>
      </c>
      <c r="I99">
        <v>0.28571428571428598</v>
      </c>
      <c r="J99">
        <v>15.14</v>
      </c>
      <c r="K99">
        <v>0</v>
      </c>
      <c r="L99">
        <v>0</v>
      </c>
      <c r="M99">
        <v>3</v>
      </c>
      <c r="N99">
        <v>18.285714285714299</v>
      </c>
      <c r="O99">
        <f t="shared" si="9"/>
        <v>0</v>
      </c>
      <c r="P99">
        <f t="shared" si="10"/>
        <v>0</v>
      </c>
      <c r="Q99">
        <f t="shared" si="11"/>
        <v>0</v>
      </c>
      <c r="R99">
        <f t="shared" si="12"/>
        <v>7</v>
      </c>
      <c r="S99">
        <f t="shared" si="13"/>
        <v>0</v>
      </c>
      <c r="T99">
        <f t="shared" si="14"/>
        <v>0</v>
      </c>
      <c r="U99">
        <f t="shared" si="15"/>
        <v>0</v>
      </c>
      <c r="V99">
        <f t="shared" si="16"/>
        <v>0</v>
      </c>
      <c r="W99">
        <f t="shared" si="17"/>
        <v>7</v>
      </c>
    </row>
    <row r="100" spans="1:23" x14ac:dyDescent="0.2">
      <c r="A100">
        <v>99</v>
      </c>
      <c r="B100">
        <v>0</v>
      </c>
      <c r="C100">
        <v>0</v>
      </c>
      <c r="D100">
        <v>1</v>
      </c>
      <c r="E100">
        <v>5</v>
      </c>
      <c r="F100">
        <v>1</v>
      </c>
      <c r="G100">
        <v>4</v>
      </c>
      <c r="H100">
        <v>1</v>
      </c>
      <c r="I100">
        <v>0</v>
      </c>
      <c r="J100">
        <v>0</v>
      </c>
      <c r="K100">
        <v>2</v>
      </c>
      <c r="L100">
        <v>48.49</v>
      </c>
      <c r="M100">
        <v>7</v>
      </c>
      <c r="N100">
        <v>16</v>
      </c>
      <c r="O100">
        <f t="shared" si="9"/>
        <v>1</v>
      </c>
      <c r="P100">
        <f t="shared" si="10"/>
        <v>0</v>
      </c>
      <c r="Q100">
        <f t="shared" si="11"/>
        <v>0</v>
      </c>
      <c r="R100">
        <f t="shared" si="12"/>
        <v>1</v>
      </c>
      <c r="S100">
        <f t="shared" si="13"/>
        <v>0</v>
      </c>
      <c r="T100">
        <f t="shared" si="14"/>
        <v>0</v>
      </c>
      <c r="U100">
        <f t="shared" si="15"/>
        <v>0</v>
      </c>
      <c r="V100">
        <f t="shared" si="16"/>
        <v>0</v>
      </c>
      <c r="W100">
        <f t="shared" si="17"/>
        <v>1</v>
      </c>
    </row>
    <row r="101" spans="1:23" x14ac:dyDescent="0.2">
      <c r="A101">
        <v>100</v>
      </c>
      <c r="B101">
        <v>0</v>
      </c>
      <c r="C101">
        <v>0</v>
      </c>
      <c r="D101">
        <v>1</v>
      </c>
      <c r="E101">
        <v>5</v>
      </c>
      <c r="F101">
        <v>1</v>
      </c>
      <c r="G101">
        <v>6</v>
      </c>
      <c r="H101">
        <v>3</v>
      </c>
      <c r="I101">
        <v>1.3333333333333299</v>
      </c>
      <c r="J101">
        <v>74.653333333333293</v>
      </c>
      <c r="K101">
        <v>5</v>
      </c>
      <c r="L101">
        <v>78.986666666666693</v>
      </c>
      <c r="M101">
        <v>1.3333333333333299</v>
      </c>
      <c r="N101">
        <v>22.3333333333333</v>
      </c>
      <c r="O101">
        <f t="shared" si="9"/>
        <v>3</v>
      </c>
      <c r="P101">
        <f t="shared" si="10"/>
        <v>0</v>
      </c>
      <c r="Q101">
        <f t="shared" si="11"/>
        <v>0</v>
      </c>
      <c r="R101">
        <f t="shared" si="12"/>
        <v>3</v>
      </c>
      <c r="S101">
        <f t="shared" si="13"/>
        <v>0</v>
      </c>
      <c r="T101">
        <f t="shared" si="14"/>
        <v>0</v>
      </c>
      <c r="U101">
        <f t="shared" si="15"/>
        <v>0</v>
      </c>
      <c r="V101">
        <f t="shared" si="16"/>
        <v>0</v>
      </c>
      <c r="W101">
        <f t="shared" si="17"/>
        <v>3</v>
      </c>
    </row>
    <row r="102" spans="1:23" x14ac:dyDescent="0.2">
      <c r="A102">
        <v>101</v>
      </c>
      <c r="B102">
        <v>0</v>
      </c>
      <c r="C102">
        <v>0</v>
      </c>
      <c r="D102">
        <v>1</v>
      </c>
      <c r="E102">
        <v>5</v>
      </c>
      <c r="F102">
        <v>1</v>
      </c>
      <c r="G102">
        <v>9</v>
      </c>
      <c r="H102">
        <v>2</v>
      </c>
      <c r="I102">
        <v>1</v>
      </c>
      <c r="J102">
        <v>57.99</v>
      </c>
      <c r="K102">
        <v>0</v>
      </c>
      <c r="L102">
        <v>0</v>
      </c>
      <c r="M102">
        <v>2</v>
      </c>
      <c r="N102">
        <v>15.5</v>
      </c>
      <c r="O102">
        <f t="shared" si="9"/>
        <v>2</v>
      </c>
      <c r="P102">
        <f t="shared" si="10"/>
        <v>0</v>
      </c>
      <c r="Q102">
        <f t="shared" si="11"/>
        <v>0</v>
      </c>
      <c r="R102">
        <f t="shared" si="12"/>
        <v>2</v>
      </c>
      <c r="S102">
        <f t="shared" si="13"/>
        <v>0</v>
      </c>
      <c r="T102">
        <f t="shared" si="14"/>
        <v>0</v>
      </c>
      <c r="U102">
        <f t="shared" si="15"/>
        <v>0</v>
      </c>
      <c r="V102">
        <f t="shared" si="16"/>
        <v>0</v>
      </c>
      <c r="W102">
        <f t="shared" si="17"/>
        <v>2</v>
      </c>
    </row>
    <row r="103" spans="1:23" x14ac:dyDescent="0.2">
      <c r="A103">
        <v>102</v>
      </c>
      <c r="B103">
        <v>0</v>
      </c>
      <c r="C103">
        <v>1</v>
      </c>
      <c r="D103">
        <v>0</v>
      </c>
      <c r="E103">
        <v>1</v>
      </c>
      <c r="F103">
        <v>0</v>
      </c>
      <c r="G103">
        <v>2</v>
      </c>
      <c r="H103">
        <v>8</v>
      </c>
      <c r="I103">
        <v>0</v>
      </c>
      <c r="J103">
        <v>0</v>
      </c>
      <c r="K103">
        <v>2.875</v>
      </c>
      <c r="L103">
        <v>136.85249999999999</v>
      </c>
      <c r="M103">
        <v>2.75</v>
      </c>
      <c r="N103">
        <v>5.375</v>
      </c>
      <c r="O103">
        <f t="shared" si="9"/>
        <v>0</v>
      </c>
      <c r="P103">
        <f t="shared" si="10"/>
        <v>0</v>
      </c>
      <c r="Q103">
        <f t="shared" si="11"/>
        <v>8</v>
      </c>
      <c r="R103">
        <f t="shared" si="12"/>
        <v>0</v>
      </c>
      <c r="S103">
        <f t="shared" si="13"/>
        <v>8</v>
      </c>
      <c r="T103">
        <f t="shared" si="14"/>
        <v>0</v>
      </c>
      <c r="U103">
        <f t="shared" si="15"/>
        <v>0</v>
      </c>
      <c r="V103">
        <f t="shared" si="16"/>
        <v>0</v>
      </c>
      <c r="W103">
        <f t="shared" si="17"/>
        <v>0</v>
      </c>
    </row>
    <row r="104" spans="1:23" x14ac:dyDescent="0.2">
      <c r="A104">
        <v>103</v>
      </c>
      <c r="B104">
        <v>0</v>
      </c>
      <c r="C104">
        <v>1</v>
      </c>
      <c r="D104">
        <v>0</v>
      </c>
      <c r="E104">
        <v>1</v>
      </c>
      <c r="F104">
        <v>0</v>
      </c>
      <c r="G104">
        <v>3</v>
      </c>
      <c r="H104">
        <v>55</v>
      </c>
      <c r="I104">
        <v>0</v>
      </c>
      <c r="J104">
        <v>0</v>
      </c>
      <c r="K104">
        <v>2.6181818181818199</v>
      </c>
      <c r="L104">
        <v>65.752545454545498</v>
      </c>
      <c r="M104">
        <v>3.2909090909090901</v>
      </c>
      <c r="N104">
        <v>9.4181818181818198</v>
      </c>
      <c r="O104">
        <f t="shared" si="9"/>
        <v>0</v>
      </c>
      <c r="P104">
        <f t="shared" si="10"/>
        <v>0</v>
      </c>
      <c r="Q104">
        <f t="shared" si="11"/>
        <v>55</v>
      </c>
      <c r="R104">
        <f t="shared" si="12"/>
        <v>0</v>
      </c>
      <c r="S104">
        <f t="shared" si="13"/>
        <v>55</v>
      </c>
      <c r="T104">
        <f t="shared" si="14"/>
        <v>0</v>
      </c>
      <c r="U104">
        <f t="shared" si="15"/>
        <v>0</v>
      </c>
      <c r="V104">
        <f t="shared" si="16"/>
        <v>0</v>
      </c>
      <c r="W104">
        <f t="shared" si="17"/>
        <v>0</v>
      </c>
    </row>
    <row r="105" spans="1:23" x14ac:dyDescent="0.2">
      <c r="A105">
        <v>104</v>
      </c>
      <c r="B105">
        <v>0</v>
      </c>
      <c r="C105">
        <v>1</v>
      </c>
      <c r="D105">
        <v>0</v>
      </c>
      <c r="E105">
        <v>1</v>
      </c>
      <c r="F105">
        <v>0</v>
      </c>
      <c r="G105">
        <v>6</v>
      </c>
      <c r="H105">
        <v>1</v>
      </c>
      <c r="I105">
        <v>1</v>
      </c>
      <c r="J105">
        <v>56.99</v>
      </c>
      <c r="K105">
        <v>5</v>
      </c>
      <c r="L105">
        <v>113.98</v>
      </c>
      <c r="M105">
        <v>0</v>
      </c>
      <c r="N105">
        <v>18</v>
      </c>
      <c r="O105">
        <f t="shared" si="9"/>
        <v>0</v>
      </c>
      <c r="P105">
        <f t="shared" si="10"/>
        <v>0</v>
      </c>
      <c r="Q105">
        <f t="shared" si="11"/>
        <v>1</v>
      </c>
      <c r="R105">
        <f t="shared" si="12"/>
        <v>0</v>
      </c>
      <c r="S105">
        <f t="shared" si="13"/>
        <v>1</v>
      </c>
      <c r="T105">
        <f t="shared" si="14"/>
        <v>0</v>
      </c>
      <c r="U105">
        <f t="shared" si="15"/>
        <v>0</v>
      </c>
      <c r="V105">
        <f t="shared" si="16"/>
        <v>0</v>
      </c>
      <c r="W105">
        <f t="shared" si="17"/>
        <v>0</v>
      </c>
    </row>
    <row r="106" spans="1:23" x14ac:dyDescent="0.2">
      <c r="A106">
        <v>105</v>
      </c>
      <c r="B106">
        <v>0</v>
      </c>
      <c r="C106">
        <v>1</v>
      </c>
      <c r="D106">
        <v>0</v>
      </c>
      <c r="E106">
        <v>1</v>
      </c>
      <c r="F106">
        <v>0</v>
      </c>
      <c r="G106">
        <v>7</v>
      </c>
      <c r="H106">
        <v>35</v>
      </c>
      <c r="I106">
        <v>2.8571428571428598E-2</v>
      </c>
      <c r="J106">
        <v>2.3425714285714299</v>
      </c>
      <c r="K106">
        <v>8.5714285714285701E-2</v>
      </c>
      <c r="L106">
        <v>2.3565714285714301</v>
      </c>
      <c r="M106">
        <v>3.3142857142857101</v>
      </c>
      <c r="N106">
        <v>7.5714285714285703</v>
      </c>
      <c r="O106">
        <f t="shared" si="9"/>
        <v>0</v>
      </c>
      <c r="P106">
        <f t="shared" si="10"/>
        <v>0</v>
      </c>
      <c r="Q106">
        <f t="shared" si="11"/>
        <v>35</v>
      </c>
      <c r="R106">
        <f t="shared" si="12"/>
        <v>0</v>
      </c>
      <c r="S106">
        <f t="shared" si="13"/>
        <v>35</v>
      </c>
      <c r="T106">
        <f t="shared" si="14"/>
        <v>0</v>
      </c>
      <c r="U106">
        <f t="shared" si="15"/>
        <v>0</v>
      </c>
      <c r="V106">
        <f t="shared" si="16"/>
        <v>0</v>
      </c>
      <c r="W106">
        <f t="shared" si="17"/>
        <v>0</v>
      </c>
    </row>
    <row r="107" spans="1:23" x14ac:dyDescent="0.2">
      <c r="A107">
        <v>106</v>
      </c>
      <c r="B107">
        <v>0</v>
      </c>
      <c r="C107">
        <v>1</v>
      </c>
      <c r="D107">
        <v>0</v>
      </c>
      <c r="E107">
        <v>1</v>
      </c>
      <c r="F107">
        <v>0</v>
      </c>
      <c r="G107">
        <v>8</v>
      </c>
      <c r="H107">
        <v>7</v>
      </c>
      <c r="I107">
        <v>0</v>
      </c>
      <c r="J107">
        <v>0</v>
      </c>
      <c r="K107">
        <v>4.1428571428571397</v>
      </c>
      <c r="L107">
        <v>188.97</v>
      </c>
      <c r="M107">
        <v>1.28571428571429</v>
      </c>
      <c r="N107">
        <v>5.71428571428571</v>
      </c>
      <c r="O107">
        <f t="shared" si="9"/>
        <v>0</v>
      </c>
      <c r="P107">
        <f t="shared" si="10"/>
        <v>0</v>
      </c>
      <c r="Q107">
        <f t="shared" si="11"/>
        <v>7</v>
      </c>
      <c r="R107">
        <f t="shared" si="12"/>
        <v>0</v>
      </c>
      <c r="S107">
        <f t="shared" si="13"/>
        <v>7</v>
      </c>
      <c r="T107">
        <f t="shared" si="14"/>
        <v>0</v>
      </c>
      <c r="U107">
        <f t="shared" si="15"/>
        <v>0</v>
      </c>
      <c r="V107">
        <f t="shared" si="16"/>
        <v>0</v>
      </c>
      <c r="W107">
        <f t="shared" si="17"/>
        <v>0</v>
      </c>
    </row>
    <row r="108" spans="1:23" x14ac:dyDescent="0.2">
      <c r="A108">
        <v>107</v>
      </c>
      <c r="B108">
        <v>0</v>
      </c>
      <c r="C108">
        <v>1</v>
      </c>
      <c r="D108">
        <v>0</v>
      </c>
      <c r="E108">
        <v>1</v>
      </c>
      <c r="F108">
        <v>1</v>
      </c>
      <c r="G108">
        <v>2</v>
      </c>
      <c r="H108">
        <v>5</v>
      </c>
      <c r="I108">
        <v>0</v>
      </c>
      <c r="J108">
        <v>0</v>
      </c>
      <c r="K108">
        <v>1.6</v>
      </c>
      <c r="L108">
        <v>135.18</v>
      </c>
      <c r="M108">
        <v>2.4</v>
      </c>
      <c r="N108">
        <v>2.6</v>
      </c>
      <c r="O108">
        <f t="shared" si="9"/>
        <v>5</v>
      </c>
      <c r="P108">
        <f t="shared" si="10"/>
        <v>0</v>
      </c>
      <c r="Q108">
        <f t="shared" si="11"/>
        <v>5</v>
      </c>
      <c r="R108">
        <f t="shared" si="12"/>
        <v>0</v>
      </c>
      <c r="S108">
        <f t="shared" si="13"/>
        <v>5</v>
      </c>
      <c r="T108">
        <f t="shared" si="14"/>
        <v>0</v>
      </c>
      <c r="U108">
        <f t="shared" si="15"/>
        <v>0</v>
      </c>
      <c r="V108">
        <f t="shared" si="16"/>
        <v>0</v>
      </c>
      <c r="W108">
        <f t="shared" si="17"/>
        <v>0</v>
      </c>
    </row>
    <row r="109" spans="1:23" x14ac:dyDescent="0.2">
      <c r="A109">
        <v>108</v>
      </c>
      <c r="B109">
        <v>0</v>
      </c>
      <c r="C109">
        <v>1</v>
      </c>
      <c r="D109">
        <v>0</v>
      </c>
      <c r="E109">
        <v>1</v>
      </c>
      <c r="F109">
        <v>1</v>
      </c>
      <c r="G109">
        <v>3</v>
      </c>
      <c r="H109">
        <v>36</v>
      </c>
      <c r="I109">
        <v>2.7777777777777801E-2</v>
      </c>
      <c r="J109">
        <v>1.5275000000000001</v>
      </c>
      <c r="K109">
        <v>2.8333333333333299</v>
      </c>
      <c r="L109">
        <v>70.126666666666694</v>
      </c>
      <c r="M109">
        <v>2.5833333333333299</v>
      </c>
      <c r="N109">
        <v>9.0277777777777803</v>
      </c>
      <c r="O109">
        <f t="shared" si="9"/>
        <v>36</v>
      </c>
      <c r="P109">
        <f t="shared" si="10"/>
        <v>0</v>
      </c>
      <c r="Q109">
        <f t="shared" si="11"/>
        <v>36</v>
      </c>
      <c r="R109">
        <f t="shared" si="12"/>
        <v>0</v>
      </c>
      <c r="S109">
        <f t="shared" si="13"/>
        <v>36</v>
      </c>
      <c r="T109">
        <f t="shared" si="14"/>
        <v>0</v>
      </c>
      <c r="U109">
        <f t="shared" si="15"/>
        <v>0</v>
      </c>
      <c r="V109">
        <f t="shared" si="16"/>
        <v>0</v>
      </c>
      <c r="W109">
        <f t="shared" si="17"/>
        <v>0</v>
      </c>
    </row>
    <row r="110" spans="1:23" x14ac:dyDescent="0.2">
      <c r="A110">
        <v>109</v>
      </c>
      <c r="B110">
        <v>0</v>
      </c>
      <c r="C110">
        <v>1</v>
      </c>
      <c r="D110">
        <v>0</v>
      </c>
      <c r="E110">
        <v>1</v>
      </c>
      <c r="F110">
        <v>1</v>
      </c>
      <c r="G110">
        <v>6</v>
      </c>
      <c r="H110">
        <v>5</v>
      </c>
      <c r="I110">
        <v>1.6</v>
      </c>
      <c r="J110">
        <v>106.084</v>
      </c>
      <c r="K110">
        <v>8.1999999999999993</v>
      </c>
      <c r="L110">
        <v>115.682</v>
      </c>
      <c r="M110">
        <v>2.6</v>
      </c>
      <c r="N110">
        <v>10.199999999999999</v>
      </c>
      <c r="O110">
        <f t="shared" si="9"/>
        <v>5</v>
      </c>
      <c r="P110">
        <f t="shared" si="10"/>
        <v>0</v>
      </c>
      <c r="Q110">
        <f t="shared" si="11"/>
        <v>5</v>
      </c>
      <c r="R110">
        <f t="shared" si="12"/>
        <v>0</v>
      </c>
      <c r="S110">
        <f t="shared" si="13"/>
        <v>5</v>
      </c>
      <c r="T110">
        <f t="shared" si="14"/>
        <v>0</v>
      </c>
      <c r="U110">
        <f t="shared" si="15"/>
        <v>0</v>
      </c>
      <c r="V110">
        <f t="shared" si="16"/>
        <v>0</v>
      </c>
      <c r="W110">
        <f t="shared" si="17"/>
        <v>0</v>
      </c>
    </row>
    <row r="111" spans="1:23" x14ac:dyDescent="0.2">
      <c r="A111">
        <v>110</v>
      </c>
      <c r="B111">
        <v>0</v>
      </c>
      <c r="C111">
        <v>1</v>
      </c>
      <c r="D111">
        <v>0</v>
      </c>
      <c r="E111">
        <v>1</v>
      </c>
      <c r="F111">
        <v>1</v>
      </c>
      <c r="G111">
        <v>7</v>
      </c>
      <c r="H111">
        <v>27</v>
      </c>
      <c r="I111">
        <v>0</v>
      </c>
      <c r="J111">
        <v>0</v>
      </c>
      <c r="K111">
        <v>3.7037037037037E-2</v>
      </c>
      <c r="L111">
        <v>1.4996296296296301</v>
      </c>
      <c r="M111">
        <v>2.5555555555555598</v>
      </c>
      <c r="N111">
        <v>7.1851851851851896</v>
      </c>
      <c r="O111">
        <f t="shared" si="9"/>
        <v>27</v>
      </c>
      <c r="P111">
        <f t="shared" si="10"/>
        <v>0</v>
      </c>
      <c r="Q111">
        <f t="shared" si="11"/>
        <v>27</v>
      </c>
      <c r="R111">
        <f t="shared" si="12"/>
        <v>0</v>
      </c>
      <c r="S111">
        <f t="shared" si="13"/>
        <v>27</v>
      </c>
      <c r="T111">
        <f t="shared" si="14"/>
        <v>0</v>
      </c>
      <c r="U111">
        <f t="shared" si="15"/>
        <v>0</v>
      </c>
      <c r="V111">
        <f t="shared" si="16"/>
        <v>0</v>
      </c>
      <c r="W111">
        <f t="shared" si="17"/>
        <v>0</v>
      </c>
    </row>
    <row r="112" spans="1:23" x14ac:dyDescent="0.2">
      <c r="A112">
        <v>111</v>
      </c>
      <c r="B112">
        <v>0</v>
      </c>
      <c r="C112">
        <v>1</v>
      </c>
      <c r="D112">
        <v>0</v>
      </c>
      <c r="E112">
        <v>1</v>
      </c>
      <c r="F112">
        <v>1</v>
      </c>
      <c r="G112">
        <v>8</v>
      </c>
      <c r="H112">
        <v>4</v>
      </c>
      <c r="I112">
        <v>0</v>
      </c>
      <c r="J112">
        <v>0</v>
      </c>
      <c r="K112">
        <v>2</v>
      </c>
      <c r="L112">
        <v>241.715</v>
      </c>
      <c r="M112">
        <v>4.5</v>
      </c>
      <c r="N112">
        <v>11.25</v>
      </c>
      <c r="O112">
        <f t="shared" si="9"/>
        <v>4</v>
      </c>
      <c r="P112">
        <f t="shared" si="10"/>
        <v>0</v>
      </c>
      <c r="Q112">
        <f t="shared" si="11"/>
        <v>4</v>
      </c>
      <c r="R112">
        <f t="shared" si="12"/>
        <v>0</v>
      </c>
      <c r="S112">
        <f t="shared" si="13"/>
        <v>4</v>
      </c>
      <c r="T112">
        <f t="shared" si="14"/>
        <v>0</v>
      </c>
      <c r="U112">
        <f t="shared" si="15"/>
        <v>0</v>
      </c>
      <c r="V112">
        <f t="shared" si="16"/>
        <v>0</v>
      </c>
      <c r="W112">
        <f t="shared" si="17"/>
        <v>0</v>
      </c>
    </row>
    <row r="113" spans="1:23" x14ac:dyDescent="0.2">
      <c r="A113">
        <v>112</v>
      </c>
      <c r="B113">
        <v>0</v>
      </c>
      <c r="C113">
        <v>1</v>
      </c>
      <c r="D113">
        <v>0</v>
      </c>
      <c r="E113">
        <v>2</v>
      </c>
      <c r="F113">
        <v>0</v>
      </c>
      <c r="G113">
        <v>3</v>
      </c>
      <c r="H113">
        <v>3</v>
      </c>
      <c r="I113">
        <v>0</v>
      </c>
      <c r="J113">
        <v>0</v>
      </c>
      <c r="K113">
        <v>2</v>
      </c>
      <c r="L113">
        <v>60.823333333333302</v>
      </c>
      <c r="M113">
        <v>2.6666666666666701</v>
      </c>
      <c r="N113">
        <v>5.6666666666666696</v>
      </c>
      <c r="O113">
        <f t="shared" si="9"/>
        <v>0</v>
      </c>
      <c r="P113">
        <f t="shared" si="10"/>
        <v>0</v>
      </c>
      <c r="Q113">
        <f t="shared" si="11"/>
        <v>3</v>
      </c>
      <c r="R113">
        <f t="shared" si="12"/>
        <v>0</v>
      </c>
      <c r="S113">
        <f t="shared" si="13"/>
        <v>0</v>
      </c>
      <c r="T113">
        <f t="shared" si="14"/>
        <v>3</v>
      </c>
      <c r="U113">
        <f t="shared" si="15"/>
        <v>0</v>
      </c>
      <c r="V113">
        <f t="shared" si="16"/>
        <v>0</v>
      </c>
      <c r="W113">
        <f t="shared" si="17"/>
        <v>0</v>
      </c>
    </row>
    <row r="114" spans="1:23" x14ac:dyDescent="0.2">
      <c r="A114">
        <v>113</v>
      </c>
      <c r="B114">
        <v>0</v>
      </c>
      <c r="C114">
        <v>1</v>
      </c>
      <c r="D114">
        <v>0</v>
      </c>
      <c r="E114">
        <v>2</v>
      </c>
      <c r="F114">
        <v>0</v>
      </c>
      <c r="G114">
        <v>7</v>
      </c>
      <c r="H114">
        <v>1</v>
      </c>
      <c r="I114">
        <v>0</v>
      </c>
      <c r="J114">
        <v>0</v>
      </c>
      <c r="K114">
        <v>0</v>
      </c>
      <c r="L114">
        <v>0</v>
      </c>
      <c r="M114">
        <v>7</v>
      </c>
      <c r="N114">
        <v>15</v>
      </c>
      <c r="O114">
        <f t="shared" si="9"/>
        <v>0</v>
      </c>
      <c r="P114">
        <f t="shared" si="10"/>
        <v>0</v>
      </c>
      <c r="Q114">
        <f t="shared" si="11"/>
        <v>1</v>
      </c>
      <c r="R114">
        <f t="shared" si="12"/>
        <v>0</v>
      </c>
      <c r="S114">
        <f t="shared" si="13"/>
        <v>0</v>
      </c>
      <c r="T114">
        <f t="shared" si="14"/>
        <v>1</v>
      </c>
      <c r="U114">
        <f t="shared" si="15"/>
        <v>0</v>
      </c>
      <c r="V114">
        <f t="shared" si="16"/>
        <v>0</v>
      </c>
      <c r="W114">
        <f t="shared" si="17"/>
        <v>0</v>
      </c>
    </row>
    <row r="115" spans="1:23" x14ac:dyDescent="0.2">
      <c r="A115">
        <v>114</v>
      </c>
      <c r="B115">
        <v>0</v>
      </c>
      <c r="C115">
        <v>1</v>
      </c>
      <c r="D115">
        <v>0</v>
      </c>
      <c r="E115">
        <v>2</v>
      </c>
      <c r="F115">
        <v>1</v>
      </c>
      <c r="G115">
        <v>5</v>
      </c>
      <c r="H115">
        <v>4</v>
      </c>
      <c r="I115">
        <v>0.25</v>
      </c>
      <c r="J115">
        <v>13.7475</v>
      </c>
      <c r="K115">
        <v>2.25</v>
      </c>
      <c r="L115">
        <v>78.237499999999997</v>
      </c>
      <c r="M115">
        <v>2.25</v>
      </c>
      <c r="N115">
        <v>6</v>
      </c>
      <c r="O115">
        <f t="shared" si="9"/>
        <v>4</v>
      </c>
      <c r="P115">
        <f t="shared" si="10"/>
        <v>0</v>
      </c>
      <c r="Q115">
        <f t="shared" si="11"/>
        <v>4</v>
      </c>
      <c r="R115">
        <f t="shared" si="12"/>
        <v>0</v>
      </c>
      <c r="S115">
        <f t="shared" si="13"/>
        <v>0</v>
      </c>
      <c r="T115">
        <f t="shared" si="14"/>
        <v>4</v>
      </c>
      <c r="U115">
        <f t="shared" si="15"/>
        <v>0</v>
      </c>
      <c r="V115">
        <f t="shared" si="16"/>
        <v>0</v>
      </c>
      <c r="W115">
        <f t="shared" si="17"/>
        <v>0</v>
      </c>
    </row>
    <row r="116" spans="1:23" x14ac:dyDescent="0.2">
      <c r="A116">
        <v>115</v>
      </c>
      <c r="B116">
        <v>0</v>
      </c>
      <c r="C116">
        <v>1</v>
      </c>
      <c r="D116">
        <v>0</v>
      </c>
      <c r="E116">
        <v>2</v>
      </c>
      <c r="F116">
        <v>1</v>
      </c>
      <c r="G116">
        <v>7</v>
      </c>
      <c r="H116">
        <v>2</v>
      </c>
      <c r="I116">
        <v>0</v>
      </c>
      <c r="J116">
        <v>0</v>
      </c>
      <c r="K116">
        <v>0</v>
      </c>
      <c r="L116">
        <v>0</v>
      </c>
      <c r="M116">
        <v>5</v>
      </c>
      <c r="N116">
        <v>8.5</v>
      </c>
      <c r="O116">
        <f t="shared" si="9"/>
        <v>2</v>
      </c>
      <c r="P116">
        <f t="shared" si="10"/>
        <v>0</v>
      </c>
      <c r="Q116">
        <f t="shared" si="11"/>
        <v>2</v>
      </c>
      <c r="R116">
        <f t="shared" si="12"/>
        <v>0</v>
      </c>
      <c r="S116">
        <f t="shared" si="13"/>
        <v>0</v>
      </c>
      <c r="T116">
        <f t="shared" si="14"/>
        <v>2</v>
      </c>
      <c r="U116">
        <f t="shared" si="15"/>
        <v>0</v>
      </c>
      <c r="V116">
        <f t="shared" si="16"/>
        <v>0</v>
      </c>
      <c r="W116">
        <f t="shared" si="17"/>
        <v>0</v>
      </c>
    </row>
    <row r="117" spans="1:23" x14ac:dyDescent="0.2">
      <c r="A117">
        <v>116</v>
      </c>
      <c r="B117">
        <v>0</v>
      </c>
      <c r="C117">
        <v>1</v>
      </c>
      <c r="D117">
        <v>0</v>
      </c>
      <c r="E117">
        <v>3</v>
      </c>
      <c r="F117">
        <v>0</v>
      </c>
      <c r="G117">
        <v>2</v>
      </c>
      <c r="H117">
        <v>1</v>
      </c>
      <c r="I117">
        <v>0</v>
      </c>
      <c r="J117">
        <v>0</v>
      </c>
      <c r="K117">
        <v>2</v>
      </c>
      <c r="L117">
        <v>120.98</v>
      </c>
      <c r="M117">
        <v>5</v>
      </c>
      <c r="N117">
        <v>1</v>
      </c>
      <c r="O117">
        <f t="shared" si="9"/>
        <v>0</v>
      </c>
      <c r="P117">
        <f t="shared" si="10"/>
        <v>0</v>
      </c>
      <c r="Q117">
        <f t="shared" si="11"/>
        <v>1</v>
      </c>
      <c r="R117">
        <f t="shared" si="12"/>
        <v>0</v>
      </c>
      <c r="S117">
        <f t="shared" si="13"/>
        <v>0</v>
      </c>
      <c r="T117">
        <f t="shared" si="14"/>
        <v>0</v>
      </c>
      <c r="U117">
        <f t="shared" si="15"/>
        <v>1</v>
      </c>
      <c r="V117">
        <f t="shared" si="16"/>
        <v>0</v>
      </c>
      <c r="W117">
        <f t="shared" si="17"/>
        <v>0</v>
      </c>
    </row>
    <row r="118" spans="1:23" x14ac:dyDescent="0.2">
      <c r="A118">
        <v>117</v>
      </c>
      <c r="B118">
        <v>0</v>
      </c>
      <c r="C118">
        <v>1</v>
      </c>
      <c r="D118">
        <v>0</v>
      </c>
      <c r="E118">
        <v>3</v>
      </c>
      <c r="F118">
        <v>0</v>
      </c>
      <c r="G118">
        <v>3</v>
      </c>
      <c r="H118">
        <v>4</v>
      </c>
      <c r="I118">
        <v>0</v>
      </c>
      <c r="J118">
        <v>0</v>
      </c>
      <c r="K118">
        <v>2.25</v>
      </c>
      <c r="L118">
        <v>60.115000000000002</v>
      </c>
      <c r="M118">
        <v>2.75</v>
      </c>
      <c r="N118">
        <v>3.25</v>
      </c>
      <c r="O118">
        <f t="shared" si="9"/>
        <v>0</v>
      </c>
      <c r="P118">
        <f t="shared" si="10"/>
        <v>0</v>
      </c>
      <c r="Q118">
        <f t="shared" si="11"/>
        <v>4</v>
      </c>
      <c r="R118">
        <f t="shared" si="12"/>
        <v>0</v>
      </c>
      <c r="S118">
        <f t="shared" si="13"/>
        <v>0</v>
      </c>
      <c r="T118">
        <f t="shared" si="14"/>
        <v>0</v>
      </c>
      <c r="U118">
        <f t="shared" si="15"/>
        <v>4</v>
      </c>
      <c r="V118">
        <f t="shared" si="16"/>
        <v>0</v>
      </c>
      <c r="W118">
        <f t="shared" si="17"/>
        <v>0</v>
      </c>
    </row>
    <row r="119" spans="1:23" x14ac:dyDescent="0.2">
      <c r="A119">
        <v>118</v>
      </c>
      <c r="B119">
        <v>0</v>
      </c>
      <c r="C119">
        <v>1</v>
      </c>
      <c r="D119">
        <v>0</v>
      </c>
      <c r="E119">
        <v>3</v>
      </c>
      <c r="F119">
        <v>0</v>
      </c>
      <c r="G119">
        <v>7</v>
      </c>
      <c r="H119">
        <v>4</v>
      </c>
      <c r="I119">
        <v>0</v>
      </c>
      <c r="J119">
        <v>0</v>
      </c>
      <c r="K119">
        <v>0</v>
      </c>
      <c r="L119">
        <v>0</v>
      </c>
      <c r="M119">
        <v>3.5</v>
      </c>
      <c r="N119">
        <v>9.5</v>
      </c>
      <c r="O119">
        <f t="shared" si="9"/>
        <v>0</v>
      </c>
      <c r="P119">
        <f t="shared" si="10"/>
        <v>0</v>
      </c>
      <c r="Q119">
        <f t="shared" si="11"/>
        <v>4</v>
      </c>
      <c r="R119">
        <f t="shared" si="12"/>
        <v>0</v>
      </c>
      <c r="S119">
        <f t="shared" si="13"/>
        <v>0</v>
      </c>
      <c r="T119">
        <f t="shared" si="14"/>
        <v>0</v>
      </c>
      <c r="U119">
        <f t="shared" si="15"/>
        <v>4</v>
      </c>
      <c r="V119">
        <f t="shared" si="16"/>
        <v>0</v>
      </c>
      <c r="W119">
        <f t="shared" si="17"/>
        <v>0</v>
      </c>
    </row>
    <row r="120" spans="1:23" x14ac:dyDescent="0.2">
      <c r="A120">
        <v>119</v>
      </c>
      <c r="B120">
        <v>0</v>
      </c>
      <c r="C120">
        <v>1</v>
      </c>
      <c r="D120">
        <v>0</v>
      </c>
      <c r="E120">
        <v>3</v>
      </c>
      <c r="F120">
        <v>1</v>
      </c>
      <c r="G120">
        <v>2</v>
      </c>
      <c r="H120">
        <v>1</v>
      </c>
      <c r="I120">
        <v>0</v>
      </c>
      <c r="J120">
        <v>0</v>
      </c>
      <c r="K120">
        <v>2</v>
      </c>
      <c r="L120">
        <v>132.97999999999999</v>
      </c>
      <c r="M120">
        <v>5</v>
      </c>
      <c r="N120">
        <v>3</v>
      </c>
      <c r="O120">
        <f t="shared" si="9"/>
        <v>1</v>
      </c>
      <c r="P120">
        <f t="shared" si="10"/>
        <v>0</v>
      </c>
      <c r="Q120">
        <f t="shared" si="11"/>
        <v>1</v>
      </c>
      <c r="R120">
        <f t="shared" si="12"/>
        <v>0</v>
      </c>
      <c r="S120">
        <f t="shared" si="13"/>
        <v>0</v>
      </c>
      <c r="T120">
        <f t="shared" si="14"/>
        <v>0</v>
      </c>
      <c r="U120">
        <f t="shared" si="15"/>
        <v>1</v>
      </c>
      <c r="V120">
        <f t="shared" si="16"/>
        <v>0</v>
      </c>
      <c r="W120">
        <f t="shared" si="17"/>
        <v>0</v>
      </c>
    </row>
    <row r="121" spans="1:23" x14ac:dyDescent="0.2">
      <c r="A121">
        <v>120</v>
      </c>
      <c r="B121">
        <v>0</v>
      </c>
      <c r="C121">
        <v>1</v>
      </c>
      <c r="D121">
        <v>0</v>
      </c>
      <c r="E121">
        <v>3</v>
      </c>
      <c r="F121">
        <v>1</v>
      </c>
      <c r="G121">
        <v>3</v>
      </c>
      <c r="H121">
        <v>4</v>
      </c>
      <c r="I121">
        <v>0</v>
      </c>
      <c r="J121">
        <v>0</v>
      </c>
      <c r="K121">
        <v>3</v>
      </c>
      <c r="L121">
        <v>54.115000000000002</v>
      </c>
      <c r="M121">
        <v>3</v>
      </c>
      <c r="N121">
        <v>10.75</v>
      </c>
      <c r="O121">
        <f t="shared" si="9"/>
        <v>4</v>
      </c>
      <c r="P121">
        <f t="shared" si="10"/>
        <v>0</v>
      </c>
      <c r="Q121">
        <f t="shared" si="11"/>
        <v>4</v>
      </c>
      <c r="R121">
        <f t="shared" si="12"/>
        <v>0</v>
      </c>
      <c r="S121">
        <f t="shared" si="13"/>
        <v>0</v>
      </c>
      <c r="T121">
        <f t="shared" si="14"/>
        <v>0</v>
      </c>
      <c r="U121">
        <f t="shared" si="15"/>
        <v>4</v>
      </c>
      <c r="V121">
        <f t="shared" si="16"/>
        <v>0</v>
      </c>
      <c r="W121">
        <f t="shared" si="17"/>
        <v>0</v>
      </c>
    </row>
    <row r="122" spans="1:23" x14ac:dyDescent="0.2">
      <c r="A122">
        <v>121</v>
      </c>
      <c r="B122">
        <v>0</v>
      </c>
      <c r="C122">
        <v>1</v>
      </c>
      <c r="D122">
        <v>0</v>
      </c>
      <c r="E122">
        <v>3</v>
      </c>
      <c r="F122">
        <v>1</v>
      </c>
      <c r="G122">
        <v>6</v>
      </c>
      <c r="H122">
        <v>1</v>
      </c>
      <c r="I122">
        <v>1</v>
      </c>
      <c r="J122">
        <v>58.49</v>
      </c>
      <c r="K122">
        <v>2</v>
      </c>
      <c r="L122">
        <v>58.49</v>
      </c>
      <c r="M122">
        <v>1</v>
      </c>
      <c r="N122">
        <v>16</v>
      </c>
      <c r="O122">
        <f t="shared" si="9"/>
        <v>1</v>
      </c>
      <c r="P122">
        <f t="shared" si="10"/>
        <v>0</v>
      </c>
      <c r="Q122">
        <f t="shared" si="11"/>
        <v>1</v>
      </c>
      <c r="R122">
        <f t="shared" si="12"/>
        <v>0</v>
      </c>
      <c r="S122">
        <f t="shared" si="13"/>
        <v>0</v>
      </c>
      <c r="T122">
        <f t="shared" si="14"/>
        <v>0</v>
      </c>
      <c r="U122">
        <f t="shared" si="15"/>
        <v>1</v>
      </c>
      <c r="V122">
        <f t="shared" si="16"/>
        <v>0</v>
      </c>
      <c r="W122">
        <f t="shared" si="17"/>
        <v>0</v>
      </c>
    </row>
    <row r="123" spans="1:23" x14ac:dyDescent="0.2">
      <c r="A123">
        <v>122</v>
      </c>
      <c r="B123">
        <v>0</v>
      </c>
      <c r="C123">
        <v>1</v>
      </c>
      <c r="D123">
        <v>0</v>
      </c>
      <c r="E123">
        <v>3</v>
      </c>
      <c r="F123">
        <v>1</v>
      </c>
      <c r="G123">
        <v>7</v>
      </c>
      <c r="H123">
        <v>1</v>
      </c>
      <c r="I123">
        <v>0</v>
      </c>
      <c r="J123">
        <v>0</v>
      </c>
      <c r="K123">
        <v>0</v>
      </c>
      <c r="L123">
        <v>0</v>
      </c>
      <c r="M123">
        <v>3</v>
      </c>
      <c r="N123">
        <v>10</v>
      </c>
      <c r="O123">
        <f t="shared" si="9"/>
        <v>1</v>
      </c>
      <c r="P123">
        <f t="shared" si="10"/>
        <v>0</v>
      </c>
      <c r="Q123">
        <f t="shared" si="11"/>
        <v>1</v>
      </c>
      <c r="R123">
        <f t="shared" si="12"/>
        <v>0</v>
      </c>
      <c r="S123">
        <f t="shared" si="13"/>
        <v>0</v>
      </c>
      <c r="T123">
        <f t="shared" si="14"/>
        <v>0</v>
      </c>
      <c r="U123">
        <f t="shared" si="15"/>
        <v>1</v>
      </c>
      <c r="V123">
        <f t="shared" si="16"/>
        <v>0</v>
      </c>
      <c r="W123">
        <f t="shared" si="17"/>
        <v>0</v>
      </c>
    </row>
    <row r="124" spans="1:23" x14ac:dyDescent="0.2">
      <c r="A124">
        <v>123</v>
      </c>
      <c r="B124">
        <v>0</v>
      </c>
      <c r="C124">
        <v>1</v>
      </c>
      <c r="D124">
        <v>0</v>
      </c>
      <c r="E124">
        <v>4</v>
      </c>
      <c r="F124">
        <v>0</v>
      </c>
      <c r="G124">
        <v>7</v>
      </c>
      <c r="H124">
        <v>1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14</v>
      </c>
      <c r="O124">
        <f t="shared" si="9"/>
        <v>0</v>
      </c>
      <c r="P124">
        <f t="shared" si="10"/>
        <v>0</v>
      </c>
      <c r="Q124">
        <f t="shared" si="11"/>
        <v>1</v>
      </c>
      <c r="R124">
        <f t="shared" si="12"/>
        <v>0</v>
      </c>
      <c r="S124">
        <f t="shared" si="13"/>
        <v>0</v>
      </c>
      <c r="T124">
        <f t="shared" si="14"/>
        <v>0</v>
      </c>
      <c r="U124">
        <f t="shared" si="15"/>
        <v>0</v>
      </c>
      <c r="V124">
        <f t="shared" si="16"/>
        <v>1</v>
      </c>
      <c r="W124">
        <f t="shared" si="17"/>
        <v>0</v>
      </c>
    </row>
    <row r="125" spans="1:23" x14ac:dyDescent="0.2">
      <c r="A125">
        <v>124</v>
      </c>
      <c r="B125">
        <v>0</v>
      </c>
      <c r="C125">
        <v>1</v>
      </c>
      <c r="D125">
        <v>0</v>
      </c>
      <c r="E125">
        <v>4</v>
      </c>
      <c r="F125">
        <v>1</v>
      </c>
      <c r="G125">
        <v>3</v>
      </c>
      <c r="H125">
        <v>1</v>
      </c>
      <c r="I125">
        <v>0</v>
      </c>
      <c r="J125">
        <v>0</v>
      </c>
      <c r="K125">
        <v>1</v>
      </c>
      <c r="L125">
        <v>60.99</v>
      </c>
      <c r="M125">
        <v>6</v>
      </c>
      <c r="N125">
        <v>9</v>
      </c>
      <c r="O125">
        <f t="shared" si="9"/>
        <v>1</v>
      </c>
      <c r="P125">
        <f t="shared" si="10"/>
        <v>0</v>
      </c>
      <c r="Q125">
        <f t="shared" si="11"/>
        <v>1</v>
      </c>
      <c r="R125">
        <f t="shared" si="12"/>
        <v>0</v>
      </c>
      <c r="S125">
        <f t="shared" si="13"/>
        <v>0</v>
      </c>
      <c r="T125">
        <f t="shared" si="14"/>
        <v>0</v>
      </c>
      <c r="U125">
        <f t="shared" si="15"/>
        <v>0</v>
      </c>
      <c r="V125">
        <f t="shared" si="16"/>
        <v>1</v>
      </c>
      <c r="W125">
        <f t="shared" si="17"/>
        <v>0</v>
      </c>
    </row>
    <row r="126" spans="1:23" x14ac:dyDescent="0.2">
      <c r="A126">
        <v>125</v>
      </c>
      <c r="B126">
        <v>0</v>
      </c>
      <c r="C126">
        <v>1</v>
      </c>
      <c r="D126">
        <v>0</v>
      </c>
      <c r="E126">
        <v>4</v>
      </c>
      <c r="F126">
        <v>1</v>
      </c>
      <c r="G126">
        <v>6</v>
      </c>
      <c r="H126">
        <v>1</v>
      </c>
      <c r="I126">
        <v>2</v>
      </c>
      <c r="J126">
        <v>159.97999999999999</v>
      </c>
      <c r="K126">
        <v>0</v>
      </c>
      <c r="L126">
        <v>0</v>
      </c>
      <c r="M126">
        <v>3</v>
      </c>
      <c r="N126">
        <v>7</v>
      </c>
      <c r="O126">
        <f t="shared" si="9"/>
        <v>1</v>
      </c>
      <c r="P126">
        <f t="shared" si="10"/>
        <v>0</v>
      </c>
      <c r="Q126">
        <f t="shared" si="11"/>
        <v>1</v>
      </c>
      <c r="R126">
        <f t="shared" si="12"/>
        <v>0</v>
      </c>
      <c r="S126">
        <f t="shared" si="13"/>
        <v>0</v>
      </c>
      <c r="T126">
        <f t="shared" si="14"/>
        <v>0</v>
      </c>
      <c r="U126">
        <f t="shared" si="15"/>
        <v>0</v>
      </c>
      <c r="V126">
        <f t="shared" si="16"/>
        <v>1</v>
      </c>
      <c r="W126">
        <f t="shared" si="17"/>
        <v>0</v>
      </c>
    </row>
    <row r="127" spans="1:23" x14ac:dyDescent="0.2">
      <c r="A127">
        <v>126</v>
      </c>
      <c r="B127">
        <v>0</v>
      </c>
      <c r="C127">
        <v>1</v>
      </c>
      <c r="D127">
        <v>0</v>
      </c>
      <c r="E127">
        <v>4</v>
      </c>
      <c r="F127">
        <v>1</v>
      </c>
      <c r="G127">
        <v>7</v>
      </c>
      <c r="H127">
        <v>1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7</v>
      </c>
      <c r="O127">
        <f t="shared" si="9"/>
        <v>1</v>
      </c>
      <c r="P127">
        <f t="shared" si="10"/>
        <v>0</v>
      </c>
      <c r="Q127">
        <f t="shared" si="11"/>
        <v>1</v>
      </c>
      <c r="R127">
        <f t="shared" si="12"/>
        <v>0</v>
      </c>
      <c r="S127">
        <f t="shared" si="13"/>
        <v>0</v>
      </c>
      <c r="T127">
        <f t="shared" si="14"/>
        <v>0</v>
      </c>
      <c r="U127">
        <f t="shared" si="15"/>
        <v>0</v>
      </c>
      <c r="V127">
        <f t="shared" si="16"/>
        <v>1</v>
      </c>
      <c r="W127">
        <f t="shared" si="17"/>
        <v>0</v>
      </c>
    </row>
    <row r="128" spans="1:23" x14ac:dyDescent="0.2">
      <c r="A128">
        <v>127</v>
      </c>
      <c r="B128">
        <v>0</v>
      </c>
      <c r="C128">
        <v>1</v>
      </c>
      <c r="D128">
        <v>0</v>
      </c>
      <c r="E128">
        <v>5</v>
      </c>
      <c r="F128">
        <v>0</v>
      </c>
      <c r="G128">
        <v>7</v>
      </c>
      <c r="H128">
        <v>1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2</v>
      </c>
      <c r="O128">
        <f t="shared" si="9"/>
        <v>0</v>
      </c>
      <c r="P128">
        <f t="shared" si="10"/>
        <v>0</v>
      </c>
      <c r="Q128">
        <f t="shared" si="11"/>
        <v>1</v>
      </c>
      <c r="R128">
        <f t="shared" si="12"/>
        <v>0</v>
      </c>
      <c r="S128">
        <f t="shared" si="13"/>
        <v>0</v>
      </c>
      <c r="T128">
        <f t="shared" si="14"/>
        <v>0</v>
      </c>
      <c r="U128">
        <f t="shared" si="15"/>
        <v>0</v>
      </c>
      <c r="V128">
        <f t="shared" si="16"/>
        <v>0</v>
      </c>
      <c r="W128">
        <f t="shared" si="17"/>
        <v>1</v>
      </c>
    </row>
    <row r="129" spans="1:23" x14ac:dyDescent="0.2">
      <c r="A129">
        <v>128</v>
      </c>
      <c r="B129">
        <v>0</v>
      </c>
      <c r="C129">
        <v>1</v>
      </c>
      <c r="D129">
        <v>0</v>
      </c>
      <c r="E129">
        <v>5</v>
      </c>
      <c r="F129">
        <v>1</v>
      </c>
      <c r="G129">
        <v>3</v>
      </c>
      <c r="H129">
        <v>1</v>
      </c>
      <c r="I129">
        <v>0</v>
      </c>
      <c r="J129">
        <v>0</v>
      </c>
      <c r="K129">
        <v>2</v>
      </c>
      <c r="L129">
        <v>65.989999999999995</v>
      </c>
      <c r="M129">
        <v>0</v>
      </c>
      <c r="N129">
        <v>20</v>
      </c>
      <c r="O129">
        <f t="shared" si="9"/>
        <v>1</v>
      </c>
      <c r="P129">
        <f t="shared" si="10"/>
        <v>0</v>
      </c>
      <c r="Q129">
        <f t="shared" si="11"/>
        <v>1</v>
      </c>
      <c r="R129">
        <f t="shared" si="12"/>
        <v>0</v>
      </c>
      <c r="S129">
        <f t="shared" si="13"/>
        <v>0</v>
      </c>
      <c r="T129">
        <f t="shared" si="14"/>
        <v>0</v>
      </c>
      <c r="U129">
        <f t="shared" si="15"/>
        <v>0</v>
      </c>
      <c r="V129">
        <f t="shared" si="16"/>
        <v>0</v>
      </c>
      <c r="W129">
        <f t="shared" si="17"/>
        <v>1</v>
      </c>
    </row>
    <row r="130" spans="1:23" x14ac:dyDescent="0.2">
      <c r="A130">
        <v>129</v>
      </c>
      <c r="B130">
        <v>0</v>
      </c>
      <c r="C130">
        <v>1</v>
      </c>
      <c r="D130">
        <v>0</v>
      </c>
      <c r="E130">
        <v>5</v>
      </c>
      <c r="F130">
        <v>1</v>
      </c>
      <c r="G130">
        <v>7</v>
      </c>
      <c r="H130">
        <v>2</v>
      </c>
      <c r="I130">
        <v>0.5</v>
      </c>
      <c r="J130">
        <v>27.995000000000001</v>
      </c>
      <c r="K130">
        <v>0</v>
      </c>
      <c r="L130">
        <v>0</v>
      </c>
      <c r="M130">
        <v>0.5</v>
      </c>
      <c r="N130">
        <v>11</v>
      </c>
      <c r="O130">
        <f t="shared" si="9"/>
        <v>2</v>
      </c>
      <c r="P130">
        <f t="shared" si="10"/>
        <v>0</v>
      </c>
      <c r="Q130">
        <f t="shared" si="11"/>
        <v>2</v>
      </c>
      <c r="R130">
        <f t="shared" si="12"/>
        <v>0</v>
      </c>
      <c r="S130">
        <f t="shared" si="13"/>
        <v>0</v>
      </c>
      <c r="T130">
        <f t="shared" si="14"/>
        <v>0</v>
      </c>
      <c r="U130">
        <f t="shared" si="15"/>
        <v>0</v>
      </c>
      <c r="V130">
        <f t="shared" si="16"/>
        <v>0</v>
      </c>
      <c r="W130">
        <f t="shared" si="17"/>
        <v>2</v>
      </c>
    </row>
    <row r="131" spans="1:23" x14ac:dyDescent="0.2">
      <c r="A131">
        <v>130</v>
      </c>
      <c r="B131">
        <v>0</v>
      </c>
      <c r="C131">
        <v>1</v>
      </c>
      <c r="D131">
        <v>1</v>
      </c>
      <c r="E131">
        <v>1</v>
      </c>
      <c r="F131">
        <v>0</v>
      </c>
      <c r="G131">
        <v>2</v>
      </c>
      <c r="H131">
        <v>22</v>
      </c>
      <c r="I131">
        <v>0</v>
      </c>
      <c r="J131">
        <v>0</v>
      </c>
      <c r="K131">
        <v>2.7727272727272698</v>
      </c>
      <c r="L131">
        <v>126.956363636364</v>
      </c>
      <c r="M131">
        <v>3.7272727272727302</v>
      </c>
      <c r="N131">
        <v>18.227272727272702</v>
      </c>
      <c r="O131">
        <f t="shared" ref="O131:O194" si="18">H131*F131</f>
        <v>0</v>
      </c>
      <c r="P131">
        <f t="shared" ref="P131:P194" si="19">B131*H131</f>
        <v>0</v>
      </c>
      <c r="Q131">
        <f t="shared" ref="Q131:Q194" si="20">C131*H131</f>
        <v>22</v>
      </c>
      <c r="R131">
        <f t="shared" ref="R131:R194" si="21">D131*H131</f>
        <v>22</v>
      </c>
      <c r="S131">
        <f t="shared" ref="S131:S194" si="22">IF($E131=1,$H131,0)</f>
        <v>22</v>
      </c>
      <c r="T131">
        <f t="shared" ref="T131:T194" si="23">IF($E131=2,$H131,0)</f>
        <v>0</v>
      </c>
      <c r="U131">
        <f t="shared" ref="U131:U194" si="24">IF($E131=3,$H131,0)</f>
        <v>0</v>
      </c>
      <c r="V131">
        <f t="shared" ref="V131:V194" si="25">IF($E131=4,$H131,0)</f>
        <v>0</v>
      </c>
      <c r="W131">
        <f t="shared" ref="W131:W194" si="26">IF($E131=5,$H131,0)</f>
        <v>0</v>
      </c>
    </row>
    <row r="132" spans="1:23" x14ac:dyDescent="0.2">
      <c r="A132">
        <v>131</v>
      </c>
      <c r="B132">
        <v>0</v>
      </c>
      <c r="C132">
        <v>1</v>
      </c>
      <c r="D132">
        <v>1</v>
      </c>
      <c r="E132">
        <v>1</v>
      </c>
      <c r="F132">
        <v>0</v>
      </c>
      <c r="G132">
        <v>3</v>
      </c>
      <c r="H132">
        <v>81</v>
      </c>
      <c r="I132">
        <v>0</v>
      </c>
      <c r="J132">
        <v>0</v>
      </c>
      <c r="K132">
        <v>2.7283950617284001</v>
      </c>
      <c r="L132">
        <v>61.335555555555601</v>
      </c>
      <c r="M132">
        <v>3.0246913580246901</v>
      </c>
      <c r="N132">
        <v>17.987654320987701</v>
      </c>
      <c r="O132">
        <f t="shared" si="18"/>
        <v>0</v>
      </c>
      <c r="P132">
        <f t="shared" si="19"/>
        <v>0</v>
      </c>
      <c r="Q132">
        <f t="shared" si="20"/>
        <v>81</v>
      </c>
      <c r="R132">
        <f t="shared" si="21"/>
        <v>81</v>
      </c>
      <c r="S132">
        <f t="shared" si="22"/>
        <v>81</v>
      </c>
      <c r="T132">
        <f t="shared" si="23"/>
        <v>0</v>
      </c>
      <c r="U132">
        <f t="shared" si="24"/>
        <v>0</v>
      </c>
      <c r="V132">
        <f t="shared" si="25"/>
        <v>0</v>
      </c>
      <c r="W132">
        <f t="shared" si="26"/>
        <v>0</v>
      </c>
    </row>
    <row r="133" spans="1:23" x14ac:dyDescent="0.2">
      <c r="A133">
        <v>132</v>
      </c>
      <c r="B133">
        <v>0</v>
      </c>
      <c r="C133">
        <v>1</v>
      </c>
      <c r="D133">
        <v>1</v>
      </c>
      <c r="E133">
        <v>1</v>
      </c>
      <c r="F133">
        <v>0</v>
      </c>
      <c r="G133">
        <v>6</v>
      </c>
      <c r="H133">
        <v>6</v>
      </c>
      <c r="I133">
        <v>1.1666666666666701</v>
      </c>
      <c r="J133">
        <v>68.071666666666701</v>
      </c>
      <c r="K133">
        <v>8</v>
      </c>
      <c r="L133">
        <v>68.321666666666701</v>
      </c>
      <c r="M133">
        <v>1</v>
      </c>
      <c r="N133">
        <v>13.6666666666667</v>
      </c>
      <c r="O133">
        <f t="shared" si="18"/>
        <v>0</v>
      </c>
      <c r="P133">
        <f t="shared" si="19"/>
        <v>0</v>
      </c>
      <c r="Q133">
        <f t="shared" si="20"/>
        <v>6</v>
      </c>
      <c r="R133">
        <f t="shared" si="21"/>
        <v>6</v>
      </c>
      <c r="S133">
        <f t="shared" si="22"/>
        <v>6</v>
      </c>
      <c r="T133">
        <f t="shared" si="23"/>
        <v>0</v>
      </c>
      <c r="U133">
        <f t="shared" si="24"/>
        <v>0</v>
      </c>
      <c r="V133">
        <f t="shared" si="25"/>
        <v>0</v>
      </c>
      <c r="W133">
        <f t="shared" si="26"/>
        <v>0</v>
      </c>
    </row>
    <row r="134" spans="1:23" x14ac:dyDescent="0.2">
      <c r="A134">
        <v>133</v>
      </c>
      <c r="B134">
        <v>0</v>
      </c>
      <c r="C134">
        <v>1</v>
      </c>
      <c r="D134">
        <v>1</v>
      </c>
      <c r="E134">
        <v>1</v>
      </c>
      <c r="F134">
        <v>0</v>
      </c>
      <c r="G134">
        <v>7</v>
      </c>
      <c r="H134">
        <v>84</v>
      </c>
      <c r="I134">
        <v>2.3809523809523801E-2</v>
      </c>
      <c r="J134">
        <v>1.52952380952381</v>
      </c>
      <c r="K134">
        <v>9.5238095238095205E-2</v>
      </c>
      <c r="L134">
        <v>1.4222619047619001</v>
      </c>
      <c r="M134">
        <v>3.11904761904762</v>
      </c>
      <c r="N134">
        <v>17.3095238095238</v>
      </c>
      <c r="O134">
        <f t="shared" si="18"/>
        <v>0</v>
      </c>
      <c r="P134">
        <f t="shared" si="19"/>
        <v>0</v>
      </c>
      <c r="Q134">
        <f t="shared" si="20"/>
        <v>84</v>
      </c>
      <c r="R134">
        <f t="shared" si="21"/>
        <v>84</v>
      </c>
      <c r="S134">
        <f t="shared" si="22"/>
        <v>84</v>
      </c>
      <c r="T134">
        <f t="shared" si="23"/>
        <v>0</v>
      </c>
      <c r="U134">
        <f t="shared" si="24"/>
        <v>0</v>
      </c>
      <c r="V134">
        <f t="shared" si="25"/>
        <v>0</v>
      </c>
      <c r="W134">
        <f t="shared" si="26"/>
        <v>0</v>
      </c>
    </row>
    <row r="135" spans="1:23" x14ac:dyDescent="0.2">
      <c r="A135">
        <v>134</v>
      </c>
      <c r="B135">
        <v>0</v>
      </c>
      <c r="C135">
        <v>1</v>
      </c>
      <c r="D135">
        <v>1</v>
      </c>
      <c r="E135">
        <v>1</v>
      </c>
      <c r="F135">
        <v>0</v>
      </c>
      <c r="G135">
        <v>8</v>
      </c>
      <c r="H135">
        <v>8</v>
      </c>
      <c r="I135">
        <v>0</v>
      </c>
      <c r="J135">
        <v>0</v>
      </c>
      <c r="K135">
        <v>2.75</v>
      </c>
      <c r="L135">
        <v>190.595</v>
      </c>
      <c r="M135">
        <v>3.25</v>
      </c>
      <c r="N135">
        <v>14.75</v>
      </c>
      <c r="O135">
        <f t="shared" si="18"/>
        <v>0</v>
      </c>
      <c r="P135">
        <f t="shared" si="19"/>
        <v>0</v>
      </c>
      <c r="Q135">
        <f t="shared" si="20"/>
        <v>8</v>
      </c>
      <c r="R135">
        <f t="shared" si="21"/>
        <v>8</v>
      </c>
      <c r="S135">
        <f t="shared" si="22"/>
        <v>8</v>
      </c>
      <c r="T135">
        <f t="shared" si="23"/>
        <v>0</v>
      </c>
      <c r="U135">
        <f t="shared" si="24"/>
        <v>0</v>
      </c>
      <c r="V135">
        <f t="shared" si="25"/>
        <v>0</v>
      </c>
      <c r="W135">
        <f t="shared" si="26"/>
        <v>0</v>
      </c>
    </row>
    <row r="136" spans="1:23" x14ac:dyDescent="0.2">
      <c r="A136">
        <v>135</v>
      </c>
      <c r="B136">
        <v>0</v>
      </c>
      <c r="C136">
        <v>1</v>
      </c>
      <c r="D136">
        <v>1</v>
      </c>
      <c r="E136">
        <v>1</v>
      </c>
      <c r="F136">
        <v>1</v>
      </c>
      <c r="G136">
        <v>2</v>
      </c>
      <c r="H136">
        <v>5</v>
      </c>
      <c r="I136">
        <v>0</v>
      </c>
      <c r="J136">
        <v>0</v>
      </c>
      <c r="K136">
        <v>3.4</v>
      </c>
      <c r="L136">
        <v>116.78</v>
      </c>
      <c r="M136">
        <v>3</v>
      </c>
      <c r="N136">
        <v>19.600000000000001</v>
      </c>
      <c r="O136">
        <f t="shared" si="18"/>
        <v>5</v>
      </c>
      <c r="P136">
        <f t="shared" si="19"/>
        <v>0</v>
      </c>
      <c r="Q136">
        <f t="shared" si="20"/>
        <v>5</v>
      </c>
      <c r="R136">
        <f t="shared" si="21"/>
        <v>5</v>
      </c>
      <c r="S136">
        <f t="shared" si="22"/>
        <v>5</v>
      </c>
      <c r="T136">
        <f t="shared" si="23"/>
        <v>0</v>
      </c>
      <c r="U136">
        <f t="shared" si="24"/>
        <v>0</v>
      </c>
      <c r="V136">
        <f t="shared" si="25"/>
        <v>0</v>
      </c>
      <c r="W136">
        <f t="shared" si="26"/>
        <v>0</v>
      </c>
    </row>
    <row r="137" spans="1:23" x14ac:dyDescent="0.2">
      <c r="A137">
        <v>136</v>
      </c>
      <c r="B137">
        <v>0</v>
      </c>
      <c r="C137">
        <v>1</v>
      </c>
      <c r="D137">
        <v>1</v>
      </c>
      <c r="E137">
        <v>1</v>
      </c>
      <c r="F137">
        <v>1</v>
      </c>
      <c r="G137">
        <v>3</v>
      </c>
      <c r="H137">
        <v>22</v>
      </c>
      <c r="I137">
        <v>0</v>
      </c>
      <c r="J137">
        <v>0</v>
      </c>
      <c r="K137">
        <v>2.4545454545454501</v>
      </c>
      <c r="L137">
        <v>63.648181818181797</v>
      </c>
      <c r="M137">
        <v>3.8181818181818201</v>
      </c>
      <c r="N137">
        <v>17.772727272727298</v>
      </c>
      <c r="O137">
        <f t="shared" si="18"/>
        <v>22</v>
      </c>
      <c r="P137">
        <f t="shared" si="19"/>
        <v>0</v>
      </c>
      <c r="Q137">
        <f t="shared" si="20"/>
        <v>22</v>
      </c>
      <c r="R137">
        <f t="shared" si="21"/>
        <v>22</v>
      </c>
      <c r="S137">
        <f t="shared" si="22"/>
        <v>22</v>
      </c>
      <c r="T137">
        <f t="shared" si="23"/>
        <v>0</v>
      </c>
      <c r="U137">
        <f t="shared" si="24"/>
        <v>0</v>
      </c>
      <c r="V137">
        <f t="shared" si="25"/>
        <v>0</v>
      </c>
      <c r="W137">
        <f t="shared" si="26"/>
        <v>0</v>
      </c>
    </row>
    <row r="138" spans="1:23" x14ac:dyDescent="0.2">
      <c r="A138">
        <v>137</v>
      </c>
      <c r="B138">
        <v>0</v>
      </c>
      <c r="C138">
        <v>1</v>
      </c>
      <c r="D138">
        <v>1</v>
      </c>
      <c r="E138">
        <v>1</v>
      </c>
      <c r="F138">
        <v>1</v>
      </c>
      <c r="G138">
        <v>6</v>
      </c>
      <c r="H138">
        <v>8</v>
      </c>
      <c r="I138">
        <v>1.5</v>
      </c>
      <c r="J138">
        <v>89.86</v>
      </c>
      <c r="K138">
        <v>4.5</v>
      </c>
      <c r="L138">
        <v>92.172499999999999</v>
      </c>
      <c r="M138">
        <v>2.875</v>
      </c>
      <c r="N138">
        <v>18.25</v>
      </c>
      <c r="O138">
        <f t="shared" si="18"/>
        <v>8</v>
      </c>
      <c r="P138">
        <f t="shared" si="19"/>
        <v>0</v>
      </c>
      <c r="Q138">
        <f t="shared" si="20"/>
        <v>8</v>
      </c>
      <c r="R138">
        <f t="shared" si="21"/>
        <v>8</v>
      </c>
      <c r="S138">
        <f t="shared" si="22"/>
        <v>8</v>
      </c>
      <c r="T138">
        <f t="shared" si="23"/>
        <v>0</v>
      </c>
      <c r="U138">
        <f t="shared" si="24"/>
        <v>0</v>
      </c>
      <c r="V138">
        <f t="shared" si="25"/>
        <v>0</v>
      </c>
      <c r="W138">
        <f t="shared" si="26"/>
        <v>0</v>
      </c>
    </row>
    <row r="139" spans="1:23" x14ac:dyDescent="0.2">
      <c r="A139">
        <v>138</v>
      </c>
      <c r="B139">
        <v>0</v>
      </c>
      <c r="C139">
        <v>1</v>
      </c>
      <c r="D139">
        <v>1</v>
      </c>
      <c r="E139">
        <v>1</v>
      </c>
      <c r="F139">
        <v>1</v>
      </c>
      <c r="G139">
        <v>7</v>
      </c>
      <c r="H139">
        <v>12</v>
      </c>
      <c r="I139">
        <v>0</v>
      </c>
      <c r="J139">
        <v>0</v>
      </c>
      <c r="K139">
        <v>0</v>
      </c>
      <c r="L139">
        <v>0</v>
      </c>
      <c r="M139">
        <v>2.9166666666666701</v>
      </c>
      <c r="N139">
        <v>17.5833333333333</v>
      </c>
      <c r="O139">
        <f t="shared" si="18"/>
        <v>12</v>
      </c>
      <c r="P139">
        <f t="shared" si="19"/>
        <v>0</v>
      </c>
      <c r="Q139">
        <f t="shared" si="20"/>
        <v>12</v>
      </c>
      <c r="R139">
        <f t="shared" si="21"/>
        <v>12</v>
      </c>
      <c r="S139">
        <f t="shared" si="22"/>
        <v>12</v>
      </c>
      <c r="T139">
        <f t="shared" si="23"/>
        <v>0</v>
      </c>
      <c r="U139">
        <f t="shared" si="24"/>
        <v>0</v>
      </c>
      <c r="V139">
        <f t="shared" si="25"/>
        <v>0</v>
      </c>
      <c r="W139">
        <f t="shared" si="26"/>
        <v>0</v>
      </c>
    </row>
    <row r="140" spans="1:23" x14ac:dyDescent="0.2">
      <c r="A140">
        <v>139</v>
      </c>
      <c r="B140">
        <v>0</v>
      </c>
      <c r="C140">
        <v>1</v>
      </c>
      <c r="D140">
        <v>1</v>
      </c>
      <c r="E140">
        <v>1</v>
      </c>
      <c r="F140">
        <v>1</v>
      </c>
      <c r="G140">
        <v>8</v>
      </c>
      <c r="H140">
        <v>1</v>
      </c>
      <c r="I140">
        <v>0</v>
      </c>
      <c r="J140">
        <v>0</v>
      </c>
      <c r="K140">
        <v>3</v>
      </c>
      <c r="L140">
        <v>170.97</v>
      </c>
      <c r="M140">
        <v>7</v>
      </c>
      <c r="N140">
        <v>19</v>
      </c>
      <c r="O140">
        <f t="shared" si="18"/>
        <v>1</v>
      </c>
      <c r="P140">
        <f t="shared" si="19"/>
        <v>0</v>
      </c>
      <c r="Q140">
        <f t="shared" si="20"/>
        <v>1</v>
      </c>
      <c r="R140">
        <f t="shared" si="21"/>
        <v>1</v>
      </c>
      <c r="S140">
        <f t="shared" si="22"/>
        <v>1</v>
      </c>
      <c r="T140">
        <f t="shared" si="23"/>
        <v>0</v>
      </c>
      <c r="U140">
        <f t="shared" si="24"/>
        <v>0</v>
      </c>
      <c r="V140">
        <f t="shared" si="25"/>
        <v>0</v>
      </c>
      <c r="W140">
        <f t="shared" si="26"/>
        <v>0</v>
      </c>
    </row>
    <row r="141" spans="1:23" x14ac:dyDescent="0.2">
      <c r="A141">
        <v>140</v>
      </c>
      <c r="B141">
        <v>0</v>
      </c>
      <c r="C141">
        <v>1</v>
      </c>
      <c r="D141">
        <v>1</v>
      </c>
      <c r="E141">
        <v>2</v>
      </c>
      <c r="F141">
        <v>0</v>
      </c>
      <c r="G141">
        <v>3</v>
      </c>
      <c r="H141">
        <v>2</v>
      </c>
      <c r="I141">
        <v>0</v>
      </c>
      <c r="J141">
        <v>0</v>
      </c>
      <c r="K141">
        <v>3.5</v>
      </c>
      <c r="L141">
        <v>63.99</v>
      </c>
      <c r="M141">
        <v>3</v>
      </c>
      <c r="N141">
        <v>11.5</v>
      </c>
      <c r="O141">
        <f t="shared" si="18"/>
        <v>0</v>
      </c>
      <c r="P141">
        <f t="shared" si="19"/>
        <v>0</v>
      </c>
      <c r="Q141">
        <f t="shared" si="20"/>
        <v>2</v>
      </c>
      <c r="R141">
        <f t="shared" si="21"/>
        <v>2</v>
      </c>
      <c r="S141">
        <f t="shared" si="22"/>
        <v>0</v>
      </c>
      <c r="T141">
        <f t="shared" si="23"/>
        <v>2</v>
      </c>
      <c r="U141">
        <f t="shared" si="24"/>
        <v>0</v>
      </c>
      <c r="V141">
        <f t="shared" si="25"/>
        <v>0</v>
      </c>
      <c r="W141">
        <f t="shared" si="26"/>
        <v>0</v>
      </c>
    </row>
    <row r="142" spans="1:23" x14ac:dyDescent="0.2">
      <c r="A142">
        <v>141</v>
      </c>
      <c r="B142">
        <v>0</v>
      </c>
      <c r="C142">
        <v>1</v>
      </c>
      <c r="D142">
        <v>1</v>
      </c>
      <c r="E142">
        <v>2</v>
      </c>
      <c r="F142">
        <v>0</v>
      </c>
      <c r="G142">
        <v>4</v>
      </c>
      <c r="H142">
        <v>4</v>
      </c>
      <c r="I142">
        <v>0</v>
      </c>
      <c r="J142">
        <v>0</v>
      </c>
      <c r="K142">
        <v>2.5</v>
      </c>
      <c r="L142">
        <v>59.74</v>
      </c>
      <c r="M142">
        <v>0.75</v>
      </c>
      <c r="N142">
        <v>18.25</v>
      </c>
      <c r="O142">
        <f t="shared" si="18"/>
        <v>0</v>
      </c>
      <c r="P142">
        <f t="shared" si="19"/>
        <v>0</v>
      </c>
      <c r="Q142">
        <f t="shared" si="20"/>
        <v>4</v>
      </c>
      <c r="R142">
        <f t="shared" si="21"/>
        <v>4</v>
      </c>
      <c r="S142">
        <f t="shared" si="22"/>
        <v>0</v>
      </c>
      <c r="T142">
        <f t="shared" si="23"/>
        <v>4</v>
      </c>
      <c r="U142">
        <f t="shared" si="24"/>
        <v>0</v>
      </c>
      <c r="V142">
        <f t="shared" si="25"/>
        <v>0</v>
      </c>
      <c r="W142">
        <f t="shared" si="26"/>
        <v>0</v>
      </c>
    </row>
    <row r="143" spans="1:23" x14ac:dyDescent="0.2">
      <c r="A143">
        <v>142</v>
      </c>
      <c r="B143">
        <v>0</v>
      </c>
      <c r="C143">
        <v>1</v>
      </c>
      <c r="D143">
        <v>1</v>
      </c>
      <c r="E143">
        <v>2</v>
      </c>
      <c r="F143">
        <v>0</v>
      </c>
      <c r="G143">
        <v>6</v>
      </c>
      <c r="H143">
        <v>1</v>
      </c>
      <c r="I143">
        <v>1</v>
      </c>
      <c r="J143">
        <v>68.989999999999995</v>
      </c>
      <c r="K143">
        <v>3</v>
      </c>
      <c r="L143">
        <v>68.989999999999995</v>
      </c>
      <c r="M143">
        <v>4</v>
      </c>
      <c r="N143">
        <v>24</v>
      </c>
      <c r="O143">
        <f t="shared" si="18"/>
        <v>0</v>
      </c>
      <c r="P143">
        <f t="shared" si="19"/>
        <v>0</v>
      </c>
      <c r="Q143">
        <f t="shared" si="20"/>
        <v>1</v>
      </c>
      <c r="R143">
        <f t="shared" si="21"/>
        <v>1</v>
      </c>
      <c r="S143">
        <f t="shared" si="22"/>
        <v>0</v>
      </c>
      <c r="T143">
        <f t="shared" si="23"/>
        <v>1</v>
      </c>
      <c r="U143">
        <f t="shared" si="24"/>
        <v>0</v>
      </c>
      <c r="V143">
        <f t="shared" si="25"/>
        <v>0</v>
      </c>
      <c r="W143">
        <f t="shared" si="26"/>
        <v>0</v>
      </c>
    </row>
    <row r="144" spans="1:23" x14ac:dyDescent="0.2">
      <c r="A144">
        <v>143</v>
      </c>
      <c r="B144">
        <v>0</v>
      </c>
      <c r="C144">
        <v>1</v>
      </c>
      <c r="D144">
        <v>1</v>
      </c>
      <c r="E144">
        <v>2</v>
      </c>
      <c r="F144">
        <v>0</v>
      </c>
      <c r="G144">
        <v>7</v>
      </c>
      <c r="H144">
        <v>5</v>
      </c>
      <c r="I144">
        <v>0</v>
      </c>
      <c r="J144">
        <v>0</v>
      </c>
      <c r="K144">
        <v>0</v>
      </c>
      <c r="L144">
        <v>0</v>
      </c>
      <c r="M144">
        <v>1.4</v>
      </c>
      <c r="N144">
        <v>15</v>
      </c>
      <c r="O144">
        <f t="shared" si="18"/>
        <v>0</v>
      </c>
      <c r="P144">
        <f t="shared" si="19"/>
        <v>0</v>
      </c>
      <c r="Q144">
        <f t="shared" si="20"/>
        <v>5</v>
      </c>
      <c r="R144">
        <f t="shared" si="21"/>
        <v>5</v>
      </c>
      <c r="S144">
        <f t="shared" si="22"/>
        <v>0</v>
      </c>
      <c r="T144">
        <f t="shared" si="23"/>
        <v>5</v>
      </c>
      <c r="U144">
        <f t="shared" si="24"/>
        <v>0</v>
      </c>
      <c r="V144">
        <f t="shared" si="25"/>
        <v>0</v>
      </c>
      <c r="W144">
        <f t="shared" si="26"/>
        <v>0</v>
      </c>
    </row>
    <row r="145" spans="1:23" x14ac:dyDescent="0.2">
      <c r="A145">
        <v>144</v>
      </c>
      <c r="B145">
        <v>0</v>
      </c>
      <c r="C145">
        <v>1</v>
      </c>
      <c r="D145">
        <v>1</v>
      </c>
      <c r="E145">
        <v>2</v>
      </c>
      <c r="F145">
        <v>1</v>
      </c>
      <c r="G145">
        <v>2</v>
      </c>
      <c r="H145">
        <v>2</v>
      </c>
      <c r="I145">
        <v>0</v>
      </c>
      <c r="J145">
        <v>0</v>
      </c>
      <c r="K145">
        <v>2.5</v>
      </c>
      <c r="L145">
        <v>136.97999999999999</v>
      </c>
      <c r="M145">
        <v>2.5</v>
      </c>
      <c r="N145">
        <v>20</v>
      </c>
      <c r="O145">
        <f t="shared" si="18"/>
        <v>2</v>
      </c>
      <c r="P145">
        <f t="shared" si="19"/>
        <v>0</v>
      </c>
      <c r="Q145">
        <f t="shared" si="20"/>
        <v>2</v>
      </c>
      <c r="R145">
        <f t="shared" si="21"/>
        <v>2</v>
      </c>
      <c r="S145">
        <f t="shared" si="22"/>
        <v>0</v>
      </c>
      <c r="T145">
        <f t="shared" si="23"/>
        <v>2</v>
      </c>
      <c r="U145">
        <f t="shared" si="24"/>
        <v>0</v>
      </c>
      <c r="V145">
        <f t="shared" si="25"/>
        <v>0</v>
      </c>
      <c r="W145">
        <f t="shared" si="26"/>
        <v>0</v>
      </c>
    </row>
    <row r="146" spans="1:23" x14ac:dyDescent="0.2">
      <c r="A146">
        <v>145</v>
      </c>
      <c r="B146">
        <v>0</v>
      </c>
      <c r="C146">
        <v>1</v>
      </c>
      <c r="D146">
        <v>1</v>
      </c>
      <c r="E146">
        <v>2</v>
      </c>
      <c r="F146">
        <v>1</v>
      </c>
      <c r="G146">
        <v>5</v>
      </c>
      <c r="H146">
        <v>2</v>
      </c>
      <c r="I146">
        <v>0</v>
      </c>
      <c r="J146">
        <v>0</v>
      </c>
      <c r="K146">
        <v>1</v>
      </c>
      <c r="L146">
        <v>84.734999999999999</v>
      </c>
      <c r="M146">
        <v>2.5</v>
      </c>
      <c r="N146">
        <v>16.5</v>
      </c>
      <c r="O146">
        <f t="shared" si="18"/>
        <v>2</v>
      </c>
      <c r="P146">
        <f t="shared" si="19"/>
        <v>0</v>
      </c>
      <c r="Q146">
        <f t="shared" si="20"/>
        <v>2</v>
      </c>
      <c r="R146">
        <f t="shared" si="21"/>
        <v>2</v>
      </c>
      <c r="S146">
        <f t="shared" si="22"/>
        <v>0</v>
      </c>
      <c r="T146">
        <f t="shared" si="23"/>
        <v>2</v>
      </c>
      <c r="U146">
        <f t="shared" si="24"/>
        <v>0</v>
      </c>
      <c r="V146">
        <f t="shared" si="25"/>
        <v>0</v>
      </c>
      <c r="W146">
        <f t="shared" si="26"/>
        <v>0</v>
      </c>
    </row>
    <row r="147" spans="1:23" x14ac:dyDescent="0.2">
      <c r="A147">
        <v>146</v>
      </c>
      <c r="B147">
        <v>0</v>
      </c>
      <c r="C147">
        <v>1</v>
      </c>
      <c r="D147">
        <v>1</v>
      </c>
      <c r="E147">
        <v>2</v>
      </c>
      <c r="F147">
        <v>1</v>
      </c>
      <c r="G147">
        <v>7</v>
      </c>
      <c r="H147">
        <v>2</v>
      </c>
      <c r="I147">
        <v>0</v>
      </c>
      <c r="J147">
        <v>0</v>
      </c>
      <c r="K147">
        <v>0</v>
      </c>
      <c r="L147">
        <v>0</v>
      </c>
      <c r="M147">
        <v>2.5</v>
      </c>
      <c r="N147">
        <v>19.5</v>
      </c>
      <c r="O147">
        <f t="shared" si="18"/>
        <v>2</v>
      </c>
      <c r="P147">
        <f t="shared" si="19"/>
        <v>0</v>
      </c>
      <c r="Q147">
        <f t="shared" si="20"/>
        <v>2</v>
      </c>
      <c r="R147">
        <f t="shared" si="21"/>
        <v>2</v>
      </c>
      <c r="S147">
        <f t="shared" si="22"/>
        <v>0</v>
      </c>
      <c r="T147">
        <f t="shared" si="23"/>
        <v>2</v>
      </c>
      <c r="U147">
        <f t="shared" si="24"/>
        <v>0</v>
      </c>
      <c r="V147">
        <f t="shared" si="25"/>
        <v>0</v>
      </c>
      <c r="W147">
        <f t="shared" si="26"/>
        <v>0</v>
      </c>
    </row>
    <row r="148" spans="1:23" x14ac:dyDescent="0.2">
      <c r="A148">
        <v>147</v>
      </c>
      <c r="B148">
        <v>0</v>
      </c>
      <c r="C148">
        <v>1</v>
      </c>
      <c r="D148">
        <v>1</v>
      </c>
      <c r="E148">
        <v>3</v>
      </c>
      <c r="F148">
        <v>0</v>
      </c>
      <c r="G148">
        <v>2</v>
      </c>
      <c r="H148">
        <v>4</v>
      </c>
      <c r="I148">
        <v>0</v>
      </c>
      <c r="J148">
        <v>0</v>
      </c>
      <c r="K148">
        <v>1.5</v>
      </c>
      <c r="L148">
        <v>135.72499999999999</v>
      </c>
      <c r="M148">
        <v>3.25</v>
      </c>
      <c r="N148">
        <v>19.25</v>
      </c>
      <c r="O148">
        <f t="shared" si="18"/>
        <v>0</v>
      </c>
      <c r="P148">
        <f t="shared" si="19"/>
        <v>0</v>
      </c>
      <c r="Q148">
        <f t="shared" si="20"/>
        <v>4</v>
      </c>
      <c r="R148">
        <f t="shared" si="21"/>
        <v>4</v>
      </c>
      <c r="S148">
        <f t="shared" si="22"/>
        <v>0</v>
      </c>
      <c r="T148">
        <f t="shared" si="23"/>
        <v>0</v>
      </c>
      <c r="U148">
        <f t="shared" si="24"/>
        <v>4</v>
      </c>
      <c r="V148">
        <f t="shared" si="25"/>
        <v>0</v>
      </c>
      <c r="W148">
        <f t="shared" si="26"/>
        <v>0</v>
      </c>
    </row>
    <row r="149" spans="1:23" x14ac:dyDescent="0.2">
      <c r="A149">
        <v>148</v>
      </c>
      <c r="B149">
        <v>0</v>
      </c>
      <c r="C149">
        <v>1</v>
      </c>
      <c r="D149">
        <v>1</v>
      </c>
      <c r="E149">
        <v>3</v>
      </c>
      <c r="F149">
        <v>0</v>
      </c>
      <c r="G149">
        <v>4</v>
      </c>
      <c r="H149">
        <v>14</v>
      </c>
      <c r="I149">
        <v>0</v>
      </c>
      <c r="J149">
        <v>0</v>
      </c>
      <c r="K149">
        <v>2.6428571428571401</v>
      </c>
      <c r="L149">
        <v>60.167857142857102</v>
      </c>
      <c r="M149">
        <v>3.78571428571429</v>
      </c>
      <c r="N149">
        <v>17.8571428571429</v>
      </c>
      <c r="O149">
        <f t="shared" si="18"/>
        <v>0</v>
      </c>
      <c r="P149">
        <f t="shared" si="19"/>
        <v>0</v>
      </c>
      <c r="Q149">
        <f t="shared" si="20"/>
        <v>14</v>
      </c>
      <c r="R149">
        <f t="shared" si="21"/>
        <v>14</v>
      </c>
      <c r="S149">
        <f t="shared" si="22"/>
        <v>0</v>
      </c>
      <c r="T149">
        <f t="shared" si="23"/>
        <v>0</v>
      </c>
      <c r="U149">
        <f t="shared" si="24"/>
        <v>14</v>
      </c>
      <c r="V149">
        <f t="shared" si="25"/>
        <v>0</v>
      </c>
      <c r="W149">
        <f t="shared" si="26"/>
        <v>0</v>
      </c>
    </row>
    <row r="150" spans="1:23" x14ac:dyDescent="0.2">
      <c r="A150">
        <v>149</v>
      </c>
      <c r="B150">
        <v>0</v>
      </c>
      <c r="C150">
        <v>1</v>
      </c>
      <c r="D150">
        <v>1</v>
      </c>
      <c r="E150">
        <v>3</v>
      </c>
      <c r="F150">
        <v>0</v>
      </c>
      <c r="G150">
        <v>6</v>
      </c>
      <c r="H150">
        <v>2</v>
      </c>
      <c r="I150">
        <v>1.5</v>
      </c>
      <c r="J150">
        <v>94.484999999999999</v>
      </c>
      <c r="K150">
        <v>2.5</v>
      </c>
      <c r="L150">
        <v>63.49</v>
      </c>
      <c r="M150">
        <v>0.5</v>
      </c>
      <c r="N150">
        <v>16</v>
      </c>
      <c r="O150">
        <f t="shared" si="18"/>
        <v>0</v>
      </c>
      <c r="P150">
        <f t="shared" si="19"/>
        <v>0</v>
      </c>
      <c r="Q150">
        <f t="shared" si="20"/>
        <v>2</v>
      </c>
      <c r="R150">
        <f t="shared" si="21"/>
        <v>2</v>
      </c>
      <c r="S150">
        <f t="shared" si="22"/>
        <v>0</v>
      </c>
      <c r="T150">
        <f t="shared" si="23"/>
        <v>0</v>
      </c>
      <c r="U150">
        <f t="shared" si="24"/>
        <v>2</v>
      </c>
      <c r="V150">
        <f t="shared" si="25"/>
        <v>0</v>
      </c>
      <c r="W150">
        <f t="shared" si="26"/>
        <v>0</v>
      </c>
    </row>
    <row r="151" spans="1:23" x14ac:dyDescent="0.2">
      <c r="A151">
        <v>150</v>
      </c>
      <c r="B151">
        <v>0</v>
      </c>
      <c r="C151">
        <v>1</v>
      </c>
      <c r="D151">
        <v>1</v>
      </c>
      <c r="E151">
        <v>3</v>
      </c>
      <c r="F151">
        <v>0</v>
      </c>
      <c r="G151">
        <v>7</v>
      </c>
      <c r="H151">
        <v>8</v>
      </c>
      <c r="I151">
        <v>0</v>
      </c>
      <c r="J151">
        <v>0</v>
      </c>
      <c r="K151">
        <v>0</v>
      </c>
      <c r="L151">
        <v>0</v>
      </c>
      <c r="M151">
        <v>4</v>
      </c>
      <c r="N151">
        <v>15.75</v>
      </c>
      <c r="O151">
        <f t="shared" si="18"/>
        <v>0</v>
      </c>
      <c r="P151">
        <f t="shared" si="19"/>
        <v>0</v>
      </c>
      <c r="Q151">
        <f t="shared" si="20"/>
        <v>8</v>
      </c>
      <c r="R151">
        <f t="shared" si="21"/>
        <v>8</v>
      </c>
      <c r="S151">
        <f t="shared" si="22"/>
        <v>0</v>
      </c>
      <c r="T151">
        <f t="shared" si="23"/>
        <v>0</v>
      </c>
      <c r="U151">
        <f t="shared" si="24"/>
        <v>8</v>
      </c>
      <c r="V151">
        <f t="shared" si="25"/>
        <v>0</v>
      </c>
      <c r="W151">
        <f t="shared" si="26"/>
        <v>0</v>
      </c>
    </row>
    <row r="152" spans="1:23" x14ac:dyDescent="0.2">
      <c r="A152">
        <v>151</v>
      </c>
      <c r="B152">
        <v>0</v>
      </c>
      <c r="C152">
        <v>1</v>
      </c>
      <c r="D152">
        <v>1</v>
      </c>
      <c r="E152">
        <v>3</v>
      </c>
      <c r="F152">
        <v>0</v>
      </c>
      <c r="G152">
        <v>8</v>
      </c>
      <c r="H152">
        <v>1</v>
      </c>
      <c r="I152">
        <v>0</v>
      </c>
      <c r="J152">
        <v>0</v>
      </c>
      <c r="K152">
        <v>1</v>
      </c>
      <c r="L152">
        <v>209.97</v>
      </c>
      <c r="M152">
        <v>1</v>
      </c>
      <c r="N152">
        <v>8</v>
      </c>
      <c r="O152">
        <f t="shared" si="18"/>
        <v>0</v>
      </c>
      <c r="P152">
        <f t="shared" si="19"/>
        <v>0</v>
      </c>
      <c r="Q152">
        <f t="shared" si="20"/>
        <v>1</v>
      </c>
      <c r="R152">
        <f t="shared" si="21"/>
        <v>1</v>
      </c>
      <c r="S152">
        <f t="shared" si="22"/>
        <v>0</v>
      </c>
      <c r="T152">
        <f t="shared" si="23"/>
        <v>0</v>
      </c>
      <c r="U152">
        <f t="shared" si="24"/>
        <v>1</v>
      </c>
      <c r="V152">
        <f t="shared" si="25"/>
        <v>0</v>
      </c>
      <c r="W152">
        <f t="shared" si="26"/>
        <v>0</v>
      </c>
    </row>
    <row r="153" spans="1:23" x14ac:dyDescent="0.2">
      <c r="A153">
        <v>152</v>
      </c>
      <c r="B153">
        <v>0</v>
      </c>
      <c r="C153">
        <v>1</v>
      </c>
      <c r="D153">
        <v>1</v>
      </c>
      <c r="E153">
        <v>3</v>
      </c>
      <c r="F153">
        <v>1</v>
      </c>
      <c r="G153">
        <v>2</v>
      </c>
      <c r="H153">
        <v>1</v>
      </c>
      <c r="I153">
        <v>0</v>
      </c>
      <c r="J153">
        <v>0</v>
      </c>
      <c r="K153">
        <v>4</v>
      </c>
      <c r="L153">
        <v>136.97999999999999</v>
      </c>
      <c r="M153">
        <v>3</v>
      </c>
      <c r="N153">
        <v>15</v>
      </c>
      <c r="O153">
        <f t="shared" si="18"/>
        <v>1</v>
      </c>
      <c r="P153">
        <f t="shared" si="19"/>
        <v>0</v>
      </c>
      <c r="Q153">
        <f t="shared" si="20"/>
        <v>1</v>
      </c>
      <c r="R153">
        <f t="shared" si="21"/>
        <v>1</v>
      </c>
      <c r="S153">
        <f t="shared" si="22"/>
        <v>0</v>
      </c>
      <c r="T153">
        <f t="shared" si="23"/>
        <v>0</v>
      </c>
      <c r="U153">
        <f t="shared" si="24"/>
        <v>1</v>
      </c>
      <c r="V153">
        <f t="shared" si="25"/>
        <v>0</v>
      </c>
      <c r="W153">
        <f t="shared" si="26"/>
        <v>0</v>
      </c>
    </row>
    <row r="154" spans="1:23" x14ac:dyDescent="0.2">
      <c r="A154">
        <v>153</v>
      </c>
      <c r="B154">
        <v>0</v>
      </c>
      <c r="C154">
        <v>1</v>
      </c>
      <c r="D154">
        <v>1</v>
      </c>
      <c r="E154">
        <v>3</v>
      </c>
      <c r="F154">
        <v>1</v>
      </c>
      <c r="G154">
        <v>4</v>
      </c>
      <c r="H154">
        <v>1</v>
      </c>
      <c r="I154">
        <v>0</v>
      </c>
      <c r="J154">
        <v>0</v>
      </c>
      <c r="K154">
        <v>1</v>
      </c>
      <c r="L154">
        <v>53.49</v>
      </c>
      <c r="M154">
        <v>0</v>
      </c>
      <c r="N154">
        <v>18</v>
      </c>
      <c r="O154">
        <f t="shared" si="18"/>
        <v>1</v>
      </c>
      <c r="P154">
        <f t="shared" si="19"/>
        <v>0</v>
      </c>
      <c r="Q154">
        <f t="shared" si="20"/>
        <v>1</v>
      </c>
      <c r="R154">
        <f t="shared" si="21"/>
        <v>1</v>
      </c>
      <c r="S154">
        <f t="shared" si="22"/>
        <v>0</v>
      </c>
      <c r="T154">
        <f t="shared" si="23"/>
        <v>0</v>
      </c>
      <c r="U154">
        <f t="shared" si="24"/>
        <v>1</v>
      </c>
      <c r="V154">
        <f t="shared" si="25"/>
        <v>0</v>
      </c>
      <c r="W154">
        <f t="shared" si="26"/>
        <v>0</v>
      </c>
    </row>
    <row r="155" spans="1:23" x14ac:dyDescent="0.2">
      <c r="A155">
        <v>154</v>
      </c>
      <c r="B155">
        <v>0</v>
      </c>
      <c r="C155">
        <v>1</v>
      </c>
      <c r="D155">
        <v>1</v>
      </c>
      <c r="E155">
        <v>3</v>
      </c>
      <c r="F155">
        <v>1</v>
      </c>
      <c r="G155">
        <v>6</v>
      </c>
      <c r="H155">
        <v>2</v>
      </c>
      <c r="I155">
        <v>1</v>
      </c>
      <c r="J155">
        <v>64.239999999999995</v>
      </c>
      <c r="K155">
        <v>1.5</v>
      </c>
      <c r="L155">
        <v>96.734999999999999</v>
      </c>
      <c r="M155">
        <v>4.5</v>
      </c>
      <c r="N155">
        <v>18</v>
      </c>
      <c r="O155">
        <f t="shared" si="18"/>
        <v>2</v>
      </c>
      <c r="P155">
        <f t="shared" si="19"/>
        <v>0</v>
      </c>
      <c r="Q155">
        <f t="shared" si="20"/>
        <v>2</v>
      </c>
      <c r="R155">
        <f t="shared" si="21"/>
        <v>2</v>
      </c>
      <c r="S155">
        <f t="shared" si="22"/>
        <v>0</v>
      </c>
      <c r="T155">
        <f t="shared" si="23"/>
        <v>0</v>
      </c>
      <c r="U155">
        <f t="shared" si="24"/>
        <v>2</v>
      </c>
      <c r="V155">
        <f t="shared" si="25"/>
        <v>0</v>
      </c>
      <c r="W155">
        <f t="shared" si="26"/>
        <v>0</v>
      </c>
    </row>
    <row r="156" spans="1:23" x14ac:dyDescent="0.2">
      <c r="A156">
        <v>155</v>
      </c>
      <c r="B156">
        <v>0</v>
      </c>
      <c r="C156">
        <v>1</v>
      </c>
      <c r="D156">
        <v>1</v>
      </c>
      <c r="E156">
        <v>3</v>
      </c>
      <c r="F156">
        <v>1</v>
      </c>
      <c r="G156">
        <v>7</v>
      </c>
      <c r="H156">
        <v>3</v>
      </c>
      <c r="I156">
        <v>0</v>
      </c>
      <c r="J156">
        <v>0</v>
      </c>
      <c r="K156">
        <v>0</v>
      </c>
      <c r="L156">
        <v>0</v>
      </c>
      <c r="M156">
        <v>1.6666666666666701</v>
      </c>
      <c r="N156">
        <v>18.3333333333333</v>
      </c>
      <c r="O156">
        <f t="shared" si="18"/>
        <v>3</v>
      </c>
      <c r="P156">
        <f t="shared" si="19"/>
        <v>0</v>
      </c>
      <c r="Q156">
        <f t="shared" si="20"/>
        <v>3</v>
      </c>
      <c r="R156">
        <f t="shared" si="21"/>
        <v>3</v>
      </c>
      <c r="S156">
        <f t="shared" si="22"/>
        <v>0</v>
      </c>
      <c r="T156">
        <f t="shared" si="23"/>
        <v>0</v>
      </c>
      <c r="U156">
        <f t="shared" si="24"/>
        <v>3</v>
      </c>
      <c r="V156">
        <f t="shared" si="25"/>
        <v>0</v>
      </c>
      <c r="W156">
        <f t="shared" si="26"/>
        <v>0</v>
      </c>
    </row>
    <row r="157" spans="1:23" x14ac:dyDescent="0.2">
      <c r="A157">
        <v>156</v>
      </c>
      <c r="B157">
        <v>0</v>
      </c>
      <c r="C157">
        <v>1</v>
      </c>
      <c r="D157">
        <v>1</v>
      </c>
      <c r="E157">
        <v>3</v>
      </c>
      <c r="F157">
        <v>1</v>
      </c>
      <c r="G157">
        <v>8</v>
      </c>
      <c r="H157">
        <v>1</v>
      </c>
      <c r="I157">
        <v>0</v>
      </c>
      <c r="J157">
        <v>0</v>
      </c>
      <c r="K157">
        <v>1</v>
      </c>
      <c r="L157">
        <v>185.97</v>
      </c>
      <c r="M157">
        <v>6</v>
      </c>
      <c r="N157">
        <v>18</v>
      </c>
      <c r="O157">
        <f t="shared" si="18"/>
        <v>1</v>
      </c>
      <c r="P157">
        <f t="shared" si="19"/>
        <v>0</v>
      </c>
      <c r="Q157">
        <f t="shared" si="20"/>
        <v>1</v>
      </c>
      <c r="R157">
        <f t="shared" si="21"/>
        <v>1</v>
      </c>
      <c r="S157">
        <f t="shared" si="22"/>
        <v>0</v>
      </c>
      <c r="T157">
        <f t="shared" si="23"/>
        <v>0</v>
      </c>
      <c r="U157">
        <f t="shared" si="24"/>
        <v>1</v>
      </c>
      <c r="V157">
        <f t="shared" si="25"/>
        <v>0</v>
      </c>
      <c r="W157">
        <f t="shared" si="26"/>
        <v>0</v>
      </c>
    </row>
    <row r="158" spans="1:23" x14ac:dyDescent="0.2">
      <c r="A158">
        <v>157</v>
      </c>
      <c r="B158">
        <v>0</v>
      </c>
      <c r="C158">
        <v>1</v>
      </c>
      <c r="D158">
        <v>1</v>
      </c>
      <c r="E158">
        <v>4</v>
      </c>
      <c r="F158">
        <v>0</v>
      </c>
      <c r="G158">
        <v>3</v>
      </c>
      <c r="H158">
        <v>1</v>
      </c>
      <c r="I158">
        <v>0</v>
      </c>
      <c r="J158">
        <v>0</v>
      </c>
      <c r="K158">
        <v>2</v>
      </c>
      <c r="L158">
        <v>68.989999999999995</v>
      </c>
      <c r="M158">
        <v>2</v>
      </c>
      <c r="N158">
        <v>15</v>
      </c>
      <c r="O158">
        <f t="shared" si="18"/>
        <v>0</v>
      </c>
      <c r="P158">
        <f t="shared" si="19"/>
        <v>0</v>
      </c>
      <c r="Q158">
        <f t="shared" si="20"/>
        <v>1</v>
      </c>
      <c r="R158">
        <f t="shared" si="21"/>
        <v>1</v>
      </c>
      <c r="S158">
        <f t="shared" si="22"/>
        <v>0</v>
      </c>
      <c r="T158">
        <f t="shared" si="23"/>
        <v>0</v>
      </c>
      <c r="U158">
        <f t="shared" si="24"/>
        <v>0</v>
      </c>
      <c r="V158">
        <f t="shared" si="25"/>
        <v>1</v>
      </c>
      <c r="W158">
        <f t="shared" si="26"/>
        <v>0</v>
      </c>
    </row>
    <row r="159" spans="1:23" x14ac:dyDescent="0.2">
      <c r="A159">
        <v>158</v>
      </c>
      <c r="B159">
        <v>0</v>
      </c>
      <c r="C159">
        <v>1</v>
      </c>
      <c r="D159">
        <v>1</v>
      </c>
      <c r="E159">
        <v>4</v>
      </c>
      <c r="F159">
        <v>0</v>
      </c>
      <c r="G159">
        <v>6</v>
      </c>
      <c r="H159">
        <v>1</v>
      </c>
      <c r="I159">
        <v>1</v>
      </c>
      <c r="J159">
        <v>64.989999999999995</v>
      </c>
      <c r="K159">
        <v>3</v>
      </c>
      <c r="L159">
        <v>64.989999999999995</v>
      </c>
      <c r="M159">
        <v>2</v>
      </c>
      <c r="N159">
        <v>4</v>
      </c>
      <c r="O159">
        <f t="shared" si="18"/>
        <v>0</v>
      </c>
      <c r="P159">
        <f t="shared" si="19"/>
        <v>0</v>
      </c>
      <c r="Q159">
        <f t="shared" si="20"/>
        <v>1</v>
      </c>
      <c r="R159">
        <f t="shared" si="21"/>
        <v>1</v>
      </c>
      <c r="S159">
        <f t="shared" si="22"/>
        <v>0</v>
      </c>
      <c r="T159">
        <f t="shared" si="23"/>
        <v>0</v>
      </c>
      <c r="U159">
        <f t="shared" si="24"/>
        <v>0</v>
      </c>
      <c r="V159">
        <f t="shared" si="25"/>
        <v>1</v>
      </c>
      <c r="W159">
        <f t="shared" si="26"/>
        <v>0</v>
      </c>
    </row>
    <row r="160" spans="1:23" x14ac:dyDescent="0.2">
      <c r="A160">
        <v>159</v>
      </c>
      <c r="B160">
        <v>0</v>
      </c>
      <c r="C160">
        <v>1</v>
      </c>
      <c r="D160">
        <v>1</v>
      </c>
      <c r="E160">
        <v>4</v>
      </c>
      <c r="F160">
        <v>1</v>
      </c>
      <c r="G160">
        <v>7</v>
      </c>
      <c r="H160">
        <v>1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17</v>
      </c>
      <c r="O160">
        <f t="shared" si="18"/>
        <v>1</v>
      </c>
      <c r="P160">
        <f t="shared" si="19"/>
        <v>0</v>
      </c>
      <c r="Q160">
        <f t="shared" si="20"/>
        <v>1</v>
      </c>
      <c r="R160">
        <f t="shared" si="21"/>
        <v>1</v>
      </c>
      <c r="S160">
        <f t="shared" si="22"/>
        <v>0</v>
      </c>
      <c r="T160">
        <f t="shared" si="23"/>
        <v>0</v>
      </c>
      <c r="U160">
        <f t="shared" si="24"/>
        <v>0</v>
      </c>
      <c r="V160">
        <f t="shared" si="25"/>
        <v>1</v>
      </c>
      <c r="W160">
        <f t="shared" si="26"/>
        <v>0</v>
      </c>
    </row>
    <row r="161" spans="1:23" x14ac:dyDescent="0.2">
      <c r="A161">
        <v>160</v>
      </c>
      <c r="B161">
        <v>0</v>
      </c>
      <c r="C161">
        <v>1</v>
      </c>
      <c r="D161">
        <v>1</v>
      </c>
      <c r="E161">
        <v>5</v>
      </c>
      <c r="F161">
        <v>0</v>
      </c>
      <c r="G161">
        <v>7</v>
      </c>
      <c r="H161">
        <v>1</v>
      </c>
      <c r="I161">
        <v>0</v>
      </c>
      <c r="J161">
        <v>0</v>
      </c>
      <c r="K161">
        <v>0</v>
      </c>
      <c r="L161">
        <v>0</v>
      </c>
      <c r="M161">
        <v>5</v>
      </c>
      <c r="N161">
        <v>24</v>
      </c>
      <c r="O161">
        <f t="shared" si="18"/>
        <v>0</v>
      </c>
      <c r="P161">
        <f t="shared" si="19"/>
        <v>0</v>
      </c>
      <c r="Q161">
        <f t="shared" si="20"/>
        <v>1</v>
      </c>
      <c r="R161">
        <f t="shared" si="21"/>
        <v>1</v>
      </c>
      <c r="S161">
        <f t="shared" si="22"/>
        <v>0</v>
      </c>
      <c r="T161">
        <f t="shared" si="23"/>
        <v>0</v>
      </c>
      <c r="U161">
        <f t="shared" si="24"/>
        <v>0</v>
      </c>
      <c r="V161">
        <f t="shared" si="25"/>
        <v>0</v>
      </c>
      <c r="W161">
        <f t="shared" si="26"/>
        <v>1</v>
      </c>
    </row>
    <row r="162" spans="1:23" x14ac:dyDescent="0.2">
      <c r="A162">
        <v>161</v>
      </c>
      <c r="B162">
        <v>0</v>
      </c>
      <c r="C162">
        <v>1</v>
      </c>
      <c r="D162">
        <v>1</v>
      </c>
      <c r="E162">
        <v>5</v>
      </c>
      <c r="F162">
        <v>1</v>
      </c>
      <c r="G162">
        <v>4</v>
      </c>
      <c r="H162">
        <v>1</v>
      </c>
      <c r="I162">
        <v>0</v>
      </c>
      <c r="J162">
        <v>0</v>
      </c>
      <c r="K162">
        <v>2</v>
      </c>
      <c r="L162">
        <v>68.489999999999995</v>
      </c>
      <c r="M162">
        <v>3</v>
      </c>
      <c r="N162">
        <v>29</v>
      </c>
      <c r="O162">
        <f t="shared" si="18"/>
        <v>1</v>
      </c>
      <c r="P162">
        <f t="shared" si="19"/>
        <v>0</v>
      </c>
      <c r="Q162">
        <f t="shared" si="20"/>
        <v>1</v>
      </c>
      <c r="R162">
        <f t="shared" si="21"/>
        <v>1</v>
      </c>
      <c r="S162">
        <f t="shared" si="22"/>
        <v>0</v>
      </c>
      <c r="T162">
        <f t="shared" si="23"/>
        <v>0</v>
      </c>
      <c r="U162">
        <f t="shared" si="24"/>
        <v>0</v>
      </c>
      <c r="V162">
        <f t="shared" si="25"/>
        <v>0</v>
      </c>
      <c r="W162">
        <f t="shared" si="26"/>
        <v>1</v>
      </c>
    </row>
    <row r="163" spans="1:23" x14ac:dyDescent="0.2">
      <c r="A163">
        <v>162</v>
      </c>
      <c r="B163">
        <v>0</v>
      </c>
      <c r="C163">
        <v>1</v>
      </c>
      <c r="D163">
        <v>1</v>
      </c>
      <c r="E163">
        <v>5</v>
      </c>
      <c r="F163">
        <v>1</v>
      </c>
      <c r="G163">
        <v>7</v>
      </c>
      <c r="H163">
        <v>1</v>
      </c>
      <c r="I163">
        <v>1</v>
      </c>
      <c r="J163">
        <v>67.489999999999995</v>
      </c>
      <c r="K163">
        <v>0</v>
      </c>
      <c r="L163">
        <v>0</v>
      </c>
      <c r="M163">
        <v>1</v>
      </c>
      <c r="N163">
        <v>19</v>
      </c>
      <c r="O163">
        <f t="shared" si="18"/>
        <v>1</v>
      </c>
      <c r="P163">
        <f t="shared" si="19"/>
        <v>0</v>
      </c>
      <c r="Q163">
        <f t="shared" si="20"/>
        <v>1</v>
      </c>
      <c r="R163">
        <f t="shared" si="21"/>
        <v>1</v>
      </c>
      <c r="S163">
        <f t="shared" si="22"/>
        <v>0</v>
      </c>
      <c r="T163">
        <f t="shared" si="23"/>
        <v>0</v>
      </c>
      <c r="U163">
        <f t="shared" si="24"/>
        <v>0</v>
      </c>
      <c r="V163">
        <f t="shared" si="25"/>
        <v>0</v>
      </c>
      <c r="W163">
        <f t="shared" si="26"/>
        <v>1</v>
      </c>
    </row>
    <row r="164" spans="1:23" x14ac:dyDescent="0.2">
      <c r="A164">
        <v>163</v>
      </c>
      <c r="B164">
        <v>1</v>
      </c>
      <c r="C164">
        <v>0</v>
      </c>
      <c r="D164">
        <v>0</v>
      </c>
      <c r="E164">
        <v>1</v>
      </c>
      <c r="F164">
        <v>0</v>
      </c>
      <c r="G164">
        <v>1</v>
      </c>
      <c r="H164">
        <v>35</v>
      </c>
      <c r="I164">
        <v>0</v>
      </c>
      <c r="J164">
        <v>0</v>
      </c>
      <c r="K164">
        <v>0</v>
      </c>
      <c r="L164">
        <v>0</v>
      </c>
      <c r="M164">
        <v>3.8571428571428599</v>
      </c>
      <c r="N164">
        <v>4.9428571428571404</v>
      </c>
      <c r="O164">
        <f t="shared" si="18"/>
        <v>0</v>
      </c>
      <c r="P164">
        <f t="shared" si="19"/>
        <v>35</v>
      </c>
      <c r="Q164">
        <f t="shared" si="20"/>
        <v>0</v>
      </c>
      <c r="R164">
        <f t="shared" si="21"/>
        <v>0</v>
      </c>
      <c r="S164">
        <f t="shared" si="22"/>
        <v>35</v>
      </c>
      <c r="T164">
        <f t="shared" si="23"/>
        <v>0</v>
      </c>
      <c r="U164">
        <f t="shared" si="24"/>
        <v>0</v>
      </c>
      <c r="V164">
        <f t="shared" si="25"/>
        <v>0</v>
      </c>
      <c r="W164">
        <f t="shared" si="26"/>
        <v>0</v>
      </c>
    </row>
    <row r="165" spans="1:23" x14ac:dyDescent="0.2">
      <c r="A165">
        <v>164</v>
      </c>
      <c r="B165">
        <v>1</v>
      </c>
      <c r="C165">
        <v>0</v>
      </c>
      <c r="D165">
        <v>0</v>
      </c>
      <c r="E165">
        <v>1</v>
      </c>
      <c r="F165">
        <v>0</v>
      </c>
      <c r="G165">
        <v>2</v>
      </c>
      <c r="H165">
        <v>21</v>
      </c>
      <c r="I165">
        <v>0</v>
      </c>
      <c r="J165">
        <v>0</v>
      </c>
      <c r="K165">
        <v>2.9523809523809499</v>
      </c>
      <c r="L165">
        <v>123.169047619048</v>
      </c>
      <c r="M165">
        <v>2.9523809523809499</v>
      </c>
      <c r="N165">
        <v>9.28571428571429</v>
      </c>
      <c r="O165">
        <f t="shared" si="18"/>
        <v>0</v>
      </c>
      <c r="P165">
        <f t="shared" si="19"/>
        <v>21</v>
      </c>
      <c r="Q165">
        <f t="shared" si="20"/>
        <v>0</v>
      </c>
      <c r="R165">
        <f t="shared" si="21"/>
        <v>0</v>
      </c>
      <c r="S165">
        <f t="shared" si="22"/>
        <v>21</v>
      </c>
      <c r="T165">
        <f t="shared" si="23"/>
        <v>0</v>
      </c>
      <c r="U165">
        <f t="shared" si="24"/>
        <v>0</v>
      </c>
      <c r="V165">
        <f t="shared" si="25"/>
        <v>0</v>
      </c>
      <c r="W165">
        <f t="shared" si="26"/>
        <v>0</v>
      </c>
    </row>
    <row r="166" spans="1:23" x14ac:dyDescent="0.2">
      <c r="A166">
        <v>165</v>
      </c>
      <c r="B166">
        <v>1</v>
      </c>
      <c r="C166">
        <v>0</v>
      </c>
      <c r="D166">
        <v>0</v>
      </c>
      <c r="E166">
        <v>1</v>
      </c>
      <c r="F166">
        <v>0</v>
      </c>
      <c r="G166">
        <v>3</v>
      </c>
      <c r="H166">
        <v>86</v>
      </c>
      <c r="I166">
        <v>3.4883720930232599E-2</v>
      </c>
      <c r="J166">
        <v>1.7346046511627899</v>
      </c>
      <c r="K166">
        <v>3.03488372093023</v>
      </c>
      <c r="L166">
        <v>63.879186046511599</v>
      </c>
      <c r="M166">
        <v>3.5465116279069799</v>
      </c>
      <c r="N166">
        <v>7.8837209302325597</v>
      </c>
      <c r="O166">
        <f t="shared" si="18"/>
        <v>0</v>
      </c>
      <c r="P166">
        <f t="shared" si="19"/>
        <v>86</v>
      </c>
      <c r="Q166">
        <f t="shared" si="20"/>
        <v>0</v>
      </c>
      <c r="R166">
        <f t="shared" si="21"/>
        <v>0</v>
      </c>
      <c r="S166">
        <f t="shared" si="22"/>
        <v>86</v>
      </c>
      <c r="T166">
        <f t="shared" si="23"/>
        <v>0</v>
      </c>
      <c r="U166">
        <f t="shared" si="24"/>
        <v>0</v>
      </c>
      <c r="V166">
        <f t="shared" si="25"/>
        <v>0</v>
      </c>
      <c r="W166">
        <f t="shared" si="26"/>
        <v>0</v>
      </c>
    </row>
    <row r="167" spans="1:23" x14ac:dyDescent="0.2">
      <c r="A167">
        <v>166</v>
      </c>
      <c r="B167">
        <v>1</v>
      </c>
      <c r="C167">
        <v>0</v>
      </c>
      <c r="D167">
        <v>0</v>
      </c>
      <c r="E167">
        <v>1</v>
      </c>
      <c r="F167">
        <v>0</v>
      </c>
      <c r="G167">
        <v>6</v>
      </c>
      <c r="H167">
        <v>1</v>
      </c>
      <c r="I167">
        <v>2</v>
      </c>
      <c r="J167">
        <v>108.78400000000001</v>
      </c>
      <c r="K167">
        <v>13</v>
      </c>
      <c r="L167">
        <v>67.989999999999995</v>
      </c>
      <c r="M167">
        <v>2</v>
      </c>
      <c r="N167">
        <v>10</v>
      </c>
      <c r="O167">
        <f t="shared" si="18"/>
        <v>0</v>
      </c>
      <c r="P167">
        <f t="shared" si="19"/>
        <v>1</v>
      </c>
      <c r="Q167">
        <f t="shared" si="20"/>
        <v>0</v>
      </c>
      <c r="R167">
        <f t="shared" si="21"/>
        <v>0</v>
      </c>
      <c r="S167">
        <f t="shared" si="22"/>
        <v>1</v>
      </c>
      <c r="T167">
        <f t="shared" si="23"/>
        <v>0</v>
      </c>
      <c r="U167">
        <f t="shared" si="24"/>
        <v>0</v>
      </c>
      <c r="V167">
        <f t="shared" si="25"/>
        <v>0</v>
      </c>
      <c r="W167">
        <f t="shared" si="26"/>
        <v>0</v>
      </c>
    </row>
    <row r="168" spans="1:23" x14ac:dyDescent="0.2">
      <c r="A168">
        <v>167</v>
      </c>
      <c r="B168">
        <v>1</v>
      </c>
      <c r="C168">
        <v>0</v>
      </c>
      <c r="D168">
        <v>0</v>
      </c>
      <c r="E168">
        <v>1</v>
      </c>
      <c r="F168">
        <v>0</v>
      </c>
      <c r="G168">
        <v>8</v>
      </c>
      <c r="H168">
        <v>6</v>
      </c>
      <c r="I168">
        <v>0</v>
      </c>
      <c r="J168">
        <v>0</v>
      </c>
      <c r="K168">
        <v>1.6666666666666701</v>
      </c>
      <c r="L168">
        <v>224.881666666667</v>
      </c>
      <c r="M168">
        <v>3</v>
      </c>
      <c r="N168">
        <v>6.8333333333333304</v>
      </c>
      <c r="O168">
        <f t="shared" si="18"/>
        <v>0</v>
      </c>
      <c r="P168">
        <f t="shared" si="19"/>
        <v>6</v>
      </c>
      <c r="Q168">
        <f t="shared" si="20"/>
        <v>0</v>
      </c>
      <c r="R168">
        <f t="shared" si="21"/>
        <v>0</v>
      </c>
      <c r="S168">
        <f t="shared" si="22"/>
        <v>6</v>
      </c>
      <c r="T168">
        <f t="shared" si="23"/>
        <v>0</v>
      </c>
      <c r="U168">
        <f t="shared" si="24"/>
        <v>0</v>
      </c>
      <c r="V168">
        <f t="shared" si="25"/>
        <v>0</v>
      </c>
      <c r="W168">
        <f t="shared" si="26"/>
        <v>0</v>
      </c>
    </row>
    <row r="169" spans="1:23" x14ac:dyDescent="0.2">
      <c r="A169">
        <v>168</v>
      </c>
      <c r="B169">
        <v>1</v>
      </c>
      <c r="C169">
        <v>0</v>
      </c>
      <c r="D169">
        <v>0</v>
      </c>
      <c r="E169">
        <v>1</v>
      </c>
      <c r="F169">
        <v>0</v>
      </c>
      <c r="G169">
        <v>9</v>
      </c>
      <c r="H169">
        <v>11</v>
      </c>
      <c r="I169">
        <v>0</v>
      </c>
      <c r="J169">
        <v>0</v>
      </c>
      <c r="K169">
        <v>0</v>
      </c>
      <c r="L169">
        <v>0</v>
      </c>
      <c r="M169">
        <v>3.5454545454545499</v>
      </c>
      <c r="N169">
        <v>13.7272727272727</v>
      </c>
      <c r="O169">
        <f t="shared" si="18"/>
        <v>0</v>
      </c>
      <c r="P169">
        <f t="shared" si="19"/>
        <v>11</v>
      </c>
      <c r="Q169">
        <f t="shared" si="20"/>
        <v>0</v>
      </c>
      <c r="R169">
        <f t="shared" si="21"/>
        <v>0</v>
      </c>
      <c r="S169">
        <f t="shared" si="22"/>
        <v>11</v>
      </c>
      <c r="T169">
        <f t="shared" si="23"/>
        <v>0</v>
      </c>
      <c r="U169">
        <f t="shared" si="24"/>
        <v>0</v>
      </c>
      <c r="V169">
        <f t="shared" si="25"/>
        <v>0</v>
      </c>
      <c r="W169">
        <f t="shared" si="26"/>
        <v>0</v>
      </c>
    </row>
    <row r="170" spans="1:23" x14ac:dyDescent="0.2">
      <c r="A170">
        <v>169</v>
      </c>
      <c r="B170">
        <v>1</v>
      </c>
      <c r="C170">
        <v>0</v>
      </c>
      <c r="D170">
        <v>0</v>
      </c>
      <c r="E170">
        <v>1</v>
      </c>
      <c r="F170">
        <v>1</v>
      </c>
      <c r="G170">
        <v>1</v>
      </c>
      <c r="H170">
        <v>25</v>
      </c>
      <c r="I170">
        <v>0.04</v>
      </c>
      <c r="J170">
        <v>2.1116799999999998</v>
      </c>
      <c r="K170">
        <v>0</v>
      </c>
      <c r="L170">
        <v>0</v>
      </c>
      <c r="M170">
        <v>3.72</v>
      </c>
      <c r="N170">
        <v>5.12</v>
      </c>
      <c r="O170">
        <f t="shared" si="18"/>
        <v>25</v>
      </c>
      <c r="P170">
        <f t="shared" si="19"/>
        <v>25</v>
      </c>
      <c r="Q170">
        <f t="shared" si="20"/>
        <v>0</v>
      </c>
      <c r="R170">
        <f t="shared" si="21"/>
        <v>0</v>
      </c>
      <c r="S170">
        <f t="shared" si="22"/>
        <v>25</v>
      </c>
      <c r="T170">
        <f t="shared" si="23"/>
        <v>0</v>
      </c>
      <c r="U170">
        <f t="shared" si="24"/>
        <v>0</v>
      </c>
      <c r="V170">
        <f t="shared" si="25"/>
        <v>0</v>
      </c>
      <c r="W170">
        <f t="shared" si="26"/>
        <v>0</v>
      </c>
    </row>
    <row r="171" spans="1:23" x14ac:dyDescent="0.2">
      <c r="A171">
        <v>170</v>
      </c>
      <c r="B171">
        <v>1</v>
      </c>
      <c r="C171">
        <v>0</v>
      </c>
      <c r="D171">
        <v>0</v>
      </c>
      <c r="E171">
        <v>1</v>
      </c>
      <c r="F171">
        <v>1</v>
      </c>
      <c r="G171">
        <v>2</v>
      </c>
      <c r="H171">
        <v>10</v>
      </c>
      <c r="I171">
        <v>0</v>
      </c>
      <c r="J171">
        <v>0</v>
      </c>
      <c r="K171">
        <v>3</v>
      </c>
      <c r="L171">
        <v>128.78</v>
      </c>
      <c r="M171">
        <v>4.5</v>
      </c>
      <c r="N171">
        <v>9.5</v>
      </c>
      <c r="O171">
        <f t="shared" si="18"/>
        <v>10</v>
      </c>
      <c r="P171">
        <f t="shared" si="19"/>
        <v>10</v>
      </c>
      <c r="Q171">
        <f t="shared" si="20"/>
        <v>0</v>
      </c>
      <c r="R171">
        <f t="shared" si="21"/>
        <v>0</v>
      </c>
      <c r="S171">
        <f t="shared" si="22"/>
        <v>10</v>
      </c>
      <c r="T171">
        <f t="shared" si="23"/>
        <v>0</v>
      </c>
      <c r="U171">
        <f t="shared" si="24"/>
        <v>0</v>
      </c>
      <c r="V171">
        <f t="shared" si="25"/>
        <v>0</v>
      </c>
      <c r="W171">
        <f t="shared" si="26"/>
        <v>0</v>
      </c>
    </row>
    <row r="172" spans="1:23" x14ac:dyDescent="0.2">
      <c r="A172">
        <v>171</v>
      </c>
      <c r="B172">
        <v>1</v>
      </c>
      <c r="C172">
        <v>0</v>
      </c>
      <c r="D172">
        <v>0</v>
      </c>
      <c r="E172">
        <v>1</v>
      </c>
      <c r="F172">
        <v>1</v>
      </c>
      <c r="G172">
        <v>5</v>
      </c>
      <c r="H172">
        <v>58</v>
      </c>
      <c r="I172">
        <v>8.6206896551724102E-2</v>
      </c>
      <c r="J172">
        <v>3.4820689655172399</v>
      </c>
      <c r="K172">
        <v>2.9827586206896601</v>
      </c>
      <c r="L172">
        <v>63.394310344827602</v>
      </c>
      <c r="M172">
        <v>3.6034482758620698</v>
      </c>
      <c r="N172">
        <v>7.4137931034482802</v>
      </c>
      <c r="O172">
        <f t="shared" si="18"/>
        <v>58</v>
      </c>
      <c r="P172">
        <f t="shared" si="19"/>
        <v>58</v>
      </c>
      <c r="Q172">
        <f t="shared" si="20"/>
        <v>0</v>
      </c>
      <c r="R172">
        <f t="shared" si="21"/>
        <v>0</v>
      </c>
      <c r="S172">
        <f t="shared" si="22"/>
        <v>58</v>
      </c>
      <c r="T172">
        <f t="shared" si="23"/>
        <v>0</v>
      </c>
      <c r="U172">
        <f t="shared" si="24"/>
        <v>0</v>
      </c>
      <c r="V172">
        <f t="shared" si="25"/>
        <v>0</v>
      </c>
      <c r="W172">
        <f t="shared" si="26"/>
        <v>0</v>
      </c>
    </row>
    <row r="173" spans="1:23" x14ac:dyDescent="0.2">
      <c r="A173">
        <v>172</v>
      </c>
      <c r="B173">
        <v>1</v>
      </c>
      <c r="C173">
        <v>0</v>
      </c>
      <c r="D173">
        <v>0</v>
      </c>
      <c r="E173">
        <v>1</v>
      </c>
      <c r="F173">
        <v>1</v>
      </c>
      <c r="G173">
        <v>6</v>
      </c>
      <c r="H173">
        <v>3</v>
      </c>
      <c r="I173">
        <v>2</v>
      </c>
      <c r="J173">
        <v>97.850666666666697</v>
      </c>
      <c r="K173">
        <v>10.6666666666667</v>
      </c>
      <c r="L173">
        <v>61.156666666666702</v>
      </c>
      <c r="M173">
        <v>2.3333333333333299</v>
      </c>
      <c r="N173">
        <v>3.3333333333333299</v>
      </c>
      <c r="O173">
        <f t="shared" si="18"/>
        <v>3</v>
      </c>
      <c r="P173">
        <f t="shared" si="19"/>
        <v>3</v>
      </c>
      <c r="Q173">
        <f t="shared" si="20"/>
        <v>0</v>
      </c>
      <c r="R173">
        <f t="shared" si="21"/>
        <v>0</v>
      </c>
      <c r="S173">
        <f t="shared" si="22"/>
        <v>3</v>
      </c>
      <c r="T173">
        <f t="shared" si="23"/>
        <v>0</v>
      </c>
      <c r="U173">
        <f t="shared" si="24"/>
        <v>0</v>
      </c>
      <c r="V173">
        <f t="shared" si="25"/>
        <v>0</v>
      </c>
      <c r="W173">
        <f t="shared" si="26"/>
        <v>0</v>
      </c>
    </row>
    <row r="174" spans="1:23" x14ac:dyDescent="0.2">
      <c r="A174">
        <v>173</v>
      </c>
      <c r="B174">
        <v>1</v>
      </c>
      <c r="C174">
        <v>0</v>
      </c>
      <c r="D174">
        <v>0</v>
      </c>
      <c r="E174">
        <v>1</v>
      </c>
      <c r="F174">
        <v>1</v>
      </c>
      <c r="G174">
        <v>8</v>
      </c>
      <c r="H174">
        <v>4</v>
      </c>
      <c r="I174">
        <v>0.25</v>
      </c>
      <c r="J174">
        <v>10.298</v>
      </c>
      <c r="K174">
        <v>2</v>
      </c>
      <c r="L174">
        <v>230.96250000000001</v>
      </c>
      <c r="M174">
        <v>2.25</v>
      </c>
      <c r="N174">
        <v>4.25</v>
      </c>
      <c r="O174">
        <f t="shared" si="18"/>
        <v>4</v>
      </c>
      <c r="P174">
        <f t="shared" si="19"/>
        <v>4</v>
      </c>
      <c r="Q174">
        <f t="shared" si="20"/>
        <v>0</v>
      </c>
      <c r="R174">
        <f t="shared" si="21"/>
        <v>0</v>
      </c>
      <c r="S174">
        <f t="shared" si="22"/>
        <v>4</v>
      </c>
      <c r="T174">
        <f t="shared" si="23"/>
        <v>0</v>
      </c>
      <c r="U174">
        <f t="shared" si="24"/>
        <v>0</v>
      </c>
      <c r="V174">
        <f t="shared" si="25"/>
        <v>0</v>
      </c>
      <c r="W174">
        <f t="shared" si="26"/>
        <v>0</v>
      </c>
    </row>
    <row r="175" spans="1:23" x14ac:dyDescent="0.2">
      <c r="A175">
        <v>174</v>
      </c>
      <c r="B175">
        <v>1</v>
      </c>
      <c r="C175">
        <v>0</v>
      </c>
      <c r="D175">
        <v>0</v>
      </c>
      <c r="E175">
        <v>1</v>
      </c>
      <c r="F175">
        <v>1</v>
      </c>
      <c r="G175">
        <v>9</v>
      </c>
      <c r="H175">
        <v>23</v>
      </c>
      <c r="I175">
        <v>0</v>
      </c>
      <c r="J175">
        <v>0</v>
      </c>
      <c r="K175">
        <v>0</v>
      </c>
      <c r="L175">
        <v>0</v>
      </c>
      <c r="M175">
        <v>3.7826086956521698</v>
      </c>
      <c r="N175">
        <v>14.521739130434799</v>
      </c>
      <c r="O175">
        <f t="shared" si="18"/>
        <v>23</v>
      </c>
      <c r="P175">
        <f t="shared" si="19"/>
        <v>23</v>
      </c>
      <c r="Q175">
        <f t="shared" si="20"/>
        <v>0</v>
      </c>
      <c r="R175">
        <f t="shared" si="21"/>
        <v>0</v>
      </c>
      <c r="S175">
        <f t="shared" si="22"/>
        <v>23</v>
      </c>
      <c r="T175">
        <f t="shared" si="23"/>
        <v>0</v>
      </c>
      <c r="U175">
        <f t="shared" si="24"/>
        <v>0</v>
      </c>
      <c r="V175">
        <f t="shared" si="25"/>
        <v>0</v>
      </c>
      <c r="W175">
        <f t="shared" si="26"/>
        <v>0</v>
      </c>
    </row>
    <row r="176" spans="1:23" x14ac:dyDescent="0.2">
      <c r="A176">
        <v>175</v>
      </c>
      <c r="B176">
        <v>1</v>
      </c>
      <c r="C176">
        <v>0</v>
      </c>
      <c r="D176">
        <v>0</v>
      </c>
      <c r="E176">
        <v>2</v>
      </c>
      <c r="F176">
        <v>0</v>
      </c>
      <c r="G176">
        <v>1</v>
      </c>
      <c r="H176">
        <v>44</v>
      </c>
      <c r="I176">
        <v>4.5454545454545497E-2</v>
      </c>
      <c r="J176">
        <v>2.3087272727272699</v>
      </c>
      <c r="K176">
        <v>0</v>
      </c>
      <c r="L176">
        <v>0</v>
      </c>
      <c r="M176">
        <v>2.2272727272727302</v>
      </c>
      <c r="N176">
        <v>8.0454545454545396</v>
      </c>
      <c r="O176">
        <f t="shared" si="18"/>
        <v>0</v>
      </c>
      <c r="P176">
        <f t="shared" si="19"/>
        <v>44</v>
      </c>
      <c r="Q176">
        <f t="shared" si="20"/>
        <v>0</v>
      </c>
      <c r="R176">
        <f t="shared" si="21"/>
        <v>0</v>
      </c>
      <c r="S176">
        <f t="shared" si="22"/>
        <v>0</v>
      </c>
      <c r="T176">
        <f t="shared" si="23"/>
        <v>44</v>
      </c>
      <c r="U176">
        <f t="shared" si="24"/>
        <v>0</v>
      </c>
      <c r="V176">
        <f t="shared" si="25"/>
        <v>0</v>
      </c>
      <c r="W176">
        <f t="shared" si="26"/>
        <v>0</v>
      </c>
    </row>
    <row r="177" spans="1:23" x14ac:dyDescent="0.2">
      <c r="A177">
        <v>176</v>
      </c>
      <c r="B177">
        <v>1</v>
      </c>
      <c r="C177">
        <v>0</v>
      </c>
      <c r="D177">
        <v>0</v>
      </c>
      <c r="E177">
        <v>2</v>
      </c>
      <c r="F177">
        <v>0</v>
      </c>
      <c r="G177">
        <v>2</v>
      </c>
      <c r="H177">
        <v>24</v>
      </c>
      <c r="I177">
        <v>0.125</v>
      </c>
      <c r="J177">
        <v>6.0323333333333302</v>
      </c>
      <c r="K177">
        <v>3.0833333333333299</v>
      </c>
      <c r="L177">
        <v>139.33041666666699</v>
      </c>
      <c r="M177">
        <v>3.125</v>
      </c>
      <c r="N177">
        <v>8.25</v>
      </c>
      <c r="O177">
        <f t="shared" si="18"/>
        <v>0</v>
      </c>
      <c r="P177">
        <f t="shared" si="19"/>
        <v>24</v>
      </c>
      <c r="Q177">
        <f t="shared" si="20"/>
        <v>0</v>
      </c>
      <c r="R177">
        <f t="shared" si="21"/>
        <v>0</v>
      </c>
      <c r="S177">
        <f t="shared" si="22"/>
        <v>0</v>
      </c>
      <c r="T177">
        <f t="shared" si="23"/>
        <v>24</v>
      </c>
      <c r="U177">
        <f t="shared" si="24"/>
        <v>0</v>
      </c>
      <c r="V177">
        <f t="shared" si="25"/>
        <v>0</v>
      </c>
      <c r="W177">
        <f t="shared" si="26"/>
        <v>0</v>
      </c>
    </row>
    <row r="178" spans="1:23" x14ac:dyDescent="0.2">
      <c r="A178">
        <v>177</v>
      </c>
      <c r="B178">
        <v>1</v>
      </c>
      <c r="C178">
        <v>0</v>
      </c>
      <c r="D178">
        <v>0</v>
      </c>
      <c r="E178">
        <v>2</v>
      </c>
      <c r="F178">
        <v>0</v>
      </c>
      <c r="G178">
        <v>5</v>
      </c>
      <c r="H178">
        <v>74</v>
      </c>
      <c r="I178">
        <v>9.45945945945946E-2</v>
      </c>
      <c r="J178">
        <v>4.4532972972972997</v>
      </c>
      <c r="K178">
        <v>3.3108108108108101</v>
      </c>
      <c r="L178">
        <v>64.995810810810795</v>
      </c>
      <c r="M178">
        <v>3.2432432432432399</v>
      </c>
      <c r="N178">
        <v>7.64864864864865</v>
      </c>
      <c r="O178">
        <f t="shared" si="18"/>
        <v>0</v>
      </c>
      <c r="P178">
        <f t="shared" si="19"/>
        <v>74</v>
      </c>
      <c r="Q178">
        <f t="shared" si="20"/>
        <v>0</v>
      </c>
      <c r="R178">
        <f t="shared" si="21"/>
        <v>0</v>
      </c>
      <c r="S178">
        <f t="shared" si="22"/>
        <v>0</v>
      </c>
      <c r="T178">
        <f t="shared" si="23"/>
        <v>74</v>
      </c>
      <c r="U178">
        <f t="shared" si="24"/>
        <v>0</v>
      </c>
      <c r="V178">
        <f t="shared" si="25"/>
        <v>0</v>
      </c>
      <c r="W178">
        <f t="shared" si="26"/>
        <v>0</v>
      </c>
    </row>
    <row r="179" spans="1:23" x14ac:dyDescent="0.2">
      <c r="A179">
        <v>178</v>
      </c>
      <c r="B179">
        <v>1</v>
      </c>
      <c r="C179">
        <v>0</v>
      </c>
      <c r="D179">
        <v>0</v>
      </c>
      <c r="E179">
        <v>2</v>
      </c>
      <c r="F179">
        <v>0</v>
      </c>
      <c r="G179">
        <v>6</v>
      </c>
      <c r="H179">
        <v>1</v>
      </c>
      <c r="I179">
        <v>2</v>
      </c>
      <c r="J179">
        <v>77.584000000000003</v>
      </c>
      <c r="K179">
        <v>12</v>
      </c>
      <c r="L179">
        <v>48.49</v>
      </c>
      <c r="M179">
        <v>0</v>
      </c>
      <c r="N179">
        <v>3</v>
      </c>
      <c r="O179">
        <f t="shared" si="18"/>
        <v>0</v>
      </c>
      <c r="P179">
        <f t="shared" si="19"/>
        <v>1</v>
      </c>
      <c r="Q179">
        <f t="shared" si="20"/>
        <v>0</v>
      </c>
      <c r="R179">
        <f t="shared" si="21"/>
        <v>0</v>
      </c>
      <c r="S179">
        <f t="shared" si="22"/>
        <v>0</v>
      </c>
      <c r="T179">
        <f t="shared" si="23"/>
        <v>1</v>
      </c>
      <c r="U179">
        <f t="shared" si="24"/>
        <v>0</v>
      </c>
      <c r="V179">
        <f t="shared" si="25"/>
        <v>0</v>
      </c>
      <c r="W179">
        <f t="shared" si="26"/>
        <v>0</v>
      </c>
    </row>
    <row r="180" spans="1:23" x14ac:dyDescent="0.2">
      <c r="A180">
        <v>179</v>
      </c>
      <c r="B180">
        <v>1</v>
      </c>
      <c r="C180">
        <v>0</v>
      </c>
      <c r="D180">
        <v>0</v>
      </c>
      <c r="E180">
        <v>2</v>
      </c>
      <c r="F180">
        <v>0</v>
      </c>
      <c r="G180">
        <v>8</v>
      </c>
      <c r="H180">
        <v>3</v>
      </c>
      <c r="I180">
        <v>0</v>
      </c>
      <c r="J180">
        <v>0</v>
      </c>
      <c r="K180">
        <v>2.6666666666666701</v>
      </c>
      <c r="L180">
        <v>224.63333333333301</v>
      </c>
      <c r="M180">
        <v>3</v>
      </c>
      <c r="N180">
        <v>10.6666666666667</v>
      </c>
      <c r="O180">
        <f t="shared" si="18"/>
        <v>0</v>
      </c>
      <c r="P180">
        <f t="shared" si="19"/>
        <v>3</v>
      </c>
      <c r="Q180">
        <f t="shared" si="20"/>
        <v>0</v>
      </c>
      <c r="R180">
        <f t="shared" si="21"/>
        <v>0</v>
      </c>
      <c r="S180">
        <f t="shared" si="22"/>
        <v>0</v>
      </c>
      <c r="T180">
        <f t="shared" si="23"/>
        <v>3</v>
      </c>
      <c r="U180">
        <f t="shared" si="24"/>
        <v>0</v>
      </c>
      <c r="V180">
        <f t="shared" si="25"/>
        <v>0</v>
      </c>
      <c r="W180">
        <f t="shared" si="26"/>
        <v>0</v>
      </c>
    </row>
    <row r="181" spans="1:23" x14ac:dyDescent="0.2">
      <c r="A181">
        <v>180</v>
      </c>
      <c r="B181">
        <v>1</v>
      </c>
      <c r="C181">
        <v>0</v>
      </c>
      <c r="D181">
        <v>0</v>
      </c>
      <c r="E181">
        <v>2</v>
      </c>
      <c r="F181">
        <v>1</v>
      </c>
      <c r="G181">
        <v>1</v>
      </c>
      <c r="H181">
        <v>37</v>
      </c>
      <c r="I181">
        <v>0.135135135135135</v>
      </c>
      <c r="J181">
        <v>7.4259459459459496</v>
      </c>
      <c r="K181">
        <v>0</v>
      </c>
      <c r="L181">
        <v>0</v>
      </c>
      <c r="M181">
        <v>3.51351351351351</v>
      </c>
      <c r="N181">
        <v>8.6486486486486491</v>
      </c>
      <c r="O181">
        <f t="shared" si="18"/>
        <v>37</v>
      </c>
      <c r="P181">
        <f t="shared" si="19"/>
        <v>37</v>
      </c>
      <c r="Q181">
        <f t="shared" si="20"/>
        <v>0</v>
      </c>
      <c r="R181">
        <f t="shared" si="21"/>
        <v>0</v>
      </c>
      <c r="S181">
        <f t="shared" si="22"/>
        <v>0</v>
      </c>
      <c r="T181">
        <f t="shared" si="23"/>
        <v>37</v>
      </c>
      <c r="U181">
        <f t="shared" si="24"/>
        <v>0</v>
      </c>
      <c r="V181">
        <f t="shared" si="25"/>
        <v>0</v>
      </c>
      <c r="W181">
        <f t="shared" si="26"/>
        <v>0</v>
      </c>
    </row>
    <row r="182" spans="1:23" x14ac:dyDescent="0.2">
      <c r="A182">
        <v>181</v>
      </c>
      <c r="B182">
        <v>1</v>
      </c>
      <c r="C182">
        <v>0</v>
      </c>
      <c r="D182">
        <v>0</v>
      </c>
      <c r="E182">
        <v>2</v>
      </c>
      <c r="F182">
        <v>1</v>
      </c>
      <c r="G182">
        <v>2</v>
      </c>
      <c r="H182">
        <v>15</v>
      </c>
      <c r="I182">
        <v>0.266666666666667</v>
      </c>
      <c r="J182">
        <v>15.3578666666667</v>
      </c>
      <c r="K182">
        <v>2.6666666666666701</v>
      </c>
      <c r="L182">
        <v>144.41200000000001</v>
      </c>
      <c r="M182">
        <v>3.8666666666666698</v>
      </c>
      <c r="N182">
        <v>7.4</v>
      </c>
      <c r="O182">
        <f t="shared" si="18"/>
        <v>15</v>
      </c>
      <c r="P182">
        <f t="shared" si="19"/>
        <v>15</v>
      </c>
      <c r="Q182">
        <f t="shared" si="20"/>
        <v>0</v>
      </c>
      <c r="R182">
        <f t="shared" si="21"/>
        <v>0</v>
      </c>
      <c r="S182">
        <f t="shared" si="22"/>
        <v>0</v>
      </c>
      <c r="T182">
        <f t="shared" si="23"/>
        <v>15</v>
      </c>
      <c r="U182">
        <f t="shared" si="24"/>
        <v>0</v>
      </c>
      <c r="V182">
        <f t="shared" si="25"/>
        <v>0</v>
      </c>
      <c r="W182">
        <f t="shared" si="26"/>
        <v>0</v>
      </c>
    </row>
    <row r="183" spans="1:23" x14ac:dyDescent="0.2">
      <c r="A183">
        <v>182</v>
      </c>
      <c r="B183">
        <v>1</v>
      </c>
      <c r="C183">
        <v>0</v>
      </c>
      <c r="D183">
        <v>0</v>
      </c>
      <c r="E183">
        <v>2</v>
      </c>
      <c r="F183">
        <v>1</v>
      </c>
      <c r="G183">
        <v>5</v>
      </c>
      <c r="H183">
        <v>57</v>
      </c>
      <c r="I183">
        <v>0.22807017543859601</v>
      </c>
      <c r="J183">
        <v>10.012210526315799</v>
      </c>
      <c r="K183">
        <v>3.12280701754386</v>
      </c>
      <c r="L183">
        <v>66.014912280701793</v>
      </c>
      <c r="M183">
        <v>3.42105263157895</v>
      </c>
      <c r="N183">
        <v>8.1228070175438596</v>
      </c>
      <c r="O183">
        <f t="shared" si="18"/>
        <v>57</v>
      </c>
      <c r="P183">
        <f t="shared" si="19"/>
        <v>57</v>
      </c>
      <c r="Q183">
        <f t="shared" si="20"/>
        <v>0</v>
      </c>
      <c r="R183">
        <f t="shared" si="21"/>
        <v>0</v>
      </c>
      <c r="S183">
        <f t="shared" si="22"/>
        <v>0</v>
      </c>
      <c r="T183">
        <f t="shared" si="23"/>
        <v>57</v>
      </c>
      <c r="U183">
        <f t="shared" si="24"/>
        <v>0</v>
      </c>
      <c r="V183">
        <f t="shared" si="25"/>
        <v>0</v>
      </c>
      <c r="W183">
        <f t="shared" si="26"/>
        <v>0</v>
      </c>
    </row>
    <row r="184" spans="1:23" x14ac:dyDescent="0.2">
      <c r="A184">
        <v>183</v>
      </c>
      <c r="B184">
        <v>1</v>
      </c>
      <c r="C184">
        <v>0</v>
      </c>
      <c r="D184">
        <v>0</v>
      </c>
      <c r="E184">
        <v>2</v>
      </c>
      <c r="F184">
        <v>1</v>
      </c>
      <c r="G184">
        <v>6</v>
      </c>
      <c r="H184">
        <v>8</v>
      </c>
      <c r="I184">
        <v>2.25</v>
      </c>
      <c r="J184">
        <v>116.38200000000001</v>
      </c>
      <c r="K184">
        <v>5.875</v>
      </c>
      <c r="L184">
        <v>80.987499999999997</v>
      </c>
      <c r="M184">
        <v>0.875</v>
      </c>
      <c r="N184">
        <v>8.625</v>
      </c>
      <c r="O184">
        <f t="shared" si="18"/>
        <v>8</v>
      </c>
      <c r="P184">
        <f t="shared" si="19"/>
        <v>8</v>
      </c>
      <c r="Q184">
        <f t="shared" si="20"/>
        <v>0</v>
      </c>
      <c r="R184">
        <f t="shared" si="21"/>
        <v>0</v>
      </c>
      <c r="S184">
        <f t="shared" si="22"/>
        <v>0</v>
      </c>
      <c r="T184">
        <f t="shared" si="23"/>
        <v>8</v>
      </c>
      <c r="U184">
        <f t="shared" si="24"/>
        <v>0</v>
      </c>
      <c r="V184">
        <f t="shared" si="25"/>
        <v>0</v>
      </c>
      <c r="W184">
        <f t="shared" si="26"/>
        <v>0</v>
      </c>
    </row>
    <row r="185" spans="1:23" x14ac:dyDescent="0.2">
      <c r="A185">
        <v>184</v>
      </c>
      <c r="B185">
        <v>1</v>
      </c>
      <c r="C185">
        <v>0</v>
      </c>
      <c r="D185">
        <v>0</v>
      </c>
      <c r="E185">
        <v>2</v>
      </c>
      <c r="F185">
        <v>1</v>
      </c>
      <c r="G185">
        <v>8</v>
      </c>
      <c r="H185">
        <v>6</v>
      </c>
      <c r="I185">
        <v>0.16666666666666699</v>
      </c>
      <c r="J185">
        <v>11.4653333333333</v>
      </c>
      <c r="K185">
        <v>2.5</v>
      </c>
      <c r="L185">
        <v>247.55166666666699</v>
      </c>
      <c r="M185">
        <v>3.6666666666666701</v>
      </c>
      <c r="N185">
        <v>6.8333333333333304</v>
      </c>
      <c r="O185">
        <f t="shared" si="18"/>
        <v>6</v>
      </c>
      <c r="P185">
        <f t="shared" si="19"/>
        <v>6</v>
      </c>
      <c r="Q185">
        <f t="shared" si="20"/>
        <v>0</v>
      </c>
      <c r="R185">
        <f t="shared" si="21"/>
        <v>0</v>
      </c>
      <c r="S185">
        <f t="shared" si="22"/>
        <v>0</v>
      </c>
      <c r="T185">
        <f t="shared" si="23"/>
        <v>6</v>
      </c>
      <c r="U185">
        <f t="shared" si="24"/>
        <v>0</v>
      </c>
      <c r="V185">
        <f t="shared" si="25"/>
        <v>0</v>
      </c>
      <c r="W185">
        <f t="shared" si="26"/>
        <v>0</v>
      </c>
    </row>
    <row r="186" spans="1:23" x14ac:dyDescent="0.2">
      <c r="A186">
        <v>185</v>
      </c>
      <c r="B186">
        <v>1</v>
      </c>
      <c r="C186">
        <v>0</v>
      </c>
      <c r="D186">
        <v>0</v>
      </c>
      <c r="E186">
        <v>3</v>
      </c>
      <c r="F186">
        <v>0</v>
      </c>
      <c r="G186">
        <v>1</v>
      </c>
      <c r="H186">
        <v>45</v>
      </c>
      <c r="I186">
        <v>4.4444444444444398E-2</v>
      </c>
      <c r="J186">
        <v>2.6129777777777798</v>
      </c>
      <c r="K186">
        <v>8.8888888888888906E-2</v>
      </c>
      <c r="L186">
        <v>0.85533333333333295</v>
      </c>
      <c r="M186">
        <v>3.31111111111111</v>
      </c>
      <c r="N186">
        <v>7.5111111111111102</v>
      </c>
      <c r="O186">
        <f t="shared" si="18"/>
        <v>0</v>
      </c>
      <c r="P186">
        <f t="shared" si="19"/>
        <v>45</v>
      </c>
      <c r="Q186">
        <f t="shared" si="20"/>
        <v>0</v>
      </c>
      <c r="R186">
        <f t="shared" si="21"/>
        <v>0</v>
      </c>
      <c r="S186">
        <f t="shared" si="22"/>
        <v>0</v>
      </c>
      <c r="T186">
        <f t="shared" si="23"/>
        <v>0</v>
      </c>
      <c r="U186">
        <f t="shared" si="24"/>
        <v>45</v>
      </c>
      <c r="V186">
        <f t="shared" si="25"/>
        <v>0</v>
      </c>
      <c r="W186">
        <f t="shared" si="26"/>
        <v>0</v>
      </c>
    </row>
    <row r="187" spans="1:23" x14ac:dyDescent="0.2">
      <c r="A187">
        <v>186</v>
      </c>
      <c r="B187">
        <v>1</v>
      </c>
      <c r="C187">
        <v>0</v>
      </c>
      <c r="D187">
        <v>0</v>
      </c>
      <c r="E187">
        <v>3</v>
      </c>
      <c r="F187">
        <v>0</v>
      </c>
      <c r="G187">
        <v>2</v>
      </c>
      <c r="H187">
        <v>15</v>
      </c>
      <c r="I187">
        <v>0.266666666666667</v>
      </c>
      <c r="J187">
        <v>12.584533333333299</v>
      </c>
      <c r="K187">
        <v>4.4000000000000004</v>
      </c>
      <c r="L187">
        <v>140.57666666666699</v>
      </c>
      <c r="M187">
        <v>2.4</v>
      </c>
      <c r="N187">
        <v>8.1333333333333293</v>
      </c>
      <c r="O187">
        <f t="shared" si="18"/>
        <v>0</v>
      </c>
      <c r="P187">
        <f t="shared" si="19"/>
        <v>15</v>
      </c>
      <c r="Q187">
        <f t="shared" si="20"/>
        <v>0</v>
      </c>
      <c r="R187">
        <f t="shared" si="21"/>
        <v>0</v>
      </c>
      <c r="S187">
        <f t="shared" si="22"/>
        <v>0</v>
      </c>
      <c r="T187">
        <f t="shared" si="23"/>
        <v>0</v>
      </c>
      <c r="U187">
        <f t="shared" si="24"/>
        <v>15</v>
      </c>
      <c r="V187">
        <f t="shared" si="25"/>
        <v>0</v>
      </c>
      <c r="W187">
        <f t="shared" si="26"/>
        <v>0</v>
      </c>
    </row>
    <row r="188" spans="1:23" x14ac:dyDescent="0.2">
      <c r="A188">
        <v>187</v>
      </c>
      <c r="B188">
        <v>1</v>
      </c>
      <c r="C188">
        <v>0</v>
      </c>
      <c r="D188">
        <v>0</v>
      </c>
      <c r="E188">
        <v>3</v>
      </c>
      <c r="F188">
        <v>0</v>
      </c>
      <c r="G188">
        <v>4</v>
      </c>
      <c r="H188">
        <v>50</v>
      </c>
      <c r="I188">
        <v>0.06</v>
      </c>
      <c r="J188">
        <v>2.4155199999999999</v>
      </c>
      <c r="K188">
        <v>3.14</v>
      </c>
      <c r="L188">
        <v>63.189599999999999</v>
      </c>
      <c r="M188">
        <v>3.2</v>
      </c>
      <c r="N188">
        <v>9.66</v>
      </c>
      <c r="O188">
        <f t="shared" si="18"/>
        <v>0</v>
      </c>
      <c r="P188">
        <f t="shared" si="19"/>
        <v>50</v>
      </c>
      <c r="Q188">
        <f t="shared" si="20"/>
        <v>0</v>
      </c>
      <c r="R188">
        <f t="shared" si="21"/>
        <v>0</v>
      </c>
      <c r="S188">
        <f t="shared" si="22"/>
        <v>0</v>
      </c>
      <c r="T188">
        <f t="shared" si="23"/>
        <v>0</v>
      </c>
      <c r="U188">
        <f t="shared" si="24"/>
        <v>50</v>
      </c>
      <c r="V188">
        <f t="shared" si="25"/>
        <v>0</v>
      </c>
      <c r="W188">
        <f t="shared" si="26"/>
        <v>0</v>
      </c>
    </row>
    <row r="189" spans="1:23" x14ac:dyDescent="0.2">
      <c r="A189">
        <v>188</v>
      </c>
      <c r="B189">
        <v>1</v>
      </c>
      <c r="C189">
        <v>0</v>
      </c>
      <c r="D189">
        <v>0</v>
      </c>
      <c r="E189">
        <v>3</v>
      </c>
      <c r="F189">
        <v>0</v>
      </c>
      <c r="G189">
        <v>6</v>
      </c>
      <c r="H189">
        <v>4</v>
      </c>
      <c r="I189">
        <v>1.5</v>
      </c>
      <c r="J189">
        <v>69.188000000000002</v>
      </c>
      <c r="K189">
        <v>4.75</v>
      </c>
      <c r="L189">
        <v>86.484999999999999</v>
      </c>
      <c r="M189">
        <v>1</v>
      </c>
      <c r="N189">
        <v>7.75</v>
      </c>
      <c r="O189">
        <f t="shared" si="18"/>
        <v>0</v>
      </c>
      <c r="P189">
        <f t="shared" si="19"/>
        <v>4</v>
      </c>
      <c r="Q189">
        <f t="shared" si="20"/>
        <v>0</v>
      </c>
      <c r="R189">
        <f t="shared" si="21"/>
        <v>0</v>
      </c>
      <c r="S189">
        <f t="shared" si="22"/>
        <v>0</v>
      </c>
      <c r="T189">
        <f t="shared" si="23"/>
        <v>0</v>
      </c>
      <c r="U189">
        <f t="shared" si="24"/>
        <v>4</v>
      </c>
      <c r="V189">
        <f t="shared" si="25"/>
        <v>0</v>
      </c>
      <c r="W189">
        <f t="shared" si="26"/>
        <v>0</v>
      </c>
    </row>
    <row r="190" spans="1:23" x14ac:dyDescent="0.2">
      <c r="A190">
        <v>189</v>
      </c>
      <c r="B190">
        <v>1</v>
      </c>
      <c r="C190">
        <v>0</v>
      </c>
      <c r="D190">
        <v>0</v>
      </c>
      <c r="E190">
        <v>3</v>
      </c>
      <c r="F190">
        <v>0</v>
      </c>
      <c r="G190">
        <v>8</v>
      </c>
      <c r="H190">
        <v>4</v>
      </c>
      <c r="I190">
        <v>0.5</v>
      </c>
      <c r="J190">
        <v>24.396000000000001</v>
      </c>
      <c r="K190">
        <v>3.75</v>
      </c>
      <c r="L190">
        <v>224.4675</v>
      </c>
      <c r="M190">
        <v>1.5</v>
      </c>
      <c r="N190">
        <v>6.5</v>
      </c>
      <c r="O190">
        <f t="shared" si="18"/>
        <v>0</v>
      </c>
      <c r="P190">
        <f t="shared" si="19"/>
        <v>4</v>
      </c>
      <c r="Q190">
        <f t="shared" si="20"/>
        <v>0</v>
      </c>
      <c r="R190">
        <f t="shared" si="21"/>
        <v>0</v>
      </c>
      <c r="S190">
        <f t="shared" si="22"/>
        <v>0</v>
      </c>
      <c r="T190">
        <f t="shared" si="23"/>
        <v>0</v>
      </c>
      <c r="U190">
        <f t="shared" si="24"/>
        <v>4</v>
      </c>
      <c r="V190">
        <f t="shared" si="25"/>
        <v>0</v>
      </c>
      <c r="W190">
        <f t="shared" si="26"/>
        <v>0</v>
      </c>
    </row>
    <row r="191" spans="1:23" x14ac:dyDescent="0.2">
      <c r="A191">
        <v>190</v>
      </c>
      <c r="B191">
        <v>1</v>
      </c>
      <c r="C191">
        <v>0</v>
      </c>
      <c r="D191">
        <v>0</v>
      </c>
      <c r="E191">
        <v>3</v>
      </c>
      <c r="F191">
        <v>1</v>
      </c>
      <c r="G191">
        <v>1</v>
      </c>
      <c r="H191">
        <v>29</v>
      </c>
      <c r="I191">
        <v>3.4482758620689703E-2</v>
      </c>
      <c r="J191">
        <v>1.9031724137931001</v>
      </c>
      <c r="K191">
        <v>0</v>
      </c>
      <c r="L191">
        <v>0</v>
      </c>
      <c r="M191">
        <v>3.8965517241379302</v>
      </c>
      <c r="N191">
        <v>7.6551724137930997</v>
      </c>
      <c r="O191">
        <f t="shared" si="18"/>
        <v>29</v>
      </c>
      <c r="P191">
        <f t="shared" si="19"/>
        <v>29</v>
      </c>
      <c r="Q191">
        <f t="shared" si="20"/>
        <v>0</v>
      </c>
      <c r="R191">
        <f t="shared" si="21"/>
        <v>0</v>
      </c>
      <c r="S191">
        <f t="shared" si="22"/>
        <v>0</v>
      </c>
      <c r="T191">
        <f t="shared" si="23"/>
        <v>0</v>
      </c>
      <c r="U191">
        <f t="shared" si="24"/>
        <v>29</v>
      </c>
      <c r="V191">
        <f t="shared" si="25"/>
        <v>0</v>
      </c>
      <c r="W191">
        <f t="shared" si="26"/>
        <v>0</v>
      </c>
    </row>
    <row r="192" spans="1:23" x14ac:dyDescent="0.2">
      <c r="A192">
        <v>191</v>
      </c>
      <c r="B192">
        <v>1</v>
      </c>
      <c r="C192">
        <v>0</v>
      </c>
      <c r="D192">
        <v>0</v>
      </c>
      <c r="E192">
        <v>3</v>
      </c>
      <c r="F192">
        <v>1</v>
      </c>
      <c r="G192">
        <v>2</v>
      </c>
      <c r="H192">
        <v>7</v>
      </c>
      <c r="I192">
        <v>0.28571428571428598</v>
      </c>
      <c r="J192">
        <v>14.7405714285714</v>
      </c>
      <c r="K192">
        <v>2.71428571428571</v>
      </c>
      <c r="L192">
        <v>149.405714285714</v>
      </c>
      <c r="M192">
        <v>3.71428571428571</v>
      </c>
      <c r="N192">
        <v>11.5714285714286</v>
      </c>
      <c r="O192">
        <f t="shared" si="18"/>
        <v>7</v>
      </c>
      <c r="P192">
        <f t="shared" si="19"/>
        <v>7</v>
      </c>
      <c r="Q192">
        <f t="shared" si="20"/>
        <v>0</v>
      </c>
      <c r="R192">
        <f t="shared" si="21"/>
        <v>0</v>
      </c>
      <c r="S192">
        <f t="shared" si="22"/>
        <v>0</v>
      </c>
      <c r="T192">
        <f t="shared" si="23"/>
        <v>0</v>
      </c>
      <c r="U192">
        <f t="shared" si="24"/>
        <v>7</v>
      </c>
      <c r="V192">
        <f t="shared" si="25"/>
        <v>0</v>
      </c>
      <c r="W192">
        <f t="shared" si="26"/>
        <v>0</v>
      </c>
    </row>
    <row r="193" spans="1:23" x14ac:dyDescent="0.2">
      <c r="A193">
        <v>192</v>
      </c>
      <c r="B193">
        <v>1</v>
      </c>
      <c r="C193">
        <v>0</v>
      </c>
      <c r="D193">
        <v>0</v>
      </c>
      <c r="E193">
        <v>3</v>
      </c>
      <c r="F193">
        <v>1</v>
      </c>
      <c r="G193">
        <v>5</v>
      </c>
      <c r="H193">
        <v>32</v>
      </c>
      <c r="I193">
        <v>0.1875</v>
      </c>
      <c r="J193">
        <v>8.6359999999999992</v>
      </c>
      <c r="K193">
        <v>2.96875</v>
      </c>
      <c r="L193">
        <v>65.301562500000003</v>
      </c>
      <c r="M193">
        <v>3.90625</v>
      </c>
      <c r="N193">
        <v>8.125</v>
      </c>
      <c r="O193">
        <f t="shared" si="18"/>
        <v>32</v>
      </c>
      <c r="P193">
        <f t="shared" si="19"/>
        <v>32</v>
      </c>
      <c r="Q193">
        <f t="shared" si="20"/>
        <v>0</v>
      </c>
      <c r="R193">
        <f t="shared" si="21"/>
        <v>0</v>
      </c>
      <c r="S193">
        <f t="shared" si="22"/>
        <v>0</v>
      </c>
      <c r="T193">
        <f t="shared" si="23"/>
        <v>0</v>
      </c>
      <c r="U193">
        <f t="shared" si="24"/>
        <v>32</v>
      </c>
      <c r="V193">
        <f t="shared" si="25"/>
        <v>0</v>
      </c>
      <c r="W193">
        <f t="shared" si="26"/>
        <v>0</v>
      </c>
    </row>
    <row r="194" spans="1:23" x14ac:dyDescent="0.2">
      <c r="A194">
        <v>193</v>
      </c>
      <c r="B194">
        <v>1</v>
      </c>
      <c r="C194">
        <v>0</v>
      </c>
      <c r="D194">
        <v>0</v>
      </c>
      <c r="E194">
        <v>3</v>
      </c>
      <c r="F194">
        <v>1</v>
      </c>
      <c r="G194">
        <v>6</v>
      </c>
      <c r="H194">
        <v>5</v>
      </c>
      <c r="I194">
        <v>2.2000000000000002</v>
      </c>
      <c r="J194">
        <v>124.3824</v>
      </c>
      <c r="K194">
        <v>3.6</v>
      </c>
      <c r="L194">
        <v>56.392000000000003</v>
      </c>
      <c r="M194">
        <v>2.4</v>
      </c>
      <c r="N194">
        <v>4.5999999999999996</v>
      </c>
      <c r="O194">
        <f t="shared" si="18"/>
        <v>5</v>
      </c>
      <c r="P194">
        <f t="shared" si="19"/>
        <v>5</v>
      </c>
      <c r="Q194">
        <f t="shared" si="20"/>
        <v>0</v>
      </c>
      <c r="R194">
        <f t="shared" si="21"/>
        <v>0</v>
      </c>
      <c r="S194">
        <f t="shared" si="22"/>
        <v>0</v>
      </c>
      <c r="T194">
        <f t="shared" si="23"/>
        <v>0</v>
      </c>
      <c r="U194">
        <f t="shared" si="24"/>
        <v>5</v>
      </c>
      <c r="V194">
        <f t="shared" si="25"/>
        <v>0</v>
      </c>
      <c r="W194">
        <f t="shared" si="26"/>
        <v>0</v>
      </c>
    </row>
    <row r="195" spans="1:23" x14ac:dyDescent="0.2">
      <c r="A195">
        <v>194</v>
      </c>
      <c r="B195">
        <v>1</v>
      </c>
      <c r="C195">
        <v>0</v>
      </c>
      <c r="D195">
        <v>0</v>
      </c>
      <c r="E195">
        <v>3</v>
      </c>
      <c r="F195">
        <v>1</v>
      </c>
      <c r="G195">
        <v>8</v>
      </c>
      <c r="H195">
        <v>6</v>
      </c>
      <c r="I195">
        <v>0</v>
      </c>
      <c r="J195">
        <v>0</v>
      </c>
      <c r="K195">
        <v>1.3333333333333299</v>
      </c>
      <c r="L195">
        <v>232.46666666666701</v>
      </c>
      <c r="M195">
        <v>5.3333333333333304</v>
      </c>
      <c r="N195">
        <v>8.5</v>
      </c>
      <c r="O195">
        <f t="shared" ref="O195:O258" si="27">H195*F195</f>
        <v>6</v>
      </c>
      <c r="P195">
        <f t="shared" ref="P195:P258" si="28">B195*H195</f>
        <v>6</v>
      </c>
      <c r="Q195">
        <f t="shared" ref="Q195:Q258" si="29">C195*H195</f>
        <v>0</v>
      </c>
      <c r="R195">
        <f t="shared" ref="R195:R258" si="30">D195*H195</f>
        <v>0</v>
      </c>
      <c r="S195">
        <f t="shared" ref="S195:S258" si="31">IF($E195=1,$H195,0)</f>
        <v>0</v>
      </c>
      <c r="T195">
        <f t="shared" ref="T195:T258" si="32">IF($E195=2,$H195,0)</f>
        <v>0</v>
      </c>
      <c r="U195">
        <f t="shared" ref="U195:U258" si="33">IF($E195=3,$H195,0)</f>
        <v>6</v>
      </c>
      <c r="V195">
        <f t="shared" ref="V195:V258" si="34">IF($E195=4,$H195,0)</f>
        <v>0</v>
      </c>
      <c r="W195">
        <f t="shared" ref="W195:W258" si="35">IF($E195=5,$H195,0)</f>
        <v>0</v>
      </c>
    </row>
    <row r="196" spans="1:23" x14ac:dyDescent="0.2">
      <c r="A196">
        <v>195</v>
      </c>
      <c r="B196">
        <v>1</v>
      </c>
      <c r="C196">
        <v>0</v>
      </c>
      <c r="D196">
        <v>0</v>
      </c>
      <c r="E196">
        <v>4</v>
      </c>
      <c r="F196">
        <v>0</v>
      </c>
      <c r="G196">
        <v>1</v>
      </c>
      <c r="H196">
        <v>12</v>
      </c>
      <c r="I196">
        <v>8.3333333333333301E-2</v>
      </c>
      <c r="J196">
        <v>5.3993333333333302</v>
      </c>
      <c r="K196">
        <v>8.3333333333333301E-2</v>
      </c>
      <c r="L196">
        <v>3.4991666666666701</v>
      </c>
      <c r="M196">
        <v>3.5</v>
      </c>
      <c r="N196">
        <v>6.9166666666666696</v>
      </c>
      <c r="O196">
        <f t="shared" si="27"/>
        <v>0</v>
      </c>
      <c r="P196">
        <f t="shared" si="28"/>
        <v>12</v>
      </c>
      <c r="Q196">
        <f t="shared" si="29"/>
        <v>0</v>
      </c>
      <c r="R196">
        <f t="shared" si="30"/>
        <v>0</v>
      </c>
      <c r="S196">
        <f t="shared" si="31"/>
        <v>0</v>
      </c>
      <c r="T196">
        <f t="shared" si="32"/>
        <v>0</v>
      </c>
      <c r="U196">
        <f t="shared" si="33"/>
        <v>0</v>
      </c>
      <c r="V196">
        <f t="shared" si="34"/>
        <v>12</v>
      </c>
      <c r="W196">
        <f t="shared" si="35"/>
        <v>0</v>
      </c>
    </row>
    <row r="197" spans="1:23" x14ac:dyDescent="0.2">
      <c r="A197">
        <v>196</v>
      </c>
      <c r="B197">
        <v>1</v>
      </c>
      <c r="C197">
        <v>0</v>
      </c>
      <c r="D197">
        <v>0</v>
      </c>
      <c r="E197">
        <v>4</v>
      </c>
      <c r="F197">
        <v>0</v>
      </c>
      <c r="G197">
        <v>2</v>
      </c>
      <c r="H197">
        <v>6</v>
      </c>
      <c r="I197">
        <v>0</v>
      </c>
      <c r="J197">
        <v>0</v>
      </c>
      <c r="K197">
        <v>1.8333333333333299</v>
      </c>
      <c r="L197">
        <v>146.63999999999999</v>
      </c>
      <c r="M197">
        <v>4.8333333333333304</v>
      </c>
      <c r="N197">
        <v>6</v>
      </c>
      <c r="O197">
        <f t="shared" si="27"/>
        <v>0</v>
      </c>
      <c r="P197">
        <f t="shared" si="28"/>
        <v>6</v>
      </c>
      <c r="Q197">
        <f t="shared" si="29"/>
        <v>0</v>
      </c>
      <c r="R197">
        <f t="shared" si="30"/>
        <v>0</v>
      </c>
      <c r="S197">
        <f t="shared" si="31"/>
        <v>0</v>
      </c>
      <c r="T197">
        <f t="shared" si="32"/>
        <v>0</v>
      </c>
      <c r="U197">
        <f t="shared" si="33"/>
        <v>0</v>
      </c>
      <c r="V197">
        <f t="shared" si="34"/>
        <v>6</v>
      </c>
      <c r="W197">
        <f t="shared" si="35"/>
        <v>0</v>
      </c>
    </row>
    <row r="198" spans="1:23" x14ac:dyDescent="0.2">
      <c r="A198">
        <v>197</v>
      </c>
      <c r="B198">
        <v>1</v>
      </c>
      <c r="C198">
        <v>0</v>
      </c>
      <c r="D198">
        <v>0</v>
      </c>
      <c r="E198">
        <v>4</v>
      </c>
      <c r="F198">
        <v>0</v>
      </c>
      <c r="G198">
        <v>3</v>
      </c>
      <c r="H198">
        <v>9</v>
      </c>
      <c r="I198">
        <v>0</v>
      </c>
      <c r="J198">
        <v>0</v>
      </c>
      <c r="K198">
        <v>3.3333333333333299</v>
      </c>
      <c r="L198">
        <v>63.712222222222202</v>
      </c>
      <c r="M198">
        <v>4.1111111111111098</v>
      </c>
      <c r="N198">
        <v>7.6666666666666696</v>
      </c>
      <c r="O198">
        <f t="shared" si="27"/>
        <v>0</v>
      </c>
      <c r="P198">
        <f t="shared" si="28"/>
        <v>9</v>
      </c>
      <c r="Q198">
        <f t="shared" si="29"/>
        <v>0</v>
      </c>
      <c r="R198">
        <f t="shared" si="30"/>
        <v>0</v>
      </c>
      <c r="S198">
        <f t="shared" si="31"/>
        <v>0</v>
      </c>
      <c r="T198">
        <f t="shared" si="32"/>
        <v>0</v>
      </c>
      <c r="U198">
        <f t="shared" si="33"/>
        <v>0</v>
      </c>
      <c r="V198">
        <f t="shared" si="34"/>
        <v>9</v>
      </c>
      <c r="W198">
        <f t="shared" si="35"/>
        <v>0</v>
      </c>
    </row>
    <row r="199" spans="1:23" x14ac:dyDescent="0.2">
      <c r="A199">
        <v>198</v>
      </c>
      <c r="B199">
        <v>1</v>
      </c>
      <c r="C199">
        <v>0</v>
      </c>
      <c r="D199">
        <v>0</v>
      </c>
      <c r="E199">
        <v>4</v>
      </c>
      <c r="F199">
        <v>0</v>
      </c>
      <c r="G199">
        <v>4</v>
      </c>
      <c r="H199">
        <v>5</v>
      </c>
      <c r="I199">
        <v>0</v>
      </c>
      <c r="J199">
        <v>0</v>
      </c>
      <c r="K199">
        <v>2.4</v>
      </c>
      <c r="L199">
        <v>58.09</v>
      </c>
      <c r="M199">
        <v>3.6</v>
      </c>
      <c r="N199">
        <v>13.2</v>
      </c>
      <c r="O199">
        <f t="shared" si="27"/>
        <v>0</v>
      </c>
      <c r="P199">
        <f t="shared" si="28"/>
        <v>5</v>
      </c>
      <c r="Q199">
        <f t="shared" si="29"/>
        <v>0</v>
      </c>
      <c r="R199">
        <f t="shared" si="30"/>
        <v>0</v>
      </c>
      <c r="S199">
        <f t="shared" si="31"/>
        <v>0</v>
      </c>
      <c r="T199">
        <f t="shared" si="32"/>
        <v>0</v>
      </c>
      <c r="U199">
        <f t="shared" si="33"/>
        <v>0</v>
      </c>
      <c r="V199">
        <f t="shared" si="34"/>
        <v>5</v>
      </c>
      <c r="W199">
        <f t="shared" si="35"/>
        <v>0</v>
      </c>
    </row>
    <row r="200" spans="1:23" x14ac:dyDescent="0.2">
      <c r="A200">
        <v>199</v>
      </c>
      <c r="B200">
        <v>1</v>
      </c>
      <c r="C200">
        <v>0</v>
      </c>
      <c r="D200">
        <v>0</v>
      </c>
      <c r="E200">
        <v>4</v>
      </c>
      <c r="F200">
        <v>0</v>
      </c>
      <c r="G200">
        <v>5</v>
      </c>
      <c r="H200">
        <v>1</v>
      </c>
      <c r="I200">
        <v>1</v>
      </c>
      <c r="J200">
        <v>53.591999999999999</v>
      </c>
      <c r="K200">
        <v>3</v>
      </c>
      <c r="L200">
        <v>66.989999999999995</v>
      </c>
      <c r="M200">
        <v>5</v>
      </c>
      <c r="N200">
        <v>8</v>
      </c>
      <c r="O200">
        <f t="shared" si="27"/>
        <v>0</v>
      </c>
      <c r="P200">
        <f t="shared" si="28"/>
        <v>1</v>
      </c>
      <c r="Q200">
        <f t="shared" si="29"/>
        <v>0</v>
      </c>
      <c r="R200">
        <f t="shared" si="30"/>
        <v>0</v>
      </c>
      <c r="S200">
        <f t="shared" si="31"/>
        <v>0</v>
      </c>
      <c r="T200">
        <f t="shared" si="32"/>
        <v>0</v>
      </c>
      <c r="U200">
        <f t="shared" si="33"/>
        <v>0</v>
      </c>
      <c r="V200">
        <f t="shared" si="34"/>
        <v>1</v>
      </c>
      <c r="W200">
        <f t="shared" si="35"/>
        <v>0</v>
      </c>
    </row>
    <row r="201" spans="1:23" x14ac:dyDescent="0.2">
      <c r="A201">
        <v>200</v>
      </c>
      <c r="B201">
        <v>1</v>
      </c>
      <c r="C201">
        <v>0</v>
      </c>
      <c r="D201">
        <v>0</v>
      </c>
      <c r="E201">
        <v>4</v>
      </c>
      <c r="F201">
        <v>0</v>
      </c>
      <c r="G201">
        <v>6</v>
      </c>
      <c r="H201">
        <v>1</v>
      </c>
      <c r="I201">
        <v>2</v>
      </c>
      <c r="J201">
        <v>108.78400000000001</v>
      </c>
      <c r="K201">
        <v>7</v>
      </c>
      <c r="L201">
        <v>135.97999999999999</v>
      </c>
      <c r="M201">
        <v>6</v>
      </c>
      <c r="N201">
        <v>13</v>
      </c>
      <c r="O201">
        <f t="shared" si="27"/>
        <v>0</v>
      </c>
      <c r="P201">
        <f t="shared" si="28"/>
        <v>1</v>
      </c>
      <c r="Q201">
        <f t="shared" si="29"/>
        <v>0</v>
      </c>
      <c r="R201">
        <f t="shared" si="30"/>
        <v>0</v>
      </c>
      <c r="S201">
        <f t="shared" si="31"/>
        <v>0</v>
      </c>
      <c r="T201">
        <f t="shared" si="32"/>
        <v>0</v>
      </c>
      <c r="U201">
        <f t="shared" si="33"/>
        <v>0</v>
      </c>
      <c r="V201">
        <f t="shared" si="34"/>
        <v>1</v>
      </c>
      <c r="W201">
        <f t="shared" si="35"/>
        <v>0</v>
      </c>
    </row>
    <row r="202" spans="1:23" x14ac:dyDescent="0.2">
      <c r="A202">
        <v>201</v>
      </c>
      <c r="B202">
        <v>1</v>
      </c>
      <c r="C202">
        <v>0</v>
      </c>
      <c r="D202">
        <v>0</v>
      </c>
      <c r="E202">
        <v>4</v>
      </c>
      <c r="F202">
        <v>0</v>
      </c>
      <c r="G202">
        <v>8</v>
      </c>
      <c r="H202">
        <v>3</v>
      </c>
      <c r="I202">
        <v>0.33333333333333298</v>
      </c>
      <c r="J202">
        <v>17.997333333333302</v>
      </c>
      <c r="K202">
        <v>3.3333333333333299</v>
      </c>
      <c r="L202">
        <v>199.97</v>
      </c>
      <c r="M202">
        <v>1.3333333333333299</v>
      </c>
      <c r="N202">
        <v>10.6666666666667</v>
      </c>
      <c r="O202">
        <f t="shared" si="27"/>
        <v>0</v>
      </c>
      <c r="P202">
        <f t="shared" si="28"/>
        <v>3</v>
      </c>
      <c r="Q202">
        <f t="shared" si="29"/>
        <v>0</v>
      </c>
      <c r="R202">
        <f t="shared" si="30"/>
        <v>0</v>
      </c>
      <c r="S202">
        <f t="shared" si="31"/>
        <v>0</v>
      </c>
      <c r="T202">
        <f t="shared" si="32"/>
        <v>0</v>
      </c>
      <c r="U202">
        <f t="shared" si="33"/>
        <v>0</v>
      </c>
      <c r="V202">
        <f t="shared" si="34"/>
        <v>3</v>
      </c>
      <c r="W202">
        <f t="shared" si="35"/>
        <v>0</v>
      </c>
    </row>
    <row r="203" spans="1:23" x14ac:dyDescent="0.2">
      <c r="A203">
        <v>202</v>
      </c>
      <c r="B203">
        <v>1</v>
      </c>
      <c r="C203">
        <v>0</v>
      </c>
      <c r="D203">
        <v>0</v>
      </c>
      <c r="E203">
        <v>4</v>
      </c>
      <c r="F203">
        <v>1</v>
      </c>
      <c r="G203">
        <v>1</v>
      </c>
      <c r="H203">
        <v>9</v>
      </c>
      <c r="I203">
        <v>0.44444444444444398</v>
      </c>
      <c r="J203">
        <v>22.1297777777778</v>
      </c>
      <c r="K203">
        <v>0</v>
      </c>
      <c r="L203">
        <v>0</v>
      </c>
      <c r="M203">
        <v>2.5555555555555598</v>
      </c>
      <c r="N203">
        <v>7.3333333333333304</v>
      </c>
      <c r="O203">
        <f t="shared" si="27"/>
        <v>9</v>
      </c>
      <c r="P203">
        <f t="shared" si="28"/>
        <v>9</v>
      </c>
      <c r="Q203">
        <f t="shared" si="29"/>
        <v>0</v>
      </c>
      <c r="R203">
        <f t="shared" si="30"/>
        <v>0</v>
      </c>
      <c r="S203">
        <f t="shared" si="31"/>
        <v>0</v>
      </c>
      <c r="T203">
        <f t="shared" si="32"/>
        <v>0</v>
      </c>
      <c r="U203">
        <f t="shared" si="33"/>
        <v>0</v>
      </c>
      <c r="V203">
        <f t="shared" si="34"/>
        <v>9</v>
      </c>
      <c r="W203">
        <f t="shared" si="35"/>
        <v>0</v>
      </c>
    </row>
    <row r="204" spans="1:23" x14ac:dyDescent="0.2">
      <c r="A204">
        <v>203</v>
      </c>
      <c r="B204">
        <v>1</v>
      </c>
      <c r="C204">
        <v>0</v>
      </c>
      <c r="D204">
        <v>0</v>
      </c>
      <c r="E204">
        <v>4</v>
      </c>
      <c r="F204">
        <v>1</v>
      </c>
      <c r="G204">
        <v>2</v>
      </c>
      <c r="H204">
        <v>1</v>
      </c>
      <c r="I204">
        <v>0</v>
      </c>
      <c r="J204">
        <v>0</v>
      </c>
      <c r="K204">
        <v>2</v>
      </c>
      <c r="L204">
        <v>125.98</v>
      </c>
      <c r="M204">
        <v>4</v>
      </c>
      <c r="N204">
        <v>9</v>
      </c>
      <c r="O204">
        <f t="shared" si="27"/>
        <v>1</v>
      </c>
      <c r="P204">
        <f t="shared" si="28"/>
        <v>1</v>
      </c>
      <c r="Q204">
        <f t="shared" si="29"/>
        <v>0</v>
      </c>
      <c r="R204">
        <f t="shared" si="30"/>
        <v>0</v>
      </c>
      <c r="S204">
        <f t="shared" si="31"/>
        <v>0</v>
      </c>
      <c r="T204">
        <f t="shared" si="32"/>
        <v>0</v>
      </c>
      <c r="U204">
        <f t="shared" si="33"/>
        <v>0</v>
      </c>
      <c r="V204">
        <f t="shared" si="34"/>
        <v>1</v>
      </c>
      <c r="W204">
        <f t="shared" si="35"/>
        <v>0</v>
      </c>
    </row>
    <row r="205" spans="1:23" x14ac:dyDescent="0.2">
      <c r="A205">
        <v>204</v>
      </c>
      <c r="B205">
        <v>1</v>
      </c>
      <c r="C205">
        <v>0</v>
      </c>
      <c r="D205">
        <v>0</v>
      </c>
      <c r="E205">
        <v>4</v>
      </c>
      <c r="F205">
        <v>1</v>
      </c>
      <c r="G205">
        <v>5</v>
      </c>
      <c r="H205">
        <v>15</v>
      </c>
      <c r="I205">
        <v>0.33333333333333298</v>
      </c>
      <c r="J205">
        <v>16.984000000000002</v>
      </c>
      <c r="K205">
        <v>3.5333333333333301</v>
      </c>
      <c r="L205">
        <v>61.256</v>
      </c>
      <c r="M205">
        <v>3.6</v>
      </c>
      <c r="N205">
        <v>7.1333333333333302</v>
      </c>
      <c r="O205">
        <f t="shared" si="27"/>
        <v>15</v>
      </c>
      <c r="P205">
        <f t="shared" si="28"/>
        <v>15</v>
      </c>
      <c r="Q205">
        <f t="shared" si="29"/>
        <v>0</v>
      </c>
      <c r="R205">
        <f t="shared" si="30"/>
        <v>0</v>
      </c>
      <c r="S205">
        <f t="shared" si="31"/>
        <v>0</v>
      </c>
      <c r="T205">
        <f t="shared" si="32"/>
        <v>0</v>
      </c>
      <c r="U205">
        <f t="shared" si="33"/>
        <v>0</v>
      </c>
      <c r="V205">
        <f t="shared" si="34"/>
        <v>15</v>
      </c>
      <c r="W205">
        <f t="shared" si="35"/>
        <v>0</v>
      </c>
    </row>
    <row r="206" spans="1:23" x14ac:dyDescent="0.2">
      <c r="A206">
        <v>205</v>
      </c>
      <c r="B206">
        <v>1</v>
      </c>
      <c r="C206">
        <v>0</v>
      </c>
      <c r="D206">
        <v>0</v>
      </c>
      <c r="E206">
        <v>4</v>
      </c>
      <c r="F206">
        <v>1</v>
      </c>
      <c r="G206">
        <v>6</v>
      </c>
      <c r="H206">
        <v>1</v>
      </c>
      <c r="I206">
        <v>3</v>
      </c>
      <c r="J206">
        <v>117.57599999999999</v>
      </c>
      <c r="K206">
        <v>5</v>
      </c>
      <c r="L206">
        <v>48.99</v>
      </c>
      <c r="M206">
        <v>1</v>
      </c>
      <c r="N206">
        <v>4</v>
      </c>
      <c r="O206">
        <f t="shared" si="27"/>
        <v>1</v>
      </c>
      <c r="P206">
        <f t="shared" si="28"/>
        <v>1</v>
      </c>
      <c r="Q206">
        <f t="shared" si="29"/>
        <v>0</v>
      </c>
      <c r="R206">
        <f t="shared" si="30"/>
        <v>0</v>
      </c>
      <c r="S206">
        <f t="shared" si="31"/>
        <v>0</v>
      </c>
      <c r="T206">
        <f t="shared" si="32"/>
        <v>0</v>
      </c>
      <c r="U206">
        <f t="shared" si="33"/>
        <v>0</v>
      </c>
      <c r="V206">
        <f t="shared" si="34"/>
        <v>1</v>
      </c>
      <c r="W206">
        <f t="shared" si="35"/>
        <v>0</v>
      </c>
    </row>
    <row r="207" spans="1:23" x14ac:dyDescent="0.2">
      <c r="A207">
        <v>206</v>
      </c>
      <c r="B207">
        <v>1</v>
      </c>
      <c r="C207">
        <v>0</v>
      </c>
      <c r="D207">
        <v>0</v>
      </c>
      <c r="E207">
        <v>4</v>
      </c>
      <c r="F207">
        <v>1</v>
      </c>
      <c r="G207">
        <v>8</v>
      </c>
      <c r="H207">
        <v>1</v>
      </c>
      <c r="I207">
        <v>0</v>
      </c>
      <c r="J207">
        <v>0</v>
      </c>
      <c r="K207">
        <v>13</v>
      </c>
      <c r="L207">
        <v>214.47</v>
      </c>
      <c r="M207">
        <v>0</v>
      </c>
      <c r="N207">
        <v>9</v>
      </c>
      <c r="O207">
        <f t="shared" si="27"/>
        <v>1</v>
      </c>
      <c r="P207">
        <f t="shared" si="28"/>
        <v>1</v>
      </c>
      <c r="Q207">
        <f t="shared" si="29"/>
        <v>0</v>
      </c>
      <c r="R207">
        <f t="shared" si="30"/>
        <v>0</v>
      </c>
      <c r="S207">
        <f t="shared" si="31"/>
        <v>0</v>
      </c>
      <c r="T207">
        <f t="shared" si="32"/>
        <v>0</v>
      </c>
      <c r="U207">
        <f t="shared" si="33"/>
        <v>0</v>
      </c>
      <c r="V207">
        <f t="shared" si="34"/>
        <v>1</v>
      </c>
      <c r="W207">
        <f t="shared" si="35"/>
        <v>0</v>
      </c>
    </row>
    <row r="208" spans="1:23" x14ac:dyDescent="0.2">
      <c r="A208">
        <v>207</v>
      </c>
      <c r="B208">
        <v>1</v>
      </c>
      <c r="C208">
        <v>0</v>
      </c>
      <c r="D208">
        <v>0</v>
      </c>
      <c r="E208">
        <v>5</v>
      </c>
      <c r="F208">
        <v>0</v>
      </c>
      <c r="G208">
        <v>1</v>
      </c>
      <c r="H208">
        <v>3</v>
      </c>
      <c r="I208">
        <v>0</v>
      </c>
      <c r="J208">
        <v>0</v>
      </c>
      <c r="K208">
        <v>0</v>
      </c>
      <c r="L208">
        <v>0</v>
      </c>
      <c r="M208">
        <v>2.6666666666666701</v>
      </c>
      <c r="N208">
        <v>8</v>
      </c>
      <c r="O208">
        <f t="shared" si="27"/>
        <v>0</v>
      </c>
      <c r="P208">
        <f t="shared" si="28"/>
        <v>3</v>
      </c>
      <c r="Q208">
        <f t="shared" si="29"/>
        <v>0</v>
      </c>
      <c r="R208">
        <f t="shared" si="30"/>
        <v>0</v>
      </c>
      <c r="S208">
        <f t="shared" si="31"/>
        <v>0</v>
      </c>
      <c r="T208">
        <f t="shared" si="32"/>
        <v>0</v>
      </c>
      <c r="U208">
        <f t="shared" si="33"/>
        <v>0</v>
      </c>
      <c r="V208">
        <f t="shared" si="34"/>
        <v>0</v>
      </c>
      <c r="W208">
        <f t="shared" si="35"/>
        <v>3</v>
      </c>
    </row>
    <row r="209" spans="1:23" x14ac:dyDescent="0.2">
      <c r="A209">
        <v>208</v>
      </c>
      <c r="B209">
        <v>1</v>
      </c>
      <c r="C209">
        <v>0</v>
      </c>
      <c r="D209">
        <v>0</v>
      </c>
      <c r="E209">
        <v>5</v>
      </c>
      <c r="F209">
        <v>0</v>
      </c>
      <c r="G209">
        <v>2</v>
      </c>
      <c r="H209">
        <v>2</v>
      </c>
      <c r="I209">
        <v>0</v>
      </c>
      <c r="J209">
        <v>0</v>
      </c>
      <c r="K209">
        <v>1.5</v>
      </c>
      <c r="L209">
        <v>129.47999999999999</v>
      </c>
      <c r="M209">
        <v>2</v>
      </c>
      <c r="N209">
        <v>6.5</v>
      </c>
      <c r="O209">
        <f t="shared" si="27"/>
        <v>0</v>
      </c>
      <c r="P209">
        <f t="shared" si="28"/>
        <v>2</v>
      </c>
      <c r="Q209">
        <f t="shared" si="29"/>
        <v>0</v>
      </c>
      <c r="R209">
        <f t="shared" si="30"/>
        <v>0</v>
      </c>
      <c r="S209">
        <f t="shared" si="31"/>
        <v>0</v>
      </c>
      <c r="T209">
        <f t="shared" si="32"/>
        <v>0</v>
      </c>
      <c r="U209">
        <f t="shared" si="33"/>
        <v>0</v>
      </c>
      <c r="V209">
        <f t="shared" si="34"/>
        <v>0</v>
      </c>
      <c r="W209">
        <f t="shared" si="35"/>
        <v>2</v>
      </c>
    </row>
    <row r="210" spans="1:23" x14ac:dyDescent="0.2">
      <c r="A210">
        <v>209</v>
      </c>
      <c r="B210">
        <v>1</v>
      </c>
      <c r="C210">
        <v>0</v>
      </c>
      <c r="D210">
        <v>0</v>
      </c>
      <c r="E210">
        <v>5</v>
      </c>
      <c r="F210">
        <v>0</v>
      </c>
      <c r="G210">
        <v>3</v>
      </c>
      <c r="H210">
        <v>11</v>
      </c>
      <c r="I210">
        <v>0</v>
      </c>
      <c r="J210">
        <v>0</v>
      </c>
      <c r="K210">
        <v>2.0909090909090899</v>
      </c>
      <c r="L210">
        <v>67.171818181818196</v>
      </c>
      <c r="M210">
        <v>2.9090909090909101</v>
      </c>
      <c r="N210">
        <v>8.3636363636363598</v>
      </c>
      <c r="O210">
        <f t="shared" si="27"/>
        <v>0</v>
      </c>
      <c r="P210">
        <f t="shared" si="28"/>
        <v>11</v>
      </c>
      <c r="Q210">
        <f t="shared" si="29"/>
        <v>0</v>
      </c>
      <c r="R210">
        <f t="shared" si="30"/>
        <v>0</v>
      </c>
      <c r="S210">
        <f t="shared" si="31"/>
        <v>0</v>
      </c>
      <c r="T210">
        <f t="shared" si="32"/>
        <v>0</v>
      </c>
      <c r="U210">
        <f t="shared" si="33"/>
        <v>0</v>
      </c>
      <c r="V210">
        <f t="shared" si="34"/>
        <v>0</v>
      </c>
      <c r="W210">
        <f t="shared" si="35"/>
        <v>11</v>
      </c>
    </row>
    <row r="211" spans="1:23" x14ac:dyDescent="0.2">
      <c r="A211">
        <v>210</v>
      </c>
      <c r="B211">
        <v>1</v>
      </c>
      <c r="C211">
        <v>0</v>
      </c>
      <c r="D211">
        <v>0</v>
      </c>
      <c r="E211">
        <v>5</v>
      </c>
      <c r="F211">
        <v>0</v>
      </c>
      <c r="G211">
        <v>4</v>
      </c>
      <c r="H211">
        <v>2</v>
      </c>
      <c r="I211">
        <v>0</v>
      </c>
      <c r="J211">
        <v>0</v>
      </c>
      <c r="K211">
        <v>1.5</v>
      </c>
      <c r="L211">
        <v>47.49</v>
      </c>
      <c r="M211">
        <v>6</v>
      </c>
      <c r="N211">
        <v>12</v>
      </c>
      <c r="O211">
        <f t="shared" si="27"/>
        <v>0</v>
      </c>
      <c r="P211">
        <f t="shared" si="28"/>
        <v>2</v>
      </c>
      <c r="Q211">
        <f t="shared" si="29"/>
        <v>0</v>
      </c>
      <c r="R211">
        <f t="shared" si="30"/>
        <v>0</v>
      </c>
      <c r="S211">
        <f t="shared" si="31"/>
        <v>0</v>
      </c>
      <c r="T211">
        <f t="shared" si="32"/>
        <v>0</v>
      </c>
      <c r="U211">
        <f t="shared" si="33"/>
        <v>0</v>
      </c>
      <c r="V211">
        <f t="shared" si="34"/>
        <v>0</v>
      </c>
      <c r="W211">
        <f t="shared" si="35"/>
        <v>2</v>
      </c>
    </row>
    <row r="212" spans="1:23" x14ac:dyDescent="0.2">
      <c r="A212">
        <v>211</v>
      </c>
      <c r="B212">
        <v>1</v>
      </c>
      <c r="C212">
        <v>0</v>
      </c>
      <c r="D212">
        <v>0</v>
      </c>
      <c r="E212">
        <v>5</v>
      </c>
      <c r="F212">
        <v>0</v>
      </c>
      <c r="G212">
        <v>5</v>
      </c>
      <c r="H212">
        <v>1</v>
      </c>
      <c r="I212">
        <v>1</v>
      </c>
      <c r="J212">
        <v>51.991999999999997</v>
      </c>
      <c r="K212">
        <v>4</v>
      </c>
      <c r="L212">
        <v>64.989999999999995</v>
      </c>
      <c r="M212">
        <v>2</v>
      </c>
      <c r="N212">
        <v>5</v>
      </c>
      <c r="O212">
        <f t="shared" si="27"/>
        <v>0</v>
      </c>
      <c r="P212">
        <f t="shared" si="28"/>
        <v>1</v>
      </c>
      <c r="Q212">
        <f t="shared" si="29"/>
        <v>0</v>
      </c>
      <c r="R212">
        <f t="shared" si="30"/>
        <v>0</v>
      </c>
      <c r="S212">
        <f t="shared" si="31"/>
        <v>0</v>
      </c>
      <c r="T212">
        <f t="shared" si="32"/>
        <v>0</v>
      </c>
      <c r="U212">
        <f t="shared" si="33"/>
        <v>0</v>
      </c>
      <c r="V212">
        <f t="shared" si="34"/>
        <v>0</v>
      </c>
      <c r="W212">
        <f t="shared" si="35"/>
        <v>1</v>
      </c>
    </row>
    <row r="213" spans="1:23" x14ac:dyDescent="0.2">
      <c r="A213">
        <v>212</v>
      </c>
      <c r="B213">
        <v>1</v>
      </c>
      <c r="C213">
        <v>0</v>
      </c>
      <c r="D213">
        <v>0</v>
      </c>
      <c r="E213">
        <v>5</v>
      </c>
      <c r="F213">
        <v>1</v>
      </c>
      <c r="G213">
        <v>1</v>
      </c>
      <c r="H213">
        <v>4</v>
      </c>
      <c r="I213">
        <v>0.25</v>
      </c>
      <c r="J213">
        <v>14.997999999999999</v>
      </c>
      <c r="K213">
        <v>0</v>
      </c>
      <c r="L213">
        <v>0</v>
      </c>
      <c r="M213">
        <v>4</v>
      </c>
      <c r="N213">
        <v>4</v>
      </c>
      <c r="O213">
        <f t="shared" si="27"/>
        <v>4</v>
      </c>
      <c r="P213">
        <f t="shared" si="28"/>
        <v>4</v>
      </c>
      <c r="Q213">
        <f t="shared" si="29"/>
        <v>0</v>
      </c>
      <c r="R213">
        <f t="shared" si="30"/>
        <v>0</v>
      </c>
      <c r="S213">
        <f t="shared" si="31"/>
        <v>0</v>
      </c>
      <c r="T213">
        <f t="shared" si="32"/>
        <v>0</v>
      </c>
      <c r="U213">
        <f t="shared" si="33"/>
        <v>0</v>
      </c>
      <c r="V213">
        <f t="shared" si="34"/>
        <v>0</v>
      </c>
      <c r="W213">
        <f t="shared" si="35"/>
        <v>4</v>
      </c>
    </row>
    <row r="214" spans="1:23" x14ac:dyDescent="0.2">
      <c r="A214">
        <v>213</v>
      </c>
      <c r="B214">
        <v>1</v>
      </c>
      <c r="C214">
        <v>0</v>
      </c>
      <c r="D214">
        <v>0</v>
      </c>
      <c r="E214">
        <v>5</v>
      </c>
      <c r="F214">
        <v>1</v>
      </c>
      <c r="G214">
        <v>2</v>
      </c>
      <c r="H214">
        <v>2</v>
      </c>
      <c r="I214">
        <v>1</v>
      </c>
      <c r="J214">
        <v>55.792000000000002</v>
      </c>
      <c r="K214">
        <v>5.5</v>
      </c>
      <c r="L214">
        <v>139.47999999999999</v>
      </c>
      <c r="M214">
        <v>0.5</v>
      </c>
      <c r="N214">
        <v>7</v>
      </c>
      <c r="O214">
        <f t="shared" si="27"/>
        <v>2</v>
      </c>
      <c r="P214">
        <f t="shared" si="28"/>
        <v>2</v>
      </c>
      <c r="Q214">
        <f t="shared" si="29"/>
        <v>0</v>
      </c>
      <c r="R214">
        <f t="shared" si="30"/>
        <v>0</v>
      </c>
      <c r="S214">
        <f t="shared" si="31"/>
        <v>0</v>
      </c>
      <c r="T214">
        <f t="shared" si="32"/>
        <v>0</v>
      </c>
      <c r="U214">
        <f t="shared" si="33"/>
        <v>0</v>
      </c>
      <c r="V214">
        <f t="shared" si="34"/>
        <v>0</v>
      </c>
      <c r="W214">
        <f t="shared" si="35"/>
        <v>2</v>
      </c>
    </row>
    <row r="215" spans="1:23" x14ac:dyDescent="0.2">
      <c r="A215">
        <v>214</v>
      </c>
      <c r="B215">
        <v>1</v>
      </c>
      <c r="C215">
        <v>0</v>
      </c>
      <c r="D215">
        <v>0</v>
      </c>
      <c r="E215">
        <v>5</v>
      </c>
      <c r="F215">
        <v>1</v>
      </c>
      <c r="G215">
        <v>5</v>
      </c>
      <c r="H215">
        <v>2</v>
      </c>
      <c r="I215">
        <v>0.5</v>
      </c>
      <c r="J215">
        <v>22.596</v>
      </c>
      <c r="K215">
        <v>8</v>
      </c>
      <c r="L215">
        <v>53.24</v>
      </c>
      <c r="M215">
        <v>3</v>
      </c>
      <c r="N215">
        <v>6.5</v>
      </c>
      <c r="O215">
        <f t="shared" si="27"/>
        <v>2</v>
      </c>
      <c r="P215">
        <f t="shared" si="28"/>
        <v>2</v>
      </c>
      <c r="Q215">
        <f t="shared" si="29"/>
        <v>0</v>
      </c>
      <c r="R215">
        <f t="shared" si="30"/>
        <v>0</v>
      </c>
      <c r="S215">
        <f t="shared" si="31"/>
        <v>0</v>
      </c>
      <c r="T215">
        <f t="shared" si="32"/>
        <v>0</v>
      </c>
      <c r="U215">
        <f t="shared" si="33"/>
        <v>0</v>
      </c>
      <c r="V215">
        <f t="shared" si="34"/>
        <v>0</v>
      </c>
      <c r="W215">
        <f t="shared" si="35"/>
        <v>2</v>
      </c>
    </row>
    <row r="216" spans="1:23" x14ac:dyDescent="0.2">
      <c r="A216">
        <v>215</v>
      </c>
      <c r="B216">
        <v>1</v>
      </c>
      <c r="C216">
        <v>0</v>
      </c>
      <c r="D216">
        <v>0</v>
      </c>
      <c r="E216">
        <v>5</v>
      </c>
      <c r="F216">
        <v>1</v>
      </c>
      <c r="G216">
        <v>8</v>
      </c>
      <c r="H216">
        <v>2</v>
      </c>
      <c r="I216">
        <v>0.5</v>
      </c>
      <c r="J216">
        <v>32.795999999999999</v>
      </c>
      <c r="K216">
        <v>2.5</v>
      </c>
      <c r="L216">
        <v>258.46499999999997</v>
      </c>
      <c r="M216">
        <v>2</v>
      </c>
      <c r="N216">
        <v>13</v>
      </c>
      <c r="O216">
        <f t="shared" si="27"/>
        <v>2</v>
      </c>
      <c r="P216">
        <f t="shared" si="28"/>
        <v>2</v>
      </c>
      <c r="Q216">
        <f t="shared" si="29"/>
        <v>0</v>
      </c>
      <c r="R216">
        <f t="shared" si="30"/>
        <v>0</v>
      </c>
      <c r="S216">
        <f t="shared" si="31"/>
        <v>0</v>
      </c>
      <c r="T216">
        <f t="shared" si="32"/>
        <v>0</v>
      </c>
      <c r="U216">
        <f t="shared" si="33"/>
        <v>0</v>
      </c>
      <c r="V216">
        <f t="shared" si="34"/>
        <v>0</v>
      </c>
      <c r="W216">
        <f t="shared" si="35"/>
        <v>2</v>
      </c>
    </row>
    <row r="217" spans="1:23" x14ac:dyDescent="0.2">
      <c r="A217">
        <v>216</v>
      </c>
      <c r="B217">
        <v>1</v>
      </c>
      <c r="C217">
        <v>0</v>
      </c>
      <c r="D217">
        <v>1</v>
      </c>
      <c r="E217">
        <v>1</v>
      </c>
      <c r="F217">
        <v>0</v>
      </c>
      <c r="G217">
        <v>2</v>
      </c>
      <c r="H217">
        <v>43</v>
      </c>
      <c r="I217">
        <v>0.116279069767442</v>
      </c>
      <c r="J217">
        <v>5.9618604651162803</v>
      </c>
      <c r="K217">
        <v>4.0930232558139501</v>
      </c>
      <c r="L217">
        <v>127.874651162791</v>
      </c>
      <c r="M217">
        <v>3.2558139534883699</v>
      </c>
      <c r="N217">
        <v>18.093023255814</v>
      </c>
      <c r="O217">
        <f t="shared" si="27"/>
        <v>0</v>
      </c>
      <c r="P217">
        <f t="shared" si="28"/>
        <v>43</v>
      </c>
      <c r="Q217">
        <f t="shared" si="29"/>
        <v>0</v>
      </c>
      <c r="R217">
        <f t="shared" si="30"/>
        <v>43</v>
      </c>
      <c r="S217">
        <f t="shared" si="31"/>
        <v>43</v>
      </c>
      <c r="T217">
        <f t="shared" si="32"/>
        <v>0</v>
      </c>
      <c r="U217">
        <f t="shared" si="33"/>
        <v>0</v>
      </c>
      <c r="V217">
        <f t="shared" si="34"/>
        <v>0</v>
      </c>
      <c r="W217">
        <f t="shared" si="35"/>
        <v>0</v>
      </c>
    </row>
    <row r="218" spans="1:23" x14ac:dyDescent="0.2">
      <c r="A218">
        <v>217</v>
      </c>
      <c r="B218">
        <v>1</v>
      </c>
      <c r="C218">
        <v>0</v>
      </c>
      <c r="D218">
        <v>1</v>
      </c>
      <c r="E218">
        <v>1</v>
      </c>
      <c r="F218">
        <v>0</v>
      </c>
      <c r="G218">
        <v>4</v>
      </c>
      <c r="H218">
        <v>105</v>
      </c>
      <c r="I218">
        <v>1.9047619047619001E-2</v>
      </c>
      <c r="J218">
        <v>0.807466666666667</v>
      </c>
      <c r="K218">
        <v>2.8476190476190499</v>
      </c>
      <c r="L218">
        <v>62.4849523809524</v>
      </c>
      <c r="M218">
        <v>3.2952380952381</v>
      </c>
      <c r="N218">
        <v>17.8571428571429</v>
      </c>
      <c r="O218">
        <f t="shared" si="27"/>
        <v>0</v>
      </c>
      <c r="P218">
        <f t="shared" si="28"/>
        <v>105</v>
      </c>
      <c r="Q218">
        <f t="shared" si="29"/>
        <v>0</v>
      </c>
      <c r="R218">
        <f t="shared" si="30"/>
        <v>105</v>
      </c>
      <c r="S218">
        <f t="shared" si="31"/>
        <v>105</v>
      </c>
      <c r="T218">
        <f t="shared" si="32"/>
        <v>0</v>
      </c>
      <c r="U218">
        <f t="shared" si="33"/>
        <v>0</v>
      </c>
      <c r="V218">
        <f t="shared" si="34"/>
        <v>0</v>
      </c>
      <c r="W218">
        <f t="shared" si="35"/>
        <v>0</v>
      </c>
    </row>
    <row r="219" spans="1:23" x14ac:dyDescent="0.2">
      <c r="A219">
        <v>218</v>
      </c>
      <c r="B219">
        <v>1</v>
      </c>
      <c r="C219">
        <v>0</v>
      </c>
      <c r="D219">
        <v>1</v>
      </c>
      <c r="E219">
        <v>1</v>
      </c>
      <c r="F219">
        <v>0</v>
      </c>
      <c r="G219">
        <v>6</v>
      </c>
      <c r="H219">
        <v>1</v>
      </c>
      <c r="I219">
        <v>1</v>
      </c>
      <c r="J219">
        <v>57.991999999999997</v>
      </c>
      <c r="K219">
        <v>2</v>
      </c>
      <c r="L219">
        <v>72.489999999999995</v>
      </c>
      <c r="M219">
        <v>0</v>
      </c>
      <c r="N219">
        <v>21</v>
      </c>
      <c r="O219">
        <f t="shared" si="27"/>
        <v>0</v>
      </c>
      <c r="P219">
        <f t="shared" si="28"/>
        <v>1</v>
      </c>
      <c r="Q219">
        <f t="shared" si="29"/>
        <v>0</v>
      </c>
      <c r="R219">
        <f t="shared" si="30"/>
        <v>1</v>
      </c>
      <c r="S219">
        <f t="shared" si="31"/>
        <v>1</v>
      </c>
      <c r="T219">
        <f t="shared" si="32"/>
        <v>0</v>
      </c>
      <c r="U219">
        <f t="shared" si="33"/>
        <v>0</v>
      </c>
      <c r="V219">
        <f t="shared" si="34"/>
        <v>0</v>
      </c>
      <c r="W219">
        <f t="shared" si="35"/>
        <v>0</v>
      </c>
    </row>
    <row r="220" spans="1:23" x14ac:dyDescent="0.2">
      <c r="A220">
        <v>219</v>
      </c>
      <c r="B220">
        <v>1</v>
      </c>
      <c r="C220">
        <v>0</v>
      </c>
      <c r="D220">
        <v>1</v>
      </c>
      <c r="E220">
        <v>1</v>
      </c>
      <c r="F220">
        <v>0</v>
      </c>
      <c r="G220">
        <v>8</v>
      </c>
      <c r="H220">
        <v>10</v>
      </c>
      <c r="I220">
        <v>0.2</v>
      </c>
      <c r="J220">
        <v>9.3184000000000005</v>
      </c>
      <c r="K220">
        <v>5</v>
      </c>
      <c r="L220">
        <v>222.01499999999999</v>
      </c>
      <c r="M220">
        <v>3.3</v>
      </c>
      <c r="N220">
        <v>18</v>
      </c>
      <c r="O220">
        <f t="shared" si="27"/>
        <v>0</v>
      </c>
      <c r="P220">
        <f t="shared" si="28"/>
        <v>10</v>
      </c>
      <c r="Q220">
        <f t="shared" si="29"/>
        <v>0</v>
      </c>
      <c r="R220">
        <f t="shared" si="30"/>
        <v>10</v>
      </c>
      <c r="S220">
        <f t="shared" si="31"/>
        <v>10</v>
      </c>
      <c r="T220">
        <f t="shared" si="32"/>
        <v>0</v>
      </c>
      <c r="U220">
        <f t="shared" si="33"/>
        <v>0</v>
      </c>
      <c r="V220">
        <f t="shared" si="34"/>
        <v>0</v>
      </c>
      <c r="W220">
        <f t="shared" si="35"/>
        <v>0</v>
      </c>
    </row>
    <row r="221" spans="1:23" x14ac:dyDescent="0.2">
      <c r="A221">
        <v>220</v>
      </c>
      <c r="B221">
        <v>1</v>
      </c>
      <c r="C221">
        <v>0</v>
      </c>
      <c r="D221">
        <v>1</v>
      </c>
      <c r="E221">
        <v>1</v>
      </c>
      <c r="F221">
        <v>0</v>
      </c>
      <c r="G221">
        <v>9</v>
      </c>
      <c r="H221">
        <v>86</v>
      </c>
      <c r="I221">
        <v>0</v>
      </c>
      <c r="J221">
        <v>0</v>
      </c>
      <c r="K221">
        <v>0.116279069767442</v>
      </c>
      <c r="L221">
        <v>1.7553488372093</v>
      </c>
      <c r="M221">
        <v>3.2325581395348801</v>
      </c>
      <c r="N221">
        <v>18.418604651162799</v>
      </c>
      <c r="O221">
        <f t="shared" si="27"/>
        <v>0</v>
      </c>
      <c r="P221">
        <f t="shared" si="28"/>
        <v>86</v>
      </c>
      <c r="Q221">
        <f t="shared" si="29"/>
        <v>0</v>
      </c>
      <c r="R221">
        <f t="shared" si="30"/>
        <v>86</v>
      </c>
      <c r="S221">
        <f t="shared" si="31"/>
        <v>86</v>
      </c>
      <c r="T221">
        <f t="shared" si="32"/>
        <v>0</v>
      </c>
      <c r="U221">
        <f t="shared" si="33"/>
        <v>0</v>
      </c>
      <c r="V221">
        <f t="shared" si="34"/>
        <v>0</v>
      </c>
      <c r="W221">
        <f t="shared" si="35"/>
        <v>0</v>
      </c>
    </row>
    <row r="222" spans="1:23" x14ac:dyDescent="0.2">
      <c r="A222">
        <v>221</v>
      </c>
      <c r="B222">
        <v>1</v>
      </c>
      <c r="C222">
        <v>0</v>
      </c>
      <c r="D222">
        <v>1</v>
      </c>
      <c r="E222">
        <v>1</v>
      </c>
      <c r="F222">
        <v>1</v>
      </c>
      <c r="G222">
        <v>2</v>
      </c>
      <c r="H222">
        <v>10</v>
      </c>
      <c r="I222">
        <v>0</v>
      </c>
      <c r="J222">
        <v>0</v>
      </c>
      <c r="K222">
        <v>1.8</v>
      </c>
      <c r="L222">
        <v>131.62700000000001</v>
      </c>
      <c r="M222">
        <v>5.3</v>
      </c>
      <c r="N222">
        <v>15.3</v>
      </c>
      <c r="O222">
        <f t="shared" si="27"/>
        <v>10</v>
      </c>
      <c r="P222">
        <f t="shared" si="28"/>
        <v>10</v>
      </c>
      <c r="Q222">
        <f t="shared" si="29"/>
        <v>0</v>
      </c>
      <c r="R222">
        <f t="shared" si="30"/>
        <v>10</v>
      </c>
      <c r="S222">
        <f t="shared" si="31"/>
        <v>10</v>
      </c>
      <c r="T222">
        <f t="shared" si="32"/>
        <v>0</v>
      </c>
      <c r="U222">
        <f t="shared" si="33"/>
        <v>0</v>
      </c>
      <c r="V222">
        <f t="shared" si="34"/>
        <v>0</v>
      </c>
      <c r="W222">
        <f t="shared" si="35"/>
        <v>0</v>
      </c>
    </row>
    <row r="223" spans="1:23" x14ac:dyDescent="0.2">
      <c r="A223">
        <v>222</v>
      </c>
      <c r="B223">
        <v>1</v>
      </c>
      <c r="C223">
        <v>0</v>
      </c>
      <c r="D223">
        <v>1</v>
      </c>
      <c r="E223">
        <v>1</v>
      </c>
      <c r="F223">
        <v>1</v>
      </c>
      <c r="G223">
        <v>4</v>
      </c>
      <c r="H223">
        <v>18</v>
      </c>
      <c r="I223">
        <v>0</v>
      </c>
      <c r="J223">
        <v>0</v>
      </c>
      <c r="K223">
        <v>2.2222222222222201</v>
      </c>
      <c r="L223">
        <v>61.212222222222202</v>
      </c>
      <c r="M223">
        <v>3.0555555555555598</v>
      </c>
      <c r="N223">
        <v>17.9444444444444</v>
      </c>
      <c r="O223">
        <f t="shared" si="27"/>
        <v>18</v>
      </c>
      <c r="P223">
        <f t="shared" si="28"/>
        <v>18</v>
      </c>
      <c r="Q223">
        <f t="shared" si="29"/>
        <v>0</v>
      </c>
      <c r="R223">
        <f t="shared" si="30"/>
        <v>18</v>
      </c>
      <c r="S223">
        <f t="shared" si="31"/>
        <v>18</v>
      </c>
      <c r="T223">
        <f t="shared" si="32"/>
        <v>0</v>
      </c>
      <c r="U223">
        <f t="shared" si="33"/>
        <v>0</v>
      </c>
      <c r="V223">
        <f t="shared" si="34"/>
        <v>0</v>
      </c>
      <c r="W223">
        <f t="shared" si="35"/>
        <v>0</v>
      </c>
    </row>
    <row r="224" spans="1:23" x14ac:dyDescent="0.2">
      <c r="A224">
        <v>223</v>
      </c>
      <c r="B224">
        <v>1</v>
      </c>
      <c r="C224">
        <v>0</v>
      </c>
      <c r="D224">
        <v>1</v>
      </c>
      <c r="E224">
        <v>1</v>
      </c>
      <c r="F224">
        <v>1</v>
      </c>
      <c r="G224">
        <v>5</v>
      </c>
      <c r="H224">
        <v>6</v>
      </c>
      <c r="I224">
        <v>1</v>
      </c>
      <c r="J224">
        <v>42.5253333333333</v>
      </c>
      <c r="K224">
        <v>4.3333333333333304</v>
      </c>
      <c r="L224">
        <v>53.156666666666702</v>
      </c>
      <c r="M224">
        <v>2.3333333333333299</v>
      </c>
      <c r="N224">
        <v>17</v>
      </c>
      <c r="O224">
        <f t="shared" si="27"/>
        <v>6</v>
      </c>
      <c r="P224">
        <f t="shared" si="28"/>
        <v>6</v>
      </c>
      <c r="Q224">
        <f t="shared" si="29"/>
        <v>0</v>
      </c>
      <c r="R224">
        <f t="shared" si="30"/>
        <v>6</v>
      </c>
      <c r="S224">
        <f t="shared" si="31"/>
        <v>6</v>
      </c>
      <c r="T224">
        <f t="shared" si="32"/>
        <v>0</v>
      </c>
      <c r="U224">
        <f t="shared" si="33"/>
        <v>0</v>
      </c>
      <c r="V224">
        <f t="shared" si="34"/>
        <v>0</v>
      </c>
      <c r="W224">
        <f t="shared" si="35"/>
        <v>0</v>
      </c>
    </row>
    <row r="225" spans="1:23" x14ac:dyDescent="0.2">
      <c r="A225">
        <v>224</v>
      </c>
      <c r="B225">
        <v>1</v>
      </c>
      <c r="C225">
        <v>0</v>
      </c>
      <c r="D225">
        <v>1</v>
      </c>
      <c r="E225">
        <v>1</v>
      </c>
      <c r="F225">
        <v>1</v>
      </c>
      <c r="G225">
        <v>8</v>
      </c>
      <c r="H225">
        <v>2</v>
      </c>
      <c r="I225">
        <v>0</v>
      </c>
      <c r="J225">
        <v>0</v>
      </c>
      <c r="K225">
        <v>1.5</v>
      </c>
      <c r="L225">
        <v>215.97</v>
      </c>
      <c r="M225">
        <v>4.5</v>
      </c>
      <c r="N225">
        <v>17</v>
      </c>
      <c r="O225">
        <f t="shared" si="27"/>
        <v>2</v>
      </c>
      <c r="P225">
        <f t="shared" si="28"/>
        <v>2</v>
      </c>
      <c r="Q225">
        <f t="shared" si="29"/>
        <v>0</v>
      </c>
      <c r="R225">
        <f t="shared" si="30"/>
        <v>2</v>
      </c>
      <c r="S225">
        <f t="shared" si="31"/>
        <v>2</v>
      </c>
      <c r="T225">
        <f t="shared" si="32"/>
        <v>0</v>
      </c>
      <c r="U225">
        <f t="shared" si="33"/>
        <v>0</v>
      </c>
      <c r="V225">
        <f t="shared" si="34"/>
        <v>0</v>
      </c>
      <c r="W225">
        <f t="shared" si="35"/>
        <v>0</v>
      </c>
    </row>
    <row r="226" spans="1:23" x14ac:dyDescent="0.2">
      <c r="A226">
        <v>225</v>
      </c>
      <c r="B226">
        <v>1</v>
      </c>
      <c r="C226">
        <v>0</v>
      </c>
      <c r="D226">
        <v>1</v>
      </c>
      <c r="E226">
        <v>1</v>
      </c>
      <c r="F226">
        <v>1</v>
      </c>
      <c r="G226">
        <v>9</v>
      </c>
      <c r="H226">
        <v>21</v>
      </c>
      <c r="I226">
        <v>9.5238095238095205E-2</v>
      </c>
      <c r="J226">
        <v>4.8944761904761904</v>
      </c>
      <c r="K226">
        <v>0</v>
      </c>
      <c r="L226">
        <v>0</v>
      </c>
      <c r="M226">
        <v>3.1904761904761898</v>
      </c>
      <c r="N226">
        <v>17.1904761904762</v>
      </c>
      <c r="O226">
        <f t="shared" si="27"/>
        <v>21</v>
      </c>
      <c r="P226">
        <f t="shared" si="28"/>
        <v>21</v>
      </c>
      <c r="Q226">
        <f t="shared" si="29"/>
        <v>0</v>
      </c>
      <c r="R226">
        <f t="shared" si="30"/>
        <v>21</v>
      </c>
      <c r="S226">
        <f t="shared" si="31"/>
        <v>21</v>
      </c>
      <c r="T226">
        <f t="shared" si="32"/>
        <v>0</v>
      </c>
      <c r="U226">
        <f t="shared" si="33"/>
        <v>0</v>
      </c>
      <c r="V226">
        <f t="shared" si="34"/>
        <v>0</v>
      </c>
      <c r="W226">
        <f t="shared" si="35"/>
        <v>0</v>
      </c>
    </row>
    <row r="227" spans="1:23" x14ac:dyDescent="0.2">
      <c r="A227">
        <v>226</v>
      </c>
      <c r="B227">
        <v>1</v>
      </c>
      <c r="C227">
        <v>0</v>
      </c>
      <c r="D227">
        <v>1</v>
      </c>
      <c r="E227">
        <v>2</v>
      </c>
      <c r="F227">
        <v>0</v>
      </c>
      <c r="G227">
        <v>2</v>
      </c>
      <c r="H227">
        <v>16</v>
      </c>
      <c r="I227">
        <v>6.25E-2</v>
      </c>
      <c r="J227">
        <v>2.4245000000000001</v>
      </c>
      <c r="K227">
        <v>2.1875</v>
      </c>
      <c r="L227">
        <v>132.47749999999999</v>
      </c>
      <c r="M227">
        <v>4</v>
      </c>
      <c r="N227">
        <v>17.9375</v>
      </c>
      <c r="O227">
        <f t="shared" si="27"/>
        <v>0</v>
      </c>
      <c r="P227">
        <f t="shared" si="28"/>
        <v>16</v>
      </c>
      <c r="Q227">
        <f t="shared" si="29"/>
        <v>0</v>
      </c>
      <c r="R227">
        <f t="shared" si="30"/>
        <v>16</v>
      </c>
      <c r="S227">
        <f t="shared" si="31"/>
        <v>0</v>
      </c>
      <c r="T227">
        <f t="shared" si="32"/>
        <v>16</v>
      </c>
      <c r="U227">
        <f t="shared" si="33"/>
        <v>0</v>
      </c>
      <c r="V227">
        <f t="shared" si="34"/>
        <v>0</v>
      </c>
      <c r="W227">
        <f t="shared" si="35"/>
        <v>0</v>
      </c>
    </row>
    <row r="228" spans="1:23" x14ac:dyDescent="0.2">
      <c r="A228">
        <v>227</v>
      </c>
      <c r="B228">
        <v>1</v>
      </c>
      <c r="C228">
        <v>0</v>
      </c>
      <c r="D228">
        <v>1</v>
      </c>
      <c r="E228">
        <v>2</v>
      </c>
      <c r="F228">
        <v>0</v>
      </c>
      <c r="G228">
        <v>4</v>
      </c>
      <c r="H228">
        <v>98</v>
      </c>
      <c r="I228">
        <v>6.1224489795918401E-2</v>
      </c>
      <c r="J228">
        <v>2.6117551020408198</v>
      </c>
      <c r="K228">
        <v>2.8265306122449001</v>
      </c>
      <c r="L228">
        <v>61.448877551020402</v>
      </c>
      <c r="M228">
        <v>3.0306122448979602</v>
      </c>
      <c r="N228">
        <v>17.040816326530599</v>
      </c>
      <c r="O228">
        <f t="shared" si="27"/>
        <v>0</v>
      </c>
      <c r="P228">
        <f t="shared" si="28"/>
        <v>98</v>
      </c>
      <c r="Q228">
        <f t="shared" si="29"/>
        <v>0</v>
      </c>
      <c r="R228">
        <f t="shared" si="30"/>
        <v>98</v>
      </c>
      <c r="S228">
        <f t="shared" si="31"/>
        <v>0</v>
      </c>
      <c r="T228">
        <f t="shared" si="32"/>
        <v>98</v>
      </c>
      <c r="U228">
        <f t="shared" si="33"/>
        <v>0</v>
      </c>
      <c r="V228">
        <f t="shared" si="34"/>
        <v>0</v>
      </c>
      <c r="W228">
        <f t="shared" si="35"/>
        <v>0</v>
      </c>
    </row>
    <row r="229" spans="1:23" x14ac:dyDescent="0.2">
      <c r="A229">
        <v>228</v>
      </c>
      <c r="B229">
        <v>1</v>
      </c>
      <c r="C229">
        <v>0</v>
      </c>
      <c r="D229">
        <v>1</v>
      </c>
      <c r="E229">
        <v>2</v>
      </c>
      <c r="F229">
        <v>0</v>
      </c>
      <c r="G229">
        <v>6</v>
      </c>
      <c r="H229">
        <v>13</v>
      </c>
      <c r="I229">
        <v>1.6153846153846201</v>
      </c>
      <c r="J229">
        <v>84.048615384615402</v>
      </c>
      <c r="K229">
        <v>6.7692307692307701</v>
      </c>
      <c r="L229">
        <v>75.7961538461538</v>
      </c>
      <c r="M229">
        <v>4.0769230769230802</v>
      </c>
      <c r="N229">
        <v>18.538461538461501</v>
      </c>
      <c r="O229">
        <f t="shared" si="27"/>
        <v>0</v>
      </c>
      <c r="P229">
        <f t="shared" si="28"/>
        <v>13</v>
      </c>
      <c r="Q229">
        <f t="shared" si="29"/>
        <v>0</v>
      </c>
      <c r="R229">
        <f t="shared" si="30"/>
        <v>13</v>
      </c>
      <c r="S229">
        <f t="shared" si="31"/>
        <v>0</v>
      </c>
      <c r="T229">
        <f t="shared" si="32"/>
        <v>13</v>
      </c>
      <c r="U229">
        <f t="shared" si="33"/>
        <v>0</v>
      </c>
      <c r="V229">
        <f t="shared" si="34"/>
        <v>0</v>
      </c>
      <c r="W229">
        <f t="shared" si="35"/>
        <v>0</v>
      </c>
    </row>
    <row r="230" spans="1:23" x14ac:dyDescent="0.2">
      <c r="A230">
        <v>229</v>
      </c>
      <c r="B230">
        <v>1</v>
      </c>
      <c r="C230">
        <v>0</v>
      </c>
      <c r="D230">
        <v>1</v>
      </c>
      <c r="E230">
        <v>2</v>
      </c>
      <c r="F230">
        <v>0</v>
      </c>
      <c r="G230">
        <v>8</v>
      </c>
      <c r="H230">
        <v>4</v>
      </c>
      <c r="I230">
        <v>0</v>
      </c>
      <c r="J230">
        <v>0</v>
      </c>
      <c r="K230">
        <v>2.75</v>
      </c>
      <c r="L230">
        <v>211.845</v>
      </c>
      <c r="M230">
        <v>2.75</v>
      </c>
      <c r="N230">
        <v>20</v>
      </c>
      <c r="O230">
        <f t="shared" si="27"/>
        <v>0</v>
      </c>
      <c r="P230">
        <f t="shared" si="28"/>
        <v>4</v>
      </c>
      <c r="Q230">
        <f t="shared" si="29"/>
        <v>0</v>
      </c>
      <c r="R230">
        <f t="shared" si="30"/>
        <v>4</v>
      </c>
      <c r="S230">
        <f t="shared" si="31"/>
        <v>0</v>
      </c>
      <c r="T230">
        <f t="shared" si="32"/>
        <v>4</v>
      </c>
      <c r="U230">
        <f t="shared" si="33"/>
        <v>0</v>
      </c>
      <c r="V230">
        <f t="shared" si="34"/>
        <v>0</v>
      </c>
      <c r="W230">
        <f t="shared" si="35"/>
        <v>0</v>
      </c>
    </row>
    <row r="231" spans="1:23" x14ac:dyDescent="0.2">
      <c r="A231">
        <v>230</v>
      </c>
      <c r="B231">
        <v>1</v>
      </c>
      <c r="C231">
        <v>0</v>
      </c>
      <c r="D231">
        <v>1</v>
      </c>
      <c r="E231">
        <v>2</v>
      </c>
      <c r="F231">
        <v>0</v>
      </c>
      <c r="G231">
        <v>9</v>
      </c>
      <c r="H231">
        <v>63</v>
      </c>
      <c r="I231">
        <v>7.9365079365079402E-2</v>
      </c>
      <c r="J231">
        <v>3.9358730158730202</v>
      </c>
      <c r="K231">
        <v>0</v>
      </c>
      <c r="L231">
        <v>0</v>
      </c>
      <c r="M231">
        <v>3.07936507936508</v>
      </c>
      <c r="N231">
        <v>17.793650793650801</v>
      </c>
      <c r="O231">
        <f t="shared" si="27"/>
        <v>0</v>
      </c>
      <c r="P231">
        <f t="shared" si="28"/>
        <v>63</v>
      </c>
      <c r="Q231">
        <f t="shared" si="29"/>
        <v>0</v>
      </c>
      <c r="R231">
        <f t="shared" si="30"/>
        <v>63</v>
      </c>
      <c r="S231">
        <f t="shared" si="31"/>
        <v>0</v>
      </c>
      <c r="T231">
        <f t="shared" si="32"/>
        <v>63</v>
      </c>
      <c r="U231">
        <f t="shared" si="33"/>
        <v>0</v>
      </c>
      <c r="V231">
        <f t="shared" si="34"/>
        <v>0</v>
      </c>
      <c r="W231">
        <f t="shared" si="35"/>
        <v>0</v>
      </c>
    </row>
    <row r="232" spans="1:23" x14ac:dyDescent="0.2">
      <c r="A232">
        <v>231</v>
      </c>
      <c r="B232">
        <v>1</v>
      </c>
      <c r="C232">
        <v>0</v>
      </c>
      <c r="D232">
        <v>1</v>
      </c>
      <c r="E232">
        <v>2</v>
      </c>
      <c r="F232">
        <v>1</v>
      </c>
      <c r="G232">
        <v>2</v>
      </c>
      <c r="H232">
        <v>7</v>
      </c>
      <c r="I232">
        <v>0.71428571428571397</v>
      </c>
      <c r="J232">
        <v>34.965714285714299</v>
      </c>
      <c r="K232">
        <v>4</v>
      </c>
      <c r="L232">
        <v>124.98</v>
      </c>
      <c r="M232">
        <v>2</v>
      </c>
      <c r="N232">
        <v>17</v>
      </c>
      <c r="O232">
        <f t="shared" si="27"/>
        <v>7</v>
      </c>
      <c r="P232">
        <f t="shared" si="28"/>
        <v>7</v>
      </c>
      <c r="Q232">
        <f t="shared" si="29"/>
        <v>0</v>
      </c>
      <c r="R232">
        <f t="shared" si="30"/>
        <v>7</v>
      </c>
      <c r="S232">
        <f t="shared" si="31"/>
        <v>0</v>
      </c>
      <c r="T232">
        <f t="shared" si="32"/>
        <v>7</v>
      </c>
      <c r="U232">
        <f t="shared" si="33"/>
        <v>0</v>
      </c>
      <c r="V232">
        <f t="shared" si="34"/>
        <v>0</v>
      </c>
      <c r="W232">
        <f t="shared" si="35"/>
        <v>0</v>
      </c>
    </row>
    <row r="233" spans="1:23" x14ac:dyDescent="0.2">
      <c r="A233">
        <v>232</v>
      </c>
      <c r="B233">
        <v>1</v>
      </c>
      <c r="C233">
        <v>0</v>
      </c>
      <c r="D233">
        <v>1</v>
      </c>
      <c r="E233">
        <v>2</v>
      </c>
      <c r="F233">
        <v>1</v>
      </c>
      <c r="G233">
        <v>5</v>
      </c>
      <c r="H233">
        <v>24</v>
      </c>
      <c r="I233">
        <v>0.5</v>
      </c>
      <c r="J233">
        <v>23.579333333333299</v>
      </c>
      <c r="K233">
        <v>2.5416666666666701</v>
      </c>
      <c r="L233">
        <v>63.655833333333298</v>
      </c>
      <c r="M233">
        <v>3.125</v>
      </c>
      <c r="N233">
        <v>17.4583333333333</v>
      </c>
      <c r="O233">
        <f t="shared" si="27"/>
        <v>24</v>
      </c>
      <c r="P233">
        <f t="shared" si="28"/>
        <v>24</v>
      </c>
      <c r="Q233">
        <f t="shared" si="29"/>
        <v>0</v>
      </c>
      <c r="R233">
        <f t="shared" si="30"/>
        <v>24</v>
      </c>
      <c r="S233">
        <f t="shared" si="31"/>
        <v>0</v>
      </c>
      <c r="T233">
        <f t="shared" si="32"/>
        <v>24</v>
      </c>
      <c r="U233">
        <f t="shared" si="33"/>
        <v>0</v>
      </c>
      <c r="V233">
        <f t="shared" si="34"/>
        <v>0</v>
      </c>
      <c r="W233">
        <f t="shared" si="35"/>
        <v>0</v>
      </c>
    </row>
    <row r="234" spans="1:23" x14ac:dyDescent="0.2">
      <c r="A234">
        <v>233</v>
      </c>
      <c r="B234">
        <v>1</v>
      </c>
      <c r="C234">
        <v>0</v>
      </c>
      <c r="D234">
        <v>1</v>
      </c>
      <c r="E234">
        <v>2</v>
      </c>
      <c r="F234">
        <v>1</v>
      </c>
      <c r="G234">
        <v>6</v>
      </c>
      <c r="H234">
        <v>3</v>
      </c>
      <c r="I234">
        <v>2</v>
      </c>
      <c r="J234">
        <v>106.384</v>
      </c>
      <c r="K234">
        <v>7</v>
      </c>
      <c r="L234">
        <v>66.489999999999995</v>
      </c>
      <c r="M234">
        <v>2</v>
      </c>
      <c r="N234">
        <v>18.6666666666667</v>
      </c>
      <c r="O234">
        <f t="shared" si="27"/>
        <v>3</v>
      </c>
      <c r="P234">
        <f t="shared" si="28"/>
        <v>3</v>
      </c>
      <c r="Q234">
        <f t="shared" si="29"/>
        <v>0</v>
      </c>
      <c r="R234">
        <f t="shared" si="30"/>
        <v>3</v>
      </c>
      <c r="S234">
        <f t="shared" si="31"/>
        <v>0</v>
      </c>
      <c r="T234">
        <f t="shared" si="32"/>
        <v>3</v>
      </c>
      <c r="U234">
        <f t="shared" si="33"/>
        <v>0</v>
      </c>
      <c r="V234">
        <f t="shared" si="34"/>
        <v>0</v>
      </c>
      <c r="W234">
        <f t="shared" si="35"/>
        <v>0</v>
      </c>
    </row>
    <row r="235" spans="1:23" x14ac:dyDescent="0.2">
      <c r="A235">
        <v>234</v>
      </c>
      <c r="B235">
        <v>1</v>
      </c>
      <c r="C235">
        <v>0</v>
      </c>
      <c r="D235">
        <v>1</v>
      </c>
      <c r="E235">
        <v>2</v>
      </c>
      <c r="F235">
        <v>1</v>
      </c>
      <c r="G235">
        <v>8</v>
      </c>
      <c r="H235">
        <v>2</v>
      </c>
      <c r="I235">
        <v>0.5</v>
      </c>
      <c r="J235">
        <v>26.396000000000001</v>
      </c>
      <c r="K235">
        <v>3.5</v>
      </c>
      <c r="L235">
        <v>226.465</v>
      </c>
      <c r="M235">
        <v>2.5</v>
      </c>
      <c r="N235">
        <v>16.5</v>
      </c>
      <c r="O235">
        <f t="shared" si="27"/>
        <v>2</v>
      </c>
      <c r="P235">
        <f t="shared" si="28"/>
        <v>2</v>
      </c>
      <c r="Q235">
        <f t="shared" si="29"/>
        <v>0</v>
      </c>
      <c r="R235">
        <f t="shared" si="30"/>
        <v>2</v>
      </c>
      <c r="S235">
        <f t="shared" si="31"/>
        <v>0</v>
      </c>
      <c r="T235">
        <f t="shared" si="32"/>
        <v>2</v>
      </c>
      <c r="U235">
        <f t="shared" si="33"/>
        <v>0</v>
      </c>
      <c r="V235">
        <f t="shared" si="34"/>
        <v>0</v>
      </c>
      <c r="W235">
        <f t="shared" si="35"/>
        <v>0</v>
      </c>
    </row>
    <row r="236" spans="1:23" x14ac:dyDescent="0.2">
      <c r="A236">
        <v>235</v>
      </c>
      <c r="B236">
        <v>1</v>
      </c>
      <c r="C236">
        <v>0</v>
      </c>
      <c r="D236">
        <v>1</v>
      </c>
      <c r="E236">
        <v>2</v>
      </c>
      <c r="F236">
        <v>1</v>
      </c>
      <c r="G236">
        <v>9</v>
      </c>
      <c r="H236">
        <v>12</v>
      </c>
      <c r="I236">
        <v>0.25</v>
      </c>
      <c r="J236">
        <v>13.6313333333333</v>
      </c>
      <c r="K236">
        <v>0</v>
      </c>
      <c r="L236">
        <v>0</v>
      </c>
      <c r="M236">
        <v>2.4166666666666701</v>
      </c>
      <c r="N236">
        <v>17.5833333333333</v>
      </c>
      <c r="O236">
        <f t="shared" si="27"/>
        <v>12</v>
      </c>
      <c r="P236">
        <f t="shared" si="28"/>
        <v>12</v>
      </c>
      <c r="Q236">
        <f t="shared" si="29"/>
        <v>0</v>
      </c>
      <c r="R236">
        <f t="shared" si="30"/>
        <v>12</v>
      </c>
      <c r="S236">
        <f t="shared" si="31"/>
        <v>0</v>
      </c>
      <c r="T236">
        <f t="shared" si="32"/>
        <v>12</v>
      </c>
      <c r="U236">
        <f t="shared" si="33"/>
        <v>0</v>
      </c>
      <c r="V236">
        <f t="shared" si="34"/>
        <v>0</v>
      </c>
      <c r="W236">
        <f t="shared" si="35"/>
        <v>0</v>
      </c>
    </row>
    <row r="237" spans="1:23" x14ac:dyDescent="0.2">
      <c r="A237">
        <v>236</v>
      </c>
      <c r="B237">
        <v>1</v>
      </c>
      <c r="C237">
        <v>0</v>
      </c>
      <c r="D237">
        <v>1</v>
      </c>
      <c r="E237">
        <v>3</v>
      </c>
      <c r="F237">
        <v>0</v>
      </c>
      <c r="G237">
        <v>1</v>
      </c>
      <c r="H237">
        <v>20</v>
      </c>
      <c r="I237">
        <v>0.6</v>
      </c>
      <c r="J237">
        <v>29.3352</v>
      </c>
      <c r="K237">
        <v>0</v>
      </c>
      <c r="L237">
        <v>0</v>
      </c>
      <c r="M237">
        <v>3.05</v>
      </c>
      <c r="N237">
        <v>13.95</v>
      </c>
      <c r="O237">
        <f t="shared" si="27"/>
        <v>0</v>
      </c>
      <c r="P237">
        <f t="shared" si="28"/>
        <v>20</v>
      </c>
      <c r="Q237">
        <f t="shared" si="29"/>
        <v>0</v>
      </c>
      <c r="R237">
        <f t="shared" si="30"/>
        <v>20</v>
      </c>
      <c r="S237">
        <f t="shared" si="31"/>
        <v>0</v>
      </c>
      <c r="T237">
        <f t="shared" si="32"/>
        <v>0</v>
      </c>
      <c r="U237">
        <f t="shared" si="33"/>
        <v>20</v>
      </c>
      <c r="V237">
        <f t="shared" si="34"/>
        <v>0</v>
      </c>
      <c r="W237">
        <f t="shared" si="35"/>
        <v>0</v>
      </c>
    </row>
    <row r="238" spans="1:23" x14ac:dyDescent="0.2">
      <c r="A238">
        <v>237</v>
      </c>
      <c r="B238">
        <v>1</v>
      </c>
      <c r="C238">
        <v>0</v>
      </c>
      <c r="D238">
        <v>1</v>
      </c>
      <c r="E238">
        <v>3</v>
      </c>
      <c r="F238">
        <v>0</v>
      </c>
      <c r="G238">
        <v>2</v>
      </c>
      <c r="H238">
        <v>51</v>
      </c>
      <c r="I238">
        <v>7.8431372549019607E-2</v>
      </c>
      <c r="J238">
        <v>4.2581960784313697</v>
      </c>
      <c r="K238">
        <v>2.8039215686274499</v>
      </c>
      <c r="L238">
        <v>131.69490196078399</v>
      </c>
      <c r="M238">
        <v>3.37254901960784</v>
      </c>
      <c r="N238">
        <v>17.882352941176499</v>
      </c>
      <c r="O238">
        <f t="shared" si="27"/>
        <v>0</v>
      </c>
      <c r="P238">
        <f t="shared" si="28"/>
        <v>51</v>
      </c>
      <c r="Q238">
        <f t="shared" si="29"/>
        <v>0</v>
      </c>
      <c r="R238">
        <f t="shared" si="30"/>
        <v>51</v>
      </c>
      <c r="S238">
        <f t="shared" si="31"/>
        <v>0</v>
      </c>
      <c r="T238">
        <f t="shared" si="32"/>
        <v>0</v>
      </c>
      <c r="U238">
        <f t="shared" si="33"/>
        <v>51</v>
      </c>
      <c r="V238">
        <f t="shared" si="34"/>
        <v>0</v>
      </c>
      <c r="W238">
        <f t="shared" si="35"/>
        <v>0</v>
      </c>
    </row>
    <row r="239" spans="1:23" x14ac:dyDescent="0.2">
      <c r="A239">
        <v>238</v>
      </c>
      <c r="B239">
        <v>1</v>
      </c>
      <c r="C239">
        <v>0</v>
      </c>
      <c r="D239">
        <v>1</v>
      </c>
      <c r="E239">
        <v>3</v>
      </c>
      <c r="F239">
        <v>0</v>
      </c>
      <c r="G239">
        <v>4</v>
      </c>
      <c r="H239">
        <v>199</v>
      </c>
      <c r="I239">
        <v>7.0351758793969807E-2</v>
      </c>
      <c r="J239">
        <v>2.9501909547738698</v>
      </c>
      <c r="K239">
        <v>2.8994974874371899</v>
      </c>
      <c r="L239">
        <v>61.283417085427097</v>
      </c>
      <c r="M239">
        <v>3.1507537688442202</v>
      </c>
      <c r="N239">
        <v>18.597989949748701</v>
      </c>
      <c r="O239">
        <f t="shared" si="27"/>
        <v>0</v>
      </c>
      <c r="P239">
        <f t="shared" si="28"/>
        <v>199</v>
      </c>
      <c r="Q239">
        <f t="shared" si="29"/>
        <v>0</v>
      </c>
      <c r="R239">
        <f t="shared" si="30"/>
        <v>199</v>
      </c>
      <c r="S239">
        <f t="shared" si="31"/>
        <v>0</v>
      </c>
      <c r="T239">
        <f t="shared" si="32"/>
        <v>0</v>
      </c>
      <c r="U239">
        <f t="shared" si="33"/>
        <v>199</v>
      </c>
      <c r="V239">
        <f t="shared" si="34"/>
        <v>0</v>
      </c>
      <c r="W239">
        <f t="shared" si="35"/>
        <v>0</v>
      </c>
    </row>
    <row r="240" spans="1:23" x14ac:dyDescent="0.2">
      <c r="A240">
        <v>239</v>
      </c>
      <c r="B240">
        <v>1</v>
      </c>
      <c r="C240">
        <v>0</v>
      </c>
      <c r="D240">
        <v>1</v>
      </c>
      <c r="E240">
        <v>3</v>
      </c>
      <c r="F240">
        <v>0</v>
      </c>
      <c r="G240">
        <v>6</v>
      </c>
      <c r="H240">
        <v>21</v>
      </c>
      <c r="I240">
        <v>1.3333333333333299</v>
      </c>
      <c r="J240">
        <v>74.503619047619097</v>
      </c>
      <c r="K240">
        <v>5.8095238095238102</v>
      </c>
      <c r="L240">
        <v>86.44</v>
      </c>
      <c r="M240">
        <v>3.1428571428571401</v>
      </c>
      <c r="N240">
        <v>16.238095238095202</v>
      </c>
      <c r="O240">
        <f t="shared" si="27"/>
        <v>0</v>
      </c>
      <c r="P240">
        <f t="shared" si="28"/>
        <v>21</v>
      </c>
      <c r="Q240">
        <f t="shared" si="29"/>
        <v>0</v>
      </c>
      <c r="R240">
        <f t="shared" si="30"/>
        <v>21</v>
      </c>
      <c r="S240">
        <f t="shared" si="31"/>
        <v>0</v>
      </c>
      <c r="T240">
        <f t="shared" si="32"/>
        <v>0</v>
      </c>
      <c r="U240">
        <f t="shared" si="33"/>
        <v>21</v>
      </c>
      <c r="V240">
        <f t="shared" si="34"/>
        <v>0</v>
      </c>
      <c r="W240">
        <f t="shared" si="35"/>
        <v>0</v>
      </c>
    </row>
    <row r="241" spans="1:23" x14ac:dyDescent="0.2">
      <c r="A241">
        <v>240</v>
      </c>
      <c r="B241">
        <v>1</v>
      </c>
      <c r="C241">
        <v>0</v>
      </c>
      <c r="D241">
        <v>1</v>
      </c>
      <c r="E241">
        <v>3</v>
      </c>
      <c r="F241">
        <v>0</v>
      </c>
      <c r="G241">
        <v>8</v>
      </c>
      <c r="H241">
        <v>15</v>
      </c>
      <c r="I241">
        <v>6.6666666666666693E-2</v>
      </c>
      <c r="J241">
        <v>3.3594666666666702</v>
      </c>
      <c r="K241">
        <v>2.7333333333333298</v>
      </c>
      <c r="L241">
        <v>218.03333333333299</v>
      </c>
      <c r="M241">
        <v>3.1333333333333302</v>
      </c>
      <c r="N241">
        <v>18.399999999999999</v>
      </c>
      <c r="O241">
        <f t="shared" si="27"/>
        <v>0</v>
      </c>
      <c r="P241">
        <f t="shared" si="28"/>
        <v>15</v>
      </c>
      <c r="Q241">
        <f t="shared" si="29"/>
        <v>0</v>
      </c>
      <c r="R241">
        <f t="shared" si="30"/>
        <v>15</v>
      </c>
      <c r="S241">
        <f t="shared" si="31"/>
        <v>0</v>
      </c>
      <c r="T241">
        <f t="shared" si="32"/>
        <v>0</v>
      </c>
      <c r="U241">
        <f t="shared" si="33"/>
        <v>15</v>
      </c>
      <c r="V241">
        <f t="shared" si="34"/>
        <v>0</v>
      </c>
      <c r="W241">
        <f t="shared" si="35"/>
        <v>0</v>
      </c>
    </row>
    <row r="242" spans="1:23" x14ac:dyDescent="0.2">
      <c r="A242">
        <v>241</v>
      </c>
      <c r="B242">
        <v>1</v>
      </c>
      <c r="C242">
        <v>0</v>
      </c>
      <c r="D242">
        <v>1</v>
      </c>
      <c r="E242">
        <v>3</v>
      </c>
      <c r="F242">
        <v>0</v>
      </c>
      <c r="G242">
        <v>9</v>
      </c>
      <c r="H242">
        <v>118</v>
      </c>
      <c r="I242">
        <v>0</v>
      </c>
      <c r="J242">
        <v>0</v>
      </c>
      <c r="K242">
        <v>0</v>
      </c>
      <c r="L242">
        <v>0</v>
      </c>
      <c r="M242">
        <v>3.3728813559322002</v>
      </c>
      <c r="N242">
        <v>17.830508474576298</v>
      </c>
      <c r="O242">
        <f t="shared" si="27"/>
        <v>0</v>
      </c>
      <c r="P242">
        <f t="shared" si="28"/>
        <v>118</v>
      </c>
      <c r="Q242">
        <f t="shared" si="29"/>
        <v>0</v>
      </c>
      <c r="R242">
        <f t="shared" si="30"/>
        <v>118</v>
      </c>
      <c r="S242">
        <f t="shared" si="31"/>
        <v>0</v>
      </c>
      <c r="T242">
        <f t="shared" si="32"/>
        <v>0</v>
      </c>
      <c r="U242">
        <f t="shared" si="33"/>
        <v>118</v>
      </c>
      <c r="V242">
        <f t="shared" si="34"/>
        <v>0</v>
      </c>
      <c r="W242">
        <f t="shared" si="35"/>
        <v>0</v>
      </c>
    </row>
    <row r="243" spans="1:23" x14ac:dyDescent="0.2">
      <c r="A243">
        <v>242</v>
      </c>
      <c r="B243">
        <v>1</v>
      </c>
      <c r="C243">
        <v>0</v>
      </c>
      <c r="D243">
        <v>1</v>
      </c>
      <c r="E243">
        <v>3</v>
      </c>
      <c r="F243">
        <v>1</v>
      </c>
      <c r="G243">
        <v>1</v>
      </c>
      <c r="H243">
        <v>11</v>
      </c>
      <c r="I243">
        <v>0.54545454545454497</v>
      </c>
      <c r="J243">
        <v>27.050181818181802</v>
      </c>
      <c r="K243">
        <v>0</v>
      </c>
      <c r="L243">
        <v>0</v>
      </c>
      <c r="M243">
        <v>3.4545454545454501</v>
      </c>
      <c r="N243">
        <v>13.181818181818199</v>
      </c>
      <c r="O243">
        <f t="shared" si="27"/>
        <v>11</v>
      </c>
      <c r="P243">
        <f t="shared" si="28"/>
        <v>11</v>
      </c>
      <c r="Q243">
        <f t="shared" si="29"/>
        <v>0</v>
      </c>
      <c r="R243">
        <f t="shared" si="30"/>
        <v>11</v>
      </c>
      <c r="S243">
        <f t="shared" si="31"/>
        <v>0</v>
      </c>
      <c r="T243">
        <f t="shared" si="32"/>
        <v>0</v>
      </c>
      <c r="U243">
        <f t="shared" si="33"/>
        <v>11</v>
      </c>
      <c r="V243">
        <f t="shared" si="34"/>
        <v>0</v>
      </c>
      <c r="W243">
        <f t="shared" si="35"/>
        <v>0</v>
      </c>
    </row>
    <row r="244" spans="1:23" x14ac:dyDescent="0.2">
      <c r="A244">
        <v>243</v>
      </c>
      <c r="B244">
        <v>1</v>
      </c>
      <c r="C244">
        <v>0</v>
      </c>
      <c r="D244">
        <v>1</v>
      </c>
      <c r="E244">
        <v>3</v>
      </c>
      <c r="F244">
        <v>1</v>
      </c>
      <c r="G244">
        <v>2</v>
      </c>
      <c r="H244">
        <v>12</v>
      </c>
      <c r="I244">
        <v>0.25</v>
      </c>
      <c r="J244">
        <v>13.4646666666667</v>
      </c>
      <c r="K244">
        <v>3.4166666666666701</v>
      </c>
      <c r="L244">
        <v>136.39500000000001</v>
      </c>
      <c r="M244">
        <v>3.5</v>
      </c>
      <c r="N244">
        <v>18.9166666666667</v>
      </c>
      <c r="O244">
        <f t="shared" si="27"/>
        <v>12</v>
      </c>
      <c r="P244">
        <f t="shared" si="28"/>
        <v>12</v>
      </c>
      <c r="Q244">
        <f t="shared" si="29"/>
        <v>0</v>
      </c>
      <c r="R244">
        <f t="shared" si="30"/>
        <v>12</v>
      </c>
      <c r="S244">
        <f t="shared" si="31"/>
        <v>0</v>
      </c>
      <c r="T244">
        <f t="shared" si="32"/>
        <v>0</v>
      </c>
      <c r="U244">
        <f t="shared" si="33"/>
        <v>12</v>
      </c>
      <c r="V244">
        <f t="shared" si="34"/>
        <v>0</v>
      </c>
      <c r="W244">
        <f t="shared" si="35"/>
        <v>0</v>
      </c>
    </row>
    <row r="245" spans="1:23" x14ac:dyDescent="0.2">
      <c r="A245">
        <v>244</v>
      </c>
      <c r="B245">
        <v>1</v>
      </c>
      <c r="C245">
        <v>0</v>
      </c>
      <c r="D245">
        <v>1</v>
      </c>
      <c r="E245">
        <v>3</v>
      </c>
      <c r="F245">
        <v>1</v>
      </c>
      <c r="G245">
        <v>4</v>
      </c>
      <c r="H245">
        <v>36</v>
      </c>
      <c r="I245">
        <v>0.27777777777777801</v>
      </c>
      <c r="J245">
        <v>11.9644444444444</v>
      </c>
      <c r="K245">
        <v>2.4722222222222201</v>
      </c>
      <c r="L245">
        <v>62.600555555555601</v>
      </c>
      <c r="M245">
        <v>3.6666666666666701</v>
      </c>
      <c r="N245">
        <v>17.8888888888889</v>
      </c>
      <c r="O245">
        <f t="shared" si="27"/>
        <v>36</v>
      </c>
      <c r="P245">
        <f t="shared" si="28"/>
        <v>36</v>
      </c>
      <c r="Q245">
        <f t="shared" si="29"/>
        <v>0</v>
      </c>
      <c r="R245">
        <f t="shared" si="30"/>
        <v>36</v>
      </c>
      <c r="S245">
        <f t="shared" si="31"/>
        <v>0</v>
      </c>
      <c r="T245">
        <f t="shared" si="32"/>
        <v>0</v>
      </c>
      <c r="U245">
        <f t="shared" si="33"/>
        <v>36</v>
      </c>
      <c r="V245">
        <f t="shared" si="34"/>
        <v>0</v>
      </c>
      <c r="W245">
        <f t="shared" si="35"/>
        <v>0</v>
      </c>
    </row>
    <row r="246" spans="1:23" x14ac:dyDescent="0.2">
      <c r="A246">
        <v>245</v>
      </c>
      <c r="B246">
        <v>1</v>
      </c>
      <c r="C246">
        <v>0</v>
      </c>
      <c r="D246">
        <v>1</v>
      </c>
      <c r="E246">
        <v>3</v>
      </c>
      <c r="F246">
        <v>1</v>
      </c>
      <c r="G246">
        <v>6</v>
      </c>
      <c r="H246">
        <v>18</v>
      </c>
      <c r="I246">
        <v>2.0555555555555598</v>
      </c>
      <c r="J246">
        <v>106.91688888888901</v>
      </c>
      <c r="K246">
        <v>3.0555555555555598</v>
      </c>
      <c r="L246">
        <v>74.183333333333294</v>
      </c>
      <c r="M246">
        <v>2.9444444444444402</v>
      </c>
      <c r="N246">
        <v>18.0555555555556</v>
      </c>
      <c r="O246">
        <f t="shared" si="27"/>
        <v>18</v>
      </c>
      <c r="P246">
        <f t="shared" si="28"/>
        <v>18</v>
      </c>
      <c r="Q246">
        <f t="shared" si="29"/>
        <v>0</v>
      </c>
      <c r="R246">
        <f t="shared" si="30"/>
        <v>18</v>
      </c>
      <c r="S246">
        <f t="shared" si="31"/>
        <v>0</v>
      </c>
      <c r="T246">
        <f t="shared" si="32"/>
        <v>0</v>
      </c>
      <c r="U246">
        <f t="shared" si="33"/>
        <v>18</v>
      </c>
      <c r="V246">
        <f t="shared" si="34"/>
        <v>0</v>
      </c>
      <c r="W246">
        <f t="shared" si="35"/>
        <v>0</v>
      </c>
    </row>
    <row r="247" spans="1:23" x14ac:dyDescent="0.2">
      <c r="A247">
        <v>246</v>
      </c>
      <c r="B247">
        <v>1</v>
      </c>
      <c r="C247">
        <v>0</v>
      </c>
      <c r="D247">
        <v>1</v>
      </c>
      <c r="E247">
        <v>3</v>
      </c>
      <c r="F247">
        <v>1</v>
      </c>
      <c r="G247">
        <v>8</v>
      </c>
      <c r="H247">
        <v>2</v>
      </c>
      <c r="I247">
        <v>0</v>
      </c>
      <c r="J247">
        <v>0</v>
      </c>
      <c r="K247">
        <v>2</v>
      </c>
      <c r="L247">
        <v>188.97499999999999</v>
      </c>
      <c r="M247">
        <v>3</v>
      </c>
      <c r="N247">
        <v>19.5</v>
      </c>
      <c r="O247">
        <f t="shared" si="27"/>
        <v>2</v>
      </c>
      <c r="P247">
        <f t="shared" si="28"/>
        <v>2</v>
      </c>
      <c r="Q247">
        <f t="shared" si="29"/>
        <v>0</v>
      </c>
      <c r="R247">
        <f t="shared" si="30"/>
        <v>2</v>
      </c>
      <c r="S247">
        <f t="shared" si="31"/>
        <v>0</v>
      </c>
      <c r="T247">
        <f t="shared" si="32"/>
        <v>0</v>
      </c>
      <c r="U247">
        <f t="shared" si="33"/>
        <v>2</v>
      </c>
      <c r="V247">
        <f t="shared" si="34"/>
        <v>0</v>
      </c>
      <c r="W247">
        <f t="shared" si="35"/>
        <v>0</v>
      </c>
    </row>
    <row r="248" spans="1:23" x14ac:dyDescent="0.2">
      <c r="A248">
        <v>247</v>
      </c>
      <c r="B248">
        <v>1</v>
      </c>
      <c r="C248">
        <v>0</v>
      </c>
      <c r="D248">
        <v>1</v>
      </c>
      <c r="E248">
        <v>3</v>
      </c>
      <c r="F248">
        <v>1</v>
      </c>
      <c r="G248">
        <v>9</v>
      </c>
      <c r="H248">
        <v>21</v>
      </c>
      <c r="I248">
        <v>0</v>
      </c>
      <c r="J248">
        <v>0</v>
      </c>
      <c r="K248">
        <v>0</v>
      </c>
      <c r="L248">
        <v>0</v>
      </c>
      <c r="M248">
        <v>3.0952380952380998</v>
      </c>
      <c r="N248">
        <v>18.047619047619001</v>
      </c>
      <c r="O248">
        <f t="shared" si="27"/>
        <v>21</v>
      </c>
      <c r="P248">
        <f t="shared" si="28"/>
        <v>21</v>
      </c>
      <c r="Q248">
        <f t="shared" si="29"/>
        <v>0</v>
      </c>
      <c r="R248">
        <f t="shared" si="30"/>
        <v>21</v>
      </c>
      <c r="S248">
        <f t="shared" si="31"/>
        <v>0</v>
      </c>
      <c r="T248">
        <f t="shared" si="32"/>
        <v>0</v>
      </c>
      <c r="U248">
        <f t="shared" si="33"/>
        <v>21</v>
      </c>
      <c r="V248">
        <f t="shared" si="34"/>
        <v>0</v>
      </c>
      <c r="W248">
        <f t="shared" si="35"/>
        <v>0</v>
      </c>
    </row>
    <row r="249" spans="1:23" x14ac:dyDescent="0.2">
      <c r="A249">
        <v>248</v>
      </c>
      <c r="B249">
        <v>1</v>
      </c>
      <c r="C249">
        <v>0</v>
      </c>
      <c r="D249">
        <v>1</v>
      </c>
      <c r="E249">
        <v>4</v>
      </c>
      <c r="F249">
        <v>0</v>
      </c>
      <c r="G249">
        <v>2</v>
      </c>
      <c r="H249">
        <v>7</v>
      </c>
      <c r="I249">
        <v>0.14285714285714299</v>
      </c>
      <c r="J249">
        <v>5.8274285714285696</v>
      </c>
      <c r="K249">
        <v>2.8571428571428599</v>
      </c>
      <c r="L249">
        <v>138.05000000000001</v>
      </c>
      <c r="M249">
        <v>3.5714285714285698</v>
      </c>
      <c r="N249">
        <v>16.714285714285701</v>
      </c>
      <c r="O249">
        <f t="shared" si="27"/>
        <v>0</v>
      </c>
      <c r="P249">
        <f t="shared" si="28"/>
        <v>7</v>
      </c>
      <c r="Q249">
        <f t="shared" si="29"/>
        <v>0</v>
      </c>
      <c r="R249">
        <f t="shared" si="30"/>
        <v>7</v>
      </c>
      <c r="S249">
        <f t="shared" si="31"/>
        <v>0</v>
      </c>
      <c r="T249">
        <f t="shared" si="32"/>
        <v>0</v>
      </c>
      <c r="U249">
        <f t="shared" si="33"/>
        <v>0</v>
      </c>
      <c r="V249">
        <f t="shared" si="34"/>
        <v>7</v>
      </c>
      <c r="W249">
        <f t="shared" si="35"/>
        <v>0</v>
      </c>
    </row>
    <row r="250" spans="1:23" x14ac:dyDescent="0.2">
      <c r="A250">
        <v>249</v>
      </c>
      <c r="B250">
        <v>1</v>
      </c>
      <c r="C250">
        <v>0</v>
      </c>
      <c r="D250">
        <v>1</v>
      </c>
      <c r="E250">
        <v>4</v>
      </c>
      <c r="F250">
        <v>0</v>
      </c>
      <c r="G250">
        <v>4</v>
      </c>
      <c r="H250">
        <v>27</v>
      </c>
      <c r="I250">
        <v>0.18518518518518501</v>
      </c>
      <c r="J250">
        <v>8.2355555555555604</v>
      </c>
      <c r="K250">
        <v>3.25925925925926</v>
      </c>
      <c r="L250">
        <v>57.064074074074099</v>
      </c>
      <c r="M250">
        <v>2.7037037037037002</v>
      </c>
      <c r="N250">
        <v>15.814814814814801</v>
      </c>
      <c r="O250">
        <f t="shared" si="27"/>
        <v>0</v>
      </c>
      <c r="P250">
        <f t="shared" si="28"/>
        <v>27</v>
      </c>
      <c r="Q250">
        <f t="shared" si="29"/>
        <v>0</v>
      </c>
      <c r="R250">
        <f t="shared" si="30"/>
        <v>27</v>
      </c>
      <c r="S250">
        <f t="shared" si="31"/>
        <v>0</v>
      </c>
      <c r="T250">
        <f t="shared" si="32"/>
        <v>0</v>
      </c>
      <c r="U250">
        <f t="shared" si="33"/>
        <v>0</v>
      </c>
      <c r="V250">
        <f t="shared" si="34"/>
        <v>27</v>
      </c>
      <c r="W250">
        <f t="shared" si="35"/>
        <v>0</v>
      </c>
    </row>
    <row r="251" spans="1:23" x14ac:dyDescent="0.2">
      <c r="A251">
        <v>250</v>
      </c>
      <c r="B251">
        <v>1</v>
      </c>
      <c r="C251">
        <v>0</v>
      </c>
      <c r="D251">
        <v>1</v>
      </c>
      <c r="E251">
        <v>4</v>
      </c>
      <c r="F251">
        <v>0</v>
      </c>
      <c r="G251">
        <v>6</v>
      </c>
      <c r="H251">
        <v>1</v>
      </c>
      <c r="I251">
        <v>2</v>
      </c>
      <c r="J251">
        <v>83.183999999999997</v>
      </c>
      <c r="K251">
        <v>9</v>
      </c>
      <c r="L251">
        <v>51.99</v>
      </c>
      <c r="M251">
        <v>5</v>
      </c>
      <c r="N251">
        <v>17</v>
      </c>
      <c r="O251">
        <f t="shared" si="27"/>
        <v>0</v>
      </c>
      <c r="P251">
        <f t="shared" si="28"/>
        <v>1</v>
      </c>
      <c r="Q251">
        <f t="shared" si="29"/>
        <v>0</v>
      </c>
      <c r="R251">
        <f t="shared" si="30"/>
        <v>1</v>
      </c>
      <c r="S251">
        <f t="shared" si="31"/>
        <v>0</v>
      </c>
      <c r="T251">
        <f t="shared" si="32"/>
        <v>0</v>
      </c>
      <c r="U251">
        <f t="shared" si="33"/>
        <v>0</v>
      </c>
      <c r="V251">
        <f t="shared" si="34"/>
        <v>1</v>
      </c>
      <c r="W251">
        <f t="shared" si="35"/>
        <v>0</v>
      </c>
    </row>
    <row r="252" spans="1:23" x14ac:dyDescent="0.2">
      <c r="A252">
        <v>251</v>
      </c>
      <c r="B252">
        <v>1</v>
      </c>
      <c r="C252">
        <v>0</v>
      </c>
      <c r="D252">
        <v>1</v>
      </c>
      <c r="E252">
        <v>4</v>
      </c>
      <c r="F252">
        <v>0</v>
      </c>
      <c r="G252">
        <v>9</v>
      </c>
      <c r="H252">
        <v>10</v>
      </c>
      <c r="I252">
        <v>0.1</v>
      </c>
      <c r="J252">
        <v>4.0792000000000002</v>
      </c>
      <c r="K252">
        <v>0</v>
      </c>
      <c r="L252">
        <v>0</v>
      </c>
      <c r="M252">
        <v>3.3</v>
      </c>
      <c r="N252">
        <v>18</v>
      </c>
      <c r="O252">
        <f t="shared" si="27"/>
        <v>0</v>
      </c>
      <c r="P252">
        <f t="shared" si="28"/>
        <v>10</v>
      </c>
      <c r="Q252">
        <f t="shared" si="29"/>
        <v>0</v>
      </c>
      <c r="R252">
        <f t="shared" si="30"/>
        <v>10</v>
      </c>
      <c r="S252">
        <f t="shared" si="31"/>
        <v>0</v>
      </c>
      <c r="T252">
        <f t="shared" si="32"/>
        <v>0</v>
      </c>
      <c r="U252">
        <f t="shared" si="33"/>
        <v>0</v>
      </c>
      <c r="V252">
        <f t="shared" si="34"/>
        <v>10</v>
      </c>
      <c r="W252">
        <f t="shared" si="35"/>
        <v>0</v>
      </c>
    </row>
    <row r="253" spans="1:23" x14ac:dyDescent="0.2">
      <c r="A253">
        <v>252</v>
      </c>
      <c r="B253">
        <v>1</v>
      </c>
      <c r="C253">
        <v>0</v>
      </c>
      <c r="D253">
        <v>1</v>
      </c>
      <c r="E253">
        <v>4</v>
      </c>
      <c r="F253">
        <v>1</v>
      </c>
      <c r="G253">
        <v>4</v>
      </c>
      <c r="H253">
        <v>1</v>
      </c>
      <c r="I253">
        <v>0</v>
      </c>
      <c r="J253">
        <v>0</v>
      </c>
      <c r="K253">
        <v>1</v>
      </c>
      <c r="L253">
        <v>53.99</v>
      </c>
      <c r="M253">
        <v>0</v>
      </c>
      <c r="N253">
        <v>18</v>
      </c>
      <c r="O253">
        <f t="shared" si="27"/>
        <v>1</v>
      </c>
      <c r="P253">
        <f t="shared" si="28"/>
        <v>1</v>
      </c>
      <c r="Q253">
        <f t="shared" si="29"/>
        <v>0</v>
      </c>
      <c r="R253">
        <f t="shared" si="30"/>
        <v>1</v>
      </c>
      <c r="S253">
        <f t="shared" si="31"/>
        <v>0</v>
      </c>
      <c r="T253">
        <f t="shared" si="32"/>
        <v>0</v>
      </c>
      <c r="U253">
        <f t="shared" si="33"/>
        <v>0</v>
      </c>
      <c r="V253">
        <f t="shared" si="34"/>
        <v>1</v>
      </c>
      <c r="W253">
        <f t="shared" si="35"/>
        <v>0</v>
      </c>
    </row>
    <row r="254" spans="1:23" x14ac:dyDescent="0.2">
      <c r="A254">
        <v>253</v>
      </c>
      <c r="B254">
        <v>1</v>
      </c>
      <c r="C254">
        <v>0</v>
      </c>
      <c r="D254">
        <v>1</v>
      </c>
      <c r="E254">
        <v>4</v>
      </c>
      <c r="F254">
        <v>1</v>
      </c>
      <c r="G254">
        <v>6</v>
      </c>
      <c r="H254">
        <v>1</v>
      </c>
      <c r="I254">
        <v>2</v>
      </c>
      <c r="J254">
        <v>100.78400000000001</v>
      </c>
      <c r="K254">
        <v>5</v>
      </c>
      <c r="L254">
        <v>125.98</v>
      </c>
      <c r="M254">
        <v>0</v>
      </c>
      <c r="N254">
        <v>18</v>
      </c>
      <c r="O254">
        <f t="shared" si="27"/>
        <v>1</v>
      </c>
      <c r="P254">
        <f t="shared" si="28"/>
        <v>1</v>
      </c>
      <c r="Q254">
        <f t="shared" si="29"/>
        <v>0</v>
      </c>
      <c r="R254">
        <f t="shared" si="30"/>
        <v>1</v>
      </c>
      <c r="S254">
        <f t="shared" si="31"/>
        <v>0</v>
      </c>
      <c r="T254">
        <f t="shared" si="32"/>
        <v>0</v>
      </c>
      <c r="U254">
        <f t="shared" si="33"/>
        <v>0</v>
      </c>
      <c r="V254">
        <f t="shared" si="34"/>
        <v>1</v>
      </c>
      <c r="W254">
        <f t="shared" si="35"/>
        <v>0</v>
      </c>
    </row>
    <row r="255" spans="1:23" x14ac:dyDescent="0.2">
      <c r="A255">
        <v>254</v>
      </c>
      <c r="B255">
        <v>1</v>
      </c>
      <c r="C255">
        <v>0</v>
      </c>
      <c r="D255">
        <v>1</v>
      </c>
      <c r="E255">
        <v>4</v>
      </c>
      <c r="F255">
        <v>1</v>
      </c>
      <c r="G255">
        <v>9</v>
      </c>
      <c r="H255">
        <v>6</v>
      </c>
      <c r="I255">
        <v>0</v>
      </c>
      <c r="J255">
        <v>0</v>
      </c>
      <c r="K255">
        <v>0</v>
      </c>
      <c r="L255">
        <v>0</v>
      </c>
      <c r="M255">
        <v>3.6666666666666701</v>
      </c>
      <c r="N255">
        <v>21</v>
      </c>
      <c r="O255">
        <f t="shared" si="27"/>
        <v>6</v>
      </c>
      <c r="P255">
        <f t="shared" si="28"/>
        <v>6</v>
      </c>
      <c r="Q255">
        <f t="shared" si="29"/>
        <v>0</v>
      </c>
      <c r="R255">
        <f t="shared" si="30"/>
        <v>6</v>
      </c>
      <c r="S255">
        <f t="shared" si="31"/>
        <v>0</v>
      </c>
      <c r="T255">
        <f t="shared" si="32"/>
        <v>0</v>
      </c>
      <c r="U255">
        <f t="shared" si="33"/>
        <v>0</v>
      </c>
      <c r="V255">
        <f t="shared" si="34"/>
        <v>6</v>
      </c>
      <c r="W255">
        <f t="shared" si="35"/>
        <v>0</v>
      </c>
    </row>
    <row r="256" spans="1:23" x14ac:dyDescent="0.2">
      <c r="A256">
        <v>255</v>
      </c>
      <c r="B256">
        <v>1</v>
      </c>
      <c r="C256">
        <v>0</v>
      </c>
      <c r="D256">
        <v>1</v>
      </c>
      <c r="E256">
        <v>5</v>
      </c>
      <c r="F256">
        <v>0</v>
      </c>
      <c r="G256">
        <v>2</v>
      </c>
      <c r="H256">
        <v>2</v>
      </c>
      <c r="I256">
        <v>0.5</v>
      </c>
      <c r="J256">
        <v>25.396000000000001</v>
      </c>
      <c r="K256">
        <v>8.5</v>
      </c>
      <c r="L256">
        <v>122.98</v>
      </c>
      <c r="M256">
        <v>4</v>
      </c>
      <c r="N256">
        <v>18</v>
      </c>
      <c r="O256">
        <f t="shared" si="27"/>
        <v>0</v>
      </c>
      <c r="P256">
        <f t="shared" si="28"/>
        <v>2</v>
      </c>
      <c r="Q256">
        <f t="shared" si="29"/>
        <v>0</v>
      </c>
      <c r="R256">
        <f t="shared" si="30"/>
        <v>2</v>
      </c>
      <c r="S256">
        <f t="shared" si="31"/>
        <v>0</v>
      </c>
      <c r="T256">
        <f t="shared" si="32"/>
        <v>0</v>
      </c>
      <c r="U256">
        <f t="shared" si="33"/>
        <v>0</v>
      </c>
      <c r="V256">
        <f t="shared" si="34"/>
        <v>0</v>
      </c>
      <c r="W256">
        <f t="shared" si="35"/>
        <v>2</v>
      </c>
    </row>
    <row r="257" spans="1:23" x14ac:dyDescent="0.2">
      <c r="A257">
        <v>256</v>
      </c>
      <c r="B257">
        <v>1</v>
      </c>
      <c r="C257">
        <v>0</v>
      </c>
      <c r="D257">
        <v>1</v>
      </c>
      <c r="E257">
        <v>5</v>
      </c>
      <c r="F257">
        <v>0</v>
      </c>
      <c r="G257">
        <v>4</v>
      </c>
      <c r="H257">
        <v>10</v>
      </c>
      <c r="I257">
        <v>0.2</v>
      </c>
      <c r="J257">
        <v>9.4383999999999997</v>
      </c>
      <c r="K257">
        <v>2.8</v>
      </c>
      <c r="L257">
        <v>62.04</v>
      </c>
      <c r="M257">
        <v>4.0999999999999996</v>
      </c>
      <c r="N257">
        <v>19.3</v>
      </c>
      <c r="O257">
        <f t="shared" si="27"/>
        <v>0</v>
      </c>
      <c r="P257">
        <f t="shared" si="28"/>
        <v>10</v>
      </c>
      <c r="Q257">
        <f t="shared" si="29"/>
        <v>0</v>
      </c>
      <c r="R257">
        <f t="shared" si="30"/>
        <v>10</v>
      </c>
      <c r="S257">
        <f t="shared" si="31"/>
        <v>0</v>
      </c>
      <c r="T257">
        <f t="shared" si="32"/>
        <v>0</v>
      </c>
      <c r="U257">
        <f t="shared" si="33"/>
        <v>0</v>
      </c>
      <c r="V257">
        <f t="shared" si="34"/>
        <v>0</v>
      </c>
      <c r="W257">
        <f t="shared" si="35"/>
        <v>10</v>
      </c>
    </row>
    <row r="258" spans="1:23" x14ac:dyDescent="0.2">
      <c r="A258">
        <v>257</v>
      </c>
      <c r="B258">
        <v>1</v>
      </c>
      <c r="C258">
        <v>0</v>
      </c>
      <c r="D258">
        <v>1</v>
      </c>
      <c r="E258">
        <v>5</v>
      </c>
      <c r="F258">
        <v>0</v>
      </c>
      <c r="G258">
        <v>8</v>
      </c>
      <c r="H258">
        <v>1</v>
      </c>
      <c r="I258">
        <v>0</v>
      </c>
      <c r="J258">
        <v>0</v>
      </c>
      <c r="K258">
        <v>1</v>
      </c>
      <c r="L258">
        <v>251.96</v>
      </c>
      <c r="M258">
        <v>0</v>
      </c>
      <c r="N258">
        <v>9</v>
      </c>
      <c r="O258">
        <f t="shared" si="27"/>
        <v>0</v>
      </c>
      <c r="P258">
        <f t="shared" si="28"/>
        <v>1</v>
      </c>
      <c r="Q258">
        <f t="shared" si="29"/>
        <v>0</v>
      </c>
      <c r="R258">
        <f t="shared" si="30"/>
        <v>1</v>
      </c>
      <c r="S258">
        <f t="shared" si="31"/>
        <v>0</v>
      </c>
      <c r="T258">
        <f t="shared" si="32"/>
        <v>0</v>
      </c>
      <c r="U258">
        <f t="shared" si="33"/>
        <v>0</v>
      </c>
      <c r="V258">
        <f t="shared" si="34"/>
        <v>0</v>
      </c>
      <c r="W258">
        <f t="shared" si="35"/>
        <v>1</v>
      </c>
    </row>
    <row r="259" spans="1:23" x14ac:dyDescent="0.2">
      <c r="A259">
        <v>258</v>
      </c>
      <c r="B259">
        <v>1</v>
      </c>
      <c r="C259">
        <v>0</v>
      </c>
      <c r="D259">
        <v>1</v>
      </c>
      <c r="E259">
        <v>5</v>
      </c>
      <c r="F259">
        <v>0</v>
      </c>
      <c r="G259">
        <v>9</v>
      </c>
      <c r="H259">
        <v>5</v>
      </c>
      <c r="I259">
        <v>0.2</v>
      </c>
      <c r="J259">
        <v>9.9184000000000001</v>
      </c>
      <c r="K259">
        <v>0</v>
      </c>
      <c r="L259">
        <v>0</v>
      </c>
      <c r="M259">
        <v>4.2</v>
      </c>
      <c r="N259">
        <v>18.8</v>
      </c>
      <c r="O259">
        <f t="shared" ref="O259:O319" si="36">H259*F259</f>
        <v>0</v>
      </c>
      <c r="P259">
        <f t="shared" ref="P259:P319" si="37">B259*H259</f>
        <v>5</v>
      </c>
      <c r="Q259">
        <f t="shared" ref="Q259:Q319" si="38">C259*H259</f>
        <v>0</v>
      </c>
      <c r="R259">
        <f t="shared" ref="R259:R319" si="39">D259*H259</f>
        <v>5</v>
      </c>
      <c r="S259">
        <f t="shared" ref="S259:S319" si="40">IF($E259=1,$H259,0)</f>
        <v>0</v>
      </c>
      <c r="T259">
        <f t="shared" ref="T259:T319" si="41">IF($E259=2,$H259,0)</f>
        <v>0</v>
      </c>
      <c r="U259">
        <f t="shared" ref="U259:U319" si="42">IF($E259=3,$H259,0)</f>
        <v>0</v>
      </c>
      <c r="V259">
        <f t="shared" ref="V259:V319" si="43">IF($E259=4,$H259,0)</f>
        <v>0</v>
      </c>
      <c r="W259">
        <f t="shared" ref="W259:W319" si="44">IF($E259=5,$H259,0)</f>
        <v>5</v>
      </c>
    </row>
    <row r="260" spans="1:23" x14ac:dyDescent="0.2">
      <c r="A260">
        <v>259</v>
      </c>
      <c r="B260">
        <v>1</v>
      </c>
      <c r="C260">
        <v>0</v>
      </c>
      <c r="D260">
        <v>1</v>
      </c>
      <c r="E260">
        <v>5</v>
      </c>
      <c r="F260">
        <v>1</v>
      </c>
      <c r="G260">
        <v>2</v>
      </c>
      <c r="H260">
        <v>2</v>
      </c>
      <c r="I260">
        <v>0.5</v>
      </c>
      <c r="J260">
        <v>29.596</v>
      </c>
      <c r="K260">
        <v>4.5</v>
      </c>
      <c r="L260">
        <v>136.97999999999999</v>
      </c>
      <c r="M260">
        <v>4</v>
      </c>
      <c r="N260">
        <v>18</v>
      </c>
      <c r="O260">
        <f t="shared" si="36"/>
        <v>2</v>
      </c>
      <c r="P260">
        <f t="shared" si="37"/>
        <v>2</v>
      </c>
      <c r="Q260">
        <f t="shared" si="38"/>
        <v>0</v>
      </c>
      <c r="R260">
        <f t="shared" si="39"/>
        <v>2</v>
      </c>
      <c r="S260">
        <f t="shared" si="40"/>
        <v>0</v>
      </c>
      <c r="T260">
        <f t="shared" si="41"/>
        <v>0</v>
      </c>
      <c r="U260">
        <f t="shared" si="42"/>
        <v>0</v>
      </c>
      <c r="V260">
        <f t="shared" si="43"/>
        <v>0</v>
      </c>
      <c r="W260">
        <f t="shared" si="44"/>
        <v>2</v>
      </c>
    </row>
    <row r="261" spans="1:23" x14ac:dyDescent="0.2">
      <c r="A261">
        <v>260</v>
      </c>
      <c r="B261">
        <v>1</v>
      </c>
      <c r="C261">
        <v>0</v>
      </c>
      <c r="D261">
        <v>1</v>
      </c>
      <c r="E261">
        <v>5</v>
      </c>
      <c r="F261">
        <v>1</v>
      </c>
      <c r="G261">
        <v>4</v>
      </c>
      <c r="H261">
        <v>1</v>
      </c>
      <c r="I261">
        <v>0</v>
      </c>
      <c r="J261">
        <v>0</v>
      </c>
      <c r="K261">
        <v>1</v>
      </c>
      <c r="L261">
        <v>61.99</v>
      </c>
      <c r="M261">
        <v>1</v>
      </c>
      <c r="N261">
        <v>19</v>
      </c>
      <c r="O261">
        <f t="shared" si="36"/>
        <v>1</v>
      </c>
      <c r="P261">
        <f t="shared" si="37"/>
        <v>1</v>
      </c>
      <c r="Q261">
        <f t="shared" si="38"/>
        <v>0</v>
      </c>
      <c r="R261">
        <f t="shared" si="39"/>
        <v>1</v>
      </c>
      <c r="S261">
        <f t="shared" si="40"/>
        <v>0</v>
      </c>
      <c r="T261">
        <f t="shared" si="41"/>
        <v>0</v>
      </c>
      <c r="U261">
        <f t="shared" si="42"/>
        <v>0</v>
      </c>
      <c r="V261">
        <f t="shared" si="43"/>
        <v>0</v>
      </c>
      <c r="W261">
        <f t="shared" si="44"/>
        <v>1</v>
      </c>
    </row>
    <row r="262" spans="1:23" x14ac:dyDescent="0.2">
      <c r="A262">
        <v>261</v>
      </c>
      <c r="B262">
        <v>1</v>
      </c>
      <c r="C262">
        <v>0</v>
      </c>
      <c r="D262">
        <v>1</v>
      </c>
      <c r="E262">
        <v>5</v>
      </c>
      <c r="F262">
        <v>1</v>
      </c>
      <c r="G262">
        <v>5</v>
      </c>
      <c r="H262">
        <v>1</v>
      </c>
      <c r="I262">
        <v>1</v>
      </c>
      <c r="J262">
        <v>39.591999999999999</v>
      </c>
      <c r="K262">
        <v>9</v>
      </c>
      <c r="L262">
        <v>49.49</v>
      </c>
      <c r="M262">
        <v>3</v>
      </c>
      <c r="N262">
        <v>25</v>
      </c>
      <c r="O262">
        <f t="shared" si="36"/>
        <v>1</v>
      </c>
      <c r="P262">
        <f t="shared" si="37"/>
        <v>1</v>
      </c>
      <c r="Q262">
        <f t="shared" si="38"/>
        <v>0</v>
      </c>
      <c r="R262">
        <f t="shared" si="39"/>
        <v>1</v>
      </c>
      <c r="S262">
        <f t="shared" si="40"/>
        <v>0</v>
      </c>
      <c r="T262">
        <f t="shared" si="41"/>
        <v>0</v>
      </c>
      <c r="U262">
        <f t="shared" si="42"/>
        <v>0</v>
      </c>
      <c r="V262">
        <f t="shared" si="43"/>
        <v>0</v>
      </c>
      <c r="W262">
        <f t="shared" si="44"/>
        <v>1</v>
      </c>
    </row>
    <row r="263" spans="1:23" x14ac:dyDescent="0.2">
      <c r="A263">
        <v>262</v>
      </c>
      <c r="B263">
        <v>1</v>
      </c>
      <c r="C263">
        <v>0</v>
      </c>
      <c r="D263">
        <v>1</v>
      </c>
      <c r="E263">
        <v>5</v>
      </c>
      <c r="F263">
        <v>1</v>
      </c>
      <c r="G263">
        <v>9</v>
      </c>
      <c r="H263">
        <v>2</v>
      </c>
      <c r="I263">
        <v>0.5</v>
      </c>
      <c r="J263">
        <v>31.995999999999999</v>
      </c>
      <c r="K263">
        <v>0</v>
      </c>
      <c r="L263">
        <v>0</v>
      </c>
      <c r="M263">
        <v>2.5</v>
      </c>
      <c r="N263">
        <v>18.5</v>
      </c>
      <c r="O263">
        <f t="shared" si="36"/>
        <v>2</v>
      </c>
      <c r="P263">
        <f t="shared" si="37"/>
        <v>2</v>
      </c>
      <c r="Q263">
        <f t="shared" si="38"/>
        <v>0</v>
      </c>
      <c r="R263">
        <f t="shared" si="39"/>
        <v>2</v>
      </c>
      <c r="S263">
        <f t="shared" si="40"/>
        <v>0</v>
      </c>
      <c r="T263">
        <f t="shared" si="41"/>
        <v>0</v>
      </c>
      <c r="U263">
        <f t="shared" si="42"/>
        <v>0</v>
      </c>
      <c r="V263">
        <f t="shared" si="43"/>
        <v>0</v>
      </c>
      <c r="W263">
        <f t="shared" si="44"/>
        <v>2</v>
      </c>
    </row>
    <row r="264" spans="1:23" x14ac:dyDescent="0.2">
      <c r="A264">
        <v>263</v>
      </c>
      <c r="B264">
        <v>1</v>
      </c>
      <c r="C264">
        <v>1</v>
      </c>
      <c r="D264">
        <v>0</v>
      </c>
      <c r="E264">
        <v>1</v>
      </c>
      <c r="F264">
        <v>0</v>
      </c>
      <c r="G264">
        <v>2</v>
      </c>
      <c r="H264">
        <v>16</v>
      </c>
      <c r="I264">
        <v>6.25E-2</v>
      </c>
      <c r="J264">
        <v>3.4994999999999998</v>
      </c>
      <c r="K264">
        <v>2.5625</v>
      </c>
      <c r="L264">
        <v>134.38374999999999</v>
      </c>
      <c r="M264">
        <v>3.0625</v>
      </c>
      <c r="N264">
        <v>7.8125</v>
      </c>
      <c r="O264">
        <f t="shared" si="36"/>
        <v>0</v>
      </c>
      <c r="P264">
        <f t="shared" si="37"/>
        <v>16</v>
      </c>
      <c r="Q264">
        <f t="shared" si="38"/>
        <v>16</v>
      </c>
      <c r="R264">
        <f t="shared" si="39"/>
        <v>0</v>
      </c>
      <c r="S264">
        <f t="shared" si="40"/>
        <v>16</v>
      </c>
      <c r="T264">
        <f t="shared" si="41"/>
        <v>0</v>
      </c>
      <c r="U264">
        <f t="shared" si="42"/>
        <v>0</v>
      </c>
      <c r="V264">
        <f t="shared" si="43"/>
        <v>0</v>
      </c>
      <c r="W264">
        <f t="shared" si="44"/>
        <v>0</v>
      </c>
    </row>
    <row r="265" spans="1:23" x14ac:dyDescent="0.2">
      <c r="A265">
        <v>264</v>
      </c>
      <c r="B265">
        <v>1</v>
      </c>
      <c r="C265">
        <v>1</v>
      </c>
      <c r="D265">
        <v>0</v>
      </c>
      <c r="E265">
        <v>1</v>
      </c>
      <c r="F265">
        <v>0</v>
      </c>
      <c r="G265">
        <v>3</v>
      </c>
      <c r="H265">
        <v>52</v>
      </c>
      <c r="I265">
        <v>1.9230769230769201E-2</v>
      </c>
      <c r="J265">
        <v>0.96907692307692295</v>
      </c>
      <c r="K265">
        <v>3.2115384615384599</v>
      </c>
      <c r="L265">
        <v>60.903269230769197</v>
      </c>
      <c r="M265">
        <v>3.5</v>
      </c>
      <c r="N265">
        <v>8.0769230769230802</v>
      </c>
      <c r="O265">
        <f t="shared" si="36"/>
        <v>0</v>
      </c>
      <c r="P265">
        <f t="shared" si="37"/>
        <v>52</v>
      </c>
      <c r="Q265">
        <f t="shared" si="38"/>
        <v>52</v>
      </c>
      <c r="R265">
        <f t="shared" si="39"/>
        <v>0</v>
      </c>
      <c r="S265">
        <f t="shared" si="40"/>
        <v>52</v>
      </c>
      <c r="T265">
        <f t="shared" si="41"/>
        <v>0</v>
      </c>
      <c r="U265">
        <f t="shared" si="42"/>
        <v>0</v>
      </c>
      <c r="V265">
        <f t="shared" si="43"/>
        <v>0</v>
      </c>
      <c r="W265">
        <f t="shared" si="44"/>
        <v>0</v>
      </c>
    </row>
    <row r="266" spans="1:23" x14ac:dyDescent="0.2">
      <c r="A266">
        <v>265</v>
      </c>
      <c r="B266">
        <v>1</v>
      </c>
      <c r="C266">
        <v>1</v>
      </c>
      <c r="D266">
        <v>0</v>
      </c>
      <c r="E266">
        <v>1</v>
      </c>
      <c r="F266">
        <v>0</v>
      </c>
      <c r="G266">
        <v>7</v>
      </c>
      <c r="H266">
        <v>43</v>
      </c>
      <c r="I266">
        <v>0</v>
      </c>
      <c r="J266">
        <v>0</v>
      </c>
      <c r="K266">
        <v>4.6511627906976702E-2</v>
      </c>
      <c r="L266">
        <v>0.97651162790697699</v>
      </c>
      <c r="M266">
        <v>3.53488372093023</v>
      </c>
      <c r="N266">
        <v>8.8604651162790695</v>
      </c>
      <c r="O266">
        <f t="shared" si="36"/>
        <v>0</v>
      </c>
      <c r="P266">
        <f t="shared" si="37"/>
        <v>43</v>
      </c>
      <c r="Q266">
        <f t="shared" si="38"/>
        <v>43</v>
      </c>
      <c r="R266">
        <f t="shared" si="39"/>
        <v>0</v>
      </c>
      <c r="S266">
        <f t="shared" si="40"/>
        <v>43</v>
      </c>
      <c r="T266">
        <f t="shared" si="41"/>
        <v>0</v>
      </c>
      <c r="U266">
        <f t="shared" si="42"/>
        <v>0</v>
      </c>
      <c r="V266">
        <f t="shared" si="43"/>
        <v>0</v>
      </c>
      <c r="W266">
        <f t="shared" si="44"/>
        <v>0</v>
      </c>
    </row>
    <row r="267" spans="1:23" x14ac:dyDescent="0.2">
      <c r="A267">
        <v>266</v>
      </c>
      <c r="B267">
        <v>1</v>
      </c>
      <c r="C267">
        <v>1</v>
      </c>
      <c r="D267">
        <v>0</v>
      </c>
      <c r="E267">
        <v>1</v>
      </c>
      <c r="F267">
        <v>0</v>
      </c>
      <c r="G267">
        <v>8</v>
      </c>
      <c r="H267">
        <v>4</v>
      </c>
      <c r="I267">
        <v>0</v>
      </c>
      <c r="J267">
        <v>0</v>
      </c>
      <c r="K267">
        <v>1.5</v>
      </c>
      <c r="L267">
        <v>211.9675</v>
      </c>
      <c r="M267">
        <v>3</v>
      </c>
      <c r="N267">
        <v>10.25</v>
      </c>
      <c r="O267">
        <f t="shared" si="36"/>
        <v>0</v>
      </c>
      <c r="P267">
        <f t="shared" si="37"/>
        <v>4</v>
      </c>
      <c r="Q267">
        <f t="shared" si="38"/>
        <v>4</v>
      </c>
      <c r="R267">
        <f t="shared" si="39"/>
        <v>0</v>
      </c>
      <c r="S267">
        <f t="shared" si="40"/>
        <v>4</v>
      </c>
      <c r="T267">
        <f t="shared" si="41"/>
        <v>0</v>
      </c>
      <c r="U267">
        <f t="shared" si="42"/>
        <v>0</v>
      </c>
      <c r="V267">
        <f t="shared" si="43"/>
        <v>0</v>
      </c>
      <c r="W267">
        <f t="shared" si="44"/>
        <v>0</v>
      </c>
    </row>
    <row r="268" spans="1:23" x14ac:dyDescent="0.2">
      <c r="A268">
        <v>267</v>
      </c>
      <c r="B268">
        <v>1</v>
      </c>
      <c r="C268">
        <v>1</v>
      </c>
      <c r="D268">
        <v>0</v>
      </c>
      <c r="E268">
        <v>1</v>
      </c>
      <c r="F268">
        <v>1</v>
      </c>
      <c r="G268">
        <v>2</v>
      </c>
      <c r="H268">
        <v>10</v>
      </c>
      <c r="I268">
        <v>0</v>
      </c>
      <c r="J268">
        <v>0</v>
      </c>
      <c r="K268">
        <v>2.4</v>
      </c>
      <c r="L268">
        <v>129.97900000000001</v>
      </c>
      <c r="M268">
        <v>2.9</v>
      </c>
      <c r="N268">
        <v>10</v>
      </c>
      <c r="O268">
        <f t="shared" si="36"/>
        <v>10</v>
      </c>
      <c r="P268">
        <f t="shared" si="37"/>
        <v>10</v>
      </c>
      <c r="Q268">
        <f t="shared" si="38"/>
        <v>10</v>
      </c>
      <c r="R268">
        <f t="shared" si="39"/>
        <v>0</v>
      </c>
      <c r="S268">
        <f t="shared" si="40"/>
        <v>10</v>
      </c>
      <c r="T268">
        <f t="shared" si="41"/>
        <v>0</v>
      </c>
      <c r="U268">
        <f t="shared" si="42"/>
        <v>0</v>
      </c>
      <c r="V268">
        <f t="shared" si="43"/>
        <v>0</v>
      </c>
      <c r="W268">
        <f t="shared" si="44"/>
        <v>0</v>
      </c>
    </row>
    <row r="269" spans="1:23" x14ac:dyDescent="0.2">
      <c r="A269">
        <v>268</v>
      </c>
      <c r="B269">
        <v>1</v>
      </c>
      <c r="C269">
        <v>1</v>
      </c>
      <c r="D269">
        <v>0</v>
      </c>
      <c r="E269">
        <v>1</v>
      </c>
      <c r="F269">
        <v>1</v>
      </c>
      <c r="G269">
        <v>5</v>
      </c>
      <c r="H269">
        <v>31</v>
      </c>
      <c r="I269">
        <v>0.19354838709677399</v>
      </c>
      <c r="J269">
        <v>8.9790967741935503</v>
      </c>
      <c r="K269">
        <v>2.6451612903225801</v>
      </c>
      <c r="L269">
        <v>65.231612903225795</v>
      </c>
      <c r="M269">
        <v>2.6129032258064502</v>
      </c>
      <c r="N269">
        <v>8.5483870967741904</v>
      </c>
      <c r="O269">
        <f t="shared" si="36"/>
        <v>31</v>
      </c>
      <c r="P269">
        <f t="shared" si="37"/>
        <v>31</v>
      </c>
      <c r="Q269">
        <f t="shared" si="38"/>
        <v>31</v>
      </c>
      <c r="R269">
        <f t="shared" si="39"/>
        <v>0</v>
      </c>
      <c r="S269">
        <f t="shared" si="40"/>
        <v>31</v>
      </c>
      <c r="T269">
        <f t="shared" si="41"/>
        <v>0</v>
      </c>
      <c r="U269">
        <f t="shared" si="42"/>
        <v>0</v>
      </c>
      <c r="V269">
        <f t="shared" si="43"/>
        <v>0</v>
      </c>
      <c r="W269">
        <f t="shared" si="44"/>
        <v>0</v>
      </c>
    </row>
    <row r="270" spans="1:23" x14ac:dyDescent="0.2">
      <c r="A270">
        <v>269</v>
      </c>
      <c r="B270">
        <v>1</v>
      </c>
      <c r="C270">
        <v>1</v>
      </c>
      <c r="D270">
        <v>0</v>
      </c>
      <c r="E270">
        <v>1</v>
      </c>
      <c r="F270">
        <v>1</v>
      </c>
      <c r="G270">
        <v>7</v>
      </c>
      <c r="H270">
        <v>27</v>
      </c>
      <c r="I270">
        <v>0</v>
      </c>
      <c r="J270">
        <v>0</v>
      </c>
      <c r="K270">
        <v>0</v>
      </c>
      <c r="L270">
        <v>0</v>
      </c>
      <c r="M270">
        <v>2.81481481481481</v>
      </c>
      <c r="N270">
        <v>9.2962962962962994</v>
      </c>
      <c r="O270">
        <f t="shared" si="36"/>
        <v>27</v>
      </c>
      <c r="P270">
        <f t="shared" si="37"/>
        <v>27</v>
      </c>
      <c r="Q270">
        <f t="shared" si="38"/>
        <v>27</v>
      </c>
      <c r="R270">
        <f t="shared" si="39"/>
        <v>0</v>
      </c>
      <c r="S270">
        <f t="shared" si="40"/>
        <v>27</v>
      </c>
      <c r="T270">
        <f t="shared" si="41"/>
        <v>0</v>
      </c>
      <c r="U270">
        <f t="shared" si="42"/>
        <v>0</v>
      </c>
      <c r="V270">
        <f t="shared" si="43"/>
        <v>0</v>
      </c>
      <c r="W270">
        <f t="shared" si="44"/>
        <v>0</v>
      </c>
    </row>
    <row r="271" spans="1:23" x14ac:dyDescent="0.2">
      <c r="A271">
        <v>270</v>
      </c>
      <c r="B271">
        <v>1</v>
      </c>
      <c r="C271">
        <v>1</v>
      </c>
      <c r="D271">
        <v>0</v>
      </c>
      <c r="E271">
        <v>1</v>
      </c>
      <c r="F271">
        <v>1</v>
      </c>
      <c r="G271">
        <v>8</v>
      </c>
      <c r="H271">
        <v>2</v>
      </c>
      <c r="I271">
        <v>0</v>
      </c>
      <c r="J271">
        <v>0</v>
      </c>
      <c r="K271">
        <v>1.5</v>
      </c>
      <c r="L271">
        <v>203.22</v>
      </c>
      <c r="M271">
        <v>6</v>
      </c>
      <c r="N271">
        <v>6.5</v>
      </c>
      <c r="O271">
        <f t="shared" si="36"/>
        <v>2</v>
      </c>
      <c r="P271">
        <f t="shared" si="37"/>
        <v>2</v>
      </c>
      <c r="Q271">
        <f t="shared" si="38"/>
        <v>2</v>
      </c>
      <c r="R271">
        <f t="shared" si="39"/>
        <v>0</v>
      </c>
      <c r="S271">
        <f t="shared" si="40"/>
        <v>2</v>
      </c>
      <c r="T271">
        <f t="shared" si="41"/>
        <v>0</v>
      </c>
      <c r="U271">
        <f t="shared" si="42"/>
        <v>0</v>
      </c>
      <c r="V271">
        <f t="shared" si="43"/>
        <v>0</v>
      </c>
      <c r="W271">
        <f t="shared" si="44"/>
        <v>0</v>
      </c>
    </row>
    <row r="272" spans="1:23" x14ac:dyDescent="0.2">
      <c r="A272">
        <v>271</v>
      </c>
      <c r="B272">
        <v>1</v>
      </c>
      <c r="C272">
        <v>1</v>
      </c>
      <c r="D272">
        <v>0</v>
      </c>
      <c r="E272">
        <v>2</v>
      </c>
      <c r="F272">
        <v>0</v>
      </c>
      <c r="G272">
        <v>2</v>
      </c>
      <c r="H272">
        <v>2</v>
      </c>
      <c r="I272">
        <v>0</v>
      </c>
      <c r="J272">
        <v>0</v>
      </c>
      <c r="K272">
        <v>3.5</v>
      </c>
      <c r="L272">
        <v>124.98</v>
      </c>
      <c r="M272">
        <v>0</v>
      </c>
      <c r="N272">
        <v>9.5</v>
      </c>
      <c r="O272">
        <f t="shared" si="36"/>
        <v>0</v>
      </c>
      <c r="P272">
        <f t="shared" si="37"/>
        <v>2</v>
      </c>
      <c r="Q272">
        <f t="shared" si="38"/>
        <v>2</v>
      </c>
      <c r="R272">
        <f t="shared" si="39"/>
        <v>0</v>
      </c>
      <c r="S272">
        <f t="shared" si="40"/>
        <v>0</v>
      </c>
      <c r="T272">
        <f t="shared" si="41"/>
        <v>2</v>
      </c>
      <c r="U272">
        <f t="shared" si="42"/>
        <v>0</v>
      </c>
      <c r="V272">
        <f t="shared" si="43"/>
        <v>0</v>
      </c>
      <c r="W272">
        <f t="shared" si="44"/>
        <v>0</v>
      </c>
    </row>
    <row r="273" spans="1:23" x14ac:dyDescent="0.2">
      <c r="A273">
        <v>272</v>
      </c>
      <c r="B273">
        <v>1</v>
      </c>
      <c r="C273">
        <v>1</v>
      </c>
      <c r="D273">
        <v>0</v>
      </c>
      <c r="E273">
        <v>2</v>
      </c>
      <c r="F273">
        <v>0</v>
      </c>
      <c r="G273">
        <v>5</v>
      </c>
      <c r="H273">
        <v>3</v>
      </c>
      <c r="I273">
        <v>0</v>
      </c>
      <c r="J273">
        <v>0</v>
      </c>
      <c r="K273">
        <v>4.3333333333333304</v>
      </c>
      <c r="L273">
        <v>52.656666666666702</v>
      </c>
      <c r="M273">
        <v>5.3333333333333304</v>
      </c>
      <c r="N273">
        <v>4.3333333333333304</v>
      </c>
      <c r="O273">
        <f t="shared" si="36"/>
        <v>0</v>
      </c>
      <c r="P273">
        <f t="shared" si="37"/>
        <v>3</v>
      </c>
      <c r="Q273">
        <f t="shared" si="38"/>
        <v>3</v>
      </c>
      <c r="R273">
        <f t="shared" si="39"/>
        <v>0</v>
      </c>
      <c r="S273">
        <f t="shared" si="40"/>
        <v>0</v>
      </c>
      <c r="T273">
        <f t="shared" si="41"/>
        <v>3</v>
      </c>
      <c r="U273">
        <f t="shared" si="42"/>
        <v>0</v>
      </c>
      <c r="V273">
        <f t="shared" si="43"/>
        <v>0</v>
      </c>
      <c r="W273">
        <f t="shared" si="44"/>
        <v>0</v>
      </c>
    </row>
    <row r="274" spans="1:23" x14ac:dyDescent="0.2">
      <c r="A274">
        <v>273</v>
      </c>
      <c r="B274">
        <v>1</v>
      </c>
      <c r="C274">
        <v>1</v>
      </c>
      <c r="D274">
        <v>0</v>
      </c>
      <c r="E274">
        <v>2</v>
      </c>
      <c r="F274">
        <v>0</v>
      </c>
      <c r="G274">
        <v>7</v>
      </c>
      <c r="H274">
        <v>1</v>
      </c>
      <c r="I274">
        <v>0</v>
      </c>
      <c r="J274">
        <v>0</v>
      </c>
      <c r="K274">
        <v>0</v>
      </c>
      <c r="L274">
        <v>0</v>
      </c>
      <c r="M274">
        <v>4</v>
      </c>
      <c r="N274">
        <v>11</v>
      </c>
      <c r="O274">
        <f t="shared" si="36"/>
        <v>0</v>
      </c>
      <c r="P274">
        <f t="shared" si="37"/>
        <v>1</v>
      </c>
      <c r="Q274">
        <f t="shared" si="38"/>
        <v>1</v>
      </c>
      <c r="R274">
        <f t="shared" si="39"/>
        <v>0</v>
      </c>
      <c r="S274">
        <f t="shared" si="40"/>
        <v>0</v>
      </c>
      <c r="T274">
        <f t="shared" si="41"/>
        <v>1</v>
      </c>
      <c r="U274">
        <f t="shared" si="42"/>
        <v>0</v>
      </c>
      <c r="V274">
        <f t="shared" si="43"/>
        <v>0</v>
      </c>
      <c r="W274">
        <f t="shared" si="44"/>
        <v>0</v>
      </c>
    </row>
    <row r="275" spans="1:23" x14ac:dyDescent="0.2">
      <c r="A275">
        <v>274</v>
      </c>
      <c r="B275">
        <v>1</v>
      </c>
      <c r="C275">
        <v>1</v>
      </c>
      <c r="D275">
        <v>0</v>
      </c>
      <c r="E275">
        <v>2</v>
      </c>
      <c r="F275">
        <v>1</v>
      </c>
      <c r="G275">
        <v>1</v>
      </c>
      <c r="H275">
        <v>1</v>
      </c>
      <c r="I275">
        <v>0</v>
      </c>
      <c r="J275">
        <v>0</v>
      </c>
      <c r="K275">
        <v>0</v>
      </c>
      <c r="L275">
        <v>0</v>
      </c>
      <c r="M275">
        <v>4</v>
      </c>
      <c r="N275">
        <v>2</v>
      </c>
      <c r="O275">
        <f t="shared" si="36"/>
        <v>1</v>
      </c>
      <c r="P275">
        <f t="shared" si="37"/>
        <v>1</v>
      </c>
      <c r="Q275">
        <f t="shared" si="38"/>
        <v>1</v>
      </c>
      <c r="R275">
        <f t="shared" si="39"/>
        <v>0</v>
      </c>
      <c r="S275">
        <f t="shared" si="40"/>
        <v>0</v>
      </c>
      <c r="T275">
        <f t="shared" si="41"/>
        <v>1</v>
      </c>
      <c r="U275">
        <f t="shared" si="42"/>
        <v>0</v>
      </c>
      <c r="V275">
        <f t="shared" si="43"/>
        <v>0</v>
      </c>
      <c r="W275">
        <f t="shared" si="44"/>
        <v>0</v>
      </c>
    </row>
    <row r="276" spans="1:23" x14ac:dyDescent="0.2">
      <c r="A276">
        <v>275</v>
      </c>
      <c r="B276">
        <v>1</v>
      </c>
      <c r="C276">
        <v>1</v>
      </c>
      <c r="D276">
        <v>0</v>
      </c>
      <c r="E276">
        <v>2</v>
      </c>
      <c r="F276">
        <v>1</v>
      </c>
      <c r="G276">
        <v>2</v>
      </c>
      <c r="H276">
        <v>1</v>
      </c>
      <c r="I276">
        <v>0</v>
      </c>
      <c r="J276">
        <v>0</v>
      </c>
      <c r="K276">
        <v>8</v>
      </c>
      <c r="L276">
        <v>160.97999999999999</v>
      </c>
      <c r="M276">
        <v>2</v>
      </c>
      <c r="N276">
        <v>20</v>
      </c>
      <c r="O276">
        <f t="shared" si="36"/>
        <v>1</v>
      </c>
      <c r="P276">
        <f t="shared" si="37"/>
        <v>1</v>
      </c>
      <c r="Q276">
        <f t="shared" si="38"/>
        <v>1</v>
      </c>
      <c r="R276">
        <f t="shared" si="39"/>
        <v>0</v>
      </c>
      <c r="S276">
        <f t="shared" si="40"/>
        <v>0</v>
      </c>
      <c r="T276">
        <f t="shared" si="41"/>
        <v>1</v>
      </c>
      <c r="U276">
        <f t="shared" si="42"/>
        <v>0</v>
      </c>
      <c r="V276">
        <f t="shared" si="43"/>
        <v>0</v>
      </c>
      <c r="W276">
        <f t="shared" si="44"/>
        <v>0</v>
      </c>
    </row>
    <row r="277" spans="1:23" x14ac:dyDescent="0.2">
      <c r="A277">
        <v>276</v>
      </c>
      <c r="B277">
        <v>1</v>
      </c>
      <c r="C277">
        <v>1</v>
      </c>
      <c r="D277">
        <v>0</v>
      </c>
      <c r="E277">
        <v>2</v>
      </c>
      <c r="F277">
        <v>1</v>
      </c>
      <c r="G277">
        <v>5</v>
      </c>
      <c r="H277">
        <v>4</v>
      </c>
      <c r="I277">
        <v>0</v>
      </c>
      <c r="J277">
        <v>0</v>
      </c>
      <c r="K277">
        <v>2.5</v>
      </c>
      <c r="L277">
        <v>83.734999999999999</v>
      </c>
      <c r="M277">
        <v>1.75</v>
      </c>
      <c r="N277">
        <v>5</v>
      </c>
      <c r="O277">
        <f t="shared" si="36"/>
        <v>4</v>
      </c>
      <c r="P277">
        <f t="shared" si="37"/>
        <v>4</v>
      </c>
      <c r="Q277">
        <f t="shared" si="38"/>
        <v>4</v>
      </c>
      <c r="R277">
        <f t="shared" si="39"/>
        <v>0</v>
      </c>
      <c r="S277">
        <f t="shared" si="40"/>
        <v>0</v>
      </c>
      <c r="T277">
        <f t="shared" si="41"/>
        <v>4</v>
      </c>
      <c r="U277">
        <f t="shared" si="42"/>
        <v>0</v>
      </c>
      <c r="V277">
        <f t="shared" si="43"/>
        <v>0</v>
      </c>
      <c r="W277">
        <f t="shared" si="44"/>
        <v>0</v>
      </c>
    </row>
    <row r="278" spans="1:23" x14ac:dyDescent="0.2">
      <c r="A278">
        <v>277</v>
      </c>
      <c r="B278">
        <v>1</v>
      </c>
      <c r="C278">
        <v>1</v>
      </c>
      <c r="D278">
        <v>0</v>
      </c>
      <c r="E278">
        <v>2</v>
      </c>
      <c r="F278">
        <v>1</v>
      </c>
      <c r="G278">
        <v>7</v>
      </c>
      <c r="H278">
        <v>1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7</v>
      </c>
      <c r="O278">
        <f t="shared" si="36"/>
        <v>1</v>
      </c>
      <c r="P278">
        <f t="shared" si="37"/>
        <v>1</v>
      </c>
      <c r="Q278">
        <f t="shared" si="38"/>
        <v>1</v>
      </c>
      <c r="R278">
        <f t="shared" si="39"/>
        <v>0</v>
      </c>
      <c r="S278">
        <f t="shared" si="40"/>
        <v>0</v>
      </c>
      <c r="T278">
        <f t="shared" si="41"/>
        <v>1</v>
      </c>
      <c r="U278">
        <f t="shared" si="42"/>
        <v>0</v>
      </c>
      <c r="V278">
        <f t="shared" si="43"/>
        <v>0</v>
      </c>
      <c r="W278">
        <f t="shared" si="44"/>
        <v>0</v>
      </c>
    </row>
    <row r="279" spans="1:23" x14ac:dyDescent="0.2">
      <c r="A279">
        <v>278</v>
      </c>
      <c r="B279">
        <v>1</v>
      </c>
      <c r="C279">
        <v>1</v>
      </c>
      <c r="D279">
        <v>0</v>
      </c>
      <c r="E279">
        <v>3</v>
      </c>
      <c r="F279">
        <v>0</v>
      </c>
      <c r="G279">
        <v>2</v>
      </c>
      <c r="H279">
        <v>1</v>
      </c>
      <c r="I279">
        <v>0</v>
      </c>
      <c r="J279">
        <v>0</v>
      </c>
      <c r="K279">
        <v>11</v>
      </c>
      <c r="L279">
        <v>143.97</v>
      </c>
      <c r="M279">
        <v>6</v>
      </c>
      <c r="N279">
        <v>12</v>
      </c>
      <c r="O279">
        <f t="shared" si="36"/>
        <v>0</v>
      </c>
      <c r="P279">
        <f t="shared" si="37"/>
        <v>1</v>
      </c>
      <c r="Q279">
        <f t="shared" si="38"/>
        <v>1</v>
      </c>
      <c r="R279">
        <f t="shared" si="39"/>
        <v>0</v>
      </c>
      <c r="S279">
        <f t="shared" si="40"/>
        <v>0</v>
      </c>
      <c r="T279">
        <f t="shared" si="41"/>
        <v>0</v>
      </c>
      <c r="U279">
        <f t="shared" si="42"/>
        <v>1</v>
      </c>
      <c r="V279">
        <f t="shared" si="43"/>
        <v>0</v>
      </c>
      <c r="W279">
        <f t="shared" si="44"/>
        <v>0</v>
      </c>
    </row>
    <row r="280" spans="1:23" x14ac:dyDescent="0.2">
      <c r="A280">
        <v>279</v>
      </c>
      <c r="B280">
        <v>1</v>
      </c>
      <c r="C280">
        <v>1</v>
      </c>
      <c r="D280">
        <v>0</v>
      </c>
      <c r="E280">
        <v>3</v>
      </c>
      <c r="F280">
        <v>0</v>
      </c>
      <c r="G280">
        <v>4</v>
      </c>
      <c r="H280">
        <v>5</v>
      </c>
      <c r="I280">
        <v>0</v>
      </c>
      <c r="J280">
        <v>0</v>
      </c>
      <c r="K280">
        <v>3.8</v>
      </c>
      <c r="L280">
        <v>67.489999999999995</v>
      </c>
      <c r="M280">
        <v>2.8</v>
      </c>
      <c r="N280">
        <v>6.6</v>
      </c>
      <c r="O280">
        <f t="shared" si="36"/>
        <v>0</v>
      </c>
      <c r="P280">
        <f t="shared" si="37"/>
        <v>5</v>
      </c>
      <c r="Q280">
        <f t="shared" si="38"/>
        <v>5</v>
      </c>
      <c r="R280">
        <f t="shared" si="39"/>
        <v>0</v>
      </c>
      <c r="S280">
        <f t="shared" si="40"/>
        <v>0</v>
      </c>
      <c r="T280">
        <f t="shared" si="41"/>
        <v>0</v>
      </c>
      <c r="U280">
        <f t="shared" si="42"/>
        <v>5</v>
      </c>
      <c r="V280">
        <f t="shared" si="43"/>
        <v>0</v>
      </c>
      <c r="W280">
        <f t="shared" si="44"/>
        <v>0</v>
      </c>
    </row>
    <row r="281" spans="1:23" x14ac:dyDescent="0.2">
      <c r="A281">
        <v>280</v>
      </c>
      <c r="B281">
        <v>1</v>
      </c>
      <c r="C281">
        <v>1</v>
      </c>
      <c r="D281">
        <v>0</v>
      </c>
      <c r="E281">
        <v>3</v>
      </c>
      <c r="F281">
        <v>0</v>
      </c>
      <c r="G281">
        <v>8</v>
      </c>
      <c r="H281">
        <v>1</v>
      </c>
      <c r="I281">
        <v>0</v>
      </c>
      <c r="J281">
        <v>0</v>
      </c>
      <c r="K281">
        <v>1</v>
      </c>
      <c r="L281">
        <v>179.97</v>
      </c>
      <c r="M281">
        <v>4</v>
      </c>
      <c r="N281">
        <v>8</v>
      </c>
      <c r="O281">
        <f t="shared" si="36"/>
        <v>0</v>
      </c>
      <c r="P281">
        <f t="shared" si="37"/>
        <v>1</v>
      </c>
      <c r="Q281">
        <f t="shared" si="38"/>
        <v>1</v>
      </c>
      <c r="R281">
        <f t="shared" si="39"/>
        <v>0</v>
      </c>
      <c r="S281">
        <f t="shared" si="40"/>
        <v>0</v>
      </c>
      <c r="T281">
        <f t="shared" si="41"/>
        <v>0</v>
      </c>
      <c r="U281">
        <f t="shared" si="42"/>
        <v>1</v>
      </c>
      <c r="V281">
        <f t="shared" si="43"/>
        <v>0</v>
      </c>
      <c r="W281">
        <f t="shared" si="44"/>
        <v>0</v>
      </c>
    </row>
    <row r="282" spans="1:23" x14ac:dyDescent="0.2">
      <c r="A282">
        <v>281</v>
      </c>
      <c r="B282">
        <v>1</v>
      </c>
      <c r="C282">
        <v>1</v>
      </c>
      <c r="D282">
        <v>0</v>
      </c>
      <c r="E282">
        <v>3</v>
      </c>
      <c r="F282">
        <v>1</v>
      </c>
      <c r="G282">
        <v>5</v>
      </c>
      <c r="H282">
        <v>1</v>
      </c>
      <c r="I282">
        <v>0</v>
      </c>
      <c r="J282">
        <v>0</v>
      </c>
      <c r="K282">
        <v>1</v>
      </c>
      <c r="L282">
        <v>69.989999999999995</v>
      </c>
      <c r="M282">
        <v>4</v>
      </c>
      <c r="N282">
        <v>13</v>
      </c>
      <c r="O282">
        <f t="shared" si="36"/>
        <v>1</v>
      </c>
      <c r="P282">
        <f t="shared" si="37"/>
        <v>1</v>
      </c>
      <c r="Q282">
        <f t="shared" si="38"/>
        <v>1</v>
      </c>
      <c r="R282">
        <f t="shared" si="39"/>
        <v>0</v>
      </c>
      <c r="S282">
        <f t="shared" si="40"/>
        <v>0</v>
      </c>
      <c r="T282">
        <f t="shared" si="41"/>
        <v>0</v>
      </c>
      <c r="U282">
        <f t="shared" si="42"/>
        <v>1</v>
      </c>
      <c r="V282">
        <f t="shared" si="43"/>
        <v>0</v>
      </c>
      <c r="W282">
        <f t="shared" si="44"/>
        <v>0</v>
      </c>
    </row>
    <row r="283" spans="1:23" x14ac:dyDescent="0.2">
      <c r="A283">
        <v>282</v>
      </c>
      <c r="B283">
        <v>1</v>
      </c>
      <c r="C283">
        <v>1</v>
      </c>
      <c r="D283">
        <v>0</v>
      </c>
      <c r="E283">
        <v>4</v>
      </c>
      <c r="F283">
        <v>0</v>
      </c>
      <c r="G283">
        <v>4</v>
      </c>
      <c r="H283">
        <v>1</v>
      </c>
      <c r="I283">
        <v>0</v>
      </c>
      <c r="J283">
        <v>0</v>
      </c>
      <c r="K283">
        <v>2</v>
      </c>
      <c r="L283">
        <v>60.49</v>
      </c>
      <c r="M283">
        <v>5</v>
      </c>
      <c r="N283">
        <v>13</v>
      </c>
      <c r="O283">
        <f t="shared" si="36"/>
        <v>0</v>
      </c>
      <c r="P283">
        <f t="shared" si="37"/>
        <v>1</v>
      </c>
      <c r="Q283">
        <f t="shared" si="38"/>
        <v>1</v>
      </c>
      <c r="R283">
        <f t="shared" si="39"/>
        <v>0</v>
      </c>
      <c r="S283">
        <f t="shared" si="40"/>
        <v>0</v>
      </c>
      <c r="T283">
        <f t="shared" si="41"/>
        <v>0</v>
      </c>
      <c r="U283">
        <f t="shared" si="42"/>
        <v>0</v>
      </c>
      <c r="V283">
        <f t="shared" si="43"/>
        <v>1</v>
      </c>
      <c r="W283">
        <f t="shared" si="44"/>
        <v>0</v>
      </c>
    </row>
    <row r="284" spans="1:23" x14ac:dyDescent="0.2">
      <c r="A284">
        <v>283</v>
      </c>
      <c r="B284">
        <v>1</v>
      </c>
      <c r="C284">
        <v>1</v>
      </c>
      <c r="D284">
        <v>0</v>
      </c>
      <c r="E284">
        <v>4</v>
      </c>
      <c r="F284">
        <v>0</v>
      </c>
      <c r="G284">
        <v>7</v>
      </c>
      <c r="H284">
        <v>1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14</v>
      </c>
      <c r="O284">
        <f t="shared" si="36"/>
        <v>0</v>
      </c>
      <c r="P284">
        <f t="shared" si="37"/>
        <v>1</v>
      </c>
      <c r="Q284">
        <f t="shared" si="38"/>
        <v>1</v>
      </c>
      <c r="R284">
        <f t="shared" si="39"/>
        <v>0</v>
      </c>
      <c r="S284">
        <f t="shared" si="40"/>
        <v>0</v>
      </c>
      <c r="T284">
        <f t="shared" si="41"/>
        <v>0</v>
      </c>
      <c r="U284">
        <f t="shared" si="42"/>
        <v>0</v>
      </c>
      <c r="V284">
        <f t="shared" si="43"/>
        <v>1</v>
      </c>
      <c r="W284">
        <f t="shared" si="44"/>
        <v>0</v>
      </c>
    </row>
    <row r="285" spans="1:23" x14ac:dyDescent="0.2">
      <c r="A285">
        <v>284</v>
      </c>
      <c r="B285">
        <v>1</v>
      </c>
      <c r="C285">
        <v>1</v>
      </c>
      <c r="D285">
        <v>0</v>
      </c>
      <c r="E285">
        <v>4</v>
      </c>
      <c r="F285">
        <v>1</v>
      </c>
      <c r="G285">
        <v>5</v>
      </c>
      <c r="H285">
        <v>1</v>
      </c>
      <c r="I285">
        <v>0</v>
      </c>
      <c r="J285">
        <v>0</v>
      </c>
      <c r="K285">
        <v>1</v>
      </c>
      <c r="L285">
        <v>67.489999999999995</v>
      </c>
      <c r="M285">
        <v>7</v>
      </c>
      <c r="N285">
        <v>4</v>
      </c>
      <c r="O285">
        <f t="shared" si="36"/>
        <v>1</v>
      </c>
      <c r="P285">
        <f t="shared" si="37"/>
        <v>1</v>
      </c>
      <c r="Q285">
        <f t="shared" si="38"/>
        <v>1</v>
      </c>
      <c r="R285">
        <f t="shared" si="39"/>
        <v>0</v>
      </c>
      <c r="S285">
        <f t="shared" si="40"/>
        <v>0</v>
      </c>
      <c r="T285">
        <f t="shared" si="41"/>
        <v>0</v>
      </c>
      <c r="U285">
        <f t="shared" si="42"/>
        <v>0</v>
      </c>
      <c r="V285">
        <f t="shared" si="43"/>
        <v>1</v>
      </c>
      <c r="W285">
        <f t="shared" si="44"/>
        <v>0</v>
      </c>
    </row>
    <row r="286" spans="1:23" x14ac:dyDescent="0.2">
      <c r="A286">
        <v>285</v>
      </c>
      <c r="B286">
        <v>1</v>
      </c>
      <c r="C286">
        <v>1</v>
      </c>
      <c r="D286">
        <v>0</v>
      </c>
      <c r="E286">
        <v>5</v>
      </c>
      <c r="F286">
        <v>0</v>
      </c>
      <c r="G286">
        <v>3</v>
      </c>
      <c r="H286">
        <v>1</v>
      </c>
      <c r="I286">
        <v>0</v>
      </c>
      <c r="J286">
        <v>0</v>
      </c>
      <c r="K286">
        <v>6</v>
      </c>
      <c r="L286">
        <v>73.489999999999995</v>
      </c>
      <c r="M286">
        <v>4</v>
      </c>
      <c r="N286">
        <v>8</v>
      </c>
      <c r="O286">
        <f t="shared" si="36"/>
        <v>0</v>
      </c>
      <c r="P286">
        <f t="shared" si="37"/>
        <v>1</v>
      </c>
      <c r="Q286">
        <f t="shared" si="38"/>
        <v>1</v>
      </c>
      <c r="R286">
        <f t="shared" si="39"/>
        <v>0</v>
      </c>
      <c r="S286">
        <f t="shared" si="40"/>
        <v>0</v>
      </c>
      <c r="T286">
        <f t="shared" si="41"/>
        <v>0</v>
      </c>
      <c r="U286">
        <f t="shared" si="42"/>
        <v>0</v>
      </c>
      <c r="V286">
        <f t="shared" si="43"/>
        <v>0</v>
      </c>
      <c r="W286">
        <f t="shared" si="44"/>
        <v>1</v>
      </c>
    </row>
    <row r="287" spans="1:23" x14ac:dyDescent="0.2">
      <c r="A287">
        <v>286</v>
      </c>
      <c r="B287">
        <v>1</v>
      </c>
      <c r="C287">
        <v>1</v>
      </c>
      <c r="D287">
        <v>0</v>
      </c>
      <c r="E287">
        <v>5</v>
      </c>
      <c r="F287">
        <v>0</v>
      </c>
      <c r="G287">
        <v>4</v>
      </c>
      <c r="H287">
        <v>1</v>
      </c>
      <c r="I287">
        <v>0</v>
      </c>
      <c r="J287">
        <v>0</v>
      </c>
      <c r="K287">
        <v>3</v>
      </c>
      <c r="L287">
        <v>60.99</v>
      </c>
      <c r="M287">
        <v>1</v>
      </c>
      <c r="N287">
        <v>22</v>
      </c>
      <c r="O287">
        <f t="shared" si="36"/>
        <v>0</v>
      </c>
      <c r="P287">
        <f t="shared" si="37"/>
        <v>1</v>
      </c>
      <c r="Q287">
        <f t="shared" si="38"/>
        <v>1</v>
      </c>
      <c r="R287">
        <f t="shared" si="39"/>
        <v>0</v>
      </c>
      <c r="S287">
        <f t="shared" si="40"/>
        <v>0</v>
      </c>
      <c r="T287">
        <f t="shared" si="41"/>
        <v>0</v>
      </c>
      <c r="U287">
        <f t="shared" si="42"/>
        <v>0</v>
      </c>
      <c r="V287">
        <f t="shared" si="43"/>
        <v>0</v>
      </c>
      <c r="W287">
        <f t="shared" si="44"/>
        <v>1</v>
      </c>
    </row>
    <row r="288" spans="1:23" x14ac:dyDescent="0.2">
      <c r="A288">
        <v>287</v>
      </c>
      <c r="B288">
        <v>1</v>
      </c>
      <c r="C288">
        <v>1</v>
      </c>
      <c r="D288">
        <v>0</v>
      </c>
      <c r="E288">
        <v>5</v>
      </c>
      <c r="F288">
        <v>1</v>
      </c>
      <c r="G288">
        <v>1</v>
      </c>
      <c r="H288">
        <v>1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>
        <f t="shared" si="36"/>
        <v>1</v>
      </c>
      <c r="P288">
        <f t="shared" si="37"/>
        <v>1</v>
      </c>
      <c r="Q288">
        <f t="shared" si="38"/>
        <v>1</v>
      </c>
      <c r="R288">
        <f t="shared" si="39"/>
        <v>0</v>
      </c>
      <c r="S288">
        <f t="shared" si="40"/>
        <v>0</v>
      </c>
      <c r="T288">
        <f t="shared" si="41"/>
        <v>0</v>
      </c>
      <c r="U288">
        <f t="shared" si="42"/>
        <v>0</v>
      </c>
      <c r="V288">
        <f t="shared" si="43"/>
        <v>0</v>
      </c>
      <c r="W288">
        <f t="shared" si="44"/>
        <v>1</v>
      </c>
    </row>
    <row r="289" spans="1:23" x14ac:dyDescent="0.2">
      <c r="A289">
        <v>288</v>
      </c>
      <c r="B289">
        <v>1</v>
      </c>
      <c r="C289">
        <v>1</v>
      </c>
      <c r="D289">
        <v>0</v>
      </c>
      <c r="E289">
        <v>5</v>
      </c>
      <c r="F289">
        <v>1</v>
      </c>
      <c r="G289">
        <v>7</v>
      </c>
      <c r="H289">
        <v>1</v>
      </c>
      <c r="I289">
        <v>0</v>
      </c>
      <c r="J289">
        <v>0</v>
      </c>
      <c r="K289">
        <v>0</v>
      </c>
      <c r="L289">
        <v>0</v>
      </c>
      <c r="M289">
        <v>2</v>
      </c>
      <c r="N289">
        <v>6</v>
      </c>
      <c r="O289">
        <f t="shared" si="36"/>
        <v>1</v>
      </c>
      <c r="P289">
        <f t="shared" si="37"/>
        <v>1</v>
      </c>
      <c r="Q289">
        <f t="shared" si="38"/>
        <v>1</v>
      </c>
      <c r="R289">
        <f t="shared" si="39"/>
        <v>0</v>
      </c>
      <c r="S289">
        <f t="shared" si="40"/>
        <v>0</v>
      </c>
      <c r="T289">
        <f t="shared" si="41"/>
        <v>0</v>
      </c>
      <c r="U289">
        <f t="shared" si="42"/>
        <v>0</v>
      </c>
      <c r="V289">
        <f t="shared" si="43"/>
        <v>0</v>
      </c>
      <c r="W289">
        <f t="shared" si="44"/>
        <v>1</v>
      </c>
    </row>
    <row r="290" spans="1:23" x14ac:dyDescent="0.2">
      <c r="A290">
        <v>289</v>
      </c>
      <c r="B290">
        <v>1</v>
      </c>
      <c r="C290">
        <v>1</v>
      </c>
      <c r="D290">
        <v>1</v>
      </c>
      <c r="E290">
        <v>1</v>
      </c>
      <c r="F290">
        <v>0</v>
      </c>
      <c r="G290">
        <v>2</v>
      </c>
      <c r="H290">
        <v>30</v>
      </c>
      <c r="I290">
        <v>3.3333333333333298E-2</v>
      </c>
      <c r="J290">
        <v>1.5997333333333299</v>
      </c>
      <c r="K290">
        <v>2.93333333333333</v>
      </c>
      <c r="L290">
        <v>129.39566666666701</v>
      </c>
      <c r="M290">
        <v>3.5333333333333301</v>
      </c>
      <c r="N290">
        <v>16.966666666666701</v>
      </c>
      <c r="O290">
        <f t="shared" si="36"/>
        <v>0</v>
      </c>
      <c r="P290">
        <f t="shared" si="37"/>
        <v>30</v>
      </c>
      <c r="Q290">
        <f t="shared" si="38"/>
        <v>30</v>
      </c>
      <c r="R290">
        <f t="shared" si="39"/>
        <v>30</v>
      </c>
      <c r="S290">
        <f t="shared" si="40"/>
        <v>30</v>
      </c>
      <c r="T290">
        <f t="shared" si="41"/>
        <v>0</v>
      </c>
      <c r="U290">
        <f t="shared" si="42"/>
        <v>0</v>
      </c>
      <c r="V290">
        <f t="shared" si="43"/>
        <v>0</v>
      </c>
      <c r="W290">
        <f t="shared" si="44"/>
        <v>0</v>
      </c>
    </row>
    <row r="291" spans="1:23" x14ac:dyDescent="0.2">
      <c r="A291">
        <v>290</v>
      </c>
      <c r="B291">
        <v>1</v>
      </c>
      <c r="C291">
        <v>1</v>
      </c>
      <c r="D291">
        <v>1</v>
      </c>
      <c r="E291">
        <v>1</v>
      </c>
      <c r="F291">
        <v>0</v>
      </c>
      <c r="G291">
        <v>4</v>
      </c>
      <c r="H291">
        <v>87</v>
      </c>
      <c r="I291">
        <v>3.4482758620689703E-2</v>
      </c>
      <c r="J291">
        <v>1.4939770114942501</v>
      </c>
      <c r="K291">
        <v>2.9310344827586201</v>
      </c>
      <c r="L291">
        <v>61.800344827586201</v>
      </c>
      <c r="M291">
        <v>3.1379310344827598</v>
      </c>
      <c r="N291">
        <v>17.298850574712599</v>
      </c>
      <c r="O291">
        <f t="shared" si="36"/>
        <v>0</v>
      </c>
      <c r="P291">
        <f t="shared" si="37"/>
        <v>87</v>
      </c>
      <c r="Q291">
        <f t="shared" si="38"/>
        <v>87</v>
      </c>
      <c r="R291">
        <f t="shared" si="39"/>
        <v>87</v>
      </c>
      <c r="S291">
        <f t="shared" si="40"/>
        <v>87</v>
      </c>
      <c r="T291">
        <f t="shared" si="41"/>
        <v>0</v>
      </c>
      <c r="U291">
        <f t="shared" si="42"/>
        <v>0</v>
      </c>
      <c r="V291">
        <f t="shared" si="43"/>
        <v>0</v>
      </c>
      <c r="W291">
        <f t="shared" si="44"/>
        <v>0</v>
      </c>
    </row>
    <row r="292" spans="1:23" x14ac:dyDescent="0.2">
      <c r="A292">
        <v>291</v>
      </c>
      <c r="B292">
        <v>1</v>
      </c>
      <c r="C292">
        <v>1</v>
      </c>
      <c r="D292">
        <v>1</v>
      </c>
      <c r="E292">
        <v>1</v>
      </c>
      <c r="F292">
        <v>0</v>
      </c>
      <c r="G292">
        <v>6</v>
      </c>
      <c r="H292">
        <v>1</v>
      </c>
      <c r="I292">
        <v>1</v>
      </c>
      <c r="J292">
        <v>58.392000000000003</v>
      </c>
      <c r="K292">
        <v>2</v>
      </c>
      <c r="L292">
        <v>72.989999999999995</v>
      </c>
      <c r="M292">
        <v>1</v>
      </c>
      <c r="N292">
        <v>15</v>
      </c>
      <c r="O292">
        <f t="shared" si="36"/>
        <v>0</v>
      </c>
      <c r="P292">
        <f t="shared" si="37"/>
        <v>1</v>
      </c>
      <c r="Q292">
        <f t="shared" si="38"/>
        <v>1</v>
      </c>
      <c r="R292">
        <f t="shared" si="39"/>
        <v>1</v>
      </c>
      <c r="S292">
        <f t="shared" si="40"/>
        <v>1</v>
      </c>
      <c r="T292">
        <f t="shared" si="41"/>
        <v>0</v>
      </c>
      <c r="U292">
        <f t="shared" si="42"/>
        <v>0</v>
      </c>
      <c r="V292">
        <f t="shared" si="43"/>
        <v>0</v>
      </c>
      <c r="W292">
        <f t="shared" si="44"/>
        <v>0</v>
      </c>
    </row>
    <row r="293" spans="1:23" x14ac:dyDescent="0.2">
      <c r="A293">
        <v>292</v>
      </c>
      <c r="B293">
        <v>1</v>
      </c>
      <c r="C293">
        <v>1</v>
      </c>
      <c r="D293">
        <v>1</v>
      </c>
      <c r="E293">
        <v>1</v>
      </c>
      <c r="F293">
        <v>0</v>
      </c>
      <c r="G293">
        <v>8</v>
      </c>
      <c r="H293">
        <v>15</v>
      </c>
      <c r="I293">
        <v>6.6666666666666693E-2</v>
      </c>
      <c r="J293">
        <v>3.8394666666666701</v>
      </c>
      <c r="K293">
        <v>3.4</v>
      </c>
      <c r="L293">
        <v>231.53200000000001</v>
      </c>
      <c r="M293">
        <v>3.1333333333333302</v>
      </c>
      <c r="N293">
        <v>17</v>
      </c>
      <c r="O293">
        <f t="shared" si="36"/>
        <v>0</v>
      </c>
      <c r="P293">
        <f t="shared" si="37"/>
        <v>15</v>
      </c>
      <c r="Q293">
        <f t="shared" si="38"/>
        <v>15</v>
      </c>
      <c r="R293">
        <f t="shared" si="39"/>
        <v>15</v>
      </c>
      <c r="S293">
        <f t="shared" si="40"/>
        <v>15</v>
      </c>
      <c r="T293">
        <f t="shared" si="41"/>
        <v>0</v>
      </c>
      <c r="U293">
        <f t="shared" si="42"/>
        <v>0</v>
      </c>
      <c r="V293">
        <f t="shared" si="43"/>
        <v>0</v>
      </c>
      <c r="W293">
        <f t="shared" si="44"/>
        <v>0</v>
      </c>
    </row>
    <row r="294" spans="1:23" x14ac:dyDescent="0.2">
      <c r="A294">
        <v>293</v>
      </c>
      <c r="B294">
        <v>1</v>
      </c>
      <c r="C294">
        <v>1</v>
      </c>
      <c r="D294">
        <v>1</v>
      </c>
      <c r="E294">
        <v>1</v>
      </c>
      <c r="F294">
        <v>0</v>
      </c>
      <c r="G294">
        <v>9</v>
      </c>
      <c r="H294">
        <v>62</v>
      </c>
      <c r="I294">
        <v>0</v>
      </c>
      <c r="J294">
        <v>0</v>
      </c>
      <c r="K294">
        <v>3.2258064516128997E-2</v>
      </c>
      <c r="L294">
        <v>0.60467741935483899</v>
      </c>
      <c r="M294">
        <v>3.2096774193548399</v>
      </c>
      <c r="N294">
        <v>17.5322580645161</v>
      </c>
      <c r="O294">
        <f t="shared" si="36"/>
        <v>0</v>
      </c>
      <c r="P294">
        <f t="shared" si="37"/>
        <v>62</v>
      </c>
      <c r="Q294">
        <f t="shared" si="38"/>
        <v>62</v>
      </c>
      <c r="R294">
        <f t="shared" si="39"/>
        <v>62</v>
      </c>
      <c r="S294">
        <f t="shared" si="40"/>
        <v>62</v>
      </c>
      <c r="T294">
        <f t="shared" si="41"/>
        <v>0</v>
      </c>
      <c r="U294">
        <f t="shared" si="42"/>
        <v>0</v>
      </c>
      <c r="V294">
        <f t="shared" si="43"/>
        <v>0</v>
      </c>
      <c r="W294">
        <f t="shared" si="44"/>
        <v>0</v>
      </c>
    </row>
    <row r="295" spans="1:23" x14ac:dyDescent="0.2">
      <c r="A295">
        <v>294</v>
      </c>
      <c r="B295">
        <v>1</v>
      </c>
      <c r="C295">
        <v>1</v>
      </c>
      <c r="D295">
        <v>1</v>
      </c>
      <c r="E295">
        <v>1</v>
      </c>
      <c r="F295">
        <v>1</v>
      </c>
      <c r="G295">
        <v>2</v>
      </c>
      <c r="H295">
        <v>9</v>
      </c>
      <c r="I295">
        <v>0.11111111111111099</v>
      </c>
      <c r="J295">
        <v>7.0213333333333301</v>
      </c>
      <c r="K295">
        <v>3.1111111111111098</v>
      </c>
      <c r="L295">
        <v>134.867777777778</v>
      </c>
      <c r="M295">
        <v>4</v>
      </c>
      <c r="N295">
        <v>16.8888888888889</v>
      </c>
      <c r="O295">
        <f t="shared" si="36"/>
        <v>9</v>
      </c>
      <c r="P295">
        <f t="shared" si="37"/>
        <v>9</v>
      </c>
      <c r="Q295">
        <f t="shared" si="38"/>
        <v>9</v>
      </c>
      <c r="R295">
        <f t="shared" si="39"/>
        <v>9</v>
      </c>
      <c r="S295">
        <f t="shared" si="40"/>
        <v>9</v>
      </c>
      <c r="T295">
        <f t="shared" si="41"/>
        <v>0</v>
      </c>
      <c r="U295">
        <f t="shared" si="42"/>
        <v>0</v>
      </c>
      <c r="V295">
        <f t="shared" si="43"/>
        <v>0</v>
      </c>
      <c r="W295">
        <f t="shared" si="44"/>
        <v>0</v>
      </c>
    </row>
    <row r="296" spans="1:23" x14ac:dyDescent="0.2">
      <c r="A296">
        <v>295</v>
      </c>
      <c r="B296">
        <v>1</v>
      </c>
      <c r="C296">
        <v>1</v>
      </c>
      <c r="D296">
        <v>1</v>
      </c>
      <c r="E296">
        <v>1</v>
      </c>
      <c r="F296">
        <v>1</v>
      </c>
      <c r="G296">
        <v>4</v>
      </c>
      <c r="H296">
        <v>12</v>
      </c>
      <c r="I296">
        <v>0</v>
      </c>
      <c r="J296">
        <v>0</v>
      </c>
      <c r="K296">
        <v>3.25</v>
      </c>
      <c r="L296">
        <v>59.323333333333302</v>
      </c>
      <c r="M296">
        <v>2.6666666666666701</v>
      </c>
      <c r="N296">
        <v>17.5833333333333</v>
      </c>
      <c r="O296">
        <f t="shared" si="36"/>
        <v>12</v>
      </c>
      <c r="P296">
        <f t="shared" si="37"/>
        <v>12</v>
      </c>
      <c r="Q296">
        <f t="shared" si="38"/>
        <v>12</v>
      </c>
      <c r="R296">
        <f t="shared" si="39"/>
        <v>12</v>
      </c>
      <c r="S296">
        <f t="shared" si="40"/>
        <v>12</v>
      </c>
      <c r="T296">
        <f t="shared" si="41"/>
        <v>0</v>
      </c>
      <c r="U296">
        <f t="shared" si="42"/>
        <v>0</v>
      </c>
      <c r="V296">
        <f t="shared" si="43"/>
        <v>0</v>
      </c>
      <c r="W296">
        <f t="shared" si="44"/>
        <v>0</v>
      </c>
    </row>
    <row r="297" spans="1:23" x14ac:dyDescent="0.2">
      <c r="A297">
        <v>296</v>
      </c>
      <c r="B297">
        <v>1</v>
      </c>
      <c r="C297">
        <v>1</v>
      </c>
      <c r="D297">
        <v>1</v>
      </c>
      <c r="E297">
        <v>1</v>
      </c>
      <c r="F297">
        <v>1</v>
      </c>
      <c r="G297">
        <v>5</v>
      </c>
      <c r="H297">
        <v>4</v>
      </c>
      <c r="I297">
        <v>0.75</v>
      </c>
      <c r="J297">
        <v>34.793999999999997</v>
      </c>
      <c r="K297">
        <v>2.25</v>
      </c>
      <c r="L297">
        <v>58.49</v>
      </c>
      <c r="M297">
        <v>3.25</v>
      </c>
      <c r="N297">
        <v>14.75</v>
      </c>
      <c r="O297">
        <f t="shared" si="36"/>
        <v>4</v>
      </c>
      <c r="P297">
        <f t="shared" si="37"/>
        <v>4</v>
      </c>
      <c r="Q297">
        <f t="shared" si="38"/>
        <v>4</v>
      </c>
      <c r="R297">
        <f t="shared" si="39"/>
        <v>4</v>
      </c>
      <c r="S297">
        <f t="shared" si="40"/>
        <v>4</v>
      </c>
      <c r="T297">
        <f t="shared" si="41"/>
        <v>0</v>
      </c>
      <c r="U297">
        <f t="shared" si="42"/>
        <v>0</v>
      </c>
      <c r="V297">
        <f t="shared" si="43"/>
        <v>0</v>
      </c>
      <c r="W297">
        <f t="shared" si="44"/>
        <v>0</v>
      </c>
    </row>
    <row r="298" spans="1:23" x14ac:dyDescent="0.2">
      <c r="A298">
        <v>297</v>
      </c>
      <c r="B298">
        <v>1</v>
      </c>
      <c r="C298">
        <v>1</v>
      </c>
      <c r="D298">
        <v>1</v>
      </c>
      <c r="E298">
        <v>1</v>
      </c>
      <c r="F298">
        <v>1</v>
      </c>
      <c r="G298">
        <v>6</v>
      </c>
      <c r="H298">
        <v>1</v>
      </c>
      <c r="I298">
        <v>2</v>
      </c>
      <c r="J298">
        <v>119.98399999999999</v>
      </c>
      <c r="K298">
        <v>9</v>
      </c>
      <c r="L298">
        <v>74.989999999999995</v>
      </c>
      <c r="M298">
        <v>4</v>
      </c>
      <c r="N298">
        <v>18</v>
      </c>
      <c r="O298">
        <f t="shared" si="36"/>
        <v>1</v>
      </c>
      <c r="P298">
        <f t="shared" si="37"/>
        <v>1</v>
      </c>
      <c r="Q298">
        <f t="shared" si="38"/>
        <v>1</v>
      </c>
      <c r="R298">
        <f t="shared" si="39"/>
        <v>1</v>
      </c>
      <c r="S298">
        <f t="shared" si="40"/>
        <v>1</v>
      </c>
      <c r="T298">
        <f t="shared" si="41"/>
        <v>0</v>
      </c>
      <c r="U298">
        <f t="shared" si="42"/>
        <v>0</v>
      </c>
      <c r="V298">
        <f t="shared" si="43"/>
        <v>0</v>
      </c>
      <c r="W298">
        <f t="shared" si="44"/>
        <v>0</v>
      </c>
    </row>
    <row r="299" spans="1:23" x14ac:dyDescent="0.2">
      <c r="A299">
        <v>298</v>
      </c>
      <c r="B299">
        <v>1</v>
      </c>
      <c r="C299">
        <v>1</v>
      </c>
      <c r="D299">
        <v>1</v>
      </c>
      <c r="E299">
        <v>1</v>
      </c>
      <c r="F299">
        <v>1</v>
      </c>
      <c r="G299">
        <v>9</v>
      </c>
      <c r="H299">
        <v>17</v>
      </c>
      <c r="I299">
        <v>0.17647058823529399</v>
      </c>
      <c r="J299">
        <v>7.5044705882352902</v>
      </c>
      <c r="K299">
        <v>0</v>
      </c>
      <c r="L299">
        <v>0</v>
      </c>
      <c r="M299">
        <v>3.3529411764705901</v>
      </c>
      <c r="N299">
        <v>18.470588235294102</v>
      </c>
      <c r="O299">
        <f t="shared" si="36"/>
        <v>17</v>
      </c>
      <c r="P299">
        <f t="shared" si="37"/>
        <v>17</v>
      </c>
      <c r="Q299">
        <f t="shared" si="38"/>
        <v>17</v>
      </c>
      <c r="R299">
        <f t="shared" si="39"/>
        <v>17</v>
      </c>
      <c r="S299">
        <f t="shared" si="40"/>
        <v>17</v>
      </c>
      <c r="T299">
        <f t="shared" si="41"/>
        <v>0</v>
      </c>
      <c r="U299">
        <f t="shared" si="42"/>
        <v>0</v>
      </c>
      <c r="V299">
        <f t="shared" si="43"/>
        <v>0</v>
      </c>
      <c r="W299">
        <f t="shared" si="44"/>
        <v>0</v>
      </c>
    </row>
    <row r="300" spans="1:23" x14ac:dyDescent="0.2">
      <c r="A300">
        <v>299</v>
      </c>
      <c r="B300">
        <v>1</v>
      </c>
      <c r="C300">
        <v>1</v>
      </c>
      <c r="D300">
        <v>1</v>
      </c>
      <c r="E300">
        <v>2</v>
      </c>
      <c r="F300">
        <v>0</v>
      </c>
      <c r="G300">
        <v>2</v>
      </c>
      <c r="H300">
        <v>4</v>
      </c>
      <c r="I300">
        <v>0</v>
      </c>
      <c r="J300">
        <v>0</v>
      </c>
      <c r="K300">
        <v>3.25</v>
      </c>
      <c r="L300">
        <v>118.23</v>
      </c>
      <c r="M300">
        <v>3.5</v>
      </c>
      <c r="N300">
        <v>16</v>
      </c>
      <c r="O300">
        <f t="shared" si="36"/>
        <v>0</v>
      </c>
      <c r="P300">
        <f t="shared" si="37"/>
        <v>4</v>
      </c>
      <c r="Q300">
        <f t="shared" si="38"/>
        <v>4</v>
      </c>
      <c r="R300">
        <f t="shared" si="39"/>
        <v>4</v>
      </c>
      <c r="S300">
        <f t="shared" si="40"/>
        <v>0</v>
      </c>
      <c r="T300">
        <f t="shared" si="41"/>
        <v>4</v>
      </c>
      <c r="U300">
        <f t="shared" si="42"/>
        <v>0</v>
      </c>
      <c r="V300">
        <f t="shared" si="43"/>
        <v>0</v>
      </c>
      <c r="W300">
        <f t="shared" si="44"/>
        <v>0</v>
      </c>
    </row>
    <row r="301" spans="1:23" x14ac:dyDescent="0.2">
      <c r="A301">
        <v>300</v>
      </c>
      <c r="B301">
        <v>1</v>
      </c>
      <c r="C301">
        <v>1</v>
      </c>
      <c r="D301">
        <v>1</v>
      </c>
      <c r="E301">
        <v>2</v>
      </c>
      <c r="F301">
        <v>0</v>
      </c>
      <c r="G301">
        <v>4</v>
      </c>
      <c r="H301">
        <v>2</v>
      </c>
      <c r="I301">
        <v>0</v>
      </c>
      <c r="J301">
        <v>0</v>
      </c>
      <c r="K301">
        <v>3.5</v>
      </c>
      <c r="L301">
        <v>56.24</v>
      </c>
      <c r="M301">
        <v>1.5</v>
      </c>
      <c r="N301">
        <v>11</v>
      </c>
      <c r="O301">
        <f t="shared" si="36"/>
        <v>0</v>
      </c>
      <c r="P301">
        <f t="shared" si="37"/>
        <v>2</v>
      </c>
      <c r="Q301">
        <f t="shared" si="38"/>
        <v>2</v>
      </c>
      <c r="R301">
        <f t="shared" si="39"/>
        <v>2</v>
      </c>
      <c r="S301">
        <f t="shared" si="40"/>
        <v>0</v>
      </c>
      <c r="T301">
        <f t="shared" si="41"/>
        <v>2</v>
      </c>
      <c r="U301">
        <f t="shared" si="42"/>
        <v>0</v>
      </c>
      <c r="V301">
        <f t="shared" si="43"/>
        <v>0</v>
      </c>
      <c r="W301">
        <f t="shared" si="44"/>
        <v>0</v>
      </c>
    </row>
    <row r="302" spans="1:23" x14ac:dyDescent="0.2">
      <c r="A302">
        <v>301</v>
      </c>
      <c r="B302">
        <v>1</v>
      </c>
      <c r="C302">
        <v>1</v>
      </c>
      <c r="D302">
        <v>1</v>
      </c>
      <c r="E302">
        <v>2</v>
      </c>
      <c r="F302">
        <v>0</v>
      </c>
      <c r="G302">
        <v>6</v>
      </c>
      <c r="H302">
        <v>1</v>
      </c>
      <c r="I302">
        <v>1</v>
      </c>
      <c r="J302">
        <v>54.392000000000003</v>
      </c>
      <c r="K302">
        <v>1</v>
      </c>
      <c r="L302">
        <v>67.989999999999995</v>
      </c>
      <c r="M302">
        <v>0</v>
      </c>
      <c r="N302">
        <v>16</v>
      </c>
      <c r="O302">
        <f t="shared" si="36"/>
        <v>0</v>
      </c>
      <c r="P302">
        <f t="shared" si="37"/>
        <v>1</v>
      </c>
      <c r="Q302">
        <f t="shared" si="38"/>
        <v>1</v>
      </c>
      <c r="R302">
        <f t="shared" si="39"/>
        <v>1</v>
      </c>
      <c r="S302">
        <f t="shared" si="40"/>
        <v>0</v>
      </c>
      <c r="T302">
        <f t="shared" si="41"/>
        <v>1</v>
      </c>
      <c r="U302">
        <f t="shared" si="42"/>
        <v>0</v>
      </c>
      <c r="V302">
        <f t="shared" si="43"/>
        <v>0</v>
      </c>
      <c r="W302">
        <f t="shared" si="44"/>
        <v>0</v>
      </c>
    </row>
    <row r="303" spans="1:23" x14ac:dyDescent="0.2">
      <c r="A303">
        <v>302</v>
      </c>
      <c r="B303">
        <v>1</v>
      </c>
      <c r="C303">
        <v>1</v>
      </c>
      <c r="D303">
        <v>1</v>
      </c>
      <c r="E303">
        <v>2</v>
      </c>
      <c r="F303">
        <v>0</v>
      </c>
      <c r="G303">
        <v>9</v>
      </c>
      <c r="H303">
        <v>10</v>
      </c>
      <c r="I303">
        <v>0.2</v>
      </c>
      <c r="J303">
        <v>9.3583999999999996</v>
      </c>
      <c r="K303">
        <v>0</v>
      </c>
      <c r="L303">
        <v>0</v>
      </c>
      <c r="M303">
        <v>2.2999999999999998</v>
      </c>
      <c r="N303">
        <v>18.3</v>
      </c>
      <c r="O303">
        <f t="shared" si="36"/>
        <v>0</v>
      </c>
      <c r="P303">
        <f t="shared" si="37"/>
        <v>10</v>
      </c>
      <c r="Q303">
        <f t="shared" si="38"/>
        <v>10</v>
      </c>
      <c r="R303">
        <f t="shared" si="39"/>
        <v>10</v>
      </c>
      <c r="S303">
        <f t="shared" si="40"/>
        <v>0</v>
      </c>
      <c r="T303">
        <f t="shared" si="41"/>
        <v>10</v>
      </c>
      <c r="U303">
        <f t="shared" si="42"/>
        <v>0</v>
      </c>
      <c r="V303">
        <f t="shared" si="43"/>
        <v>0</v>
      </c>
      <c r="W303">
        <f t="shared" si="44"/>
        <v>0</v>
      </c>
    </row>
    <row r="304" spans="1:23" x14ac:dyDescent="0.2">
      <c r="A304">
        <v>303</v>
      </c>
      <c r="B304">
        <v>1</v>
      </c>
      <c r="C304">
        <v>1</v>
      </c>
      <c r="D304">
        <v>1</v>
      </c>
      <c r="E304">
        <v>2</v>
      </c>
      <c r="F304">
        <v>1</v>
      </c>
      <c r="G304">
        <v>5</v>
      </c>
      <c r="H304">
        <v>1</v>
      </c>
      <c r="I304">
        <v>1</v>
      </c>
      <c r="J304">
        <v>37.591999999999999</v>
      </c>
      <c r="K304">
        <v>3</v>
      </c>
      <c r="L304">
        <v>46.99</v>
      </c>
      <c r="M304">
        <v>0</v>
      </c>
      <c r="N304">
        <v>18</v>
      </c>
      <c r="O304">
        <f t="shared" si="36"/>
        <v>1</v>
      </c>
      <c r="P304">
        <f t="shared" si="37"/>
        <v>1</v>
      </c>
      <c r="Q304">
        <f t="shared" si="38"/>
        <v>1</v>
      </c>
      <c r="R304">
        <f t="shared" si="39"/>
        <v>1</v>
      </c>
      <c r="S304">
        <f t="shared" si="40"/>
        <v>0</v>
      </c>
      <c r="T304">
        <f t="shared" si="41"/>
        <v>1</v>
      </c>
      <c r="U304">
        <f t="shared" si="42"/>
        <v>0</v>
      </c>
      <c r="V304">
        <f t="shared" si="43"/>
        <v>0</v>
      </c>
      <c r="W304">
        <f t="shared" si="44"/>
        <v>0</v>
      </c>
    </row>
    <row r="305" spans="1:23" x14ac:dyDescent="0.2">
      <c r="A305">
        <v>304</v>
      </c>
      <c r="B305">
        <v>1</v>
      </c>
      <c r="C305">
        <v>1</v>
      </c>
      <c r="D305">
        <v>1</v>
      </c>
      <c r="E305">
        <v>2</v>
      </c>
      <c r="F305">
        <v>1</v>
      </c>
      <c r="G305">
        <v>9</v>
      </c>
      <c r="H305">
        <v>2</v>
      </c>
      <c r="I305">
        <v>0.5</v>
      </c>
      <c r="J305">
        <v>15.396000000000001</v>
      </c>
      <c r="K305">
        <v>0</v>
      </c>
      <c r="L305">
        <v>0</v>
      </c>
      <c r="M305">
        <v>4.5</v>
      </c>
      <c r="N305">
        <v>15</v>
      </c>
      <c r="O305">
        <f t="shared" si="36"/>
        <v>2</v>
      </c>
      <c r="P305">
        <f t="shared" si="37"/>
        <v>2</v>
      </c>
      <c r="Q305">
        <f t="shared" si="38"/>
        <v>2</v>
      </c>
      <c r="R305">
        <f t="shared" si="39"/>
        <v>2</v>
      </c>
      <c r="S305">
        <f t="shared" si="40"/>
        <v>0</v>
      </c>
      <c r="T305">
        <f t="shared" si="41"/>
        <v>2</v>
      </c>
      <c r="U305">
        <f t="shared" si="42"/>
        <v>0</v>
      </c>
      <c r="V305">
        <f t="shared" si="43"/>
        <v>0</v>
      </c>
      <c r="W305">
        <f t="shared" si="44"/>
        <v>0</v>
      </c>
    </row>
    <row r="306" spans="1:23" x14ac:dyDescent="0.2">
      <c r="A306">
        <v>305</v>
      </c>
      <c r="B306">
        <v>1</v>
      </c>
      <c r="C306">
        <v>1</v>
      </c>
      <c r="D306">
        <v>1</v>
      </c>
      <c r="E306">
        <v>3</v>
      </c>
      <c r="F306">
        <v>0</v>
      </c>
      <c r="G306">
        <v>2</v>
      </c>
      <c r="H306">
        <v>5</v>
      </c>
      <c r="I306">
        <v>0</v>
      </c>
      <c r="J306">
        <v>0</v>
      </c>
      <c r="K306">
        <v>2</v>
      </c>
      <c r="L306">
        <v>137.38</v>
      </c>
      <c r="M306">
        <v>3.6</v>
      </c>
      <c r="N306">
        <v>17.600000000000001</v>
      </c>
      <c r="O306">
        <f t="shared" si="36"/>
        <v>0</v>
      </c>
      <c r="P306">
        <f t="shared" si="37"/>
        <v>5</v>
      </c>
      <c r="Q306">
        <f t="shared" si="38"/>
        <v>5</v>
      </c>
      <c r="R306">
        <f t="shared" si="39"/>
        <v>5</v>
      </c>
      <c r="S306">
        <f t="shared" si="40"/>
        <v>0</v>
      </c>
      <c r="T306">
        <f t="shared" si="41"/>
        <v>0</v>
      </c>
      <c r="U306">
        <f t="shared" si="42"/>
        <v>5</v>
      </c>
      <c r="V306">
        <f t="shared" si="43"/>
        <v>0</v>
      </c>
      <c r="W306">
        <f t="shared" si="44"/>
        <v>0</v>
      </c>
    </row>
    <row r="307" spans="1:23" x14ac:dyDescent="0.2">
      <c r="A307">
        <v>306</v>
      </c>
      <c r="B307">
        <v>1</v>
      </c>
      <c r="C307">
        <v>1</v>
      </c>
      <c r="D307">
        <v>1</v>
      </c>
      <c r="E307">
        <v>3</v>
      </c>
      <c r="F307">
        <v>0</v>
      </c>
      <c r="G307">
        <v>4</v>
      </c>
      <c r="H307">
        <v>12</v>
      </c>
      <c r="I307">
        <v>0</v>
      </c>
      <c r="J307">
        <v>0</v>
      </c>
      <c r="K307">
        <v>2.4166666666666701</v>
      </c>
      <c r="L307">
        <v>62.781666666666702</v>
      </c>
      <c r="M307">
        <v>2.75</v>
      </c>
      <c r="N307">
        <v>18.0833333333333</v>
      </c>
      <c r="O307">
        <f t="shared" si="36"/>
        <v>0</v>
      </c>
      <c r="P307">
        <f t="shared" si="37"/>
        <v>12</v>
      </c>
      <c r="Q307">
        <f t="shared" si="38"/>
        <v>12</v>
      </c>
      <c r="R307">
        <f t="shared" si="39"/>
        <v>12</v>
      </c>
      <c r="S307">
        <f t="shared" si="40"/>
        <v>0</v>
      </c>
      <c r="T307">
        <f t="shared" si="41"/>
        <v>0</v>
      </c>
      <c r="U307">
        <f t="shared" si="42"/>
        <v>12</v>
      </c>
      <c r="V307">
        <f t="shared" si="43"/>
        <v>0</v>
      </c>
      <c r="W307">
        <f t="shared" si="44"/>
        <v>0</v>
      </c>
    </row>
    <row r="308" spans="1:23" x14ac:dyDescent="0.2">
      <c r="A308">
        <v>307</v>
      </c>
      <c r="B308">
        <v>1</v>
      </c>
      <c r="C308">
        <v>1</v>
      </c>
      <c r="D308">
        <v>1</v>
      </c>
      <c r="E308">
        <v>3</v>
      </c>
      <c r="F308">
        <v>0</v>
      </c>
      <c r="G308">
        <v>6</v>
      </c>
      <c r="H308">
        <v>2</v>
      </c>
      <c r="I308">
        <v>1</v>
      </c>
      <c r="J308">
        <v>58.192</v>
      </c>
      <c r="K308">
        <v>7</v>
      </c>
      <c r="L308">
        <v>72.739999999999995</v>
      </c>
      <c r="M308">
        <v>2</v>
      </c>
      <c r="N308">
        <v>21</v>
      </c>
      <c r="O308">
        <f t="shared" si="36"/>
        <v>0</v>
      </c>
      <c r="P308">
        <f t="shared" si="37"/>
        <v>2</v>
      </c>
      <c r="Q308">
        <f t="shared" si="38"/>
        <v>2</v>
      </c>
      <c r="R308">
        <f t="shared" si="39"/>
        <v>2</v>
      </c>
      <c r="S308">
        <f t="shared" si="40"/>
        <v>0</v>
      </c>
      <c r="T308">
        <f t="shared" si="41"/>
        <v>0</v>
      </c>
      <c r="U308">
        <f t="shared" si="42"/>
        <v>2</v>
      </c>
      <c r="V308">
        <f t="shared" si="43"/>
        <v>0</v>
      </c>
      <c r="W308">
        <f t="shared" si="44"/>
        <v>0</v>
      </c>
    </row>
    <row r="309" spans="1:23" x14ac:dyDescent="0.2">
      <c r="A309">
        <v>308</v>
      </c>
      <c r="B309">
        <v>1</v>
      </c>
      <c r="C309">
        <v>1</v>
      </c>
      <c r="D309">
        <v>1</v>
      </c>
      <c r="E309">
        <v>3</v>
      </c>
      <c r="F309">
        <v>0</v>
      </c>
      <c r="G309">
        <v>8</v>
      </c>
      <c r="H309">
        <v>3</v>
      </c>
      <c r="I309">
        <v>0</v>
      </c>
      <c r="J309">
        <v>0</v>
      </c>
      <c r="K309">
        <v>2.6666666666666701</v>
      </c>
      <c r="L309">
        <v>293.29333333333301</v>
      </c>
      <c r="M309">
        <v>4.6666666666666696</v>
      </c>
      <c r="N309">
        <v>16</v>
      </c>
      <c r="O309">
        <f t="shared" si="36"/>
        <v>0</v>
      </c>
      <c r="P309">
        <f t="shared" si="37"/>
        <v>3</v>
      </c>
      <c r="Q309">
        <f t="shared" si="38"/>
        <v>3</v>
      </c>
      <c r="R309">
        <f t="shared" si="39"/>
        <v>3</v>
      </c>
      <c r="S309">
        <f t="shared" si="40"/>
        <v>0</v>
      </c>
      <c r="T309">
        <f t="shared" si="41"/>
        <v>0</v>
      </c>
      <c r="U309">
        <f t="shared" si="42"/>
        <v>3</v>
      </c>
      <c r="V309">
        <f t="shared" si="43"/>
        <v>0</v>
      </c>
      <c r="W309">
        <f t="shared" si="44"/>
        <v>0</v>
      </c>
    </row>
    <row r="310" spans="1:23" x14ac:dyDescent="0.2">
      <c r="A310">
        <v>309</v>
      </c>
      <c r="B310">
        <v>1</v>
      </c>
      <c r="C310">
        <v>1</v>
      </c>
      <c r="D310">
        <v>1</v>
      </c>
      <c r="E310">
        <v>3</v>
      </c>
      <c r="F310">
        <v>0</v>
      </c>
      <c r="G310">
        <v>9</v>
      </c>
      <c r="H310">
        <v>10</v>
      </c>
      <c r="I310">
        <v>0</v>
      </c>
      <c r="J310">
        <v>0</v>
      </c>
      <c r="K310">
        <v>0</v>
      </c>
      <c r="L310">
        <v>0</v>
      </c>
      <c r="M310">
        <v>3.6</v>
      </c>
      <c r="N310">
        <v>17.899999999999999</v>
      </c>
      <c r="O310">
        <f t="shared" si="36"/>
        <v>0</v>
      </c>
      <c r="P310">
        <f t="shared" si="37"/>
        <v>10</v>
      </c>
      <c r="Q310">
        <f t="shared" si="38"/>
        <v>10</v>
      </c>
      <c r="R310">
        <f t="shared" si="39"/>
        <v>10</v>
      </c>
      <c r="S310">
        <f t="shared" si="40"/>
        <v>0</v>
      </c>
      <c r="T310">
        <f t="shared" si="41"/>
        <v>0</v>
      </c>
      <c r="U310">
        <f t="shared" si="42"/>
        <v>10</v>
      </c>
      <c r="V310">
        <f t="shared" si="43"/>
        <v>0</v>
      </c>
      <c r="W310">
        <f t="shared" si="44"/>
        <v>0</v>
      </c>
    </row>
    <row r="311" spans="1:23" x14ac:dyDescent="0.2">
      <c r="A311">
        <v>310</v>
      </c>
      <c r="B311">
        <v>1</v>
      </c>
      <c r="C311">
        <v>1</v>
      </c>
      <c r="D311">
        <v>1</v>
      </c>
      <c r="E311">
        <v>3</v>
      </c>
      <c r="F311">
        <v>1</v>
      </c>
      <c r="G311">
        <v>2</v>
      </c>
      <c r="H311">
        <v>2</v>
      </c>
      <c r="I311">
        <v>0.5</v>
      </c>
      <c r="J311">
        <v>23.196000000000002</v>
      </c>
      <c r="K311">
        <v>1</v>
      </c>
      <c r="L311">
        <v>149.97499999999999</v>
      </c>
      <c r="M311">
        <v>3.5</v>
      </c>
      <c r="N311">
        <v>14.5</v>
      </c>
      <c r="O311">
        <f t="shared" si="36"/>
        <v>2</v>
      </c>
      <c r="P311">
        <f t="shared" si="37"/>
        <v>2</v>
      </c>
      <c r="Q311">
        <f t="shared" si="38"/>
        <v>2</v>
      </c>
      <c r="R311">
        <f t="shared" si="39"/>
        <v>2</v>
      </c>
      <c r="S311">
        <f t="shared" si="40"/>
        <v>0</v>
      </c>
      <c r="T311">
        <f t="shared" si="41"/>
        <v>0</v>
      </c>
      <c r="U311">
        <f t="shared" si="42"/>
        <v>2</v>
      </c>
      <c r="V311">
        <f t="shared" si="43"/>
        <v>0</v>
      </c>
      <c r="W311">
        <f t="shared" si="44"/>
        <v>0</v>
      </c>
    </row>
    <row r="312" spans="1:23" x14ac:dyDescent="0.2">
      <c r="A312">
        <v>311</v>
      </c>
      <c r="B312">
        <v>1</v>
      </c>
      <c r="C312">
        <v>1</v>
      </c>
      <c r="D312">
        <v>1</v>
      </c>
      <c r="E312">
        <v>3</v>
      </c>
      <c r="F312">
        <v>1</v>
      </c>
      <c r="G312">
        <v>4</v>
      </c>
      <c r="H312">
        <v>2</v>
      </c>
      <c r="I312">
        <v>1</v>
      </c>
      <c r="J312">
        <v>43.792000000000002</v>
      </c>
      <c r="K312">
        <v>2.5</v>
      </c>
      <c r="L312">
        <v>54.74</v>
      </c>
      <c r="M312">
        <v>4</v>
      </c>
      <c r="N312">
        <v>16.5</v>
      </c>
      <c r="O312">
        <f t="shared" si="36"/>
        <v>2</v>
      </c>
      <c r="P312">
        <f t="shared" si="37"/>
        <v>2</v>
      </c>
      <c r="Q312">
        <f t="shared" si="38"/>
        <v>2</v>
      </c>
      <c r="R312">
        <f t="shared" si="39"/>
        <v>2</v>
      </c>
      <c r="S312">
        <f t="shared" si="40"/>
        <v>0</v>
      </c>
      <c r="T312">
        <f t="shared" si="41"/>
        <v>0</v>
      </c>
      <c r="U312">
        <f t="shared" si="42"/>
        <v>2</v>
      </c>
      <c r="V312">
        <f t="shared" si="43"/>
        <v>0</v>
      </c>
      <c r="W312">
        <f t="shared" si="44"/>
        <v>0</v>
      </c>
    </row>
    <row r="313" spans="1:23" x14ac:dyDescent="0.2">
      <c r="A313">
        <v>312</v>
      </c>
      <c r="B313">
        <v>1</v>
      </c>
      <c r="C313">
        <v>1</v>
      </c>
      <c r="D313">
        <v>1</v>
      </c>
      <c r="E313">
        <v>3</v>
      </c>
      <c r="F313">
        <v>1</v>
      </c>
      <c r="G313">
        <v>8</v>
      </c>
      <c r="H313">
        <v>1</v>
      </c>
      <c r="I313">
        <v>0</v>
      </c>
      <c r="J313">
        <v>0</v>
      </c>
      <c r="K313">
        <v>1</v>
      </c>
      <c r="L313">
        <v>194.97</v>
      </c>
      <c r="M313">
        <v>7</v>
      </c>
      <c r="N313">
        <v>11</v>
      </c>
      <c r="O313">
        <f t="shared" si="36"/>
        <v>1</v>
      </c>
      <c r="P313">
        <f t="shared" si="37"/>
        <v>1</v>
      </c>
      <c r="Q313">
        <f t="shared" si="38"/>
        <v>1</v>
      </c>
      <c r="R313">
        <f t="shared" si="39"/>
        <v>1</v>
      </c>
      <c r="S313">
        <f t="shared" si="40"/>
        <v>0</v>
      </c>
      <c r="T313">
        <f t="shared" si="41"/>
        <v>0</v>
      </c>
      <c r="U313">
        <f t="shared" si="42"/>
        <v>1</v>
      </c>
      <c r="V313">
        <f t="shared" si="43"/>
        <v>0</v>
      </c>
      <c r="W313">
        <f t="shared" si="44"/>
        <v>0</v>
      </c>
    </row>
    <row r="314" spans="1:23" x14ac:dyDescent="0.2">
      <c r="A314">
        <v>313</v>
      </c>
      <c r="B314">
        <v>1</v>
      </c>
      <c r="C314">
        <v>1</v>
      </c>
      <c r="D314">
        <v>1</v>
      </c>
      <c r="E314">
        <v>3</v>
      </c>
      <c r="F314">
        <v>1</v>
      </c>
      <c r="G314">
        <v>9</v>
      </c>
      <c r="H314">
        <v>1</v>
      </c>
      <c r="I314">
        <v>0</v>
      </c>
      <c r="J314">
        <v>0</v>
      </c>
      <c r="K314">
        <v>0</v>
      </c>
      <c r="L314">
        <v>0</v>
      </c>
      <c r="M314">
        <v>6</v>
      </c>
      <c r="N314">
        <v>18</v>
      </c>
      <c r="O314">
        <f t="shared" si="36"/>
        <v>1</v>
      </c>
      <c r="P314">
        <f t="shared" si="37"/>
        <v>1</v>
      </c>
      <c r="Q314">
        <f t="shared" si="38"/>
        <v>1</v>
      </c>
      <c r="R314">
        <f t="shared" si="39"/>
        <v>1</v>
      </c>
      <c r="S314">
        <f t="shared" si="40"/>
        <v>0</v>
      </c>
      <c r="T314">
        <f t="shared" si="41"/>
        <v>0</v>
      </c>
      <c r="U314">
        <f t="shared" si="42"/>
        <v>1</v>
      </c>
      <c r="V314">
        <f t="shared" si="43"/>
        <v>0</v>
      </c>
      <c r="W314">
        <f t="shared" si="44"/>
        <v>0</v>
      </c>
    </row>
    <row r="315" spans="1:23" x14ac:dyDescent="0.2">
      <c r="A315">
        <v>314</v>
      </c>
      <c r="B315">
        <v>1</v>
      </c>
      <c r="C315">
        <v>1</v>
      </c>
      <c r="D315">
        <v>1</v>
      </c>
      <c r="E315">
        <v>4</v>
      </c>
      <c r="F315">
        <v>0</v>
      </c>
      <c r="G315">
        <v>2</v>
      </c>
      <c r="H315">
        <v>1</v>
      </c>
      <c r="I315">
        <v>0</v>
      </c>
      <c r="J315">
        <v>0</v>
      </c>
      <c r="K315">
        <v>1</v>
      </c>
      <c r="L315">
        <v>131.97999999999999</v>
      </c>
      <c r="M315">
        <v>6</v>
      </c>
      <c r="N315">
        <v>21</v>
      </c>
      <c r="O315">
        <f t="shared" si="36"/>
        <v>0</v>
      </c>
      <c r="P315">
        <f t="shared" si="37"/>
        <v>1</v>
      </c>
      <c r="Q315">
        <f t="shared" si="38"/>
        <v>1</v>
      </c>
      <c r="R315">
        <f t="shared" si="39"/>
        <v>1</v>
      </c>
      <c r="S315">
        <f t="shared" si="40"/>
        <v>0</v>
      </c>
      <c r="T315">
        <f t="shared" si="41"/>
        <v>0</v>
      </c>
      <c r="U315">
        <f t="shared" si="42"/>
        <v>0</v>
      </c>
      <c r="V315">
        <f t="shared" si="43"/>
        <v>1</v>
      </c>
      <c r="W315">
        <f t="shared" si="44"/>
        <v>0</v>
      </c>
    </row>
    <row r="316" spans="1:23" x14ac:dyDescent="0.2">
      <c r="A316">
        <v>315</v>
      </c>
      <c r="B316">
        <v>1</v>
      </c>
      <c r="C316">
        <v>1</v>
      </c>
      <c r="D316">
        <v>1</v>
      </c>
      <c r="E316">
        <v>4</v>
      </c>
      <c r="F316">
        <v>0</v>
      </c>
      <c r="G316">
        <v>4</v>
      </c>
      <c r="H316">
        <v>2</v>
      </c>
      <c r="I316">
        <v>0</v>
      </c>
      <c r="J316">
        <v>0</v>
      </c>
      <c r="K316">
        <v>1</v>
      </c>
      <c r="L316">
        <v>68.489999999999995</v>
      </c>
      <c r="M316">
        <v>2</v>
      </c>
      <c r="N316">
        <v>16.5</v>
      </c>
      <c r="O316">
        <f t="shared" si="36"/>
        <v>0</v>
      </c>
      <c r="P316">
        <f t="shared" si="37"/>
        <v>2</v>
      </c>
      <c r="Q316">
        <f t="shared" si="38"/>
        <v>2</v>
      </c>
      <c r="R316">
        <f t="shared" si="39"/>
        <v>2</v>
      </c>
      <c r="S316">
        <f t="shared" si="40"/>
        <v>0</v>
      </c>
      <c r="T316">
        <f t="shared" si="41"/>
        <v>0</v>
      </c>
      <c r="U316">
        <f t="shared" si="42"/>
        <v>0</v>
      </c>
      <c r="V316">
        <f t="shared" si="43"/>
        <v>2</v>
      </c>
      <c r="W316">
        <f t="shared" si="44"/>
        <v>0</v>
      </c>
    </row>
    <row r="317" spans="1:23" x14ac:dyDescent="0.2">
      <c r="A317">
        <v>316</v>
      </c>
      <c r="B317">
        <v>1</v>
      </c>
      <c r="C317">
        <v>1</v>
      </c>
      <c r="D317">
        <v>1</v>
      </c>
      <c r="E317">
        <v>4</v>
      </c>
      <c r="F317">
        <v>0</v>
      </c>
      <c r="G317">
        <v>9</v>
      </c>
      <c r="H317">
        <v>1</v>
      </c>
      <c r="I317">
        <v>0</v>
      </c>
      <c r="J317">
        <v>0</v>
      </c>
      <c r="K317">
        <v>0</v>
      </c>
      <c r="L317">
        <v>0</v>
      </c>
      <c r="M317">
        <v>3</v>
      </c>
      <c r="N317">
        <v>14</v>
      </c>
      <c r="O317">
        <f t="shared" si="36"/>
        <v>0</v>
      </c>
      <c r="P317">
        <f t="shared" si="37"/>
        <v>1</v>
      </c>
      <c r="Q317">
        <f t="shared" si="38"/>
        <v>1</v>
      </c>
      <c r="R317">
        <f t="shared" si="39"/>
        <v>1</v>
      </c>
      <c r="S317">
        <f t="shared" si="40"/>
        <v>0</v>
      </c>
      <c r="T317">
        <f t="shared" si="41"/>
        <v>0</v>
      </c>
      <c r="U317">
        <f t="shared" si="42"/>
        <v>0</v>
      </c>
      <c r="V317">
        <f t="shared" si="43"/>
        <v>1</v>
      </c>
      <c r="W317">
        <f t="shared" si="44"/>
        <v>0</v>
      </c>
    </row>
    <row r="318" spans="1:23" x14ac:dyDescent="0.2">
      <c r="A318">
        <v>317</v>
      </c>
      <c r="B318">
        <v>1</v>
      </c>
      <c r="C318">
        <v>1</v>
      </c>
      <c r="D318">
        <v>1</v>
      </c>
      <c r="E318">
        <v>4</v>
      </c>
      <c r="F318">
        <v>1</v>
      </c>
      <c r="G318">
        <v>6</v>
      </c>
      <c r="H318">
        <v>1</v>
      </c>
      <c r="I318">
        <v>2</v>
      </c>
      <c r="J318">
        <v>99.183999999999997</v>
      </c>
      <c r="K318">
        <v>12</v>
      </c>
      <c r="L318">
        <v>123.98</v>
      </c>
      <c r="M318">
        <v>0</v>
      </c>
      <c r="N318">
        <v>18</v>
      </c>
      <c r="O318">
        <f t="shared" si="36"/>
        <v>1</v>
      </c>
      <c r="P318">
        <f t="shared" si="37"/>
        <v>1</v>
      </c>
      <c r="Q318">
        <f t="shared" si="38"/>
        <v>1</v>
      </c>
      <c r="R318">
        <f t="shared" si="39"/>
        <v>1</v>
      </c>
      <c r="S318">
        <f t="shared" si="40"/>
        <v>0</v>
      </c>
      <c r="T318">
        <f t="shared" si="41"/>
        <v>0</v>
      </c>
      <c r="U318">
        <f t="shared" si="42"/>
        <v>0</v>
      </c>
      <c r="V318">
        <f t="shared" si="43"/>
        <v>1</v>
      </c>
      <c r="W318">
        <f t="shared" si="44"/>
        <v>0</v>
      </c>
    </row>
    <row r="319" spans="1:23" x14ac:dyDescent="0.2">
      <c r="A319">
        <v>318</v>
      </c>
      <c r="B319">
        <v>1</v>
      </c>
      <c r="C319">
        <v>1</v>
      </c>
      <c r="D319">
        <v>1</v>
      </c>
      <c r="E319">
        <v>5</v>
      </c>
      <c r="F319">
        <v>0</v>
      </c>
      <c r="G319">
        <v>4</v>
      </c>
      <c r="H319">
        <v>1</v>
      </c>
      <c r="I319">
        <v>1</v>
      </c>
      <c r="J319">
        <v>47.991999999999997</v>
      </c>
      <c r="K319">
        <v>2</v>
      </c>
      <c r="L319">
        <v>59.99</v>
      </c>
      <c r="M319">
        <v>0</v>
      </c>
      <c r="N319">
        <v>16</v>
      </c>
      <c r="O319">
        <f t="shared" si="36"/>
        <v>0</v>
      </c>
      <c r="P319">
        <f t="shared" si="37"/>
        <v>1</v>
      </c>
      <c r="Q319">
        <f t="shared" si="38"/>
        <v>1</v>
      </c>
      <c r="R319">
        <f t="shared" si="39"/>
        <v>1</v>
      </c>
      <c r="S319">
        <f t="shared" si="40"/>
        <v>0</v>
      </c>
      <c r="T319">
        <f t="shared" si="41"/>
        <v>0</v>
      </c>
      <c r="U319">
        <f t="shared" si="42"/>
        <v>0</v>
      </c>
      <c r="V319">
        <f t="shared" si="43"/>
        <v>0</v>
      </c>
      <c r="W319">
        <f t="shared" si="44"/>
        <v>1</v>
      </c>
    </row>
  </sheetData>
  <autoFilter ref="A1:W319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Sheet3</vt:lpstr>
      <vt:lpstr>Artea_pivot_cluster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Cheuk Yee Hon</dc:creator>
  <cp:lastModifiedBy>Cheuk Yee Hon</cp:lastModifiedBy>
  <dcterms:created xsi:type="dcterms:W3CDTF">2022-01-26T01:55:04Z</dcterms:created>
  <dcterms:modified xsi:type="dcterms:W3CDTF">2022-01-26T19:45:30Z</dcterms:modified>
</cp:coreProperties>
</file>