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01_REACH_BGD\02_GIS_DataUnit\02_Themes\04_MSNA\2020_BGD_MSNAs\DAP\"/>
    </mc:Choice>
  </mc:AlternateContent>
  <bookViews>
    <workbookView xWindow="-108" yWindow="-108" windowWidth="23256" windowHeight="12576"/>
  </bookViews>
  <sheets>
    <sheet name="Significance_testing_DAP" sheetId="1" r:id="rId1"/>
    <sheet name="Sheet1" sheetId="2" r:id="rId2"/>
  </sheets>
  <definedNames>
    <definedName name="_xlnm._FilterDatabase" localSheetId="0" hidden="1">Significance_testing_DAP!$A$1:$N$137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1" l="1"/>
  <c r="M15" i="1"/>
  <c r="M21" i="1"/>
  <c r="M22" i="1"/>
  <c r="M35" i="1"/>
  <c r="M36" i="1"/>
  <c r="M40" i="1"/>
  <c r="M41" i="1"/>
  <c r="M52" i="1"/>
  <c r="M53" i="1"/>
  <c r="M57" i="1"/>
  <c r="M58" i="1"/>
  <c r="M67" i="1"/>
  <c r="M68" i="1"/>
  <c r="M73" i="1"/>
  <c r="M74" i="1"/>
  <c r="M78" i="1"/>
  <c r="M79" i="1"/>
  <c r="M97" i="1"/>
  <c r="M98" i="1"/>
  <c r="M109" i="1"/>
  <c r="M110" i="1"/>
  <c r="M114" i="1"/>
  <c r="M115" i="1"/>
  <c r="M122" i="1"/>
  <c r="M134" i="1"/>
  <c r="M135" i="1"/>
  <c r="K3" i="1"/>
  <c r="M3" i="1" s="1"/>
  <c r="K4" i="1"/>
  <c r="M4" i="1" s="1"/>
  <c r="K5" i="1"/>
  <c r="M5" i="1" s="1"/>
  <c r="K6" i="1"/>
  <c r="M6" i="1" s="1"/>
  <c r="K7" i="1"/>
  <c r="M7" i="1" s="1"/>
  <c r="K8" i="1"/>
  <c r="M8" i="1" s="1"/>
  <c r="K9" i="1"/>
  <c r="M9" i="1" s="1"/>
  <c r="K10" i="1"/>
  <c r="M10" i="1" s="1"/>
  <c r="K11" i="1"/>
  <c r="M11" i="1" s="1"/>
  <c r="K12" i="1"/>
  <c r="M12" i="1" s="1"/>
  <c r="K13" i="1"/>
  <c r="K16" i="1"/>
  <c r="K17" i="1"/>
  <c r="K18" i="1"/>
  <c r="M18" i="1" s="1"/>
  <c r="K19" i="1"/>
  <c r="M19" i="1" s="1"/>
  <c r="K20" i="1"/>
  <c r="M20" i="1" s="1"/>
  <c r="K23" i="1"/>
  <c r="M23" i="1" s="1"/>
  <c r="K24" i="1"/>
  <c r="M24" i="1" s="1"/>
  <c r="K25" i="1"/>
  <c r="M25" i="1" s="1"/>
  <c r="K26" i="1"/>
  <c r="M26" i="1" s="1"/>
  <c r="K27" i="1"/>
  <c r="M27" i="1" s="1"/>
  <c r="K28" i="1"/>
  <c r="M28" i="1" s="1"/>
  <c r="K29" i="1"/>
  <c r="M29" i="1" s="1"/>
  <c r="K30" i="1"/>
  <c r="M30" i="1" s="1"/>
  <c r="K31" i="1"/>
  <c r="M31" i="1" s="1"/>
  <c r="K32" i="1"/>
  <c r="M32" i="1" s="1"/>
  <c r="K33" i="1"/>
  <c r="M33" i="1" s="1"/>
  <c r="K34" i="1"/>
  <c r="K37" i="1"/>
  <c r="M37" i="1" s="1"/>
  <c r="K38" i="1"/>
  <c r="M38" i="1" s="1"/>
  <c r="K39" i="1"/>
  <c r="M39" i="1" s="1"/>
  <c r="K42" i="1"/>
  <c r="M42" i="1" s="1"/>
  <c r="K43" i="1"/>
  <c r="M43" i="1" s="1"/>
  <c r="K44" i="1"/>
  <c r="M44" i="1" s="1"/>
  <c r="K45" i="1"/>
  <c r="M45" i="1" s="1"/>
  <c r="K46" i="1"/>
  <c r="M46" i="1" s="1"/>
  <c r="K47" i="1"/>
  <c r="M47" i="1" s="1"/>
  <c r="K48" i="1"/>
  <c r="M48" i="1" s="1"/>
  <c r="K49" i="1"/>
  <c r="M49" i="1" s="1"/>
  <c r="K50" i="1"/>
  <c r="M50" i="1" s="1"/>
  <c r="K51" i="1"/>
  <c r="K54" i="1"/>
  <c r="M54" i="1" s="1"/>
  <c r="K55" i="1"/>
  <c r="M55" i="1" s="1"/>
  <c r="K56" i="1"/>
  <c r="M56" i="1" s="1"/>
  <c r="K59" i="1"/>
  <c r="M59" i="1" s="1"/>
  <c r="K60" i="1"/>
  <c r="M60" i="1" s="1"/>
  <c r="K61" i="1"/>
  <c r="M61" i="1" s="1"/>
  <c r="K62" i="1"/>
  <c r="M62" i="1" s="1"/>
  <c r="K63" i="1"/>
  <c r="M63" i="1" s="1"/>
  <c r="K64" i="1"/>
  <c r="M64" i="1" s="1"/>
  <c r="K65" i="1"/>
  <c r="M65" i="1" s="1"/>
  <c r="K66" i="1"/>
  <c r="K69" i="1"/>
  <c r="M69" i="1" s="1"/>
  <c r="K70" i="1"/>
  <c r="M70" i="1" s="1"/>
  <c r="K71" i="1"/>
  <c r="M71" i="1" s="1"/>
  <c r="K72" i="1"/>
  <c r="K75" i="1"/>
  <c r="M75" i="1" s="1"/>
  <c r="K76" i="1"/>
  <c r="M76" i="1" s="1"/>
  <c r="K77" i="1"/>
  <c r="M77" i="1" s="1"/>
  <c r="K80" i="1"/>
  <c r="M80" i="1" s="1"/>
  <c r="K81" i="1"/>
  <c r="M81" i="1" s="1"/>
  <c r="K82" i="1"/>
  <c r="M82" i="1" s="1"/>
  <c r="K83" i="1"/>
  <c r="M83" i="1" s="1"/>
  <c r="K84" i="1"/>
  <c r="M84" i="1" s="1"/>
  <c r="K85" i="1"/>
  <c r="M85" i="1" s="1"/>
  <c r="K86" i="1"/>
  <c r="M86" i="1" s="1"/>
  <c r="K87" i="1"/>
  <c r="M87" i="1" s="1"/>
  <c r="K88" i="1"/>
  <c r="M88" i="1" s="1"/>
  <c r="K89" i="1"/>
  <c r="M89" i="1" s="1"/>
  <c r="K90" i="1"/>
  <c r="M90" i="1" s="1"/>
  <c r="K91" i="1"/>
  <c r="M91" i="1" s="1"/>
  <c r="K92" i="1"/>
  <c r="M92" i="1" s="1"/>
  <c r="K93" i="1"/>
  <c r="K94" i="1"/>
  <c r="K95" i="1"/>
  <c r="M95" i="1" s="1"/>
  <c r="K96" i="1"/>
  <c r="M96" i="1" s="1"/>
  <c r="K99" i="1"/>
  <c r="M99" i="1" s="1"/>
  <c r="K100" i="1"/>
  <c r="M100" i="1" s="1"/>
  <c r="K101" i="1"/>
  <c r="M101" i="1" s="1"/>
  <c r="K102" i="1"/>
  <c r="M102" i="1" s="1"/>
  <c r="K103" i="1"/>
  <c r="M103" i="1" s="1"/>
  <c r="K104" i="1"/>
  <c r="M104" i="1" s="1"/>
  <c r="K105" i="1"/>
  <c r="M105" i="1" s="1"/>
  <c r="K106" i="1"/>
  <c r="M106" i="1" s="1"/>
  <c r="K107" i="1"/>
  <c r="K108" i="1"/>
  <c r="M108" i="1" s="1"/>
  <c r="K111" i="1"/>
  <c r="K112" i="1"/>
  <c r="M112" i="1" s="1"/>
  <c r="K113" i="1"/>
  <c r="M113" i="1" s="1"/>
  <c r="K116" i="1"/>
  <c r="K117" i="1"/>
  <c r="K118" i="1"/>
  <c r="M118" i="1" s="1"/>
  <c r="K119" i="1"/>
  <c r="M119" i="1" s="1"/>
  <c r="K120" i="1"/>
  <c r="M120" i="1" s="1"/>
  <c r="K121" i="1"/>
  <c r="K123" i="1"/>
  <c r="M123" i="1" s="1"/>
  <c r="K124" i="1"/>
  <c r="M124" i="1" s="1"/>
  <c r="K125" i="1"/>
  <c r="M125" i="1" s="1"/>
  <c r="K126" i="1"/>
  <c r="M126" i="1" s="1"/>
  <c r="K127" i="1"/>
  <c r="M127" i="1" s="1"/>
  <c r="K128" i="1"/>
  <c r="M128" i="1" s="1"/>
  <c r="K129" i="1"/>
  <c r="M129" i="1" s="1"/>
  <c r="K130" i="1"/>
  <c r="M130" i="1" s="1"/>
  <c r="K131" i="1"/>
  <c r="M131" i="1" s="1"/>
  <c r="K132" i="1"/>
  <c r="M132" i="1" s="1"/>
  <c r="K133" i="1"/>
  <c r="M133" i="1" s="1"/>
  <c r="K136" i="1"/>
  <c r="M136" i="1" s="1"/>
  <c r="K137" i="1"/>
  <c r="M137" i="1" s="1"/>
  <c r="K2" i="1"/>
  <c r="M2" i="1" s="1"/>
</calcChain>
</file>

<file path=xl/sharedStrings.xml><?xml version="1.0" encoding="utf-8"?>
<sst xmlns="http://schemas.openxmlformats.org/spreadsheetml/2006/main" count="1154" uniqueCount="324">
  <si>
    <t>Population</t>
  </si>
  <si>
    <t>Analysis level</t>
  </si>
  <si>
    <t>Household Characteristic</t>
  </si>
  <si>
    <t>Indicator of interest</t>
  </si>
  <si>
    <t>Hypothesis</t>
  </si>
  <si>
    <t>Both</t>
  </si>
  <si>
    <t>HH</t>
  </si>
  <si>
    <t>% of households reporting issues with their shelter in the 6 months prior to data collection</t>
  </si>
  <si>
    <t>% of households reporting mobility challenges inside/outside shelter</t>
  </si>
  <si>
    <t>% of households reporting having had to pay or provide anything (goods/labour) to live in your current shelter in the 6 months prior to data collection</t>
  </si>
  <si>
    <t>% of households reporting having had enough light to conduct basic life activities after sunset in the 6 months prior to data collection</t>
  </si>
  <si>
    <t>% of households reporting to have received a visit from a community health worker in the past 2 weeks prior to data collection</t>
  </si>
  <si>
    <t>% of households reporting actions taken to prevent themselves from getting COVID-19 since they heard about COVID-19</t>
  </si>
  <si>
    <t>% of households reporting health expenses as reason to go into debt</t>
  </si>
  <si>
    <t>% of households reporting time walking to nearest health facility</t>
  </si>
  <si>
    <t>% of households reporting giving birth at home</t>
  </si>
  <si>
    <t>HC</t>
  </si>
  <si>
    <t>% of households reporting three main sources of food in the 7 days prior to data collection</t>
  </si>
  <si>
    <t>% of households reporting income  sources in the 30 days prior to data collection</t>
  </si>
  <si>
    <t>% of households by FCS</t>
  </si>
  <si>
    <t>% of households reporting having adopted coping strategies in the 30 days prior to data collection due to a lack of money to meet basic needs</t>
  </si>
  <si>
    <t>% of households reporting having had to adopt coping mechanisms in the 7 days prior to data collection due to a lack of food</t>
  </si>
  <si>
    <t>% of households reporting if adult women would be allowed to do the following alone, accompanied or not at all</t>
  </si>
  <si>
    <t>% of households reporting that all adult household members have a valid national ID card</t>
  </si>
  <si>
    <t>Ref</t>
  </si>
  <si>
    <t>% of households reporting security issues most of concern since the COVID-19 outbreak</t>
  </si>
  <si>
    <t>% of households reporting accessing types of community support structure when facing a challenge/problem</t>
  </si>
  <si>
    <t>% of households reporting having received clear awareness information</t>
  </si>
  <si>
    <t>% of households reporting having received enough information about the humanitarian services/types of assistance since the COVID-19 outbreak</t>
  </si>
  <si>
    <t>% of households reporting having faced challenges providing feedback or complaints, when they had to, since the COVID-19 outbreak</t>
  </si>
  <si>
    <t>% of households reporting having been consulted about needs, preferences and delivery of humanitarian assistance</t>
  </si>
  <si>
    <t>Age of head of household (60+/&lt;60)</t>
  </si>
  <si>
    <t>Elderly-headed households are more likely to report shelter issues</t>
  </si>
  <si>
    <t>Elderly-headed households are more likely to report mobility challenges</t>
  </si>
  <si>
    <t>Elderly-headed households are more likely to report having had to make payments to live in current shelter</t>
  </si>
  <si>
    <t>Elderly-headed households are more likely to report not having had enough light</t>
  </si>
  <si>
    <t>Elderly-headed households are less likely to report preventative measures</t>
  </si>
  <si>
    <t>Elderly-headed households are more likely to go into debt for health</t>
  </si>
  <si>
    <t>Elderly-headed households are more likely to live more than 1 hour of walking distance from health facilities</t>
  </si>
  <si>
    <t>Elderly-headed households are more likely to report relying only on food rations/support from relatives/friends</t>
  </si>
  <si>
    <t>Elderly-headed households are more likely to report not having employment/own business</t>
  </si>
  <si>
    <t>Elderly-headed households are more likely to have a worse FCS</t>
  </si>
  <si>
    <t>Elderly-headed households are more likely to report having had to adopt crisis/emergency strategies</t>
  </si>
  <si>
    <t>Elderly-headed households are more likely to report having had to adopt coping strategies</t>
  </si>
  <si>
    <t>Elderly-headed households are more likely to report not having valid IDs for all adult household members</t>
  </si>
  <si>
    <t>Elderly-headed households are more likely to report security concerns</t>
  </si>
  <si>
    <t>Elderly-headed households are less likely to report accessing community support structures</t>
  </si>
  <si>
    <t>Elderly-headed households are less likely to report having received clear awareness information</t>
  </si>
  <si>
    <t>Elderly-headed households are less likely to report having received enough information</t>
  </si>
  <si>
    <t>Elderly-headed households are more likely to report difficulties in providing feedback</t>
  </si>
  <si>
    <t>Elderly-headed households are more likely to report not having been consulted</t>
  </si>
  <si>
    <t>Single-headed households are more likely to report shelter issues</t>
  </si>
  <si>
    <t>Marital status of head of household (single/not single)</t>
  </si>
  <si>
    <t>Single-headed households are more likely to report mobility challenges</t>
  </si>
  <si>
    <t>Single-headed households are more likely to report having had to make payments to live in current shelter</t>
  </si>
  <si>
    <t>Single-headed households are more likely to report not having had enough light</t>
  </si>
  <si>
    <t>Single-headed households are more likely to go into debt for health</t>
  </si>
  <si>
    <t>Single-headed households are more likely to report relying only on food rations/support from relatives/friends</t>
  </si>
  <si>
    <t>Single-headed households are more likely to report not having employment/own business</t>
  </si>
  <si>
    <t>Single-headed households are more likely to have a worse FCS</t>
  </si>
  <si>
    <t>Single-headed households are more likely to report having had to adopt crisis/emergency strategies</t>
  </si>
  <si>
    <t>Single-headed households are more likely to report having had to adopt coping strategies</t>
  </si>
  <si>
    <t>Single-headed households are more likely to report not having valid IDs for all adult household members</t>
  </si>
  <si>
    <t>Single-headed households are more likely to report security concerns</t>
  </si>
  <si>
    <t>Single-headed households are less likely to report accessing community support structures</t>
  </si>
  <si>
    <t>Single-headed households are less likely to report having received clear awareness information</t>
  </si>
  <si>
    <t>Single-headed households are less likely to report having received enough information</t>
  </si>
  <si>
    <t>Single-headed households are more likely to report difficulties in providing feedback</t>
  </si>
  <si>
    <t>Single-headed households are more likely to report not having been consulted</t>
  </si>
  <si>
    <t>Household size (5+/&lt;5)</t>
  </si>
  <si>
    <t>Large households are more likely to report shelter issues</t>
  </si>
  <si>
    <t>% of households by source of cooking fuel used in the 4 weeks prior to data collection</t>
  </si>
  <si>
    <t>Large households are more likely to report having had to make payments to live in current shelter</t>
  </si>
  <si>
    <t>Large households are more likely to report not having had enough light</t>
  </si>
  <si>
    <t>Large households are more likely to go into debt for health</t>
  </si>
  <si>
    <t>Large households are more likely to have a worse FCS</t>
  </si>
  <si>
    <t>Large households are more likely to report having had to adopt crisis/emergency strategies</t>
  </si>
  <si>
    <t>Large households are more likely to report having had to adopt coping strategies</t>
  </si>
  <si>
    <t>% of households reporting main sources of drinking water</t>
  </si>
  <si>
    <t>Large households are more likely to report not having enough water</t>
  </si>
  <si>
    <t>Date of arrival at shelter (bef Aug 17, Aug 17-Jul 18, Aug 18-Feb 20, after Feb 20)</t>
  </si>
  <si>
    <t>More recently arrived households are more likely to live more than 1 hour of walking distance from health facilities</t>
  </si>
  <si>
    <t>More recently arrived households are more likely to report not having employment/own business</t>
  </si>
  <si>
    <t>More recently arrived households are more likely to have a worse FCS</t>
  </si>
  <si>
    <t>More recently arrived households are more likely to report having had to adopt crisis/emergency strategies</t>
  </si>
  <si>
    <t>More recently arrived households are more likely to report having had to adopt coping strategies</t>
  </si>
  <si>
    <t>More recently arrived households are more likely to report not having enough water</t>
  </si>
  <si>
    <t>More recently arrived households are more likely to report security concerns</t>
  </si>
  <si>
    <t>More recently arrived households are less likely to report accessing community support structures</t>
  </si>
  <si>
    <t>More recently arrived households are less likely to report having received clear awareness information</t>
  </si>
  <si>
    <t>More recently arrived households are less likely to report having received enough information</t>
  </si>
  <si>
    <t>More recently arrived households are more likely to report difficulties in providing feedback</t>
  </si>
  <si>
    <t>More recently arrived households are more likely to report not having been consulted</t>
  </si>
  <si>
    <t>Highest level of education in household (HC: primary or less, some secondary, secondary and above; Refugee: no formal education, some primary, primary and above)</t>
  </si>
  <si>
    <t>% of households with out-of-school children</t>
  </si>
  <si>
    <t>Better educated households are less likely to have out-of-school children</t>
  </si>
  <si>
    <t>% of households with children that used to go to school before the COVID-19 outbreak reporting planning not to send back at least one child</t>
  </si>
  <si>
    <t>Better educated households are less likely not to send children back to school</t>
  </si>
  <si>
    <t>% of households with children that went to school before the COVID-19 outbreak who did not continue learning remotely</t>
  </si>
  <si>
    <t>Better educated households are less likely to have children not studying remotely</t>
  </si>
  <si>
    <t>Less educated households are less likely to report preventative measures</t>
  </si>
  <si>
    <t>% of households with PLW reporting PLW enrolled in a nutrition-feeding program</t>
  </si>
  <si>
    <t>Less educated households are less likely to report pregnant women being enrolled in nutrition-feeding programs</t>
  </si>
  <si>
    <t>% of households with pregnant women reporting that all pregnant women are enrolled in an ANC program</t>
  </si>
  <si>
    <t>Less educated households are less likely to report all pregnant women being enrolled in an ANC program</t>
  </si>
  <si>
    <t>% of households with children 6-59 months reported to be enroled in a nutrition-feeding program</t>
  </si>
  <si>
    <t>Less educated households are less likely to report children being enrolled in nutrition-feeding programs</t>
  </si>
  <si>
    <t>% of households with children 6-59 months reported to be screened for malnutrition</t>
  </si>
  <si>
    <t>Less educated households are less likely to report children having been screened</t>
  </si>
  <si>
    <t>Less educated households are more likely to report giving birth at home</t>
  </si>
  <si>
    <t>Less educated households are more likely to report relying only on food rations/support from relatives/friends</t>
  </si>
  <si>
    <t>Less educated households are more likely to report not having employment/own business</t>
  </si>
  <si>
    <t>Better educated households are more likely to report greater freedom of movement for women</t>
  </si>
  <si>
    <t>% of households being able to mention 3 critical times to wash hands</t>
  </si>
  <si>
    <t>Less educated households are more likely not to know 3 critical times</t>
  </si>
  <si>
    <t>Less educated households are more likely to report not having valid IDs for all adult household members</t>
  </si>
  <si>
    <t>Less educated households are less likely to report having received clear awareness information</t>
  </si>
  <si>
    <t>Less educated households are less likely to report having received enough information</t>
  </si>
  <si>
    <t>Less educated households are more likely to report difficulties in providing feedback</t>
  </si>
  <si>
    <t>Less educated households are more likely to report not having been consulted</t>
  </si>
  <si>
    <t>Presence of disabled people in household (yes/no)</t>
  </si>
  <si>
    <t>Households with disabled household members are more likely to go into debt for health</t>
  </si>
  <si>
    <t>Dependency ratio (&gt;2/&lt;=2)</t>
  </si>
  <si>
    <t>Households with low dependency ratio are less likely to have out-of-school children</t>
  </si>
  <si>
    <t>Households with low dependency ratio are less likely not to send children back to school</t>
  </si>
  <si>
    <t>Households with low dependency ratio are less likely to have children not studying remotely</t>
  </si>
  <si>
    <t>Households without an income in the 30 days prior to data collection (yes/no)</t>
  </si>
  <si>
    <t>Households without an income are more likely to go into debt for health</t>
  </si>
  <si>
    <t>Households without an income are more likely to have a worse FCS</t>
  </si>
  <si>
    <t>% of households reporting having reduced different types of expenditures</t>
  </si>
  <si>
    <t>Whether or not households have an income has an effect on whether or not they reduce expenditures</t>
  </si>
  <si>
    <t>Households without an income are more likely to report having had to adopt crisis/emergency strategies</t>
  </si>
  <si>
    <t>Households without an income are more likely to report having had to adopt coping strategies</t>
  </si>
  <si>
    <t>Households without male working-age population (yes/no)</t>
  </si>
  <si>
    <t>Households without male working-age population are more likely to report relying only on food rations/support from relatives/friends</t>
  </si>
  <si>
    <t>Households without male working-age population are more likely to report not having employment/own business</t>
  </si>
  <si>
    <t>Households without male working-age population are more likely to report having had to adopt crisis/emergency strategies</t>
  </si>
  <si>
    <t>Households without male working-age population are more likely to report having had to adopt coping strategies</t>
  </si>
  <si>
    <t>Households without male working-age population are more likely to report greater freedom of movement for women</t>
  </si>
  <si>
    <t>Households without male working-age population are more likely to report security concerns</t>
  </si>
  <si>
    <t>Households without male working-age population are less likely to report accessing community support structures</t>
  </si>
  <si>
    <t>Households not receiving remittances (yes/no)</t>
  </si>
  <si>
    <t>Households not receiving remittances are more likely to go into debt for health</t>
  </si>
  <si>
    <t>Households not receiving remittances are more likely to have a worse FCS</t>
  </si>
  <si>
    <t>Households not receiving remittances are more likely to report having had to adopt crisis/emergency strategies</t>
  </si>
  <si>
    <t>Households not speaking English/Bangla (yes/no)</t>
  </si>
  <si>
    <t>Households not speaking English/Bangla are less likely to report having received a visit by a community health worker</t>
  </si>
  <si>
    <t>Households not speaking English/Bangla are less likely to report preventative measures</t>
  </si>
  <si>
    <t>Households not speaking English/Bangla are less likely to report pregnant women being enrolled in nutrition-feeding programs</t>
  </si>
  <si>
    <t>Households not speaking English/Bangla are less likely to report all pregnant women being enrolled in an ANC program</t>
  </si>
  <si>
    <t>% of HH reporting having received super cereal plus (WSB++) in the 30 days prior to data collection</t>
  </si>
  <si>
    <t>Households not speaking English/Bangla are less likely to report having received nutrition report</t>
  </si>
  <si>
    <t>Households not speaking English/Bangla are less likely to report children being enrolled in nutrition-feeding programs</t>
  </si>
  <si>
    <t>Households not speaking English/Bangla are more likely to report giving birth at home</t>
  </si>
  <si>
    <t>Households not speaking English/Bangla are more likely to report not having employment/own business</t>
  </si>
  <si>
    <t>Households not speaking English/Bangla are more likely not to know 3 critical times</t>
  </si>
  <si>
    <t>Households not speaking English/Bangla are more likely to report security concerns</t>
  </si>
  <si>
    <t>Households not speaking English/Bangla are less likely to report accessing community support structures</t>
  </si>
  <si>
    <t>Households not speaking English/Bangla are less likely to report having received clear awareness information</t>
  </si>
  <si>
    <t>Households not speaking English/Bangla are less likely to report having received enough information</t>
  </si>
  <si>
    <t>Households not speaking English/Bangla are more likely to report difficulties in providing feedback</t>
  </si>
  <si>
    <t>Households not speaking English/Bangla are more likely to report not having been consulted</t>
  </si>
  <si>
    <t>Test in both directions (as some HH commented that they didn't reduce expenditures because they could not, i.e. 'none' might be applicable to the most vulnerable and/or the least vulnerable HH)</t>
  </si>
  <si>
    <t>70-80% of women give birth at home. What does female headed households giving birth at home tell us?</t>
  </si>
  <si>
    <t>No, this is linked to geography (teknaf vs mega camp)</t>
  </si>
  <si>
    <t>No, large households may have more earners so may have less coping strategies</t>
  </si>
  <si>
    <t>No, this would depend on the availability of facilities and where the newly arrived were located. And would be more linked to the HH not knowing how to access the facility rather than the 1 hour walking distance</t>
  </si>
  <si>
    <t>Add FSC. This was a key finding last year</t>
  </si>
  <si>
    <t>Do we want to be conducting relationship tests when only 7% of the respondents were elderly</t>
  </si>
  <si>
    <t>11% of overall sample. Most of the single headed HH also reported being FHH so these relationships tests are already covered</t>
  </si>
  <si>
    <t>No. I don't see the point in testing this</t>
  </si>
  <si>
    <t>Not necessarily as they may have more income earners</t>
  </si>
  <si>
    <t>No - the rations are based on HH size + potetial for more earners in HH</t>
  </si>
  <si>
    <t>Maybe</t>
  </si>
  <si>
    <t>Maybe. But also what will this tell us? No one will be able to provide a response to this issue</t>
  </si>
  <si>
    <t>Not necessarily - still a lot of community, religious and social pressure to maintan purdah</t>
  </si>
  <si>
    <t>Not necessarily - women overall may report these issues less than men</t>
  </si>
  <si>
    <t>No - aren't the community support structures rohingya? So they would communicate in rohingya?</t>
  </si>
  <si>
    <t>Tessa Comment</t>
  </si>
  <si>
    <t>This was tested last year and I don't think it was a factor. The rent issue is mostly linked to geographical areas (Teknaf, 8E etc)</t>
  </si>
  <si>
    <t>Not necessarily.  A lot of community health worker visits/nutrition visits are specifcally targeted towards women.</t>
  </si>
  <si>
    <t>Last year: "results from this analysis show that household health or medical expenses had no strong association to gender of head of household. On the other hand, there was a strong correlation with households that reported at least one member (aged 5 and above) as requiring assistance to complete daily activities, and whether the household reported incurring any health or medical expenses in the 30 days preceding data collection.  "</t>
  </si>
  <si>
    <t xml:space="preserve">Why would this be?  This would purely be based on location and distribution of facilities. </t>
  </si>
  <si>
    <t>Not necessarily as they are often controlled by community leaders and majhees. Still a lot of social, religious and cultural pressure to maintain purdah</t>
  </si>
  <si>
    <t>Not sure about this hypothesis</t>
  </si>
  <si>
    <t>Maybe because they can't do maintenance themselves?</t>
  </si>
  <si>
    <t>Not necessarily. Again, rent is linked to geographical location. Elderly are very respected in society so woudn't be at higher risk of being extorted for rent</t>
  </si>
  <si>
    <t>Don't see the link here</t>
  </si>
  <si>
    <t xml:space="preserve">Why? 100% of camp uses LPG regardless of size. I would also assume larger household sizes rely on other fuel sources/run out of LPG faster because they have to cook for more people </t>
  </si>
  <si>
    <t>Okay, but what do we do with this information if true?</t>
  </si>
  <si>
    <t>Tiny subset (2.6%)- can't reallly test these relationships</t>
  </si>
  <si>
    <t>No. I don't see the point in testing this. A lot of the community outreach is done by Rohingya</t>
  </si>
  <si>
    <t>As above</t>
  </si>
  <si>
    <t>No - most reports go through Majhees first anyway</t>
  </si>
  <si>
    <t>This was not the case last year. Are we assuming this may have changed due to Covid restrictions and lack of face to face assistance? Also shelter conditions appear to be major this year and are affecting evreyone. Doubt there will be a link here</t>
  </si>
  <si>
    <t>YPA Comments</t>
  </si>
  <si>
    <t>Still could be interesting to see if targeted visits are effective</t>
  </si>
  <si>
    <t>Would be more related to the composition of the HH I guess</t>
  </si>
  <si>
    <t>Could be interesting to see if there is a difference of behavior between FHHH and MHHH if there is a need to access health</t>
  </si>
  <si>
    <t>Why?</t>
  </si>
  <si>
    <t>Assuming they walk slowly :)</t>
  </si>
  <si>
    <t>They should more likely not using exclusively LPG (as Tessa suggested) but could be interesting to highlight the fact LPG program may be adapted using the size of the HH as a parameter</t>
  </si>
  <si>
    <t>If the size of the shelter was a possible option (or when other)</t>
  </si>
  <si>
    <t>Still could be interesting as the earning is usually not fully proportional to the number of workers (a child earn less than an adult, same with gender differences)</t>
  </si>
  <si>
    <t>The massive influx was August 2017, I do not think we will have a sufficient population from the other time period to do the analysis</t>
  </si>
  <si>
    <t>This is more related to the environment (thus education of the whole community) I guess</t>
  </si>
  <si>
    <t>Could be interesting in term of development program, but with the COVID situation it may be difficult to get a proper answer, lus in the camps there is still no formal education and some HH may think it just doesn't woth to send the kids at school for nothing and just using them for something else</t>
  </si>
  <si>
    <t>Seems obvious</t>
  </si>
  <si>
    <t>Even if I think the communication is done in Rohingya</t>
  </si>
  <si>
    <t>New_dependent_variable_name</t>
  </si>
  <si>
    <t>I.FSL.food_consumption_score.HH</t>
  </si>
  <si>
    <t>I.HH_CHAR.can_never_go_alone_work_market.HH</t>
  </si>
  <si>
    <t xml:space="preserve"> I.HH_CHAR.can_never_go_alone_health_wfs.HH</t>
  </si>
  <si>
    <t>I.HH_CHAR.atlst_one_shelter_issue.HH</t>
  </si>
  <si>
    <t>I.HH_CHAR.atlst_one_shelter_mobility.HH</t>
  </si>
  <si>
    <t>I.HH_CHAR.pay_anythng_to_live.HH</t>
  </si>
  <si>
    <t>I.HH_CHAR.not_having_light.HH</t>
  </si>
  <si>
    <t>comm_health_worker</t>
  </si>
  <si>
    <t>preventative_action.no_action</t>
  </si>
  <si>
    <t>debt_reason.cover_health_expenses</t>
  </si>
  <si>
    <t>I.HEALTH.health_dist_more_60.HH</t>
  </si>
  <si>
    <t>I.HH_CHAR.atlst_one_birth_plc_home.INDVHH</t>
  </si>
  <si>
    <t>I.FSL.food_source_borrow.HH</t>
  </si>
  <si>
    <t>I.HH_CHAR.incm_src_employ_business.HH</t>
  </si>
  <si>
    <t>I.HH_CHAR.emergency_cping_strategy.HH</t>
  </si>
  <si>
    <t>I.HH_CHAR.food_base_cping.HH</t>
  </si>
  <si>
    <t>I.HH_CHAR.valid_id_hh</t>
  </si>
  <si>
    <t>security_issues.no_concerns</t>
  </si>
  <si>
    <t>community_support.none</t>
  </si>
  <si>
    <t>I.HH_CHAR.received_awarness_information.HH</t>
  </si>
  <si>
    <t>I.HH_CHAR.enough_information_for_all.HH</t>
  </si>
  <si>
    <t>feedback.faced_some_problem</t>
  </si>
  <si>
    <t>I.HH_CHAR.rarely_never_feeling_consulted.HH</t>
  </si>
  <si>
    <t>I.SNFI.lpg_only.HH</t>
  </si>
  <si>
    <t>enough_water</t>
  </si>
  <si>
    <t>I.EDU.ind_out_of_school.INDVHH</t>
  </si>
  <si>
    <t>I.EDU.not_send_back_to_school_hh.HH</t>
  </si>
  <si>
    <t>I.EDU.remote_learning_hh.HH</t>
  </si>
  <si>
    <t>I.HEALTH.plw_enrolment_nfp.HH</t>
  </si>
  <si>
    <t>I.HEALTH.all_pregnant_women_anc.HH</t>
  </si>
  <si>
    <t>I.NUTRITION.child_enrolment_nfp_tota.INDVHH</t>
  </si>
  <si>
    <t>I.HH_CHAR.atlst_no_child_nutrition_scrnd.INDVHH</t>
  </si>
  <si>
    <t>I.WASH.handwashing_critical_times.HH</t>
  </si>
  <si>
    <t>expenditures_reduce.none</t>
  </si>
  <si>
    <t>nutrition_pack</t>
  </si>
  <si>
    <t>Independent variable name</t>
  </si>
  <si>
    <t>I.HH_CHAR.elderly_hoh.HH</t>
  </si>
  <si>
    <t>I.HH_CHAR.single_hoh.HH</t>
  </si>
  <si>
    <t>I.HH_CHAR.large_hh.HH</t>
  </si>
  <si>
    <t>I.HH_CHAR.highest_education.HH</t>
  </si>
  <si>
    <t>I.HEALTH.disabled_hh.HH</t>
  </si>
  <si>
    <t>I.HH_CHAR.high_dep_ratio.INDVHH</t>
  </si>
  <si>
    <t>I.FSL.no_income.HH</t>
  </si>
  <si>
    <t>I.HH_CHAR.no_male_working_age</t>
  </si>
  <si>
    <t>I.FSL.remittances</t>
  </si>
  <si>
    <t>I.HH_CHAR.bangla_english</t>
  </si>
  <si>
    <t>Presence of adult males in the household (yes/no)</t>
  </si>
  <si>
    <t>I.HH_CHAR.adlt_male_in_hh.INDVHH</t>
  </si>
  <si>
    <t>remove</t>
  </si>
  <si>
    <t>Households without adult males are more likely to report shelter issues</t>
  </si>
  <si>
    <t>Households without adult males are more likely to report mobility challenges</t>
  </si>
  <si>
    <t>Households without adult males are more likely to report having had to make payments to live in current shelter</t>
  </si>
  <si>
    <t>Households without adult males are more likely to report not having had enough light</t>
  </si>
  <si>
    <t>Households without adult males are less likely to report having received a visit by a community health worker</t>
  </si>
  <si>
    <t>Households without adult males are less likely to report preventative measures</t>
  </si>
  <si>
    <t>Households without adult males are more likely to go into debt for health</t>
  </si>
  <si>
    <t>Households without adult males are more likely to live more than 1 hour of walking distance from health facilities</t>
  </si>
  <si>
    <t>Households without adult males are more likely to report to give birth at home</t>
  </si>
  <si>
    <t>Households without adult males are more likely to report relying only on food rations/support from relatives/friends</t>
  </si>
  <si>
    <t>Households without adult males are more likely to report not having employment/own business</t>
  </si>
  <si>
    <t>Households without adult males are more likely to have a worse FCS</t>
  </si>
  <si>
    <t>Households without adult males are more likely to report having had to adopt crisis/emergency strategies</t>
  </si>
  <si>
    <t>Households without adult males are more likely to report having had to adopt coping strategies</t>
  </si>
  <si>
    <t>Households without adult males are more likely to report greater freedom of movement</t>
  </si>
  <si>
    <t>Households without adult males are more likely to report not having valid IDs for all adult household members</t>
  </si>
  <si>
    <t>Households without adult males are more likely to report security concerns</t>
  </si>
  <si>
    <t>Households without adult males are less likely to report accessing community support structures</t>
  </si>
  <si>
    <t>Households without adult males are less likely to report having received clear awareness information</t>
  </si>
  <si>
    <t>Households without adult males are less likely to report having received enough information</t>
  </si>
  <si>
    <t>Households without adult males are more likely to report difficulties in providing feedback</t>
  </si>
  <si>
    <t>Households without adult males are more likely to report not having been consulted</t>
  </si>
  <si>
    <t>Cara comment</t>
  </si>
  <si>
    <r>
      <t xml:space="preserve">Large households are </t>
    </r>
    <r>
      <rPr>
        <sz val="10"/>
        <color rgb="FFFF0000"/>
        <rFont val="Calibri"/>
        <family val="2"/>
      </rPr>
      <t>less</t>
    </r>
    <r>
      <rPr>
        <sz val="10"/>
        <color rgb="FF000000"/>
        <rFont val="Calibri"/>
        <family val="2"/>
      </rPr>
      <t xml:space="preserve"> likely to report using exclusively LPG</t>
    </r>
  </si>
  <si>
    <t>This was a mistake - should of course be less likely</t>
  </si>
  <si>
    <t>I.HH_CHAR.arrival_date.HH</t>
  </si>
  <si>
    <t>Households with high dependency ratio are more likely to go into debt for health</t>
  </si>
  <si>
    <t>Added</t>
  </si>
  <si>
    <t>Households without male working-age population are more likely to have worse FCS</t>
  </si>
  <si>
    <t>recoded_variable_name</t>
  </si>
  <si>
    <t>Dependent variable name</t>
  </si>
  <si>
    <t>new_name</t>
  </si>
  <si>
    <t>Households reporting ANY shelter issues: if(shelter_issues.no_issues != 1 &amp; shelter_issues.dont_know != 1)</t>
  </si>
  <si>
    <t>Households reporting ANY mobility issues: if(shelter_mobility.no_issues != 1 &amp; shelter_mobility.dont_know != 1)</t>
  </si>
  <si>
    <t>Households reporting having to pay anything to live in their current shelter: if(shelter_paid.no_need != 1 &amp; shelter_paid.dont_know != 1)</t>
  </si>
  <si>
    <t>Households reporting not having enough light: if(enough_light.yes != 1 &amp; enough_light.dont_know != 1)</t>
  </si>
  <si>
    <t>Households reporting giving birth at home: if(ind_birth_place.at_home is 1 for at least once for the HH - this variable is in the individual loop)</t>
  </si>
  <si>
    <t>Households reporting employment and/or an own business as income source: if(income_source.labor_inside_the_camp == 1 | income_source.labor_outside_the_camp == 1 | income_source.own_business == 1)</t>
  </si>
  <si>
    <t>Households having adopted crisis/emergency coping strategies:
for refugee: if(depending_on_food_rations ==1 | selling_labor == 1 | reduced_nonessential_expenditures == 1 | begging == 1)
for HC: if(depending_on_food_rations ==1 | selling_labor == 1 | begging == 1)</t>
  </si>
  <si>
    <t>Households reporting adopting ANY food-based coping: if(eating_less_preferred_food == "yes" | borrowing_food == "yes" | limiting_portion_size == "yes" | reducing_number_of_meals_a_day == "yes" | limiting_adults_food_intake == "yes" | limiting_women_food_intake == "yes" | limiting_men_food_intake == "yes")</t>
  </si>
  <si>
    <t>Need to create 1 variable with 3 levels - can go alone (if(work_mobility.can_go_alone == 1 | market_mobility.can_go_alone == 1 | health_mobility.can_go_alone == 1 | wfs_mobility.can_go_alone ==1)), can go accompanied by someone else (if(work_mobility.can_go_accompanied_by_someone_else == 1 | market_mobility.can_go_accompanied_by_someone_else == 1 | health_mobility.can_go_accompanied_by_someone_else == 1 | wfs_mobility.can_go_accompanied_by_someone_else ==1)), cannot go at all (if(work_mobility.can_never_go == 1 | market_mobility.can_never_go == 1 | health_mobility.can_never_go == 1 | wfs_mobility.can_never_go ==1))</t>
  </si>
  <si>
    <t>I.HH_CHAR.can_go_alone_with_someone_not_at_all.HH</t>
  </si>
  <si>
    <t>Households reporting having received clear awareness information on all topics: if(what_preparation_should_be_taken_beforehand == "yes" &amp; what_are_the_different_early_warning_flags == "yes" &amp; what_are_the_sources_of_information == "yes" &amp; what_is_covid_19_the_symptoms == "yes" &amp; what_precautions_should_be_taken == "yes" &amp; where_to_go_or_whom_to_contact == "yes")</t>
  </si>
  <si>
    <t>Households reporting having received enough information on all services:
for refugee: if(food_assistance == "yes" &amp; livelihood == "yes" &amp; water == "yes" &amp; sanitation == "yes" &amp; shelter == "yes" &amp; non_food_items == "yes" &amp; health_services == "yes" &amp; nutrition_services == "yes" &amp; remote_education == "yes" &amp; protection == "yes" &amp; site_management == "yes")
for HC: if(food_assistance == "yes" &amp; livelihood == "yes" &amp; water == "yes" &amp; sanitation == "yes" &amp; non_food_items == "yes" &amp; health_services == "yes" &amp; nutrition_services == "yes" &amp; remote_education == "yes" &amp; protection == "yes")</t>
  </si>
  <si>
    <t>Households reporting rarely or never feeling consulted: if(consulted == "rarely" | consulted == "never")</t>
  </si>
  <si>
    <t>Households reporting any child 6-59 months that was not screened for malnutrition: if(child_nutrition_screened == "no" at least once for a HH)</t>
  </si>
  <si>
    <t>work</t>
  </si>
  <si>
    <t>market</t>
  </si>
  <si>
    <t>I.HH_CHAR.can_go_alone_with_someone_not_at_all_work_market.HH</t>
  </si>
  <si>
    <t>can_go_accompanied_by_someone_else</t>
  </si>
  <si>
    <t>not_applicable</t>
  </si>
  <si>
    <t>no</t>
  </si>
  <si>
    <t>can_go_alone</t>
  </si>
  <si>
    <t>can_never_go</t>
  </si>
  <si>
    <t>NA</t>
  </si>
  <si>
    <t>other</t>
  </si>
  <si>
    <t>Need to create 1 variable with 3 levels, using I.FSL.fcs_acceptable.HH.yes, I.FSL.fcs_borderline.HH.yes, I.FSL.fcs_poor.HH.yes</t>
  </si>
  <si>
    <t xml:space="preserve">When work_mobility == "can_never_go" and market_mobility == "can_never_go" then yes other wise no &lt;- I.HH_CHAR.can_never_go_alone_market.HH
</t>
  </si>
  <si>
    <t>When health_mobility == "can_never_go" and wfs_mobility == "can_never_go" then yes other wise no &lt;- I.HH_CHAR.can_never_go_alone_health_wfs.HH</t>
  </si>
  <si>
    <t>When work_mobility == "can_never_go" and market_mobility == "can_never_go" then yes other wise no &lt;- I.HH_CHAR.can_never_go_alone_market.HH</t>
  </si>
  <si>
    <t>I.HH_CHAR.bangla_english.HH</t>
  </si>
  <si>
    <t>leg_code</t>
  </si>
  <si>
    <t>adult males</t>
  </si>
  <si>
    <t>I.HH_CHAR.no_male_working_age.INDVHH</t>
  </si>
  <si>
    <t>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</si>
</sst>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color rgb="FF000000"/>
      <name val="Calibri"/>
      <family val="2"/>
    </font>
    <font>
      <sz val="10"/>
      <color rgb="FF000000"/>
      <name val="Calibri"/>
      <family val="2"/>
    </font>
    <font>
      <sz val="10"/>
      <name val="Calibri"/>
      <family val="2"/>
    </font>
    <font>
      <b/>
      <sz val="10"/>
      <color theme="1"/>
      <name val="Calibri"/>
      <family val="2"/>
      <scheme val="minor"/>
    </font>
    <font>
      <sz val="10"/>
      <color theme="1"/>
      <name val="Calibri"/>
      <family val="2"/>
      <scheme val="minor"/>
    </font>
    <font>
      <sz val="10"/>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2" fillId="0" borderId="1" xfId="0" applyFont="1" applyBorder="1"/>
    <xf numFmtId="0" fontId="2" fillId="0" borderId="2" xfId="0" applyFont="1" applyBorder="1"/>
    <xf numFmtId="0" fontId="2" fillId="0" borderId="0" xfId="0" applyFont="1" applyBorder="1"/>
    <xf numFmtId="0" fontId="2" fillId="2" borderId="0" xfId="0" applyFont="1" applyFill="1"/>
    <xf numFmtId="0" fontId="3" fillId="0" borderId="0" xfId="0" applyFont="1" applyBorder="1"/>
    <xf numFmtId="0" fontId="2" fillId="3" borderId="0" xfId="0" applyFont="1" applyFill="1"/>
    <xf numFmtId="0" fontId="2" fillId="3" borderId="1" xfId="0" applyFont="1" applyFill="1" applyBorder="1"/>
    <xf numFmtId="0" fontId="2" fillId="3" borderId="2" xfId="0" applyFont="1" applyFill="1" applyBorder="1"/>
    <xf numFmtId="0" fontId="4" fillId="0" borderId="0" xfId="0" applyFont="1"/>
    <xf numFmtId="0" fontId="5" fillId="0" borderId="0" xfId="0" applyFont="1"/>
    <xf numFmtId="0" fontId="5" fillId="0" borderId="1" xfId="0" applyFont="1" applyBorder="1"/>
    <xf numFmtId="0" fontId="5" fillId="0" borderId="2" xfId="0" applyFont="1" applyBorder="1"/>
    <xf numFmtId="0" fontId="5" fillId="0" borderId="0" xfId="0" applyFont="1" applyBorder="1"/>
    <xf numFmtId="0" fontId="0" fillId="0" borderId="1" xfId="0" applyBorder="1"/>
    <xf numFmtId="0" fontId="0" fillId="0" borderId="2" xfId="0" applyBorder="1"/>
    <xf numFmtId="0" fontId="6" fillId="3" borderId="1" xfId="0" applyFont="1" applyFill="1" applyBorder="1"/>
    <xf numFmtId="0" fontId="6" fillId="3" borderId="0" xfId="0" applyFont="1" applyFill="1"/>
    <xf numFmtId="0" fontId="2" fillId="0" borderId="0" xfId="0" applyFont="1" applyFill="1"/>
    <xf numFmtId="0" fontId="2" fillId="3" borderId="0" xfId="0" applyFont="1" applyFill="1" applyBorder="1"/>
    <xf numFmtId="0" fontId="0" fillId="0" borderId="0" xfId="0" applyBorder="1"/>
    <xf numFmtId="0" fontId="5" fillId="0" borderId="0" xfId="0" applyFont="1" applyAlignment="1">
      <alignment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0" xfId="0" applyFont="1" applyFill="1" applyBorder="1" applyAlignment="1">
      <alignment horizontal="left" vertical="top" wrapText="1"/>
    </xf>
    <xf numFmtId="0" fontId="2" fillId="0" borderId="1" xfId="0" applyFont="1" applyFill="1" applyBorder="1" applyAlignment="1">
      <alignment horizontal="left" vertical="top" wrapText="1"/>
    </xf>
  </cellXfs>
  <cellStyles count="1">
    <cellStyle name="Normal" xfId="0" builtinId="0"/>
  </cellStyles>
  <dxfs count="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abSelected="1" topLeftCell="I1" zoomScale="85" zoomScaleNormal="130" workbookViewId="0">
      <pane ySplit="1" topLeftCell="A25" activePane="bottomLeft" state="frozen"/>
      <selection activeCell="D1" sqref="D1"/>
      <selection pane="bottomLeft" activeCell="L29" sqref="L29"/>
    </sheetView>
  </sheetViews>
  <sheetFormatPr defaultRowHeight="14.4" x14ac:dyDescent="0.3"/>
  <cols>
    <col min="1" max="1" width="9.44140625" bestFit="1" customWidth="1"/>
    <col min="2" max="2" width="11.5546875" bestFit="1" customWidth="1"/>
    <col min="3" max="3" width="47" customWidth="1"/>
    <col min="4" max="4" width="56.21875" customWidth="1"/>
    <col min="5" max="5" width="106.21875" customWidth="1"/>
    <col min="6" max="6" width="9.44140625" bestFit="1" customWidth="1"/>
    <col min="7" max="7" width="15.44140625" customWidth="1"/>
    <col min="8" max="8" width="59.44140625" customWidth="1"/>
    <col min="9" max="9" width="30.21875" customWidth="1"/>
    <col min="10" max="10" width="28.88671875" style="12" bestFit="1" customWidth="1"/>
    <col min="11" max="12" width="28.88671875" style="12" customWidth="1"/>
    <col min="13" max="13" width="63.88671875" style="12" customWidth="1"/>
  </cols>
  <sheetData>
    <row r="1" spans="1:14" x14ac:dyDescent="0.3">
      <c r="A1" s="1" t="s">
        <v>0</v>
      </c>
      <c r="B1" s="1" t="s">
        <v>1</v>
      </c>
      <c r="C1" s="1" t="s">
        <v>2</v>
      </c>
      <c r="D1" s="1" t="s">
        <v>3</v>
      </c>
      <c r="E1" s="1" t="s">
        <v>4</v>
      </c>
      <c r="F1" s="1" t="s">
        <v>258</v>
      </c>
      <c r="G1" s="1" t="s">
        <v>281</v>
      </c>
      <c r="H1" s="1" t="s">
        <v>178</v>
      </c>
      <c r="I1" s="1" t="s">
        <v>195</v>
      </c>
      <c r="J1" s="11" t="s">
        <v>245</v>
      </c>
      <c r="K1" s="11" t="s">
        <v>288</v>
      </c>
      <c r="L1" s="11" t="s">
        <v>289</v>
      </c>
      <c r="M1" s="11" t="s">
        <v>209</v>
      </c>
      <c r="N1" s="11" t="s">
        <v>320</v>
      </c>
    </row>
    <row r="2" spans="1:14" x14ac:dyDescent="0.3">
      <c r="A2" s="2" t="s">
        <v>5</v>
      </c>
      <c r="B2" s="2" t="s">
        <v>6</v>
      </c>
      <c r="C2" s="2" t="s">
        <v>256</v>
      </c>
      <c r="D2" s="2" t="s">
        <v>7</v>
      </c>
      <c r="E2" s="2" t="s">
        <v>259</v>
      </c>
      <c r="F2" s="2">
        <v>1</v>
      </c>
      <c r="G2" s="2"/>
      <c r="H2" s="2" t="s">
        <v>194</v>
      </c>
      <c r="J2" s="15" t="s">
        <v>257</v>
      </c>
      <c r="K2" s="15" t="str">
        <f>VLOOKUP(L2,Sheet1!$A$1:$B$14,2,FALSE)</f>
        <v>I.HH_CHAR.atlst_one_shelter_issue.HH</v>
      </c>
      <c r="L2" s="15" t="s">
        <v>291</v>
      </c>
      <c r="M2" s="12" t="str">
        <f>_xlfn.IFNA(K2,L2)</f>
        <v>I.HH_CHAR.atlst_one_shelter_issue.HH</v>
      </c>
    </row>
    <row r="3" spans="1:14" x14ac:dyDescent="0.3">
      <c r="A3" s="2" t="s">
        <v>5</v>
      </c>
      <c r="B3" s="2" t="s">
        <v>6</v>
      </c>
      <c r="C3" s="2" t="s">
        <v>256</v>
      </c>
      <c r="D3" s="2" t="s">
        <v>8</v>
      </c>
      <c r="E3" s="8" t="s">
        <v>260</v>
      </c>
      <c r="F3" s="8">
        <v>0</v>
      </c>
      <c r="G3" s="8"/>
      <c r="H3" s="2"/>
      <c r="J3" s="15" t="s">
        <v>257</v>
      </c>
      <c r="K3" s="15" t="str">
        <f>VLOOKUP(L3,Sheet1!$A$1:$B$14,2,FALSE)</f>
        <v>I.HH_CHAR.atlst_one_shelter_mobility.HH</v>
      </c>
      <c r="L3" s="15" t="s">
        <v>292</v>
      </c>
      <c r="M3" s="12" t="str">
        <f t="shared" ref="M3:M65" si="0">_xlfn.IFNA(K3,L3)</f>
        <v>I.HH_CHAR.atlst_one_shelter_mobility.HH</v>
      </c>
      <c r="N3" t="s">
        <v>321</v>
      </c>
    </row>
    <row r="4" spans="1:14" x14ac:dyDescent="0.3">
      <c r="A4" s="2" t="s">
        <v>24</v>
      </c>
      <c r="B4" s="2" t="s">
        <v>6</v>
      </c>
      <c r="C4" s="2" t="s">
        <v>256</v>
      </c>
      <c r="D4" s="2" t="s">
        <v>9</v>
      </c>
      <c r="E4" s="2" t="s">
        <v>261</v>
      </c>
      <c r="F4" s="2">
        <v>1</v>
      </c>
      <c r="G4" s="2"/>
      <c r="H4" s="2" t="s">
        <v>179</v>
      </c>
      <c r="J4" s="15" t="s">
        <v>257</v>
      </c>
      <c r="K4" s="15" t="str">
        <f>VLOOKUP(L4,Sheet1!$A$1:$B$14,2,FALSE)</f>
        <v>I.HH_CHAR.pay_anythng_to_live.HH</v>
      </c>
      <c r="L4" s="15" t="s">
        <v>293</v>
      </c>
      <c r="M4" s="12" t="str">
        <f t="shared" si="0"/>
        <v>I.HH_CHAR.pay_anythng_to_live.HH</v>
      </c>
    </row>
    <row r="5" spans="1:14" x14ac:dyDescent="0.3">
      <c r="A5" s="2" t="s">
        <v>24</v>
      </c>
      <c r="B5" s="2" t="s">
        <v>6</v>
      </c>
      <c r="C5" s="2" t="s">
        <v>256</v>
      </c>
      <c r="D5" s="2" t="s">
        <v>10</v>
      </c>
      <c r="E5" s="2" t="s">
        <v>262</v>
      </c>
      <c r="F5" s="2">
        <v>1</v>
      </c>
      <c r="G5" s="2"/>
      <c r="H5" s="2"/>
      <c r="I5" s="2" t="s">
        <v>199</v>
      </c>
      <c r="J5" s="15" t="s">
        <v>257</v>
      </c>
      <c r="K5" s="15" t="str">
        <f>VLOOKUP(L5,Sheet1!$A$1:$B$14,2,FALSE)</f>
        <v>I.HH_CHAR.not_having_light.HH</v>
      </c>
      <c r="L5" s="15" t="s">
        <v>294</v>
      </c>
      <c r="M5" s="12" t="str">
        <f t="shared" si="0"/>
        <v>I.HH_CHAR.not_having_light.HH</v>
      </c>
    </row>
    <row r="6" spans="1:14" x14ac:dyDescent="0.3">
      <c r="A6" s="2" t="s">
        <v>5</v>
      </c>
      <c r="B6" s="2" t="s">
        <v>6</v>
      </c>
      <c r="C6" s="2" t="s">
        <v>256</v>
      </c>
      <c r="D6" s="2" t="s">
        <v>11</v>
      </c>
      <c r="E6" s="8" t="s">
        <v>263</v>
      </c>
      <c r="F6" s="8">
        <v>0</v>
      </c>
      <c r="G6" s="8"/>
      <c r="H6" s="2" t="s">
        <v>180</v>
      </c>
      <c r="I6" s="2" t="s">
        <v>196</v>
      </c>
      <c r="J6" s="15" t="s">
        <v>257</v>
      </c>
      <c r="K6" s="15" t="e">
        <f>VLOOKUP(L6,Sheet1!$A$1:$B$14,2,FALSE)</f>
        <v>#N/A</v>
      </c>
      <c r="L6" s="15" t="s">
        <v>217</v>
      </c>
      <c r="M6" s="12" t="str">
        <f t="shared" si="0"/>
        <v>comm_health_worker</v>
      </c>
      <c r="N6" t="s">
        <v>321</v>
      </c>
    </row>
    <row r="7" spans="1:14" x14ac:dyDescent="0.3">
      <c r="A7" s="2" t="s">
        <v>5</v>
      </c>
      <c r="B7" s="2" t="s">
        <v>6</v>
      </c>
      <c r="C7" s="2" t="s">
        <v>256</v>
      </c>
      <c r="D7" s="2" t="s">
        <v>12</v>
      </c>
      <c r="E7" s="8" t="s">
        <v>264</v>
      </c>
      <c r="F7" s="8">
        <v>0</v>
      </c>
      <c r="G7" s="8"/>
      <c r="H7" s="2"/>
      <c r="J7" s="15" t="s">
        <v>257</v>
      </c>
      <c r="K7" s="15" t="e">
        <f>VLOOKUP(L7,Sheet1!$A$1:$B$14,2,FALSE)</f>
        <v>#N/A</v>
      </c>
      <c r="L7" s="15" t="s">
        <v>218</v>
      </c>
      <c r="M7" s="12" t="str">
        <f t="shared" si="0"/>
        <v>preventative_action.no_action</v>
      </c>
      <c r="N7" t="s">
        <v>321</v>
      </c>
    </row>
    <row r="8" spans="1:14" x14ac:dyDescent="0.3">
      <c r="A8" s="2" t="s">
        <v>5</v>
      </c>
      <c r="B8" s="2" t="s">
        <v>6</v>
      </c>
      <c r="C8" s="2" t="s">
        <v>256</v>
      </c>
      <c r="D8" s="2" t="s">
        <v>13</v>
      </c>
      <c r="E8" s="8" t="s">
        <v>265</v>
      </c>
      <c r="F8" s="8">
        <v>0</v>
      </c>
      <c r="G8" s="8"/>
      <c r="H8" s="2" t="s">
        <v>181</v>
      </c>
      <c r="I8" s="2" t="s">
        <v>198</v>
      </c>
      <c r="J8" s="15" t="s">
        <v>257</v>
      </c>
      <c r="K8" s="15" t="e">
        <f>VLOOKUP(L8,Sheet1!$A$1:$B$14,2,FALSE)</f>
        <v>#N/A</v>
      </c>
      <c r="L8" s="15" t="s">
        <v>219</v>
      </c>
      <c r="M8" s="12" t="str">
        <f t="shared" si="0"/>
        <v>debt_reason.cover_health_expenses</v>
      </c>
      <c r="N8" t="s">
        <v>321</v>
      </c>
    </row>
    <row r="9" spans="1:14" x14ac:dyDescent="0.3">
      <c r="A9" s="2" t="s">
        <v>5</v>
      </c>
      <c r="B9" s="2" t="s">
        <v>6</v>
      </c>
      <c r="C9" s="2" t="s">
        <v>256</v>
      </c>
      <c r="D9" s="2" t="s">
        <v>14</v>
      </c>
      <c r="E9" s="2" t="s">
        <v>266</v>
      </c>
      <c r="F9" s="2">
        <v>1</v>
      </c>
      <c r="G9" s="2"/>
      <c r="H9" s="2" t="s">
        <v>182</v>
      </c>
      <c r="J9" s="15" t="s">
        <v>257</v>
      </c>
      <c r="K9" s="15" t="e">
        <f>VLOOKUP(L9,Sheet1!$A$1:$B$14,2,FALSE)</f>
        <v>#N/A</v>
      </c>
      <c r="L9" s="15" t="s">
        <v>220</v>
      </c>
      <c r="M9" s="12" t="str">
        <f t="shared" si="0"/>
        <v>I.HEALTH.health_dist_more_60.HH</v>
      </c>
    </row>
    <row r="10" spans="1:14" x14ac:dyDescent="0.3">
      <c r="A10" s="2" t="s">
        <v>5</v>
      </c>
      <c r="B10" s="2" t="s">
        <v>6</v>
      </c>
      <c r="C10" s="2" t="s">
        <v>256</v>
      </c>
      <c r="D10" s="2" t="s">
        <v>15</v>
      </c>
      <c r="E10" s="2" t="s">
        <v>267</v>
      </c>
      <c r="F10" s="2">
        <v>0</v>
      </c>
      <c r="G10" s="2"/>
      <c r="H10" s="2" t="s">
        <v>163</v>
      </c>
      <c r="J10" s="15" t="s">
        <v>257</v>
      </c>
      <c r="K10" s="15" t="str">
        <f>VLOOKUP(L10,Sheet1!$A$1:$B$14,2,FALSE)</f>
        <v>I.HH_CHAR.atlst_one_birth_plc_home.INDVHH</v>
      </c>
      <c r="L10" s="15" t="s">
        <v>295</v>
      </c>
      <c r="M10" s="12" t="str">
        <f t="shared" si="0"/>
        <v>I.HH_CHAR.atlst_one_birth_plc_home.INDVHH</v>
      </c>
    </row>
    <row r="11" spans="1:14" x14ac:dyDescent="0.3">
      <c r="A11" s="2" t="s">
        <v>16</v>
      </c>
      <c r="B11" s="2" t="s">
        <v>6</v>
      </c>
      <c r="C11" s="2" t="s">
        <v>256</v>
      </c>
      <c r="D11" s="2" t="s">
        <v>17</v>
      </c>
      <c r="E11" s="8" t="s">
        <v>268</v>
      </c>
      <c r="F11" s="8">
        <v>0</v>
      </c>
      <c r="G11" s="8"/>
      <c r="H11" s="2"/>
      <c r="J11" s="15" t="s">
        <v>257</v>
      </c>
      <c r="K11" s="15" t="e">
        <f>VLOOKUP(L11,Sheet1!$A$1:$B$14,2,FALSE)</f>
        <v>#N/A</v>
      </c>
      <c r="L11" s="15" t="s">
        <v>222</v>
      </c>
      <c r="M11" s="12" t="str">
        <f t="shared" si="0"/>
        <v>I.FSL.food_source_borrow.HH</v>
      </c>
      <c r="N11" t="s">
        <v>321</v>
      </c>
    </row>
    <row r="12" spans="1:14" x14ac:dyDescent="0.3">
      <c r="A12" s="2" t="s">
        <v>5</v>
      </c>
      <c r="B12" s="2" t="s">
        <v>6</v>
      </c>
      <c r="C12" s="2" t="s">
        <v>256</v>
      </c>
      <c r="D12" s="2" t="s">
        <v>18</v>
      </c>
      <c r="E12" s="8" t="s">
        <v>269</v>
      </c>
      <c r="F12" s="8">
        <v>0</v>
      </c>
      <c r="G12" s="8"/>
      <c r="H12" s="2"/>
      <c r="J12" s="15" t="s">
        <v>257</v>
      </c>
      <c r="K12" s="15" t="str">
        <f>VLOOKUP(L12,Sheet1!$A$1:$B$14,2,FALSE)</f>
        <v>I.HH_CHAR.incm_src_employ_business.HH</v>
      </c>
      <c r="L12" s="15" t="s">
        <v>296</v>
      </c>
      <c r="M12" s="12" t="str">
        <f t="shared" si="0"/>
        <v>I.HH_CHAR.incm_src_employ_business.HH</v>
      </c>
      <c r="N12" t="s">
        <v>321</v>
      </c>
    </row>
    <row r="13" spans="1:14" x14ac:dyDescent="0.3">
      <c r="A13" s="2" t="s">
        <v>5</v>
      </c>
      <c r="B13" s="2" t="s">
        <v>6</v>
      </c>
      <c r="C13" s="2" t="s">
        <v>256</v>
      </c>
      <c r="D13" s="2" t="s">
        <v>19</v>
      </c>
      <c r="E13" s="8" t="s">
        <v>270</v>
      </c>
      <c r="F13" s="8">
        <v>0</v>
      </c>
      <c r="G13" s="8"/>
      <c r="H13" s="2"/>
      <c r="J13" s="15" t="s">
        <v>257</v>
      </c>
      <c r="K13" s="15" t="e">
        <f>VLOOKUP(L13,Sheet1!$A$1:$B$14,2,FALSE)</f>
        <v>#N/A</v>
      </c>
      <c r="L13" s="15" t="s">
        <v>315</v>
      </c>
      <c r="M13" s="12" t="s">
        <v>210</v>
      </c>
      <c r="N13" t="s">
        <v>321</v>
      </c>
    </row>
    <row r="14" spans="1:14" x14ac:dyDescent="0.3">
      <c r="A14" s="2" t="s">
        <v>5</v>
      </c>
      <c r="B14" s="2" t="s">
        <v>6</v>
      </c>
      <c r="C14" s="2" t="s">
        <v>256</v>
      </c>
      <c r="D14" s="2" t="s">
        <v>20</v>
      </c>
      <c r="E14" s="8" t="s">
        <v>271</v>
      </c>
      <c r="F14" s="8">
        <v>0</v>
      </c>
      <c r="G14" s="8"/>
      <c r="H14" s="2"/>
      <c r="J14" s="15" t="s">
        <v>257</v>
      </c>
      <c r="K14" s="15" t="s">
        <v>224</v>
      </c>
      <c r="L14" s="15" t="s">
        <v>297</v>
      </c>
      <c r="M14" s="12" t="str">
        <f t="shared" si="0"/>
        <v>I.HH_CHAR.emergency_cping_strategy.HH</v>
      </c>
      <c r="N14" t="s">
        <v>321</v>
      </c>
    </row>
    <row r="15" spans="1:14" x14ac:dyDescent="0.3">
      <c r="A15" s="2" t="s">
        <v>5</v>
      </c>
      <c r="B15" s="2" t="s">
        <v>6</v>
      </c>
      <c r="C15" s="2" t="s">
        <v>256</v>
      </c>
      <c r="D15" s="2" t="s">
        <v>21</v>
      </c>
      <c r="E15" s="8" t="s">
        <v>272</v>
      </c>
      <c r="F15" s="8">
        <v>0</v>
      </c>
      <c r="G15" s="8"/>
      <c r="H15" s="2"/>
      <c r="J15" s="15" t="s">
        <v>257</v>
      </c>
      <c r="K15" s="15" t="s">
        <v>225</v>
      </c>
      <c r="L15" s="15" t="s">
        <v>298</v>
      </c>
      <c r="M15" s="12" t="str">
        <f t="shared" si="0"/>
        <v>I.HH_CHAR.food_base_cping.HH</v>
      </c>
      <c r="N15" t="s">
        <v>321</v>
      </c>
    </row>
    <row r="16" spans="1:14" x14ac:dyDescent="0.3">
      <c r="A16" s="2" t="s">
        <v>5</v>
      </c>
      <c r="B16" s="2" t="s">
        <v>6</v>
      </c>
      <c r="C16" s="2" t="s">
        <v>256</v>
      </c>
      <c r="D16" s="2" t="s">
        <v>22</v>
      </c>
      <c r="E16" s="2" t="s">
        <v>273</v>
      </c>
      <c r="F16" s="2">
        <v>1</v>
      </c>
      <c r="G16" s="2"/>
      <c r="H16" s="2" t="s">
        <v>183</v>
      </c>
      <c r="I16" s="2" t="s">
        <v>197</v>
      </c>
      <c r="J16" s="15" t="s">
        <v>257</v>
      </c>
      <c r="K16" s="15" t="e">
        <f>VLOOKUP(L16,Sheet1!$A$1:$B$14,2,FALSE)</f>
        <v>#N/A</v>
      </c>
      <c r="L16" s="15" t="s">
        <v>316</v>
      </c>
      <c r="M16" s="12" t="s">
        <v>211</v>
      </c>
    </row>
    <row r="17" spans="1:14" x14ac:dyDescent="0.3">
      <c r="A17" s="2" t="s">
        <v>5</v>
      </c>
      <c r="B17" s="2" t="s">
        <v>6</v>
      </c>
      <c r="C17" s="2" t="s">
        <v>256</v>
      </c>
      <c r="D17" s="2" t="s">
        <v>22</v>
      </c>
      <c r="E17" s="2" t="s">
        <v>273</v>
      </c>
      <c r="F17" s="2">
        <v>1</v>
      </c>
      <c r="G17" s="2"/>
      <c r="H17" s="2" t="s">
        <v>183</v>
      </c>
      <c r="I17" s="2" t="s">
        <v>197</v>
      </c>
      <c r="J17" s="15" t="s">
        <v>257</v>
      </c>
      <c r="K17" s="15" t="e">
        <f>VLOOKUP(L17,Sheet1!$A$1:$B$14,2,FALSE)</f>
        <v>#N/A</v>
      </c>
      <c r="L17" s="15" t="s">
        <v>317</v>
      </c>
      <c r="M17" s="12" t="s">
        <v>212</v>
      </c>
    </row>
    <row r="18" spans="1:14" x14ac:dyDescent="0.3">
      <c r="A18" s="2" t="s">
        <v>16</v>
      </c>
      <c r="B18" s="2" t="s">
        <v>6</v>
      </c>
      <c r="C18" s="2" t="s">
        <v>256</v>
      </c>
      <c r="D18" s="2" t="s">
        <v>23</v>
      </c>
      <c r="E18" s="2" t="s">
        <v>274</v>
      </c>
      <c r="F18" s="2">
        <v>1</v>
      </c>
      <c r="G18" s="2"/>
      <c r="H18" s="2" t="s">
        <v>184</v>
      </c>
      <c r="J18" s="15" t="s">
        <v>257</v>
      </c>
      <c r="K18" s="15" t="e">
        <f>VLOOKUP(L18,Sheet1!$A$1:$B$14,2,FALSE)</f>
        <v>#N/A</v>
      </c>
      <c r="L18" s="15" t="s">
        <v>226</v>
      </c>
      <c r="M18" s="12" t="str">
        <f t="shared" si="0"/>
        <v>I.HH_CHAR.valid_id_hh</v>
      </c>
    </row>
    <row r="19" spans="1:14" x14ac:dyDescent="0.3">
      <c r="A19" s="2" t="s">
        <v>24</v>
      </c>
      <c r="B19" s="2" t="s">
        <v>6</v>
      </c>
      <c r="C19" s="2" t="s">
        <v>256</v>
      </c>
      <c r="D19" s="2" t="s">
        <v>25</v>
      </c>
      <c r="E19" s="8" t="s">
        <v>275</v>
      </c>
      <c r="F19" s="8">
        <v>0</v>
      </c>
      <c r="G19" s="8"/>
      <c r="H19" s="2"/>
      <c r="J19" s="15" t="s">
        <v>257</v>
      </c>
      <c r="K19" s="15" t="e">
        <f>VLOOKUP(L19,Sheet1!$A$1:$B$14,2,FALSE)</f>
        <v>#N/A</v>
      </c>
      <c r="L19" s="15" t="s">
        <v>227</v>
      </c>
      <c r="M19" s="12" t="str">
        <f t="shared" si="0"/>
        <v>security_issues.no_concerns</v>
      </c>
      <c r="N19" t="s">
        <v>321</v>
      </c>
    </row>
    <row r="20" spans="1:14" x14ac:dyDescent="0.3">
      <c r="A20" s="2" t="s">
        <v>24</v>
      </c>
      <c r="B20" s="2" t="s">
        <v>6</v>
      </c>
      <c r="C20" s="2" t="s">
        <v>256</v>
      </c>
      <c r="D20" s="2" t="s">
        <v>26</v>
      </c>
      <c r="E20" s="8" t="s">
        <v>276</v>
      </c>
      <c r="F20" s="8">
        <v>0</v>
      </c>
      <c r="G20" s="8"/>
      <c r="H20" s="2"/>
      <c r="J20" s="15" t="s">
        <v>257</v>
      </c>
      <c r="K20" s="15" t="e">
        <f>VLOOKUP(L20,Sheet1!$A$1:$B$14,2,FALSE)</f>
        <v>#N/A</v>
      </c>
      <c r="L20" s="15" t="s">
        <v>228</v>
      </c>
      <c r="M20" s="12" t="str">
        <f t="shared" si="0"/>
        <v>community_support.none</v>
      </c>
      <c r="N20" t="s">
        <v>321</v>
      </c>
    </row>
    <row r="21" spans="1:14" x14ac:dyDescent="0.3">
      <c r="A21" s="2" t="s">
        <v>5</v>
      </c>
      <c r="B21" s="2" t="s">
        <v>6</v>
      </c>
      <c r="C21" s="2" t="s">
        <v>256</v>
      </c>
      <c r="D21" s="2" t="s">
        <v>27</v>
      </c>
      <c r="E21" s="8" t="s">
        <v>277</v>
      </c>
      <c r="F21" s="8">
        <v>0</v>
      </c>
      <c r="G21" s="8"/>
      <c r="H21" s="2"/>
      <c r="J21" s="15" t="s">
        <v>257</v>
      </c>
      <c r="K21" s="15" t="s">
        <v>229</v>
      </c>
      <c r="L21" s="15" t="s">
        <v>301</v>
      </c>
      <c r="M21" s="12" t="str">
        <f t="shared" si="0"/>
        <v>I.HH_CHAR.received_awarness_information.HH</v>
      </c>
      <c r="N21" t="s">
        <v>321</v>
      </c>
    </row>
    <row r="22" spans="1:14" x14ac:dyDescent="0.3">
      <c r="A22" s="2" t="s">
        <v>5</v>
      </c>
      <c r="B22" s="2" t="s">
        <v>6</v>
      </c>
      <c r="C22" s="2" t="s">
        <v>256</v>
      </c>
      <c r="D22" s="2" t="s">
        <v>28</v>
      </c>
      <c r="E22" s="8" t="s">
        <v>278</v>
      </c>
      <c r="F22" s="8">
        <v>0</v>
      </c>
      <c r="G22" s="8"/>
      <c r="H22" s="2"/>
      <c r="J22" s="15" t="s">
        <v>257</v>
      </c>
      <c r="K22" s="15" t="s">
        <v>230</v>
      </c>
      <c r="L22" s="15" t="s">
        <v>302</v>
      </c>
      <c r="M22" s="12" t="str">
        <f t="shared" si="0"/>
        <v>I.HH_CHAR.enough_information_for_all.HH</v>
      </c>
      <c r="N22" t="s">
        <v>321</v>
      </c>
    </row>
    <row r="23" spans="1:14" x14ac:dyDescent="0.3">
      <c r="A23" s="2" t="s">
        <v>5</v>
      </c>
      <c r="B23" s="2" t="s">
        <v>6</v>
      </c>
      <c r="C23" s="2" t="s">
        <v>256</v>
      </c>
      <c r="D23" s="2" t="s">
        <v>29</v>
      </c>
      <c r="E23" s="8" t="s">
        <v>279</v>
      </c>
      <c r="F23" s="8">
        <v>0</v>
      </c>
      <c r="G23" s="8"/>
      <c r="H23" s="2"/>
      <c r="J23" s="15" t="s">
        <v>257</v>
      </c>
      <c r="K23" s="15" t="e">
        <f>VLOOKUP(L23,Sheet1!$A$1:$B$14,2,FALSE)</f>
        <v>#N/A</v>
      </c>
      <c r="L23" s="15" t="s">
        <v>231</v>
      </c>
      <c r="M23" s="12" t="str">
        <f t="shared" si="0"/>
        <v>feedback.faced_some_problem</v>
      </c>
      <c r="N23" t="s">
        <v>321</v>
      </c>
    </row>
    <row r="24" spans="1:14" x14ac:dyDescent="0.3">
      <c r="A24" s="3" t="s">
        <v>5</v>
      </c>
      <c r="B24" s="3" t="s">
        <v>6</v>
      </c>
      <c r="C24" s="3" t="s">
        <v>256</v>
      </c>
      <c r="D24" s="3" t="s">
        <v>30</v>
      </c>
      <c r="E24" s="9" t="s">
        <v>280</v>
      </c>
      <c r="F24" s="9">
        <v>0</v>
      </c>
      <c r="G24" s="9"/>
      <c r="H24" s="3"/>
      <c r="I24" s="16"/>
      <c r="J24" s="13" t="s">
        <v>257</v>
      </c>
      <c r="K24" s="13" t="str">
        <f>VLOOKUP(L24,Sheet1!$A$1:$B$14,2,FALSE)</f>
        <v>I.HH_CHAR.rarely_never_feeling_consulted.HH</v>
      </c>
      <c r="L24" s="13" t="s">
        <v>303</v>
      </c>
      <c r="M24" s="13" t="str">
        <f t="shared" si="0"/>
        <v>I.HH_CHAR.rarely_never_feeling_consulted.HH</v>
      </c>
      <c r="N24" t="s">
        <v>321</v>
      </c>
    </row>
    <row r="25" spans="1:14" x14ac:dyDescent="0.3">
      <c r="A25" s="2" t="s">
        <v>5</v>
      </c>
      <c r="B25" s="2" t="s">
        <v>6</v>
      </c>
      <c r="C25" s="2" t="s">
        <v>31</v>
      </c>
      <c r="D25" s="2" t="s">
        <v>7</v>
      </c>
      <c r="E25" s="2" t="s">
        <v>32</v>
      </c>
      <c r="F25" s="2">
        <v>1</v>
      </c>
      <c r="G25" s="2"/>
      <c r="H25" s="2" t="s">
        <v>185</v>
      </c>
      <c r="I25" s="6" t="s">
        <v>168</v>
      </c>
      <c r="J25" s="12" t="s">
        <v>246</v>
      </c>
      <c r="K25" s="15" t="str">
        <f>VLOOKUP(L25,Sheet1!$A$1:$B$14,2,FALSE)</f>
        <v>I.HH_CHAR.atlst_one_shelter_issue.HH</v>
      </c>
      <c r="L25" s="12" t="s">
        <v>291</v>
      </c>
      <c r="M25" s="12" t="str">
        <f t="shared" si="0"/>
        <v>I.HH_CHAR.atlst_one_shelter_issue.HH</v>
      </c>
    </row>
    <row r="26" spans="1:14" x14ac:dyDescent="0.3">
      <c r="A26" s="2" t="s">
        <v>5</v>
      </c>
      <c r="B26" s="2" t="s">
        <v>6</v>
      </c>
      <c r="C26" s="2" t="s">
        <v>31</v>
      </c>
      <c r="D26" s="2" t="s">
        <v>8</v>
      </c>
      <c r="E26" s="8" t="s">
        <v>33</v>
      </c>
      <c r="F26" s="8">
        <v>0</v>
      </c>
      <c r="G26" s="8"/>
      <c r="H26" s="2"/>
      <c r="J26" s="12" t="s">
        <v>246</v>
      </c>
      <c r="K26" s="15" t="str">
        <f>VLOOKUP(L26,Sheet1!$A$1:$B$14,2,FALSE)</f>
        <v>I.HH_CHAR.atlst_one_shelter_mobility.HH</v>
      </c>
      <c r="L26" s="12" t="s">
        <v>292</v>
      </c>
      <c r="M26" s="12" t="str">
        <f t="shared" si="0"/>
        <v>I.HH_CHAR.atlst_one_shelter_mobility.HH</v>
      </c>
    </row>
    <row r="27" spans="1:14" x14ac:dyDescent="0.3">
      <c r="A27" s="2" t="s">
        <v>24</v>
      </c>
      <c r="B27" s="2" t="s">
        <v>6</v>
      </c>
      <c r="C27" s="2" t="s">
        <v>31</v>
      </c>
      <c r="D27" s="2" t="s">
        <v>9</v>
      </c>
      <c r="E27" s="2" t="s">
        <v>34</v>
      </c>
      <c r="F27" s="2">
        <v>1</v>
      </c>
      <c r="G27" s="2"/>
      <c r="H27" s="2" t="s">
        <v>186</v>
      </c>
      <c r="J27" s="12" t="s">
        <v>246</v>
      </c>
      <c r="K27" s="15" t="str">
        <f>VLOOKUP(L27,Sheet1!$A$1:$B$14,2,FALSE)</f>
        <v>I.HH_CHAR.pay_anythng_to_live.HH</v>
      </c>
      <c r="L27" s="12" t="s">
        <v>293</v>
      </c>
      <c r="M27" s="12" t="str">
        <f t="shared" si="0"/>
        <v>I.HH_CHAR.pay_anythng_to_live.HH</v>
      </c>
    </row>
    <row r="28" spans="1:14" x14ac:dyDescent="0.3">
      <c r="A28" s="2" t="s">
        <v>24</v>
      </c>
      <c r="B28" s="2" t="s">
        <v>6</v>
      </c>
      <c r="C28" s="2" t="s">
        <v>31</v>
      </c>
      <c r="D28" s="2" t="s">
        <v>10</v>
      </c>
      <c r="E28" s="2" t="s">
        <v>35</v>
      </c>
      <c r="F28" s="2">
        <v>1</v>
      </c>
      <c r="G28" s="2"/>
      <c r="H28" s="2" t="s">
        <v>187</v>
      </c>
      <c r="I28" s="2" t="s">
        <v>199</v>
      </c>
      <c r="J28" s="12" t="s">
        <v>246</v>
      </c>
      <c r="K28" s="15" t="str">
        <f>VLOOKUP(L28,Sheet1!$A$1:$B$14,2,FALSE)</f>
        <v>I.HH_CHAR.not_having_light.HH</v>
      </c>
      <c r="L28" s="12" t="s">
        <v>294</v>
      </c>
      <c r="M28" s="12" t="str">
        <f t="shared" si="0"/>
        <v>I.HH_CHAR.not_having_light.HH</v>
      </c>
    </row>
    <row r="29" spans="1:14" x14ac:dyDescent="0.3">
      <c r="A29" s="2" t="s">
        <v>5</v>
      </c>
      <c r="B29" s="2" t="s">
        <v>6</v>
      </c>
      <c r="C29" s="2" t="s">
        <v>31</v>
      </c>
      <c r="D29" s="2" t="s">
        <v>12</v>
      </c>
      <c r="E29" s="8" t="s">
        <v>36</v>
      </c>
      <c r="F29" s="8">
        <v>0</v>
      </c>
      <c r="G29" s="8"/>
      <c r="J29" s="12" t="s">
        <v>246</v>
      </c>
      <c r="K29" s="15" t="e">
        <f>VLOOKUP(L29,Sheet1!$A$1:$B$14,2,FALSE)</f>
        <v>#N/A</v>
      </c>
      <c r="L29" s="12" t="s">
        <v>218</v>
      </c>
      <c r="M29" s="12" t="str">
        <f t="shared" si="0"/>
        <v>preventative_action.no_action</v>
      </c>
    </row>
    <row r="30" spans="1:14" x14ac:dyDescent="0.3">
      <c r="A30" s="2" t="s">
        <v>5</v>
      </c>
      <c r="B30" s="2" t="s">
        <v>6</v>
      </c>
      <c r="C30" s="2" t="s">
        <v>31</v>
      </c>
      <c r="D30" s="2" t="s">
        <v>13</v>
      </c>
      <c r="E30" s="8" t="s">
        <v>37</v>
      </c>
      <c r="F30" s="8">
        <v>0</v>
      </c>
      <c r="G30" s="8"/>
      <c r="H30" s="2"/>
      <c r="J30" s="12" t="s">
        <v>246</v>
      </c>
      <c r="K30" s="15" t="e">
        <f>VLOOKUP(L30,Sheet1!$A$1:$B$14,2,FALSE)</f>
        <v>#N/A</v>
      </c>
      <c r="L30" s="12" t="s">
        <v>219</v>
      </c>
      <c r="M30" s="12" t="str">
        <f t="shared" si="0"/>
        <v>debt_reason.cover_health_expenses</v>
      </c>
    </row>
    <row r="31" spans="1:14" x14ac:dyDescent="0.3">
      <c r="A31" s="2" t="s">
        <v>5</v>
      </c>
      <c r="B31" s="2" t="s">
        <v>6</v>
      </c>
      <c r="C31" s="2" t="s">
        <v>31</v>
      </c>
      <c r="D31" s="2" t="s">
        <v>14</v>
      </c>
      <c r="E31" s="2" t="s">
        <v>38</v>
      </c>
      <c r="F31" s="2">
        <v>1</v>
      </c>
      <c r="G31" s="2"/>
      <c r="H31" s="2"/>
      <c r="I31" s="2" t="s">
        <v>200</v>
      </c>
      <c r="J31" s="12" t="s">
        <v>246</v>
      </c>
      <c r="K31" s="15" t="e">
        <f>VLOOKUP(L31,Sheet1!$A$1:$B$14,2,FALSE)</f>
        <v>#N/A</v>
      </c>
      <c r="L31" s="12" t="s">
        <v>220</v>
      </c>
      <c r="M31" s="12" t="str">
        <f t="shared" si="0"/>
        <v>I.HEALTH.health_dist_more_60.HH</v>
      </c>
    </row>
    <row r="32" spans="1:14" x14ac:dyDescent="0.3">
      <c r="A32" s="2" t="s">
        <v>16</v>
      </c>
      <c r="B32" s="2" t="s">
        <v>6</v>
      </c>
      <c r="C32" s="2" t="s">
        <v>31</v>
      </c>
      <c r="D32" s="2" t="s">
        <v>17</v>
      </c>
      <c r="E32" s="8" t="s">
        <v>39</v>
      </c>
      <c r="F32" s="8">
        <v>0</v>
      </c>
      <c r="G32" s="8"/>
      <c r="H32" s="2"/>
      <c r="J32" s="12" t="s">
        <v>246</v>
      </c>
      <c r="K32" s="15" t="e">
        <f>VLOOKUP(L32,Sheet1!$A$1:$B$14,2,FALSE)</f>
        <v>#N/A</v>
      </c>
      <c r="L32" s="12" t="s">
        <v>222</v>
      </c>
      <c r="M32" s="12" t="str">
        <f t="shared" si="0"/>
        <v>I.FSL.food_source_borrow.HH</v>
      </c>
    </row>
    <row r="33" spans="1:13" x14ac:dyDescent="0.3">
      <c r="A33" s="2" t="s">
        <v>5</v>
      </c>
      <c r="B33" s="2" t="s">
        <v>6</v>
      </c>
      <c r="C33" s="2" t="s">
        <v>31</v>
      </c>
      <c r="D33" s="2" t="s">
        <v>18</v>
      </c>
      <c r="E33" s="8" t="s">
        <v>40</v>
      </c>
      <c r="F33" s="8">
        <v>0</v>
      </c>
      <c r="G33" s="8"/>
      <c r="H33" s="2"/>
      <c r="J33" s="12" t="s">
        <v>246</v>
      </c>
      <c r="K33" s="15" t="str">
        <f>VLOOKUP(L33,Sheet1!$A$1:$B$14,2,FALSE)</f>
        <v>I.HH_CHAR.incm_src_employ_business.HH</v>
      </c>
      <c r="L33" s="12" t="s">
        <v>296</v>
      </c>
      <c r="M33" s="12" t="str">
        <f t="shared" si="0"/>
        <v>I.HH_CHAR.incm_src_employ_business.HH</v>
      </c>
    </row>
    <row r="34" spans="1:13" x14ac:dyDescent="0.3">
      <c r="A34" s="2" t="s">
        <v>5</v>
      </c>
      <c r="B34" s="2" t="s">
        <v>6</v>
      </c>
      <c r="C34" s="2" t="s">
        <v>31</v>
      </c>
      <c r="D34" s="2" t="s">
        <v>19</v>
      </c>
      <c r="E34" s="8" t="s">
        <v>41</v>
      </c>
      <c r="F34" s="8">
        <v>0</v>
      </c>
      <c r="G34" s="8"/>
      <c r="H34" s="2"/>
      <c r="J34" s="12" t="s">
        <v>246</v>
      </c>
      <c r="K34" s="15" t="e">
        <f>VLOOKUP(L34,Sheet1!$A$1:$B$14,2,FALSE)</f>
        <v>#N/A</v>
      </c>
      <c r="L34" s="12" t="s">
        <v>315</v>
      </c>
      <c r="M34" s="12" t="s">
        <v>210</v>
      </c>
    </row>
    <row r="35" spans="1:13" x14ac:dyDescent="0.3">
      <c r="A35" s="2" t="s">
        <v>5</v>
      </c>
      <c r="B35" s="2" t="s">
        <v>6</v>
      </c>
      <c r="C35" s="2" t="s">
        <v>31</v>
      </c>
      <c r="D35" s="2" t="s">
        <v>20</v>
      </c>
      <c r="E35" s="8" t="s">
        <v>42</v>
      </c>
      <c r="F35" s="8">
        <v>0</v>
      </c>
      <c r="G35" s="8"/>
      <c r="H35" s="2"/>
      <c r="J35" s="12" t="s">
        <v>246</v>
      </c>
      <c r="K35" s="15" t="s">
        <v>224</v>
      </c>
      <c r="L35" s="12" t="s">
        <v>297</v>
      </c>
      <c r="M35" s="12" t="str">
        <f t="shared" si="0"/>
        <v>I.HH_CHAR.emergency_cping_strategy.HH</v>
      </c>
    </row>
    <row r="36" spans="1:13" x14ac:dyDescent="0.3">
      <c r="A36" s="2" t="s">
        <v>5</v>
      </c>
      <c r="B36" s="2" t="s">
        <v>6</v>
      </c>
      <c r="C36" s="2" t="s">
        <v>31</v>
      </c>
      <c r="D36" s="2" t="s">
        <v>21</v>
      </c>
      <c r="E36" s="8" t="s">
        <v>43</v>
      </c>
      <c r="F36" s="8">
        <v>0</v>
      </c>
      <c r="G36" s="8"/>
      <c r="H36" s="2"/>
      <c r="J36" s="12" t="s">
        <v>246</v>
      </c>
      <c r="K36" s="15" t="s">
        <v>225</v>
      </c>
      <c r="L36" s="12" t="s">
        <v>298</v>
      </c>
      <c r="M36" s="12" t="str">
        <f t="shared" si="0"/>
        <v>I.HH_CHAR.food_base_cping.HH</v>
      </c>
    </row>
    <row r="37" spans="1:13" x14ac:dyDescent="0.3">
      <c r="A37" s="2" t="s">
        <v>16</v>
      </c>
      <c r="B37" s="2" t="s">
        <v>6</v>
      </c>
      <c r="C37" s="2" t="s">
        <v>31</v>
      </c>
      <c r="D37" s="2" t="s">
        <v>23</v>
      </c>
      <c r="E37" s="2" t="s">
        <v>44</v>
      </c>
      <c r="F37" s="2">
        <v>1</v>
      </c>
      <c r="G37" s="2"/>
      <c r="H37" s="2"/>
      <c r="J37" s="12" t="s">
        <v>246</v>
      </c>
      <c r="K37" s="15" t="e">
        <f>VLOOKUP(L37,Sheet1!$A$1:$B$14,2,FALSE)</f>
        <v>#N/A</v>
      </c>
      <c r="L37" s="12" t="s">
        <v>226</v>
      </c>
      <c r="M37" s="12" t="str">
        <f t="shared" si="0"/>
        <v>I.HH_CHAR.valid_id_hh</v>
      </c>
    </row>
    <row r="38" spans="1:13" x14ac:dyDescent="0.3">
      <c r="A38" s="2" t="s">
        <v>24</v>
      </c>
      <c r="B38" s="2" t="s">
        <v>6</v>
      </c>
      <c r="C38" s="2" t="s">
        <v>31</v>
      </c>
      <c r="D38" s="2" t="s">
        <v>25</v>
      </c>
      <c r="E38" s="8" t="s">
        <v>45</v>
      </c>
      <c r="F38" s="8">
        <v>0</v>
      </c>
      <c r="G38" s="8"/>
      <c r="H38" s="2"/>
      <c r="J38" s="12" t="s">
        <v>246</v>
      </c>
      <c r="K38" s="15" t="e">
        <f>VLOOKUP(L38,Sheet1!$A$1:$B$14,2,FALSE)</f>
        <v>#N/A</v>
      </c>
      <c r="L38" s="12" t="s">
        <v>227</v>
      </c>
      <c r="M38" s="12" t="str">
        <f t="shared" si="0"/>
        <v>security_issues.no_concerns</v>
      </c>
    </row>
    <row r="39" spans="1:13" x14ac:dyDescent="0.3">
      <c r="A39" s="2" t="s">
        <v>24</v>
      </c>
      <c r="B39" s="2" t="s">
        <v>6</v>
      </c>
      <c r="C39" s="2" t="s">
        <v>31</v>
      </c>
      <c r="D39" s="2" t="s">
        <v>26</v>
      </c>
      <c r="E39" s="8" t="s">
        <v>46</v>
      </c>
      <c r="F39" s="8">
        <v>0</v>
      </c>
      <c r="G39" s="8"/>
      <c r="H39" s="2"/>
      <c r="J39" s="12" t="s">
        <v>246</v>
      </c>
      <c r="K39" s="15" t="e">
        <f>VLOOKUP(L39,Sheet1!$A$1:$B$14,2,FALSE)</f>
        <v>#N/A</v>
      </c>
      <c r="L39" s="12" t="s">
        <v>228</v>
      </c>
      <c r="M39" s="12" t="str">
        <f t="shared" si="0"/>
        <v>community_support.none</v>
      </c>
    </row>
    <row r="40" spans="1:13" x14ac:dyDescent="0.3">
      <c r="A40" s="2" t="s">
        <v>5</v>
      </c>
      <c r="B40" s="2" t="s">
        <v>6</v>
      </c>
      <c r="C40" s="2" t="s">
        <v>31</v>
      </c>
      <c r="D40" s="2" t="s">
        <v>27</v>
      </c>
      <c r="E40" s="8" t="s">
        <v>47</v>
      </c>
      <c r="F40" s="8">
        <v>0</v>
      </c>
      <c r="G40" s="8"/>
      <c r="H40" s="2"/>
      <c r="J40" s="12" t="s">
        <v>246</v>
      </c>
      <c r="K40" s="15" t="s">
        <v>229</v>
      </c>
      <c r="L40" s="12" t="s">
        <v>301</v>
      </c>
      <c r="M40" s="12" t="str">
        <f t="shared" si="0"/>
        <v>I.HH_CHAR.received_awarness_information.HH</v>
      </c>
    </row>
    <row r="41" spans="1:13" x14ac:dyDescent="0.3">
      <c r="A41" s="2" t="s">
        <v>5</v>
      </c>
      <c r="B41" s="2" t="s">
        <v>6</v>
      </c>
      <c r="C41" s="2" t="s">
        <v>31</v>
      </c>
      <c r="D41" s="2" t="s">
        <v>28</v>
      </c>
      <c r="E41" s="8" t="s">
        <v>48</v>
      </c>
      <c r="F41" s="8">
        <v>0</v>
      </c>
      <c r="G41" s="8"/>
      <c r="H41" s="2"/>
      <c r="J41" s="12" t="s">
        <v>246</v>
      </c>
      <c r="K41" s="15" t="s">
        <v>230</v>
      </c>
      <c r="L41" s="12" t="s">
        <v>302</v>
      </c>
      <c r="M41" s="12" t="str">
        <f t="shared" si="0"/>
        <v>I.HH_CHAR.enough_information_for_all.HH</v>
      </c>
    </row>
    <row r="42" spans="1:13" x14ac:dyDescent="0.3">
      <c r="A42" s="2" t="s">
        <v>5</v>
      </c>
      <c r="B42" s="2" t="s">
        <v>6</v>
      </c>
      <c r="C42" s="2" t="s">
        <v>31</v>
      </c>
      <c r="D42" s="2" t="s">
        <v>29</v>
      </c>
      <c r="E42" s="8" t="s">
        <v>49</v>
      </c>
      <c r="F42" s="8">
        <v>0</v>
      </c>
      <c r="G42" s="8"/>
      <c r="H42" s="2"/>
      <c r="J42" s="12" t="s">
        <v>246</v>
      </c>
      <c r="K42" s="15" t="e">
        <f>VLOOKUP(L42,Sheet1!$A$1:$B$14,2,FALSE)</f>
        <v>#N/A</v>
      </c>
      <c r="L42" s="12" t="s">
        <v>323</v>
      </c>
      <c r="M42" s="12" t="str">
        <f t="shared" si="0"/>
        <v>feedback</v>
      </c>
    </row>
    <row r="43" spans="1:13" x14ac:dyDescent="0.3">
      <c r="A43" s="3" t="s">
        <v>5</v>
      </c>
      <c r="B43" s="3" t="s">
        <v>6</v>
      </c>
      <c r="C43" s="3" t="s">
        <v>31</v>
      </c>
      <c r="D43" s="3" t="s">
        <v>30</v>
      </c>
      <c r="E43" s="9" t="s">
        <v>50</v>
      </c>
      <c r="F43" s="9">
        <v>0</v>
      </c>
      <c r="G43" s="9"/>
      <c r="H43" s="3"/>
      <c r="I43" s="16"/>
      <c r="J43" s="13" t="s">
        <v>246</v>
      </c>
      <c r="K43" s="13" t="str">
        <f>VLOOKUP(L43,Sheet1!$A$1:$B$14,2,FALSE)</f>
        <v>I.HH_CHAR.rarely_never_feeling_consulted.HH</v>
      </c>
      <c r="L43" s="13" t="s">
        <v>303</v>
      </c>
      <c r="M43" s="13" t="str">
        <f t="shared" si="0"/>
        <v>I.HH_CHAR.rarely_never_feeling_consulted.HH</v>
      </c>
    </row>
    <row r="44" spans="1:13" x14ac:dyDescent="0.3">
      <c r="A44" s="5" t="s">
        <v>5</v>
      </c>
      <c r="B44" s="5" t="s">
        <v>6</v>
      </c>
      <c r="C44" s="5" t="s">
        <v>52</v>
      </c>
      <c r="D44" s="5" t="s">
        <v>7</v>
      </c>
      <c r="E44" s="5" t="s">
        <v>51</v>
      </c>
      <c r="F44" s="5">
        <v>1</v>
      </c>
      <c r="G44" s="5"/>
      <c r="H44" s="27" t="s">
        <v>169</v>
      </c>
      <c r="J44" s="15" t="s">
        <v>247</v>
      </c>
      <c r="K44" s="15" t="str">
        <f>VLOOKUP(L44,Sheet1!$A$1:$B$14,2,FALSE)</f>
        <v>I.HH_CHAR.atlst_one_shelter_issue.HH</v>
      </c>
      <c r="L44" s="15" t="s">
        <v>291</v>
      </c>
      <c r="M44" s="12" t="str">
        <f t="shared" si="0"/>
        <v>I.HH_CHAR.atlst_one_shelter_issue.HH</v>
      </c>
    </row>
    <row r="45" spans="1:13" x14ac:dyDescent="0.3">
      <c r="A45" s="2" t="s">
        <v>5</v>
      </c>
      <c r="B45" s="2" t="s">
        <v>6</v>
      </c>
      <c r="C45" s="2" t="s">
        <v>52</v>
      </c>
      <c r="D45" s="2" t="s">
        <v>8</v>
      </c>
      <c r="E45" s="2" t="s">
        <v>53</v>
      </c>
      <c r="F45" s="2">
        <v>1</v>
      </c>
      <c r="G45" s="2"/>
      <c r="H45" s="27"/>
      <c r="J45" s="12" t="s">
        <v>247</v>
      </c>
      <c r="K45" s="15" t="str">
        <f>VLOOKUP(L45,Sheet1!$A$1:$B$14,2,FALSE)</f>
        <v>I.HH_CHAR.atlst_one_shelter_mobility.HH</v>
      </c>
      <c r="L45" s="12" t="s">
        <v>292</v>
      </c>
      <c r="M45" s="12" t="str">
        <f t="shared" si="0"/>
        <v>I.HH_CHAR.atlst_one_shelter_mobility.HH</v>
      </c>
    </row>
    <row r="46" spans="1:13" x14ac:dyDescent="0.3">
      <c r="A46" s="2" t="s">
        <v>24</v>
      </c>
      <c r="B46" s="2" t="s">
        <v>6</v>
      </c>
      <c r="C46" s="2" t="s">
        <v>52</v>
      </c>
      <c r="D46" s="2" t="s">
        <v>9</v>
      </c>
      <c r="E46" s="2" t="s">
        <v>54</v>
      </c>
      <c r="F46" s="2">
        <v>1</v>
      </c>
      <c r="G46" s="2"/>
      <c r="H46" s="27"/>
      <c r="J46" s="12" t="s">
        <v>247</v>
      </c>
      <c r="K46" s="15" t="str">
        <f>VLOOKUP(L46,Sheet1!$A$1:$B$14,2,FALSE)</f>
        <v>I.HH_CHAR.pay_anythng_to_live.HH</v>
      </c>
      <c r="L46" s="12" t="s">
        <v>293</v>
      </c>
      <c r="M46" s="12" t="str">
        <f t="shared" si="0"/>
        <v>I.HH_CHAR.pay_anythng_to_live.HH</v>
      </c>
    </row>
    <row r="47" spans="1:13" x14ac:dyDescent="0.3">
      <c r="A47" s="2" t="s">
        <v>24</v>
      </c>
      <c r="B47" s="2" t="s">
        <v>6</v>
      </c>
      <c r="C47" s="2" t="s">
        <v>52</v>
      </c>
      <c r="D47" s="2" t="s">
        <v>10</v>
      </c>
      <c r="E47" s="2" t="s">
        <v>55</v>
      </c>
      <c r="F47" s="2">
        <v>1</v>
      </c>
      <c r="G47" s="2"/>
      <c r="H47" s="27"/>
      <c r="J47" s="12" t="s">
        <v>247</v>
      </c>
      <c r="K47" s="15" t="str">
        <f>VLOOKUP(L47,Sheet1!$A$1:$B$14,2,FALSE)</f>
        <v>I.HH_CHAR.not_having_light.HH</v>
      </c>
      <c r="L47" s="12" t="s">
        <v>294</v>
      </c>
      <c r="M47" s="12" t="str">
        <f t="shared" si="0"/>
        <v>I.HH_CHAR.not_having_light.HH</v>
      </c>
    </row>
    <row r="48" spans="1:13" x14ac:dyDescent="0.3">
      <c r="A48" s="2" t="s">
        <v>5</v>
      </c>
      <c r="B48" s="2" t="s">
        <v>6</v>
      </c>
      <c r="C48" s="2" t="s">
        <v>52</v>
      </c>
      <c r="D48" s="2" t="s">
        <v>13</v>
      </c>
      <c r="E48" s="2" t="s">
        <v>56</v>
      </c>
      <c r="F48" s="2">
        <v>1</v>
      </c>
      <c r="G48" s="2"/>
      <c r="H48" s="27"/>
      <c r="J48" s="12" t="s">
        <v>247</v>
      </c>
      <c r="K48" s="15" t="e">
        <f>VLOOKUP(L48,Sheet1!$A$1:$B$14,2,FALSE)</f>
        <v>#N/A</v>
      </c>
      <c r="L48" s="12" t="s">
        <v>219</v>
      </c>
      <c r="M48" s="12" t="str">
        <f t="shared" si="0"/>
        <v>debt_reason.cover_health_expenses</v>
      </c>
    </row>
    <row r="49" spans="1:13" x14ac:dyDescent="0.3">
      <c r="A49" s="2" t="s">
        <v>16</v>
      </c>
      <c r="B49" s="2" t="s">
        <v>6</v>
      </c>
      <c r="C49" s="2" t="s">
        <v>52</v>
      </c>
      <c r="D49" s="2" t="s">
        <v>17</v>
      </c>
      <c r="E49" s="2" t="s">
        <v>57</v>
      </c>
      <c r="F49" s="2">
        <v>1</v>
      </c>
      <c r="G49" s="2"/>
      <c r="H49" s="27"/>
      <c r="J49" s="12" t="s">
        <v>247</v>
      </c>
      <c r="K49" s="15" t="e">
        <f>VLOOKUP(L49,Sheet1!$A$1:$B$14,2,FALSE)</f>
        <v>#N/A</v>
      </c>
      <c r="L49" s="12" t="s">
        <v>222</v>
      </c>
      <c r="M49" s="12" t="str">
        <f t="shared" si="0"/>
        <v>I.FSL.food_source_borrow.HH</v>
      </c>
    </row>
    <row r="50" spans="1:13" x14ac:dyDescent="0.3">
      <c r="A50" s="2" t="s">
        <v>5</v>
      </c>
      <c r="B50" s="2" t="s">
        <v>6</v>
      </c>
      <c r="C50" s="2" t="s">
        <v>52</v>
      </c>
      <c r="D50" s="2" t="s">
        <v>18</v>
      </c>
      <c r="E50" s="2" t="s">
        <v>58</v>
      </c>
      <c r="F50" s="2">
        <v>1</v>
      </c>
      <c r="G50" s="2"/>
      <c r="H50" s="27"/>
      <c r="J50" s="12" t="s">
        <v>247</v>
      </c>
      <c r="K50" s="15" t="str">
        <f>VLOOKUP(L50,Sheet1!$A$1:$B$14,2,FALSE)</f>
        <v>I.HH_CHAR.incm_src_employ_business.HH</v>
      </c>
      <c r="L50" s="12" t="s">
        <v>296</v>
      </c>
      <c r="M50" s="12" t="str">
        <f t="shared" si="0"/>
        <v>I.HH_CHAR.incm_src_employ_business.HH</v>
      </c>
    </row>
    <row r="51" spans="1:13" x14ac:dyDescent="0.3">
      <c r="A51" s="2" t="s">
        <v>5</v>
      </c>
      <c r="B51" s="2" t="s">
        <v>6</v>
      </c>
      <c r="C51" s="2" t="s">
        <v>52</v>
      </c>
      <c r="D51" s="2" t="s">
        <v>19</v>
      </c>
      <c r="E51" s="2" t="s">
        <v>59</v>
      </c>
      <c r="F51" s="2">
        <v>1</v>
      </c>
      <c r="G51" s="2"/>
      <c r="H51" s="27"/>
      <c r="J51" s="12" t="s">
        <v>247</v>
      </c>
      <c r="K51" s="15" t="e">
        <f>VLOOKUP(L51,Sheet1!$A$1:$B$14,2,FALSE)</f>
        <v>#N/A</v>
      </c>
      <c r="L51" s="12" t="s">
        <v>315</v>
      </c>
      <c r="M51" s="12" t="s">
        <v>210</v>
      </c>
    </row>
    <row r="52" spans="1:13" x14ac:dyDescent="0.3">
      <c r="A52" s="2" t="s">
        <v>5</v>
      </c>
      <c r="B52" s="2" t="s">
        <v>6</v>
      </c>
      <c r="C52" s="2" t="s">
        <v>52</v>
      </c>
      <c r="D52" s="2" t="s">
        <v>20</v>
      </c>
      <c r="E52" s="2" t="s">
        <v>60</v>
      </c>
      <c r="F52" s="2">
        <v>1</v>
      </c>
      <c r="G52" s="2"/>
      <c r="H52" s="27"/>
      <c r="J52" s="12" t="s">
        <v>247</v>
      </c>
      <c r="K52" s="15" t="s">
        <v>224</v>
      </c>
      <c r="L52" s="12" t="s">
        <v>297</v>
      </c>
      <c r="M52" s="12" t="str">
        <f t="shared" si="0"/>
        <v>I.HH_CHAR.emergency_cping_strategy.HH</v>
      </c>
    </row>
    <row r="53" spans="1:13" x14ac:dyDescent="0.3">
      <c r="A53" s="2" t="s">
        <v>5</v>
      </c>
      <c r="B53" s="2" t="s">
        <v>6</v>
      </c>
      <c r="C53" s="2" t="s">
        <v>52</v>
      </c>
      <c r="D53" s="2" t="s">
        <v>21</v>
      </c>
      <c r="E53" s="2" t="s">
        <v>61</v>
      </c>
      <c r="F53" s="2">
        <v>1</v>
      </c>
      <c r="G53" s="2"/>
      <c r="H53" s="27"/>
      <c r="J53" s="12" t="s">
        <v>247</v>
      </c>
      <c r="K53" s="15" t="s">
        <v>225</v>
      </c>
      <c r="L53" s="12" t="s">
        <v>298</v>
      </c>
      <c r="M53" s="12" t="str">
        <f t="shared" si="0"/>
        <v>I.HH_CHAR.food_base_cping.HH</v>
      </c>
    </row>
    <row r="54" spans="1:13" x14ac:dyDescent="0.3">
      <c r="A54" s="2" t="s">
        <v>16</v>
      </c>
      <c r="B54" s="2" t="s">
        <v>6</v>
      </c>
      <c r="C54" s="2" t="s">
        <v>52</v>
      </c>
      <c r="D54" s="2" t="s">
        <v>23</v>
      </c>
      <c r="E54" s="2" t="s">
        <v>62</v>
      </c>
      <c r="F54" s="2">
        <v>1</v>
      </c>
      <c r="G54" s="2"/>
      <c r="H54" s="27"/>
      <c r="J54" s="12" t="s">
        <v>247</v>
      </c>
      <c r="K54" s="15" t="e">
        <f>VLOOKUP(L54,Sheet1!$A$1:$B$14,2,FALSE)</f>
        <v>#N/A</v>
      </c>
      <c r="L54" s="12" t="s">
        <v>226</v>
      </c>
      <c r="M54" s="12" t="str">
        <f t="shared" si="0"/>
        <v>I.HH_CHAR.valid_id_hh</v>
      </c>
    </row>
    <row r="55" spans="1:13" x14ac:dyDescent="0.3">
      <c r="A55" s="2" t="s">
        <v>24</v>
      </c>
      <c r="B55" s="2" t="s">
        <v>6</v>
      </c>
      <c r="C55" s="2" t="s">
        <v>52</v>
      </c>
      <c r="D55" s="2" t="s">
        <v>25</v>
      </c>
      <c r="E55" s="2" t="s">
        <v>63</v>
      </c>
      <c r="F55" s="2">
        <v>1</v>
      </c>
      <c r="G55" s="2"/>
      <c r="H55" s="27"/>
      <c r="J55" s="12" t="s">
        <v>247</v>
      </c>
      <c r="K55" s="15" t="e">
        <f>VLOOKUP(L55,Sheet1!$A$1:$B$14,2,FALSE)</f>
        <v>#N/A</v>
      </c>
      <c r="L55" s="12" t="s">
        <v>227</v>
      </c>
      <c r="M55" s="12" t="str">
        <f t="shared" si="0"/>
        <v>security_issues.no_concerns</v>
      </c>
    </row>
    <row r="56" spans="1:13" x14ac:dyDescent="0.3">
      <c r="A56" s="2" t="s">
        <v>24</v>
      </c>
      <c r="B56" s="2" t="s">
        <v>6</v>
      </c>
      <c r="C56" s="2" t="s">
        <v>52</v>
      </c>
      <c r="D56" s="2" t="s">
        <v>26</v>
      </c>
      <c r="E56" s="2" t="s">
        <v>64</v>
      </c>
      <c r="F56" s="2">
        <v>1</v>
      </c>
      <c r="G56" s="2"/>
      <c r="H56" s="27"/>
      <c r="J56" s="12" t="s">
        <v>247</v>
      </c>
      <c r="K56" s="15" t="e">
        <f>VLOOKUP(L56,Sheet1!$A$1:$B$14,2,FALSE)</f>
        <v>#N/A</v>
      </c>
      <c r="L56" s="12" t="s">
        <v>228</v>
      </c>
      <c r="M56" s="12" t="str">
        <f t="shared" si="0"/>
        <v>community_support.none</v>
      </c>
    </row>
    <row r="57" spans="1:13" x14ac:dyDescent="0.3">
      <c r="A57" s="2" t="s">
        <v>5</v>
      </c>
      <c r="B57" s="2" t="s">
        <v>6</v>
      </c>
      <c r="C57" s="2" t="s">
        <v>52</v>
      </c>
      <c r="D57" s="2" t="s">
        <v>27</v>
      </c>
      <c r="E57" s="2" t="s">
        <v>65</v>
      </c>
      <c r="F57" s="2">
        <v>1</v>
      </c>
      <c r="G57" s="2"/>
      <c r="H57" s="27"/>
      <c r="J57" s="12" t="s">
        <v>247</v>
      </c>
      <c r="K57" s="15" t="s">
        <v>229</v>
      </c>
      <c r="L57" s="12" t="s">
        <v>301</v>
      </c>
      <c r="M57" s="12" t="str">
        <f t="shared" si="0"/>
        <v>I.HH_CHAR.received_awarness_information.HH</v>
      </c>
    </row>
    <row r="58" spans="1:13" x14ac:dyDescent="0.3">
      <c r="A58" s="2" t="s">
        <v>5</v>
      </c>
      <c r="B58" s="2" t="s">
        <v>6</v>
      </c>
      <c r="C58" s="2" t="s">
        <v>52</v>
      </c>
      <c r="D58" s="2" t="s">
        <v>28</v>
      </c>
      <c r="E58" s="2" t="s">
        <v>66</v>
      </c>
      <c r="F58" s="2">
        <v>1</v>
      </c>
      <c r="G58" s="2"/>
      <c r="H58" s="27"/>
      <c r="J58" s="12" t="s">
        <v>247</v>
      </c>
      <c r="K58" s="15" t="s">
        <v>230</v>
      </c>
      <c r="L58" s="12" t="s">
        <v>302</v>
      </c>
      <c r="M58" s="12" t="str">
        <f t="shared" si="0"/>
        <v>I.HH_CHAR.enough_information_for_all.HH</v>
      </c>
    </row>
    <row r="59" spans="1:13" x14ac:dyDescent="0.3">
      <c r="A59" s="2" t="s">
        <v>5</v>
      </c>
      <c r="B59" s="2" t="s">
        <v>6</v>
      </c>
      <c r="C59" s="2" t="s">
        <v>52</v>
      </c>
      <c r="D59" s="2" t="s">
        <v>29</v>
      </c>
      <c r="E59" s="2" t="s">
        <v>67</v>
      </c>
      <c r="F59" s="2">
        <v>1</v>
      </c>
      <c r="G59" s="2"/>
      <c r="H59" s="27"/>
      <c r="J59" s="12" t="s">
        <v>247</v>
      </c>
      <c r="K59" s="15" t="e">
        <f>VLOOKUP(L59,Sheet1!$A$1:$B$14,2,FALSE)</f>
        <v>#N/A</v>
      </c>
      <c r="L59" s="12" t="s">
        <v>231</v>
      </c>
      <c r="M59" s="12" t="str">
        <f t="shared" si="0"/>
        <v>feedback.faced_some_problem</v>
      </c>
    </row>
    <row r="60" spans="1:13" x14ac:dyDescent="0.3">
      <c r="A60" s="3" t="s">
        <v>5</v>
      </c>
      <c r="B60" s="3" t="s">
        <v>6</v>
      </c>
      <c r="C60" s="3" t="s">
        <v>52</v>
      </c>
      <c r="D60" s="3" t="s">
        <v>30</v>
      </c>
      <c r="E60" s="3" t="s">
        <v>68</v>
      </c>
      <c r="F60" s="3">
        <v>1</v>
      </c>
      <c r="G60" s="3"/>
      <c r="H60" s="28"/>
      <c r="I60" s="16"/>
      <c r="J60" s="13" t="s">
        <v>247</v>
      </c>
      <c r="K60" s="13" t="str">
        <f>VLOOKUP(L60,Sheet1!$A$1:$B$14,2,FALSE)</f>
        <v>I.HH_CHAR.rarely_never_feeling_consulted.HH</v>
      </c>
      <c r="L60" s="13" t="s">
        <v>303</v>
      </c>
      <c r="M60" s="13" t="str">
        <f t="shared" si="0"/>
        <v>I.HH_CHAR.rarely_never_feeling_consulted.HH</v>
      </c>
    </row>
    <row r="61" spans="1:13" x14ac:dyDescent="0.3">
      <c r="A61" s="2" t="s">
        <v>5</v>
      </c>
      <c r="B61" s="2" t="s">
        <v>6</v>
      </c>
      <c r="C61" s="2" t="s">
        <v>69</v>
      </c>
      <c r="D61" s="2" t="s">
        <v>7</v>
      </c>
      <c r="E61" s="8" t="s">
        <v>70</v>
      </c>
      <c r="F61" s="8">
        <v>0</v>
      </c>
      <c r="G61" s="8"/>
      <c r="H61" s="2"/>
      <c r="I61" s="2" t="s">
        <v>202</v>
      </c>
      <c r="J61" s="12" t="s">
        <v>248</v>
      </c>
      <c r="K61" s="15" t="str">
        <f>VLOOKUP(L61,Sheet1!$A$1:$B$14,2,FALSE)</f>
        <v>I.HH_CHAR.atlst_one_shelter_issue.HH</v>
      </c>
      <c r="L61" s="12" t="s">
        <v>291</v>
      </c>
      <c r="M61" s="12" t="str">
        <f t="shared" si="0"/>
        <v>I.HH_CHAR.atlst_one_shelter_issue.HH</v>
      </c>
    </row>
    <row r="62" spans="1:13" x14ac:dyDescent="0.3">
      <c r="A62" s="2" t="s">
        <v>5</v>
      </c>
      <c r="B62" s="2" t="s">
        <v>6</v>
      </c>
      <c r="C62" s="2" t="s">
        <v>69</v>
      </c>
      <c r="D62" s="2" t="s">
        <v>71</v>
      </c>
      <c r="E62" s="8" t="s">
        <v>282</v>
      </c>
      <c r="F62" s="8">
        <v>0</v>
      </c>
      <c r="G62" s="8" t="s">
        <v>283</v>
      </c>
      <c r="H62" s="2" t="s">
        <v>188</v>
      </c>
      <c r="I62" s="2" t="s">
        <v>201</v>
      </c>
      <c r="J62" s="12" t="s">
        <v>248</v>
      </c>
      <c r="K62" s="15" t="e">
        <f>VLOOKUP(L62,Sheet1!$A$1:$B$14,2,FALSE)</f>
        <v>#N/A</v>
      </c>
      <c r="L62" s="12" t="s">
        <v>233</v>
      </c>
      <c r="M62" s="12" t="str">
        <f t="shared" si="0"/>
        <v>I.SNFI.lpg_only.HH</v>
      </c>
    </row>
    <row r="63" spans="1:13" x14ac:dyDescent="0.3">
      <c r="A63" s="2" t="s">
        <v>24</v>
      </c>
      <c r="B63" s="2" t="s">
        <v>6</v>
      </c>
      <c r="C63" s="2" t="s">
        <v>69</v>
      </c>
      <c r="D63" s="2" t="s">
        <v>9</v>
      </c>
      <c r="E63" s="2" t="s">
        <v>72</v>
      </c>
      <c r="F63" s="2">
        <v>1</v>
      </c>
      <c r="G63" s="2"/>
      <c r="H63" s="2" t="s">
        <v>164</v>
      </c>
      <c r="J63" s="12" t="s">
        <v>248</v>
      </c>
      <c r="K63" s="15" t="str">
        <f>VLOOKUP(L63,Sheet1!$A$1:$B$14,2,FALSE)</f>
        <v>I.HH_CHAR.pay_anythng_to_live.HH</v>
      </c>
      <c r="L63" s="12" t="s">
        <v>293</v>
      </c>
      <c r="M63" s="12" t="str">
        <f t="shared" si="0"/>
        <v>I.HH_CHAR.pay_anythng_to_live.HH</v>
      </c>
    </row>
    <row r="64" spans="1:13" x14ac:dyDescent="0.3">
      <c r="A64" s="2" t="s">
        <v>24</v>
      </c>
      <c r="B64" s="2" t="s">
        <v>6</v>
      </c>
      <c r="C64" s="2" t="s">
        <v>69</v>
      </c>
      <c r="D64" s="2" t="s">
        <v>10</v>
      </c>
      <c r="E64" s="2" t="s">
        <v>73</v>
      </c>
      <c r="F64" s="2">
        <v>1</v>
      </c>
      <c r="G64" s="2"/>
      <c r="H64" s="2" t="s">
        <v>170</v>
      </c>
      <c r="J64" s="12" t="s">
        <v>248</v>
      </c>
      <c r="K64" s="15" t="str">
        <f>VLOOKUP(L64,Sheet1!$A$1:$B$14,2,FALSE)</f>
        <v>I.HH_CHAR.not_having_light.HH</v>
      </c>
      <c r="L64" s="12" t="s">
        <v>294</v>
      </c>
      <c r="M64" s="12" t="str">
        <f t="shared" si="0"/>
        <v>I.HH_CHAR.not_having_light.HH</v>
      </c>
    </row>
    <row r="65" spans="1:13" x14ac:dyDescent="0.3">
      <c r="A65" s="2" t="s">
        <v>5</v>
      </c>
      <c r="B65" s="2" t="s">
        <v>6</v>
      </c>
      <c r="C65" s="2" t="s">
        <v>69</v>
      </c>
      <c r="D65" s="2" t="s">
        <v>13</v>
      </c>
      <c r="E65" s="8" t="s">
        <v>74</v>
      </c>
      <c r="F65" s="8">
        <v>0</v>
      </c>
      <c r="G65" s="8"/>
      <c r="H65" s="2" t="s">
        <v>171</v>
      </c>
      <c r="I65" s="2" t="s">
        <v>203</v>
      </c>
      <c r="J65" s="12" t="s">
        <v>248</v>
      </c>
      <c r="K65" s="15" t="e">
        <f>VLOOKUP(L65,Sheet1!$A$1:$B$14,2,FALSE)</f>
        <v>#N/A</v>
      </c>
      <c r="L65" s="12" t="s">
        <v>219</v>
      </c>
      <c r="M65" s="12" t="str">
        <f t="shared" si="0"/>
        <v>debt_reason.cover_health_expenses</v>
      </c>
    </row>
    <row r="66" spans="1:13" x14ac:dyDescent="0.3">
      <c r="A66" s="2" t="s">
        <v>5</v>
      </c>
      <c r="B66" s="2" t="s">
        <v>6</v>
      </c>
      <c r="C66" s="2" t="s">
        <v>69</v>
      </c>
      <c r="D66" s="2" t="s">
        <v>19</v>
      </c>
      <c r="E66" s="8" t="s">
        <v>75</v>
      </c>
      <c r="F66" s="8">
        <v>0</v>
      </c>
      <c r="G66" s="8"/>
      <c r="H66" s="2" t="s">
        <v>172</v>
      </c>
      <c r="I66" s="2" t="s">
        <v>203</v>
      </c>
      <c r="J66" s="12" t="s">
        <v>248</v>
      </c>
      <c r="K66" s="15" t="e">
        <f>VLOOKUP(L66,Sheet1!$A$1:$B$14,2,FALSE)</f>
        <v>#N/A</v>
      </c>
      <c r="L66" s="12" t="s">
        <v>315</v>
      </c>
      <c r="M66" s="12" t="s">
        <v>210</v>
      </c>
    </row>
    <row r="67" spans="1:13" x14ac:dyDescent="0.3">
      <c r="A67" s="2" t="s">
        <v>5</v>
      </c>
      <c r="B67" s="2" t="s">
        <v>6</v>
      </c>
      <c r="C67" s="2" t="s">
        <v>69</v>
      </c>
      <c r="D67" s="2" t="s">
        <v>20</v>
      </c>
      <c r="E67" s="8" t="s">
        <v>76</v>
      </c>
      <c r="F67" s="8">
        <v>0</v>
      </c>
      <c r="G67" s="8"/>
      <c r="H67" s="2" t="s">
        <v>165</v>
      </c>
      <c r="I67" s="2" t="s">
        <v>203</v>
      </c>
      <c r="J67" s="12" t="s">
        <v>248</v>
      </c>
      <c r="K67" s="15" t="s">
        <v>224</v>
      </c>
      <c r="L67" s="12" t="s">
        <v>297</v>
      </c>
      <c r="M67" s="12" t="str">
        <f t="shared" ref="M67:M130" si="1">_xlfn.IFNA(K67,L67)</f>
        <v>I.HH_CHAR.emergency_cping_strategy.HH</v>
      </c>
    </row>
    <row r="68" spans="1:13" x14ac:dyDescent="0.3">
      <c r="A68" s="2" t="s">
        <v>5</v>
      </c>
      <c r="B68" s="2" t="s">
        <v>6</v>
      </c>
      <c r="C68" s="2" t="s">
        <v>69</v>
      </c>
      <c r="D68" s="2" t="s">
        <v>21</v>
      </c>
      <c r="E68" s="8" t="s">
        <v>77</v>
      </c>
      <c r="F68" s="8">
        <v>0</v>
      </c>
      <c r="G68" s="8"/>
      <c r="H68" s="2" t="s">
        <v>165</v>
      </c>
      <c r="I68" s="2" t="s">
        <v>203</v>
      </c>
      <c r="J68" s="12" t="s">
        <v>248</v>
      </c>
      <c r="K68" s="15" t="s">
        <v>225</v>
      </c>
      <c r="L68" s="12" t="s">
        <v>298</v>
      </c>
      <c r="M68" s="12" t="str">
        <f t="shared" si="1"/>
        <v>I.HH_CHAR.food_base_cping.HH</v>
      </c>
    </row>
    <row r="69" spans="1:13" x14ac:dyDescent="0.3">
      <c r="A69" s="3" t="s">
        <v>5</v>
      </c>
      <c r="B69" s="3" t="s">
        <v>6</v>
      </c>
      <c r="C69" s="3" t="s">
        <v>69</v>
      </c>
      <c r="D69" s="3" t="s">
        <v>78</v>
      </c>
      <c r="E69" s="3" t="s">
        <v>79</v>
      </c>
      <c r="F69" s="3">
        <v>1</v>
      </c>
      <c r="G69" s="3"/>
      <c r="H69" s="3" t="s">
        <v>174</v>
      </c>
      <c r="I69" s="16"/>
      <c r="J69" s="13" t="s">
        <v>248</v>
      </c>
      <c r="K69" s="13" t="e">
        <f>VLOOKUP(L69,Sheet1!$A$1:$B$14,2,FALSE)</f>
        <v>#N/A</v>
      </c>
      <c r="L69" s="13" t="s">
        <v>234</v>
      </c>
      <c r="M69" s="13" t="str">
        <f t="shared" si="1"/>
        <v>enough_water</v>
      </c>
    </row>
    <row r="70" spans="1:13" x14ac:dyDescent="0.3">
      <c r="A70" s="2" t="s">
        <v>24</v>
      </c>
      <c r="B70" s="2" t="s">
        <v>6</v>
      </c>
      <c r="C70" s="2" t="s">
        <v>80</v>
      </c>
      <c r="D70" s="2" t="s">
        <v>14</v>
      </c>
      <c r="E70" s="2" t="s">
        <v>81</v>
      </c>
      <c r="F70" s="2">
        <v>1</v>
      </c>
      <c r="G70" s="2"/>
      <c r="H70" s="2" t="s">
        <v>166</v>
      </c>
      <c r="I70" s="2" t="s">
        <v>204</v>
      </c>
      <c r="J70" s="12" t="s">
        <v>284</v>
      </c>
      <c r="K70" s="15" t="e">
        <f>VLOOKUP(L70,Sheet1!$A$1:$B$14,2,FALSE)</f>
        <v>#N/A</v>
      </c>
      <c r="L70" s="12" t="s">
        <v>220</v>
      </c>
      <c r="M70" s="12" t="str">
        <f t="shared" si="1"/>
        <v>I.HEALTH.health_dist_more_60.HH</v>
      </c>
    </row>
    <row r="71" spans="1:13" x14ac:dyDescent="0.3">
      <c r="A71" s="2" t="s">
        <v>24</v>
      </c>
      <c r="B71" s="2" t="s">
        <v>6</v>
      </c>
      <c r="C71" s="2" t="s">
        <v>80</v>
      </c>
      <c r="D71" s="2" t="s">
        <v>18</v>
      </c>
      <c r="E71" s="2" t="s">
        <v>82</v>
      </c>
      <c r="F71" s="2">
        <v>0</v>
      </c>
      <c r="G71" s="2"/>
      <c r="H71" s="2"/>
      <c r="I71" s="2" t="s">
        <v>204</v>
      </c>
      <c r="J71" s="12" t="s">
        <v>284</v>
      </c>
      <c r="K71" s="15" t="str">
        <f>VLOOKUP(L71,Sheet1!$A$1:$B$14,2,FALSE)</f>
        <v>I.HH_CHAR.incm_src_employ_business.HH</v>
      </c>
      <c r="L71" s="12" t="s">
        <v>296</v>
      </c>
      <c r="M71" s="12" t="str">
        <f t="shared" si="1"/>
        <v>I.HH_CHAR.incm_src_employ_business.HH</v>
      </c>
    </row>
    <row r="72" spans="1:13" x14ac:dyDescent="0.3">
      <c r="A72" s="2" t="s">
        <v>24</v>
      </c>
      <c r="B72" s="2" t="s">
        <v>6</v>
      </c>
      <c r="C72" s="2" t="s">
        <v>80</v>
      </c>
      <c r="D72" s="2" t="s">
        <v>19</v>
      </c>
      <c r="E72" s="2" t="s">
        <v>83</v>
      </c>
      <c r="F72" s="2">
        <v>0</v>
      </c>
      <c r="G72" s="2"/>
      <c r="H72" s="2"/>
      <c r="I72" s="2" t="s">
        <v>204</v>
      </c>
      <c r="J72" s="12" t="s">
        <v>284</v>
      </c>
      <c r="K72" s="15" t="e">
        <f>VLOOKUP(L72,Sheet1!$A$1:$B$14,2,FALSE)</f>
        <v>#N/A</v>
      </c>
      <c r="L72" s="12" t="s">
        <v>315</v>
      </c>
      <c r="M72" s="12" t="s">
        <v>210</v>
      </c>
    </row>
    <row r="73" spans="1:13" x14ac:dyDescent="0.3">
      <c r="A73" s="2" t="s">
        <v>24</v>
      </c>
      <c r="B73" s="2" t="s">
        <v>6</v>
      </c>
      <c r="C73" s="2" t="s">
        <v>80</v>
      </c>
      <c r="D73" s="2" t="s">
        <v>20</v>
      </c>
      <c r="E73" s="2" t="s">
        <v>84</v>
      </c>
      <c r="F73" s="2">
        <v>0</v>
      </c>
      <c r="G73" s="2"/>
      <c r="H73" s="2"/>
      <c r="I73" s="2" t="s">
        <v>204</v>
      </c>
      <c r="J73" s="12" t="s">
        <v>284</v>
      </c>
      <c r="K73" s="15" t="s">
        <v>224</v>
      </c>
      <c r="L73" s="12" t="s">
        <v>297</v>
      </c>
      <c r="M73" s="12" t="str">
        <f t="shared" si="1"/>
        <v>I.HH_CHAR.emergency_cping_strategy.HH</v>
      </c>
    </row>
    <row r="74" spans="1:13" x14ac:dyDescent="0.3">
      <c r="A74" s="2" t="s">
        <v>24</v>
      </c>
      <c r="B74" s="2" t="s">
        <v>6</v>
      </c>
      <c r="C74" s="2" t="s">
        <v>80</v>
      </c>
      <c r="D74" s="2" t="s">
        <v>21</v>
      </c>
      <c r="E74" s="2" t="s">
        <v>85</v>
      </c>
      <c r="F74" s="2">
        <v>0</v>
      </c>
      <c r="G74" s="2"/>
      <c r="H74" s="2"/>
      <c r="I74" s="2" t="s">
        <v>204</v>
      </c>
      <c r="J74" s="12" t="s">
        <v>284</v>
      </c>
      <c r="K74" s="15" t="s">
        <v>225</v>
      </c>
      <c r="L74" s="12" t="s">
        <v>298</v>
      </c>
      <c r="M74" s="12" t="str">
        <f t="shared" si="1"/>
        <v>I.HH_CHAR.food_base_cping.HH</v>
      </c>
    </row>
    <row r="75" spans="1:13" x14ac:dyDescent="0.3">
      <c r="A75" s="2" t="s">
        <v>24</v>
      </c>
      <c r="B75" s="2" t="s">
        <v>6</v>
      </c>
      <c r="C75" s="2" t="s">
        <v>80</v>
      </c>
      <c r="D75" s="2" t="s">
        <v>78</v>
      </c>
      <c r="E75" s="2" t="s">
        <v>86</v>
      </c>
      <c r="F75" s="2">
        <v>0</v>
      </c>
      <c r="G75" s="2"/>
      <c r="H75" s="2"/>
      <c r="I75" s="2" t="s">
        <v>204</v>
      </c>
      <c r="J75" s="12" t="s">
        <v>284</v>
      </c>
      <c r="K75" s="15" t="e">
        <f>VLOOKUP(L75,Sheet1!$A$1:$B$14,2,FALSE)</f>
        <v>#N/A</v>
      </c>
      <c r="L75" s="12" t="s">
        <v>234</v>
      </c>
      <c r="M75" s="12" t="str">
        <f t="shared" si="1"/>
        <v>enough_water</v>
      </c>
    </row>
    <row r="76" spans="1:13" x14ac:dyDescent="0.3">
      <c r="A76" s="2" t="s">
        <v>24</v>
      </c>
      <c r="B76" s="2" t="s">
        <v>6</v>
      </c>
      <c r="C76" s="2" t="s">
        <v>80</v>
      </c>
      <c r="D76" s="2" t="s">
        <v>25</v>
      </c>
      <c r="E76" s="2" t="s">
        <v>87</v>
      </c>
      <c r="F76" s="2">
        <v>0</v>
      </c>
      <c r="G76" s="2"/>
      <c r="H76" s="2"/>
      <c r="I76" s="2" t="s">
        <v>204</v>
      </c>
      <c r="J76" s="12" t="s">
        <v>284</v>
      </c>
      <c r="K76" s="15" t="e">
        <f>VLOOKUP(L76,Sheet1!$A$1:$B$14,2,FALSE)</f>
        <v>#N/A</v>
      </c>
      <c r="L76" s="12" t="s">
        <v>227</v>
      </c>
      <c r="M76" s="12" t="str">
        <f t="shared" si="1"/>
        <v>security_issues.no_concerns</v>
      </c>
    </row>
    <row r="77" spans="1:13" x14ac:dyDescent="0.3">
      <c r="A77" s="2" t="s">
        <v>24</v>
      </c>
      <c r="B77" s="2" t="s">
        <v>6</v>
      </c>
      <c r="C77" s="2" t="s">
        <v>80</v>
      </c>
      <c r="D77" s="2" t="s">
        <v>26</v>
      </c>
      <c r="E77" s="2" t="s">
        <v>88</v>
      </c>
      <c r="F77" s="2">
        <v>0</v>
      </c>
      <c r="G77" s="2"/>
      <c r="H77" s="2"/>
      <c r="I77" s="2" t="s">
        <v>204</v>
      </c>
      <c r="J77" s="12" t="s">
        <v>284</v>
      </c>
      <c r="K77" s="15" t="e">
        <f>VLOOKUP(L77,Sheet1!$A$1:$B$14,2,FALSE)</f>
        <v>#N/A</v>
      </c>
      <c r="L77" s="12" t="s">
        <v>228</v>
      </c>
      <c r="M77" s="12" t="str">
        <f t="shared" si="1"/>
        <v>community_support.none</v>
      </c>
    </row>
    <row r="78" spans="1:13" x14ac:dyDescent="0.3">
      <c r="A78" s="2" t="s">
        <v>24</v>
      </c>
      <c r="B78" s="2" t="s">
        <v>6</v>
      </c>
      <c r="C78" s="2" t="s">
        <v>80</v>
      </c>
      <c r="D78" s="2" t="s">
        <v>27</v>
      </c>
      <c r="E78" s="2" t="s">
        <v>89</v>
      </c>
      <c r="F78" s="2">
        <v>0</v>
      </c>
      <c r="G78" s="2"/>
      <c r="H78" s="2"/>
      <c r="I78" s="2" t="s">
        <v>204</v>
      </c>
      <c r="J78" s="12" t="s">
        <v>284</v>
      </c>
      <c r="K78" s="15" t="s">
        <v>229</v>
      </c>
      <c r="L78" s="12" t="s">
        <v>301</v>
      </c>
      <c r="M78" s="12" t="str">
        <f t="shared" si="1"/>
        <v>I.HH_CHAR.received_awarness_information.HH</v>
      </c>
    </row>
    <row r="79" spans="1:13" x14ac:dyDescent="0.3">
      <c r="A79" s="2" t="s">
        <v>24</v>
      </c>
      <c r="B79" s="2" t="s">
        <v>6</v>
      </c>
      <c r="C79" s="2" t="s">
        <v>80</v>
      </c>
      <c r="D79" s="2" t="s">
        <v>28</v>
      </c>
      <c r="E79" s="2" t="s">
        <v>90</v>
      </c>
      <c r="F79" s="2">
        <v>0</v>
      </c>
      <c r="G79" s="2"/>
      <c r="H79" s="2"/>
      <c r="I79" s="2" t="s">
        <v>204</v>
      </c>
      <c r="J79" s="12" t="s">
        <v>284</v>
      </c>
      <c r="K79" s="15" t="s">
        <v>230</v>
      </c>
      <c r="L79" s="12" t="s">
        <v>302</v>
      </c>
      <c r="M79" s="12" t="str">
        <f t="shared" si="1"/>
        <v>I.HH_CHAR.enough_information_for_all.HH</v>
      </c>
    </row>
    <row r="80" spans="1:13" x14ac:dyDescent="0.3">
      <c r="A80" s="2" t="s">
        <v>24</v>
      </c>
      <c r="B80" s="2" t="s">
        <v>6</v>
      </c>
      <c r="C80" s="2" t="s">
        <v>80</v>
      </c>
      <c r="D80" s="2" t="s">
        <v>29</v>
      </c>
      <c r="E80" s="2" t="s">
        <v>91</v>
      </c>
      <c r="F80" s="2">
        <v>0</v>
      </c>
      <c r="G80" s="2"/>
      <c r="H80" s="2"/>
      <c r="I80" s="2" t="s">
        <v>204</v>
      </c>
      <c r="J80" s="12" t="s">
        <v>284</v>
      </c>
      <c r="K80" s="15" t="e">
        <f>VLOOKUP(L80,Sheet1!$A$1:$B$14,2,FALSE)</f>
        <v>#N/A</v>
      </c>
      <c r="L80" s="12" t="s">
        <v>231</v>
      </c>
      <c r="M80" s="12" t="str">
        <f t="shared" si="1"/>
        <v>feedback.faced_some_problem</v>
      </c>
    </row>
    <row r="81" spans="1:13" x14ac:dyDescent="0.3">
      <c r="A81" s="3" t="s">
        <v>24</v>
      </c>
      <c r="B81" s="3" t="s">
        <v>6</v>
      </c>
      <c r="C81" s="3" t="s">
        <v>80</v>
      </c>
      <c r="D81" s="3" t="s">
        <v>30</v>
      </c>
      <c r="E81" s="3" t="s">
        <v>92</v>
      </c>
      <c r="F81" s="3">
        <v>0</v>
      </c>
      <c r="G81" s="3"/>
      <c r="H81" s="3"/>
      <c r="I81" s="3" t="s">
        <v>204</v>
      </c>
      <c r="J81" s="13" t="s">
        <v>284</v>
      </c>
      <c r="K81" s="13" t="str">
        <f>VLOOKUP(L81,Sheet1!$A$1:$B$14,2,FALSE)</f>
        <v>I.HH_CHAR.rarely_never_feeling_consulted.HH</v>
      </c>
      <c r="L81" s="13" t="s">
        <v>303</v>
      </c>
      <c r="M81" s="13" t="str">
        <f t="shared" si="1"/>
        <v>I.HH_CHAR.rarely_never_feeling_consulted.HH</v>
      </c>
    </row>
    <row r="82" spans="1:13" x14ac:dyDescent="0.3">
      <c r="A82" s="2" t="s">
        <v>5</v>
      </c>
      <c r="B82" s="2" t="s">
        <v>6</v>
      </c>
      <c r="C82" s="2" t="s">
        <v>93</v>
      </c>
      <c r="D82" s="2" t="s">
        <v>94</v>
      </c>
      <c r="E82" s="8" t="s">
        <v>95</v>
      </c>
      <c r="F82" s="8">
        <v>0</v>
      </c>
      <c r="G82" s="8"/>
      <c r="H82" s="2"/>
      <c r="I82" s="2" t="s">
        <v>206</v>
      </c>
      <c r="J82" s="12" t="s">
        <v>249</v>
      </c>
      <c r="K82" s="15" t="e">
        <f>VLOOKUP(L82,Sheet1!$A$1:$B$14,2,FALSE)</f>
        <v>#N/A</v>
      </c>
      <c r="L82" s="12" t="s">
        <v>235</v>
      </c>
      <c r="M82" s="12" t="str">
        <f t="shared" si="1"/>
        <v>I.EDU.ind_out_of_school.INDVHH</v>
      </c>
    </row>
    <row r="83" spans="1:13" x14ac:dyDescent="0.3">
      <c r="A83" s="2" t="s">
        <v>5</v>
      </c>
      <c r="B83" s="2" t="s">
        <v>6</v>
      </c>
      <c r="C83" s="2" t="s">
        <v>93</v>
      </c>
      <c r="D83" s="2" t="s">
        <v>96</v>
      </c>
      <c r="E83" s="8" t="s">
        <v>97</v>
      </c>
      <c r="F83" s="8">
        <v>0</v>
      </c>
      <c r="G83" s="8"/>
      <c r="H83" s="2" t="s">
        <v>189</v>
      </c>
      <c r="I83" s="2" t="s">
        <v>206</v>
      </c>
      <c r="J83" s="12" t="s">
        <v>249</v>
      </c>
      <c r="K83" s="15" t="e">
        <f>VLOOKUP(L83,Sheet1!$A$1:$B$14,2,FALSE)</f>
        <v>#N/A</v>
      </c>
      <c r="L83" s="12" t="s">
        <v>236</v>
      </c>
      <c r="M83" s="12" t="str">
        <f t="shared" si="1"/>
        <v>I.EDU.not_send_back_to_school_hh.HH</v>
      </c>
    </row>
    <row r="84" spans="1:13" x14ac:dyDescent="0.3">
      <c r="A84" s="2" t="s">
        <v>5</v>
      </c>
      <c r="B84" s="2" t="s">
        <v>6</v>
      </c>
      <c r="C84" s="2" t="s">
        <v>93</v>
      </c>
      <c r="D84" s="2" t="s">
        <v>98</v>
      </c>
      <c r="E84" s="8" t="s">
        <v>99</v>
      </c>
      <c r="F84" s="8">
        <v>0</v>
      </c>
      <c r="G84" s="8"/>
      <c r="H84" s="2"/>
      <c r="J84" s="12" t="s">
        <v>249</v>
      </c>
      <c r="K84" s="15" t="e">
        <f>VLOOKUP(L84,Sheet1!$A$1:$B$14,2,FALSE)</f>
        <v>#N/A</v>
      </c>
      <c r="L84" s="12" t="s">
        <v>237</v>
      </c>
      <c r="M84" s="12" t="str">
        <f t="shared" si="1"/>
        <v>I.EDU.remote_learning_hh.HH</v>
      </c>
    </row>
    <row r="85" spans="1:13" x14ac:dyDescent="0.3">
      <c r="A85" s="2" t="s">
        <v>5</v>
      </c>
      <c r="B85" s="2" t="s">
        <v>6</v>
      </c>
      <c r="C85" s="2" t="s">
        <v>93</v>
      </c>
      <c r="D85" s="2" t="s">
        <v>12</v>
      </c>
      <c r="E85" s="8" t="s">
        <v>100</v>
      </c>
      <c r="F85" s="8">
        <v>0</v>
      </c>
      <c r="G85" s="8"/>
      <c r="H85" s="2"/>
      <c r="J85" s="12" t="s">
        <v>249</v>
      </c>
      <c r="K85" s="15" t="e">
        <f>VLOOKUP(L85,Sheet1!$A$1:$B$14,2,FALSE)</f>
        <v>#N/A</v>
      </c>
      <c r="L85" s="12" t="s">
        <v>218</v>
      </c>
      <c r="M85" s="12" t="str">
        <f t="shared" si="1"/>
        <v>preventative_action.no_action</v>
      </c>
    </row>
    <row r="86" spans="1:13" x14ac:dyDescent="0.3">
      <c r="A86" s="2" t="s">
        <v>5</v>
      </c>
      <c r="B86" s="2" t="s">
        <v>6</v>
      </c>
      <c r="C86" s="2" t="s">
        <v>93</v>
      </c>
      <c r="D86" s="2" t="s">
        <v>101</v>
      </c>
      <c r="E86" s="8" t="s">
        <v>102</v>
      </c>
      <c r="F86" s="8">
        <v>0</v>
      </c>
      <c r="G86" s="8"/>
      <c r="H86" s="2"/>
      <c r="J86" s="12" t="s">
        <v>249</v>
      </c>
      <c r="K86" s="15" t="e">
        <f>VLOOKUP(L86,Sheet1!$A$1:$B$14,2,FALSE)</f>
        <v>#N/A</v>
      </c>
      <c r="L86" s="12" t="s">
        <v>238</v>
      </c>
      <c r="M86" s="12" t="str">
        <f t="shared" si="1"/>
        <v>I.HEALTH.plw_enrolment_nfp.HH</v>
      </c>
    </row>
    <row r="87" spans="1:13" x14ac:dyDescent="0.3">
      <c r="A87" s="2" t="s">
        <v>5</v>
      </c>
      <c r="B87" s="2" t="s">
        <v>6</v>
      </c>
      <c r="C87" s="2" t="s">
        <v>93</v>
      </c>
      <c r="D87" s="2" t="s">
        <v>103</v>
      </c>
      <c r="E87" s="8" t="s">
        <v>104</v>
      </c>
      <c r="F87" s="8">
        <v>0</v>
      </c>
      <c r="G87" s="8"/>
      <c r="H87" s="2"/>
      <c r="J87" s="12" t="s">
        <v>249</v>
      </c>
      <c r="K87" s="15" t="e">
        <f>VLOOKUP(L87,Sheet1!$A$1:$B$14,2,FALSE)</f>
        <v>#N/A</v>
      </c>
      <c r="L87" s="12" t="s">
        <v>239</v>
      </c>
      <c r="M87" s="12" t="str">
        <f t="shared" si="1"/>
        <v>I.HEALTH.all_pregnant_women_anc.HH</v>
      </c>
    </row>
    <row r="88" spans="1:13" x14ac:dyDescent="0.3">
      <c r="A88" s="2" t="s">
        <v>5</v>
      </c>
      <c r="B88" s="2" t="s">
        <v>6</v>
      </c>
      <c r="C88" s="2" t="s">
        <v>93</v>
      </c>
      <c r="D88" s="2" t="s">
        <v>105</v>
      </c>
      <c r="E88" s="8" t="s">
        <v>106</v>
      </c>
      <c r="F88" s="8">
        <v>0</v>
      </c>
      <c r="G88" s="8"/>
      <c r="H88" s="2"/>
      <c r="J88" s="12" t="s">
        <v>249</v>
      </c>
      <c r="K88" s="15" t="e">
        <f>VLOOKUP(L88,Sheet1!$A$1:$B$14,2,FALSE)</f>
        <v>#N/A</v>
      </c>
      <c r="L88" s="12" t="s">
        <v>240</v>
      </c>
      <c r="M88" s="12" t="str">
        <f t="shared" si="1"/>
        <v>I.NUTRITION.child_enrolment_nfp_tota.INDVHH</v>
      </c>
    </row>
    <row r="89" spans="1:13" x14ac:dyDescent="0.3">
      <c r="A89" s="2" t="s">
        <v>5</v>
      </c>
      <c r="B89" s="2" t="s">
        <v>6</v>
      </c>
      <c r="C89" s="2" t="s">
        <v>93</v>
      </c>
      <c r="D89" s="2" t="s">
        <v>107</v>
      </c>
      <c r="E89" s="8" t="s">
        <v>108</v>
      </c>
      <c r="F89" s="8">
        <v>0</v>
      </c>
      <c r="G89" s="8"/>
      <c r="H89" s="2"/>
      <c r="J89" s="12" t="s">
        <v>249</v>
      </c>
      <c r="K89" s="15" t="str">
        <f>VLOOKUP(L89,Sheet1!$A$1:$B$14,2,FALSE)</f>
        <v>I.HH_CHAR.atlst_no_child_nutrition_scrnd.INDVHH</v>
      </c>
      <c r="L89" s="12" t="s">
        <v>304</v>
      </c>
      <c r="M89" s="12" t="str">
        <f t="shared" si="1"/>
        <v>I.HH_CHAR.atlst_no_child_nutrition_scrnd.INDVHH</v>
      </c>
    </row>
    <row r="90" spans="1:13" x14ac:dyDescent="0.3">
      <c r="A90" s="2" t="s">
        <v>5</v>
      </c>
      <c r="B90" s="2" t="s">
        <v>6</v>
      </c>
      <c r="C90" s="2" t="s">
        <v>93</v>
      </c>
      <c r="D90" s="2" t="s">
        <v>15</v>
      </c>
      <c r="E90" s="8" t="s">
        <v>109</v>
      </c>
      <c r="F90" s="8">
        <v>0</v>
      </c>
      <c r="G90" s="8"/>
      <c r="H90" s="2"/>
      <c r="J90" s="12" t="s">
        <v>249</v>
      </c>
      <c r="K90" s="15" t="str">
        <f>VLOOKUP(L90,Sheet1!$A$1:$B$14,2,FALSE)</f>
        <v>I.HH_CHAR.atlst_one_birth_plc_home.INDVHH</v>
      </c>
      <c r="L90" s="12" t="s">
        <v>295</v>
      </c>
      <c r="M90" s="12" t="str">
        <f t="shared" si="1"/>
        <v>I.HH_CHAR.atlst_one_birth_plc_home.INDVHH</v>
      </c>
    </row>
    <row r="91" spans="1:13" x14ac:dyDescent="0.3">
      <c r="A91" s="2" t="s">
        <v>16</v>
      </c>
      <c r="B91" s="2" t="s">
        <v>6</v>
      </c>
      <c r="C91" s="2" t="s">
        <v>93</v>
      </c>
      <c r="D91" s="2" t="s">
        <v>17</v>
      </c>
      <c r="E91" s="8" t="s">
        <v>110</v>
      </c>
      <c r="F91" s="8">
        <v>0</v>
      </c>
      <c r="G91" s="8"/>
      <c r="H91" s="2"/>
      <c r="J91" s="12" t="s">
        <v>249</v>
      </c>
      <c r="K91" s="15" t="e">
        <f>VLOOKUP(L91,Sheet1!$A$1:$B$14,2,FALSE)</f>
        <v>#N/A</v>
      </c>
      <c r="L91" s="12" t="s">
        <v>222</v>
      </c>
      <c r="M91" s="12" t="str">
        <f t="shared" si="1"/>
        <v>I.FSL.food_source_borrow.HH</v>
      </c>
    </row>
    <row r="92" spans="1:13" x14ac:dyDescent="0.3">
      <c r="A92" s="2" t="s">
        <v>5</v>
      </c>
      <c r="B92" s="2" t="s">
        <v>6</v>
      </c>
      <c r="C92" s="2" t="s">
        <v>93</v>
      </c>
      <c r="D92" s="2" t="s">
        <v>18</v>
      </c>
      <c r="E92" s="8" t="s">
        <v>111</v>
      </c>
      <c r="F92" s="8">
        <v>0</v>
      </c>
      <c r="G92" s="8"/>
      <c r="H92" s="2"/>
      <c r="J92" s="12" t="s">
        <v>249</v>
      </c>
      <c r="K92" s="15" t="str">
        <f>VLOOKUP(L92,Sheet1!$A$1:$B$14,2,FALSE)</f>
        <v>I.HH_CHAR.incm_src_employ_business.HH</v>
      </c>
      <c r="L92" s="12" t="s">
        <v>296</v>
      </c>
      <c r="M92" s="12" t="str">
        <f t="shared" si="1"/>
        <v>I.HH_CHAR.incm_src_employ_business.HH</v>
      </c>
    </row>
    <row r="93" spans="1:13" x14ac:dyDescent="0.3">
      <c r="A93" s="2" t="s">
        <v>5</v>
      </c>
      <c r="B93" s="2" t="s">
        <v>6</v>
      </c>
      <c r="C93" s="2" t="s">
        <v>93</v>
      </c>
      <c r="D93" s="2" t="s">
        <v>22</v>
      </c>
      <c r="E93" s="2" t="s">
        <v>112</v>
      </c>
      <c r="F93" s="2">
        <v>1</v>
      </c>
      <c r="G93" s="2"/>
      <c r="H93" s="2"/>
      <c r="I93" s="2" t="s">
        <v>205</v>
      </c>
      <c r="J93" s="12" t="s">
        <v>249</v>
      </c>
      <c r="K93" s="15" t="e">
        <f>VLOOKUP(L93,Sheet1!$A$1:$B$14,2,FALSE)</f>
        <v>#N/A</v>
      </c>
      <c r="L93" s="12" t="s">
        <v>318</v>
      </c>
      <c r="M93" s="12" t="s">
        <v>211</v>
      </c>
    </row>
    <row r="94" spans="1:13" x14ac:dyDescent="0.3">
      <c r="A94" s="2" t="s">
        <v>5</v>
      </c>
      <c r="B94" s="2" t="s">
        <v>6</v>
      </c>
      <c r="C94" s="2" t="s">
        <v>93</v>
      </c>
      <c r="D94" s="2" t="s">
        <v>22</v>
      </c>
      <c r="E94" s="2" t="s">
        <v>112</v>
      </c>
      <c r="F94" s="2">
        <v>1</v>
      </c>
      <c r="G94" s="2"/>
      <c r="H94" s="2"/>
      <c r="I94" s="2" t="s">
        <v>205</v>
      </c>
      <c r="J94" s="12" t="s">
        <v>249</v>
      </c>
      <c r="K94" s="15" t="e">
        <f>VLOOKUP(L94,Sheet1!$A$1:$B$14,2,FALSE)</f>
        <v>#N/A</v>
      </c>
      <c r="L94" s="12" t="s">
        <v>317</v>
      </c>
      <c r="M94" s="12" t="s">
        <v>212</v>
      </c>
    </row>
    <row r="95" spans="1:13" x14ac:dyDescent="0.3">
      <c r="A95" s="2" t="s">
        <v>5</v>
      </c>
      <c r="B95" s="2" t="s">
        <v>6</v>
      </c>
      <c r="C95" s="2" t="s">
        <v>93</v>
      </c>
      <c r="D95" s="2" t="s">
        <v>113</v>
      </c>
      <c r="E95" s="8" t="s">
        <v>114</v>
      </c>
      <c r="F95" s="8">
        <v>0</v>
      </c>
      <c r="G95" s="8"/>
      <c r="H95" s="2"/>
      <c r="J95" s="12" t="s">
        <v>249</v>
      </c>
      <c r="K95" s="15" t="e">
        <f>VLOOKUP(L95,Sheet1!$A$1:$B$14,2,FALSE)</f>
        <v>#N/A</v>
      </c>
      <c r="L95" s="12" t="s">
        <v>242</v>
      </c>
      <c r="M95" s="12" t="str">
        <f t="shared" si="1"/>
        <v>I.WASH.handwashing_critical_times.HH</v>
      </c>
    </row>
    <row r="96" spans="1:13" x14ac:dyDescent="0.3">
      <c r="A96" s="2" t="s">
        <v>16</v>
      </c>
      <c r="B96" s="2" t="s">
        <v>6</v>
      </c>
      <c r="C96" s="2" t="s">
        <v>93</v>
      </c>
      <c r="D96" s="2" t="s">
        <v>23</v>
      </c>
      <c r="E96" s="2" t="s">
        <v>115</v>
      </c>
      <c r="F96" s="2">
        <v>1</v>
      </c>
      <c r="G96" s="2"/>
      <c r="H96" s="2"/>
      <c r="J96" s="12" t="s">
        <v>249</v>
      </c>
      <c r="K96" s="15" t="e">
        <f>VLOOKUP(L96,Sheet1!$A$1:$B$14,2,FALSE)</f>
        <v>#N/A</v>
      </c>
      <c r="L96" s="12" t="s">
        <v>226</v>
      </c>
      <c r="M96" s="12" t="str">
        <f t="shared" si="1"/>
        <v>I.HH_CHAR.valid_id_hh</v>
      </c>
    </row>
    <row r="97" spans="1:13" x14ac:dyDescent="0.3">
      <c r="A97" s="2" t="s">
        <v>5</v>
      </c>
      <c r="B97" s="2" t="s">
        <v>6</v>
      </c>
      <c r="C97" s="2" t="s">
        <v>93</v>
      </c>
      <c r="D97" s="2" t="s">
        <v>27</v>
      </c>
      <c r="E97" s="8" t="s">
        <v>116</v>
      </c>
      <c r="F97" s="8">
        <v>0</v>
      </c>
      <c r="G97" s="8"/>
      <c r="H97" s="2"/>
      <c r="J97" s="12" t="s">
        <v>249</v>
      </c>
      <c r="K97" s="15" t="s">
        <v>229</v>
      </c>
      <c r="L97" s="12" t="s">
        <v>301</v>
      </c>
      <c r="M97" s="12" t="str">
        <f t="shared" si="1"/>
        <v>I.HH_CHAR.received_awarness_information.HH</v>
      </c>
    </row>
    <row r="98" spans="1:13" x14ac:dyDescent="0.3">
      <c r="A98" s="2" t="s">
        <v>5</v>
      </c>
      <c r="B98" s="2" t="s">
        <v>6</v>
      </c>
      <c r="C98" s="2" t="s">
        <v>93</v>
      </c>
      <c r="D98" s="2" t="s">
        <v>28</v>
      </c>
      <c r="E98" s="8" t="s">
        <v>117</v>
      </c>
      <c r="F98" s="8">
        <v>0</v>
      </c>
      <c r="G98" s="8"/>
      <c r="H98" s="2"/>
      <c r="J98" s="12" t="s">
        <v>249</v>
      </c>
      <c r="K98" s="15" t="s">
        <v>230</v>
      </c>
      <c r="L98" s="12" t="s">
        <v>302</v>
      </c>
      <c r="M98" s="12" t="str">
        <f t="shared" si="1"/>
        <v>I.HH_CHAR.enough_information_for_all.HH</v>
      </c>
    </row>
    <row r="99" spans="1:13" x14ac:dyDescent="0.3">
      <c r="A99" s="2" t="s">
        <v>5</v>
      </c>
      <c r="B99" s="2" t="s">
        <v>6</v>
      </c>
      <c r="C99" s="2" t="s">
        <v>93</v>
      </c>
      <c r="D99" s="2" t="s">
        <v>29</v>
      </c>
      <c r="E99" s="8" t="s">
        <v>118</v>
      </c>
      <c r="F99" s="8">
        <v>0</v>
      </c>
      <c r="G99" s="8"/>
      <c r="H99" s="2"/>
      <c r="J99" s="12" t="s">
        <v>249</v>
      </c>
      <c r="K99" s="15" t="e">
        <f>VLOOKUP(L99,Sheet1!$A$1:$B$14,2,FALSE)</f>
        <v>#N/A</v>
      </c>
      <c r="L99" s="12" t="s">
        <v>231</v>
      </c>
      <c r="M99" s="12" t="str">
        <f t="shared" si="1"/>
        <v>feedback.faced_some_problem</v>
      </c>
    </row>
    <row r="100" spans="1:13" x14ac:dyDescent="0.3">
      <c r="A100" s="3" t="s">
        <v>5</v>
      </c>
      <c r="B100" s="3" t="s">
        <v>6</v>
      </c>
      <c r="C100" s="3" t="s">
        <v>93</v>
      </c>
      <c r="D100" s="3" t="s">
        <v>30</v>
      </c>
      <c r="E100" s="3" t="s">
        <v>119</v>
      </c>
      <c r="F100" s="3">
        <v>1</v>
      </c>
      <c r="G100" s="3"/>
      <c r="H100" s="3"/>
      <c r="I100" s="16"/>
      <c r="J100" s="13" t="s">
        <v>249</v>
      </c>
      <c r="K100" s="13" t="str">
        <f>VLOOKUP(L100,Sheet1!$A$1:$B$14,2,FALSE)</f>
        <v>I.HH_CHAR.rarely_never_feeling_consulted.HH</v>
      </c>
      <c r="L100" s="13" t="s">
        <v>303</v>
      </c>
      <c r="M100" s="13" t="str">
        <f t="shared" si="1"/>
        <v>I.HH_CHAR.rarely_never_feeling_consulted.HH</v>
      </c>
    </row>
    <row r="101" spans="1:13" x14ac:dyDescent="0.3">
      <c r="A101" s="4" t="s">
        <v>5</v>
      </c>
      <c r="B101" s="4" t="s">
        <v>6</v>
      </c>
      <c r="C101" s="4" t="s">
        <v>120</v>
      </c>
      <c r="D101" s="4" t="s">
        <v>13</v>
      </c>
      <c r="E101" s="10" t="s">
        <v>121</v>
      </c>
      <c r="F101" s="10">
        <v>0</v>
      </c>
      <c r="G101" s="10"/>
      <c r="H101" s="4"/>
      <c r="I101" s="17"/>
      <c r="J101" s="14" t="s">
        <v>250</v>
      </c>
      <c r="K101" s="13" t="e">
        <f>VLOOKUP(L101,Sheet1!$A$1:$B$14,2,FALSE)</f>
        <v>#N/A</v>
      </c>
      <c r="L101" s="13" t="s">
        <v>219</v>
      </c>
      <c r="M101" s="13" t="str">
        <f t="shared" si="1"/>
        <v>debt_reason.cover_health_expenses</v>
      </c>
    </row>
    <row r="102" spans="1:13" x14ac:dyDescent="0.3">
      <c r="A102" s="2" t="s">
        <v>5</v>
      </c>
      <c r="B102" s="2" t="s">
        <v>6</v>
      </c>
      <c r="C102" s="2" t="s">
        <v>122</v>
      </c>
      <c r="D102" s="2" t="s">
        <v>94</v>
      </c>
      <c r="E102" s="8" t="s">
        <v>123</v>
      </c>
      <c r="F102" s="8">
        <v>0</v>
      </c>
      <c r="G102" s="8"/>
      <c r="H102" s="2"/>
      <c r="J102" s="12" t="s">
        <v>251</v>
      </c>
      <c r="K102" s="15" t="e">
        <f>VLOOKUP(L102,Sheet1!$A$1:$B$14,2,FALSE)</f>
        <v>#N/A</v>
      </c>
      <c r="L102" s="12" t="s">
        <v>235</v>
      </c>
      <c r="M102" s="12" t="str">
        <f t="shared" si="1"/>
        <v>I.EDU.ind_out_of_school.INDVHH</v>
      </c>
    </row>
    <row r="103" spans="1:13" x14ac:dyDescent="0.3">
      <c r="A103" s="2" t="s">
        <v>5</v>
      </c>
      <c r="B103" s="2" t="s">
        <v>6</v>
      </c>
      <c r="C103" s="2" t="s">
        <v>122</v>
      </c>
      <c r="D103" s="2" t="s">
        <v>96</v>
      </c>
      <c r="E103" s="8" t="s">
        <v>124</v>
      </c>
      <c r="F103" s="8">
        <v>0</v>
      </c>
      <c r="G103" s="8"/>
      <c r="H103" s="2"/>
      <c r="J103" s="12" t="s">
        <v>251</v>
      </c>
      <c r="K103" s="15" t="e">
        <f>VLOOKUP(L103,Sheet1!$A$1:$B$14,2,FALSE)</f>
        <v>#N/A</v>
      </c>
      <c r="L103" s="12" t="s">
        <v>236</v>
      </c>
      <c r="M103" s="12" t="str">
        <f t="shared" si="1"/>
        <v>I.EDU.not_send_back_to_school_hh.HH</v>
      </c>
    </row>
    <row r="104" spans="1:13" x14ac:dyDescent="0.3">
      <c r="A104" s="2" t="s">
        <v>5</v>
      </c>
      <c r="B104" s="2" t="s">
        <v>6</v>
      </c>
      <c r="C104" s="2" t="s">
        <v>122</v>
      </c>
      <c r="D104" s="2" t="s">
        <v>98</v>
      </c>
      <c r="E104" s="8" t="s">
        <v>125</v>
      </c>
      <c r="F104" s="8">
        <v>0</v>
      </c>
      <c r="G104" s="8"/>
      <c r="H104" s="2"/>
      <c r="J104" s="12" t="s">
        <v>251</v>
      </c>
      <c r="K104" s="15" t="e">
        <f>VLOOKUP(L104,Sheet1!$A$1:$B$14,2,FALSE)</f>
        <v>#N/A</v>
      </c>
      <c r="L104" s="12" t="s">
        <v>237</v>
      </c>
      <c r="M104" s="12" t="str">
        <f t="shared" si="1"/>
        <v>I.EDU.remote_learning_hh.HH</v>
      </c>
    </row>
    <row r="105" spans="1:13" x14ac:dyDescent="0.3">
      <c r="A105" s="3" t="s">
        <v>5</v>
      </c>
      <c r="B105" s="3" t="s">
        <v>6</v>
      </c>
      <c r="C105" s="3" t="s">
        <v>122</v>
      </c>
      <c r="D105" s="3" t="s">
        <v>13</v>
      </c>
      <c r="E105" s="18" t="s">
        <v>285</v>
      </c>
      <c r="F105" s="9">
        <v>0</v>
      </c>
      <c r="G105" s="9" t="s">
        <v>286</v>
      </c>
      <c r="H105" s="3"/>
      <c r="I105" s="16"/>
      <c r="J105" s="13" t="s">
        <v>251</v>
      </c>
      <c r="K105" s="13" t="e">
        <f>VLOOKUP(L105,Sheet1!$A$1:$B$14,2,FALSE)</f>
        <v>#N/A</v>
      </c>
      <c r="L105" s="13" t="s">
        <v>219</v>
      </c>
      <c r="M105" s="13" t="str">
        <f t="shared" si="1"/>
        <v>debt_reason.cover_health_expenses</v>
      </c>
    </row>
    <row r="106" spans="1:13" x14ac:dyDescent="0.3">
      <c r="A106" s="2" t="s">
        <v>24</v>
      </c>
      <c r="B106" s="2" t="s">
        <v>6</v>
      </c>
      <c r="C106" s="2" t="s">
        <v>126</v>
      </c>
      <c r="D106" s="2" t="s">
        <v>13</v>
      </c>
      <c r="E106" s="8" t="s">
        <v>127</v>
      </c>
      <c r="F106" s="8">
        <v>0</v>
      </c>
      <c r="G106" s="8"/>
      <c r="H106" s="2"/>
      <c r="J106" s="12" t="s">
        <v>252</v>
      </c>
      <c r="K106" s="15" t="e">
        <f>VLOOKUP(L106,Sheet1!$A$1:$B$14,2,FALSE)</f>
        <v>#N/A</v>
      </c>
      <c r="L106" s="12" t="s">
        <v>219</v>
      </c>
      <c r="M106" s="12" t="str">
        <f t="shared" si="1"/>
        <v>debt_reason.cover_health_expenses</v>
      </c>
    </row>
    <row r="107" spans="1:13" x14ac:dyDescent="0.3">
      <c r="A107" s="2" t="s">
        <v>24</v>
      </c>
      <c r="B107" s="2" t="s">
        <v>6</v>
      </c>
      <c r="C107" s="2" t="s">
        <v>126</v>
      </c>
      <c r="D107" s="2" t="s">
        <v>19</v>
      </c>
      <c r="E107" s="8" t="s">
        <v>128</v>
      </c>
      <c r="F107" s="8">
        <v>0</v>
      </c>
      <c r="G107" s="8"/>
      <c r="H107" s="2"/>
      <c r="J107" s="12" t="s">
        <v>252</v>
      </c>
      <c r="K107" s="15" t="e">
        <f>VLOOKUP(L107,Sheet1!$A$1:$B$14,2,FALSE)</f>
        <v>#N/A</v>
      </c>
      <c r="L107" s="12" t="s">
        <v>315</v>
      </c>
      <c r="M107" s="12" t="s">
        <v>210</v>
      </c>
    </row>
    <row r="108" spans="1:13" x14ac:dyDescent="0.3">
      <c r="A108" s="2" t="s">
        <v>24</v>
      </c>
      <c r="B108" s="2" t="s">
        <v>6</v>
      </c>
      <c r="C108" s="2" t="s">
        <v>126</v>
      </c>
      <c r="D108" s="2" t="s">
        <v>129</v>
      </c>
      <c r="E108" s="8" t="s">
        <v>130</v>
      </c>
      <c r="F108" s="8">
        <v>0</v>
      </c>
      <c r="G108" s="8"/>
      <c r="H108" s="2" t="s">
        <v>162</v>
      </c>
      <c r="J108" s="12" t="s">
        <v>252</v>
      </c>
      <c r="K108" s="15" t="e">
        <f>VLOOKUP(L108,Sheet1!$A$1:$B$14,2,FALSE)</f>
        <v>#N/A</v>
      </c>
      <c r="L108" s="12" t="s">
        <v>243</v>
      </c>
      <c r="M108" s="12" t="str">
        <f t="shared" si="1"/>
        <v>expenditures_reduce.none</v>
      </c>
    </row>
    <row r="109" spans="1:13" x14ac:dyDescent="0.3">
      <c r="A109" s="2" t="s">
        <v>24</v>
      </c>
      <c r="B109" s="2" t="s">
        <v>6</v>
      </c>
      <c r="C109" s="2" t="s">
        <v>126</v>
      </c>
      <c r="D109" s="2" t="s">
        <v>20</v>
      </c>
      <c r="E109" s="8" t="s">
        <v>131</v>
      </c>
      <c r="F109" s="8">
        <v>0</v>
      </c>
      <c r="G109" s="8"/>
      <c r="H109" s="2"/>
      <c r="J109" s="12" t="s">
        <v>252</v>
      </c>
      <c r="K109" s="15" t="s">
        <v>224</v>
      </c>
      <c r="L109" s="12" t="s">
        <v>297</v>
      </c>
      <c r="M109" s="12" t="str">
        <f t="shared" si="1"/>
        <v>I.HH_CHAR.emergency_cping_strategy.HH</v>
      </c>
    </row>
    <row r="110" spans="1:13" x14ac:dyDescent="0.3">
      <c r="A110" s="3" t="s">
        <v>24</v>
      </c>
      <c r="B110" s="3" t="s">
        <v>6</v>
      </c>
      <c r="C110" s="3" t="s">
        <v>126</v>
      </c>
      <c r="D110" s="3" t="s">
        <v>21</v>
      </c>
      <c r="E110" s="9" t="s">
        <v>132</v>
      </c>
      <c r="F110" s="9">
        <v>0</v>
      </c>
      <c r="G110" s="9"/>
      <c r="H110" s="3"/>
      <c r="I110" s="16"/>
      <c r="J110" s="13" t="s">
        <v>252</v>
      </c>
      <c r="K110" s="13" t="s">
        <v>225</v>
      </c>
      <c r="L110" s="13" t="s">
        <v>298</v>
      </c>
      <c r="M110" s="13" t="str">
        <f t="shared" si="1"/>
        <v>I.HH_CHAR.food_base_cping.HH</v>
      </c>
    </row>
    <row r="111" spans="1:13" x14ac:dyDescent="0.3">
      <c r="A111" s="5" t="s">
        <v>5</v>
      </c>
      <c r="B111" s="5" t="s">
        <v>6</v>
      </c>
      <c r="C111" s="5" t="s">
        <v>133</v>
      </c>
      <c r="D111" s="20" t="s">
        <v>19</v>
      </c>
      <c r="E111" s="19" t="s">
        <v>287</v>
      </c>
      <c r="F111" s="8">
        <v>0</v>
      </c>
      <c r="G111" s="8" t="s">
        <v>286</v>
      </c>
      <c r="H111" s="7" t="s">
        <v>167</v>
      </c>
      <c r="J111" s="12" t="s">
        <v>322</v>
      </c>
      <c r="K111" s="15" t="e">
        <f>VLOOKUP(L111,Sheet1!$A$1:$B$14,2,FALSE)</f>
        <v>#N/A</v>
      </c>
      <c r="L111" s="12" t="s">
        <v>315</v>
      </c>
      <c r="M111" s="12" t="s">
        <v>210</v>
      </c>
    </row>
    <row r="112" spans="1:13" x14ac:dyDescent="0.3">
      <c r="A112" s="2" t="s">
        <v>16</v>
      </c>
      <c r="B112" s="2" t="s">
        <v>6</v>
      </c>
      <c r="C112" s="2" t="s">
        <v>133</v>
      </c>
      <c r="D112" s="2" t="s">
        <v>17</v>
      </c>
      <c r="E112" s="8" t="s">
        <v>134</v>
      </c>
      <c r="F112" s="8">
        <v>0</v>
      </c>
      <c r="G112" s="8"/>
      <c r="H112" s="2"/>
      <c r="J112" s="12" t="s">
        <v>322</v>
      </c>
      <c r="K112" s="15" t="e">
        <f>VLOOKUP(L112,Sheet1!$A$1:$B$14,2,FALSE)</f>
        <v>#N/A</v>
      </c>
      <c r="L112" s="12" t="s">
        <v>222</v>
      </c>
      <c r="M112" s="12" t="str">
        <f t="shared" si="1"/>
        <v>I.FSL.food_source_borrow.HH</v>
      </c>
    </row>
    <row r="113" spans="1:13" x14ac:dyDescent="0.3">
      <c r="A113" s="2" t="s">
        <v>5</v>
      </c>
      <c r="B113" s="2" t="s">
        <v>6</v>
      </c>
      <c r="C113" s="2" t="s">
        <v>133</v>
      </c>
      <c r="D113" s="2" t="s">
        <v>18</v>
      </c>
      <c r="E113" s="2" t="s">
        <v>135</v>
      </c>
      <c r="F113" s="2">
        <v>1</v>
      </c>
      <c r="G113" s="2"/>
      <c r="H113" s="2"/>
      <c r="I113" s="2" t="s">
        <v>207</v>
      </c>
      <c r="J113" s="12" t="s">
        <v>253</v>
      </c>
      <c r="K113" s="15" t="str">
        <f>VLOOKUP(L113,Sheet1!$A$1:$B$14,2,FALSE)</f>
        <v>I.HH_CHAR.incm_src_employ_business.HH</v>
      </c>
      <c r="L113" s="12" t="s">
        <v>296</v>
      </c>
      <c r="M113" s="12" t="str">
        <f t="shared" si="1"/>
        <v>I.HH_CHAR.incm_src_employ_business.HH</v>
      </c>
    </row>
    <row r="114" spans="1:13" x14ac:dyDescent="0.3">
      <c r="A114" s="2" t="s">
        <v>5</v>
      </c>
      <c r="B114" s="2" t="s">
        <v>6</v>
      </c>
      <c r="C114" s="2" t="s">
        <v>133</v>
      </c>
      <c r="D114" s="2" t="s">
        <v>20</v>
      </c>
      <c r="E114" s="8" t="s">
        <v>136</v>
      </c>
      <c r="F114" s="8">
        <v>0</v>
      </c>
      <c r="G114" s="8"/>
      <c r="H114" s="2"/>
      <c r="J114" s="12" t="s">
        <v>322</v>
      </c>
      <c r="K114" s="15" t="s">
        <v>224</v>
      </c>
      <c r="L114" s="12" t="s">
        <v>297</v>
      </c>
      <c r="M114" s="12" t="str">
        <f t="shared" si="1"/>
        <v>I.HH_CHAR.emergency_cping_strategy.HH</v>
      </c>
    </row>
    <row r="115" spans="1:13" x14ac:dyDescent="0.3">
      <c r="A115" s="2" t="s">
        <v>5</v>
      </c>
      <c r="B115" s="2" t="s">
        <v>6</v>
      </c>
      <c r="C115" s="2" t="s">
        <v>133</v>
      </c>
      <c r="D115" s="2" t="s">
        <v>21</v>
      </c>
      <c r="E115" s="8" t="s">
        <v>137</v>
      </c>
      <c r="F115" s="8">
        <v>0</v>
      </c>
      <c r="G115" s="8"/>
      <c r="H115" s="2"/>
      <c r="J115" s="12" t="s">
        <v>322</v>
      </c>
      <c r="K115" s="15" t="s">
        <v>225</v>
      </c>
      <c r="L115" s="12" t="s">
        <v>298</v>
      </c>
      <c r="M115" s="12" t="str">
        <f t="shared" si="1"/>
        <v>I.HH_CHAR.food_base_cping.HH</v>
      </c>
    </row>
    <row r="116" spans="1:13" x14ac:dyDescent="0.3">
      <c r="A116" s="2" t="s">
        <v>5</v>
      </c>
      <c r="B116" s="2" t="s">
        <v>6</v>
      </c>
      <c r="C116" s="2" t="s">
        <v>133</v>
      </c>
      <c r="D116" s="2" t="s">
        <v>22</v>
      </c>
      <c r="E116" s="2" t="s">
        <v>138</v>
      </c>
      <c r="F116" s="2">
        <v>1</v>
      </c>
      <c r="G116" s="2"/>
      <c r="H116" s="2" t="s">
        <v>175</v>
      </c>
      <c r="J116" s="12" t="s">
        <v>253</v>
      </c>
      <c r="K116" s="15" t="e">
        <f>VLOOKUP(L116,Sheet1!$A$1:$B$14,2,FALSE)</f>
        <v>#N/A</v>
      </c>
      <c r="L116" s="12" t="s">
        <v>316</v>
      </c>
      <c r="M116" s="12" t="s">
        <v>211</v>
      </c>
    </row>
    <row r="117" spans="1:13" x14ac:dyDescent="0.3">
      <c r="A117" s="2" t="s">
        <v>24</v>
      </c>
      <c r="B117" s="2" t="s">
        <v>6</v>
      </c>
      <c r="C117" s="2" t="s">
        <v>133</v>
      </c>
      <c r="D117" s="2" t="s">
        <v>25</v>
      </c>
      <c r="E117" s="2" t="s">
        <v>139</v>
      </c>
      <c r="F117" s="2">
        <v>1</v>
      </c>
      <c r="G117" s="2"/>
      <c r="H117" s="2" t="s">
        <v>176</v>
      </c>
      <c r="J117" s="15" t="s">
        <v>253</v>
      </c>
      <c r="K117" s="15" t="e">
        <f>VLOOKUP(L117,Sheet1!$A$1:$B$14,2,FALSE)</f>
        <v>#N/A</v>
      </c>
      <c r="L117" s="15" t="s">
        <v>317</v>
      </c>
      <c r="M117" s="12" t="s">
        <v>212</v>
      </c>
    </row>
    <row r="118" spans="1:13" x14ac:dyDescent="0.3">
      <c r="A118" s="2" t="s">
        <v>24</v>
      </c>
      <c r="B118" s="2" t="s">
        <v>6</v>
      </c>
      <c r="C118" s="2" t="s">
        <v>133</v>
      </c>
      <c r="D118" s="2" t="s">
        <v>25</v>
      </c>
      <c r="E118" s="2" t="s">
        <v>139</v>
      </c>
      <c r="F118" s="2">
        <v>1</v>
      </c>
      <c r="G118" s="2"/>
      <c r="H118" s="2" t="s">
        <v>176</v>
      </c>
      <c r="J118" s="15" t="s">
        <v>253</v>
      </c>
      <c r="K118" s="15" t="e">
        <f>VLOOKUP(L118,Sheet1!$A$1:$B$14,2,FALSE)</f>
        <v>#N/A</v>
      </c>
      <c r="L118" s="15" t="s">
        <v>227</v>
      </c>
      <c r="M118" s="12" t="str">
        <f t="shared" si="1"/>
        <v>security_issues.no_concerns</v>
      </c>
    </row>
    <row r="119" spans="1:13" x14ac:dyDescent="0.3">
      <c r="A119" s="3" t="s">
        <v>24</v>
      </c>
      <c r="B119" s="3" t="s">
        <v>6</v>
      </c>
      <c r="C119" s="3" t="s">
        <v>133</v>
      </c>
      <c r="D119" s="3" t="s">
        <v>26</v>
      </c>
      <c r="E119" s="3" t="s">
        <v>140</v>
      </c>
      <c r="F119" s="3">
        <v>1</v>
      </c>
      <c r="G119" s="3"/>
      <c r="H119" s="3"/>
      <c r="I119" s="16"/>
      <c r="J119" s="13" t="s">
        <v>253</v>
      </c>
      <c r="K119" s="13" t="e">
        <f>VLOOKUP(L119,Sheet1!$A$1:$B$14,2,FALSE)</f>
        <v>#N/A</v>
      </c>
      <c r="L119" s="13" t="s">
        <v>228</v>
      </c>
      <c r="M119" s="13" t="str">
        <f t="shared" si="1"/>
        <v>community_support.none</v>
      </c>
    </row>
    <row r="120" spans="1:13" x14ac:dyDescent="0.3">
      <c r="A120" s="2" t="s">
        <v>16</v>
      </c>
      <c r="B120" s="2" t="s">
        <v>6</v>
      </c>
      <c r="C120" s="2" t="s">
        <v>141</v>
      </c>
      <c r="D120" s="2" t="s">
        <v>13</v>
      </c>
      <c r="E120" s="2" t="s">
        <v>142</v>
      </c>
      <c r="F120" s="2">
        <v>1</v>
      </c>
      <c r="G120" s="2"/>
      <c r="H120" s="24" t="s">
        <v>190</v>
      </c>
      <c r="J120" s="12" t="s">
        <v>254</v>
      </c>
      <c r="K120" s="15" t="e">
        <f>VLOOKUP(L120,Sheet1!$A$1:$B$14,2,FALSE)</f>
        <v>#N/A</v>
      </c>
      <c r="L120" s="12" t="s">
        <v>219</v>
      </c>
      <c r="M120" s="12" t="str">
        <f t="shared" si="1"/>
        <v>debt_reason.cover_health_expenses</v>
      </c>
    </row>
    <row r="121" spans="1:13" x14ac:dyDescent="0.3">
      <c r="A121" s="2" t="s">
        <v>16</v>
      </c>
      <c r="B121" s="2" t="s">
        <v>6</v>
      </c>
      <c r="C121" s="2" t="s">
        <v>141</v>
      </c>
      <c r="D121" s="2" t="s">
        <v>19</v>
      </c>
      <c r="E121" s="2" t="s">
        <v>143</v>
      </c>
      <c r="F121" s="2">
        <v>1</v>
      </c>
      <c r="G121" s="2"/>
      <c r="H121" s="25"/>
      <c r="J121" s="12" t="s">
        <v>254</v>
      </c>
      <c r="K121" s="15" t="e">
        <f>VLOOKUP(L121,Sheet1!$A$1:$B$14,2,FALSE)</f>
        <v>#N/A</v>
      </c>
      <c r="L121" s="12" t="s">
        <v>315</v>
      </c>
      <c r="M121" s="12" t="s">
        <v>210</v>
      </c>
    </row>
    <row r="122" spans="1:13" x14ac:dyDescent="0.3">
      <c r="A122" s="3" t="s">
        <v>16</v>
      </c>
      <c r="B122" s="3" t="s">
        <v>6</v>
      </c>
      <c r="C122" s="3" t="s">
        <v>141</v>
      </c>
      <c r="D122" s="3" t="s">
        <v>20</v>
      </c>
      <c r="E122" s="3" t="s">
        <v>144</v>
      </c>
      <c r="F122" s="3">
        <v>1</v>
      </c>
      <c r="G122" s="3"/>
      <c r="H122" s="26"/>
      <c r="I122" s="16"/>
      <c r="J122" s="13" t="s">
        <v>254</v>
      </c>
      <c r="K122" s="13" t="s">
        <v>224</v>
      </c>
      <c r="L122" s="13" t="s">
        <v>297</v>
      </c>
      <c r="M122" s="13" t="str">
        <f t="shared" si="1"/>
        <v>I.HH_CHAR.emergency_cping_strategy.HH</v>
      </c>
    </row>
    <row r="123" spans="1:13" x14ac:dyDescent="0.3">
      <c r="A123" s="2" t="s">
        <v>24</v>
      </c>
      <c r="B123" s="2" t="s">
        <v>6</v>
      </c>
      <c r="C123" s="2" t="s">
        <v>145</v>
      </c>
      <c r="D123" s="2" t="s">
        <v>11</v>
      </c>
      <c r="E123" s="2" t="s">
        <v>146</v>
      </c>
      <c r="F123" s="2">
        <v>1</v>
      </c>
      <c r="G123" s="2"/>
      <c r="H123" s="2" t="s">
        <v>191</v>
      </c>
      <c r="J123" s="12" t="s">
        <v>255</v>
      </c>
      <c r="K123" s="15" t="e">
        <f>VLOOKUP(L123,Sheet1!$A$1:$B$14,2,FALSE)</f>
        <v>#N/A</v>
      </c>
      <c r="L123" s="12" t="s">
        <v>217</v>
      </c>
      <c r="M123" s="12" t="str">
        <f t="shared" si="1"/>
        <v>comm_health_worker</v>
      </c>
    </row>
    <row r="124" spans="1:13" x14ac:dyDescent="0.3">
      <c r="A124" s="2" t="s">
        <v>24</v>
      </c>
      <c r="B124" s="2" t="s">
        <v>6</v>
      </c>
      <c r="C124" s="2" t="s">
        <v>145</v>
      </c>
      <c r="D124" s="2" t="s">
        <v>12</v>
      </c>
      <c r="E124" s="2" t="s">
        <v>147</v>
      </c>
      <c r="F124" s="2">
        <v>1</v>
      </c>
      <c r="G124" s="2"/>
      <c r="H124" s="2" t="s">
        <v>191</v>
      </c>
      <c r="J124" s="12" t="s">
        <v>255</v>
      </c>
      <c r="K124" s="15" t="e">
        <f>VLOOKUP(L124,Sheet1!$A$1:$B$14,2,FALSE)</f>
        <v>#N/A</v>
      </c>
      <c r="L124" s="12" t="s">
        <v>218</v>
      </c>
      <c r="M124" s="12" t="str">
        <f t="shared" si="1"/>
        <v>preventative_action.no_action</v>
      </c>
    </row>
    <row r="125" spans="1:13" x14ac:dyDescent="0.3">
      <c r="A125" s="2" t="s">
        <v>24</v>
      </c>
      <c r="B125" s="2" t="s">
        <v>6</v>
      </c>
      <c r="C125" s="2" t="s">
        <v>145</v>
      </c>
      <c r="D125" s="2" t="s">
        <v>101</v>
      </c>
      <c r="E125" s="2" t="s">
        <v>148</v>
      </c>
      <c r="F125" s="2">
        <v>1</v>
      </c>
      <c r="G125" s="2"/>
      <c r="H125" s="2" t="s">
        <v>191</v>
      </c>
      <c r="J125" s="12" t="s">
        <v>255</v>
      </c>
      <c r="K125" s="15" t="e">
        <f>VLOOKUP(L125,Sheet1!$A$1:$B$14,2,FALSE)</f>
        <v>#N/A</v>
      </c>
      <c r="L125" s="12" t="s">
        <v>238</v>
      </c>
      <c r="M125" s="12" t="str">
        <f t="shared" si="1"/>
        <v>I.HEALTH.plw_enrolment_nfp.HH</v>
      </c>
    </row>
    <row r="126" spans="1:13" x14ac:dyDescent="0.3">
      <c r="A126" s="2" t="s">
        <v>24</v>
      </c>
      <c r="B126" s="2" t="s">
        <v>6</v>
      </c>
      <c r="C126" s="2" t="s">
        <v>145</v>
      </c>
      <c r="D126" s="2" t="s">
        <v>103</v>
      </c>
      <c r="E126" s="2" t="s">
        <v>149</v>
      </c>
      <c r="F126" s="2">
        <v>1</v>
      </c>
      <c r="G126" s="2"/>
      <c r="H126" s="2" t="s">
        <v>192</v>
      </c>
      <c r="J126" s="12" t="s">
        <v>255</v>
      </c>
      <c r="K126" s="15" t="e">
        <f>VLOOKUP(L126,Sheet1!$A$1:$B$14,2,FALSE)</f>
        <v>#N/A</v>
      </c>
      <c r="L126" s="12" t="s">
        <v>239</v>
      </c>
      <c r="M126" s="12" t="str">
        <f t="shared" si="1"/>
        <v>I.HEALTH.all_pregnant_women_anc.HH</v>
      </c>
    </row>
    <row r="127" spans="1:13" x14ac:dyDescent="0.3">
      <c r="A127" s="2" t="s">
        <v>24</v>
      </c>
      <c r="B127" s="2" t="s">
        <v>6</v>
      </c>
      <c r="C127" s="2" t="s">
        <v>145</v>
      </c>
      <c r="D127" s="2" t="s">
        <v>150</v>
      </c>
      <c r="E127" s="2" t="s">
        <v>151</v>
      </c>
      <c r="F127" s="2">
        <v>1</v>
      </c>
      <c r="G127" s="2"/>
      <c r="H127" s="2" t="s">
        <v>192</v>
      </c>
      <c r="J127" s="12" t="s">
        <v>255</v>
      </c>
      <c r="K127" s="15" t="e">
        <f>VLOOKUP(L127,Sheet1!$A$1:$B$14,2,FALSE)</f>
        <v>#N/A</v>
      </c>
      <c r="L127" s="12" t="s">
        <v>244</v>
      </c>
      <c r="M127" s="12" t="str">
        <f t="shared" si="1"/>
        <v>nutrition_pack</v>
      </c>
    </row>
    <row r="128" spans="1:13" x14ac:dyDescent="0.3">
      <c r="A128" s="2" t="s">
        <v>24</v>
      </c>
      <c r="B128" s="2" t="s">
        <v>6</v>
      </c>
      <c r="C128" s="2" t="s">
        <v>145</v>
      </c>
      <c r="D128" s="2" t="s">
        <v>105</v>
      </c>
      <c r="E128" s="2" t="s">
        <v>152</v>
      </c>
      <c r="F128" s="2">
        <v>1</v>
      </c>
      <c r="G128" s="2"/>
      <c r="H128" s="2" t="s">
        <v>192</v>
      </c>
      <c r="J128" s="12" t="s">
        <v>255</v>
      </c>
      <c r="K128" s="15" t="e">
        <f>VLOOKUP(L128,Sheet1!$A$1:$B$14,2,FALSE)</f>
        <v>#N/A</v>
      </c>
      <c r="L128" s="12" t="s">
        <v>240</v>
      </c>
      <c r="M128" s="12" t="str">
        <f t="shared" si="1"/>
        <v>I.NUTRITION.child_enrolment_nfp_tota.INDVHH</v>
      </c>
    </row>
    <row r="129" spans="1:13" x14ac:dyDescent="0.3">
      <c r="A129" s="2" t="s">
        <v>24</v>
      </c>
      <c r="B129" s="2" t="s">
        <v>6</v>
      </c>
      <c r="C129" s="2" t="s">
        <v>145</v>
      </c>
      <c r="D129" s="2" t="s">
        <v>15</v>
      </c>
      <c r="E129" s="2" t="s">
        <v>153</v>
      </c>
      <c r="F129" s="2">
        <v>1</v>
      </c>
      <c r="G129" s="2"/>
      <c r="H129" s="2" t="s">
        <v>192</v>
      </c>
      <c r="J129" s="12" t="s">
        <v>255</v>
      </c>
      <c r="K129" s="15" t="str">
        <f>VLOOKUP(L129,Sheet1!$A$1:$B$14,2,FALSE)</f>
        <v>I.HH_CHAR.atlst_one_birth_plc_home.INDVHH</v>
      </c>
      <c r="L129" s="12" t="s">
        <v>295</v>
      </c>
      <c r="M129" s="12" t="str">
        <f t="shared" si="1"/>
        <v>I.HH_CHAR.atlst_one_birth_plc_home.INDVHH</v>
      </c>
    </row>
    <row r="130" spans="1:13" x14ac:dyDescent="0.3">
      <c r="A130" s="2" t="s">
        <v>24</v>
      </c>
      <c r="B130" s="2" t="s">
        <v>6</v>
      </c>
      <c r="C130" s="2" t="s">
        <v>145</v>
      </c>
      <c r="D130" s="2" t="s">
        <v>18</v>
      </c>
      <c r="E130" s="8" t="s">
        <v>154</v>
      </c>
      <c r="F130" s="8">
        <v>0</v>
      </c>
      <c r="G130" s="8"/>
      <c r="H130" s="2"/>
      <c r="J130" s="12" t="s">
        <v>319</v>
      </c>
      <c r="K130" s="15" t="str">
        <f>VLOOKUP(L130,Sheet1!$A$1:$B$14,2,FALSE)</f>
        <v>I.HH_CHAR.incm_src_employ_business.HH</v>
      </c>
      <c r="L130" s="12" t="s">
        <v>296</v>
      </c>
      <c r="M130" s="12" t="str">
        <f t="shared" si="1"/>
        <v>I.HH_CHAR.incm_src_employ_business.HH</v>
      </c>
    </row>
    <row r="131" spans="1:13" x14ac:dyDescent="0.3">
      <c r="A131" s="2" t="s">
        <v>24</v>
      </c>
      <c r="B131" s="2" t="s">
        <v>6</v>
      </c>
      <c r="C131" s="2" t="s">
        <v>145</v>
      </c>
      <c r="D131" s="2" t="s">
        <v>113</v>
      </c>
      <c r="E131" s="2" t="s">
        <v>155</v>
      </c>
      <c r="F131" s="2">
        <v>1</v>
      </c>
      <c r="G131" s="2"/>
      <c r="H131" s="2" t="s">
        <v>173</v>
      </c>
      <c r="J131" s="12" t="s">
        <v>255</v>
      </c>
      <c r="K131" s="15" t="e">
        <f>VLOOKUP(L131,Sheet1!$A$1:$B$14,2,FALSE)</f>
        <v>#N/A</v>
      </c>
      <c r="L131" s="12" t="s">
        <v>242</v>
      </c>
      <c r="M131" s="12" t="str">
        <f t="shared" ref="M131:M137" si="2">_xlfn.IFNA(K131,L131)</f>
        <v>I.WASH.handwashing_critical_times.HH</v>
      </c>
    </row>
    <row r="132" spans="1:13" x14ac:dyDescent="0.3">
      <c r="A132" s="2" t="s">
        <v>24</v>
      </c>
      <c r="B132" s="2" t="s">
        <v>6</v>
      </c>
      <c r="C132" s="2" t="s">
        <v>145</v>
      </c>
      <c r="D132" s="2" t="s">
        <v>25</v>
      </c>
      <c r="E132" s="2" t="s">
        <v>156</v>
      </c>
      <c r="F132" s="2">
        <v>1</v>
      </c>
      <c r="G132" s="2"/>
      <c r="H132" s="2" t="s">
        <v>193</v>
      </c>
      <c r="J132" s="12" t="s">
        <v>255</v>
      </c>
      <c r="K132" s="15" t="e">
        <f>VLOOKUP(L132,Sheet1!$A$1:$B$14,2,FALSE)</f>
        <v>#N/A</v>
      </c>
      <c r="L132" s="12" t="s">
        <v>227</v>
      </c>
      <c r="M132" s="12" t="str">
        <f t="shared" si="2"/>
        <v>security_issues.no_concerns</v>
      </c>
    </row>
    <row r="133" spans="1:13" x14ac:dyDescent="0.3">
      <c r="A133" s="2" t="s">
        <v>24</v>
      </c>
      <c r="B133" s="2" t="s">
        <v>6</v>
      </c>
      <c r="C133" s="2" t="s">
        <v>145</v>
      </c>
      <c r="D133" s="2" t="s">
        <v>26</v>
      </c>
      <c r="E133" s="2" t="s">
        <v>157</v>
      </c>
      <c r="F133" s="2">
        <v>1</v>
      </c>
      <c r="G133" s="2"/>
      <c r="H133" s="2" t="s">
        <v>177</v>
      </c>
      <c r="J133" s="12" t="s">
        <v>255</v>
      </c>
      <c r="K133" s="15" t="e">
        <f>VLOOKUP(L133,Sheet1!$A$1:$B$14,2,FALSE)</f>
        <v>#N/A</v>
      </c>
      <c r="L133" s="12" t="s">
        <v>228</v>
      </c>
      <c r="M133" s="12" t="str">
        <f t="shared" si="2"/>
        <v>community_support.none</v>
      </c>
    </row>
    <row r="134" spans="1:13" x14ac:dyDescent="0.3">
      <c r="A134" s="2" t="s">
        <v>24</v>
      </c>
      <c r="B134" s="2" t="s">
        <v>6</v>
      </c>
      <c r="C134" s="2" t="s">
        <v>145</v>
      </c>
      <c r="D134" s="2" t="s">
        <v>27</v>
      </c>
      <c r="E134" s="8" t="s">
        <v>158</v>
      </c>
      <c r="F134" s="8">
        <v>0</v>
      </c>
      <c r="G134" s="8"/>
      <c r="H134" s="2" t="s">
        <v>173</v>
      </c>
      <c r="I134" s="2" t="s">
        <v>208</v>
      </c>
      <c r="J134" s="12" t="s">
        <v>319</v>
      </c>
      <c r="K134" s="15" t="s">
        <v>229</v>
      </c>
      <c r="L134" s="12" t="s">
        <v>301</v>
      </c>
      <c r="M134" s="12" t="str">
        <f t="shared" si="2"/>
        <v>I.HH_CHAR.received_awarness_information.HH</v>
      </c>
    </row>
    <row r="135" spans="1:13" x14ac:dyDescent="0.3">
      <c r="A135" s="2" t="s">
        <v>24</v>
      </c>
      <c r="B135" s="2" t="s">
        <v>6</v>
      </c>
      <c r="C135" s="2" t="s">
        <v>145</v>
      </c>
      <c r="D135" s="2" t="s">
        <v>28</v>
      </c>
      <c r="E135" s="8" t="s">
        <v>159</v>
      </c>
      <c r="F135" s="8">
        <v>0</v>
      </c>
      <c r="G135" s="8"/>
      <c r="H135" s="2" t="s">
        <v>173</v>
      </c>
      <c r="I135" s="2" t="s">
        <v>208</v>
      </c>
      <c r="J135" s="12" t="s">
        <v>319</v>
      </c>
      <c r="K135" s="15" t="s">
        <v>230</v>
      </c>
      <c r="L135" s="12" t="s">
        <v>302</v>
      </c>
      <c r="M135" s="12" t="str">
        <f t="shared" si="2"/>
        <v>I.HH_CHAR.enough_information_for_all.HH</v>
      </c>
    </row>
    <row r="136" spans="1:13" x14ac:dyDescent="0.3">
      <c r="A136" s="2" t="s">
        <v>24</v>
      </c>
      <c r="B136" s="2" t="s">
        <v>6</v>
      </c>
      <c r="C136" s="2" t="s">
        <v>145</v>
      </c>
      <c r="D136" s="2" t="s">
        <v>29</v>
      </c>
      <c r="E136" s="8" t="s">
        <v>160</v>
      </c>
      <c r="F136" s="8">
        <v>0</v>
      </c>
      <c r="G136" s="8"/>
      <c r="H136" s="2"/>
      <c r="J136" s="12" t="s">
        <v>319</v>
      </c>
      <c r="K136" s="15" t="e">
        <f>VLOOKUP(L136,Sheet1!$A$1:$B$14,2,FALSE)</f>
        <v>#N/A</v>
      </c>
      <c r="L136" s="12" t="s">
        <v>231</v>
      </c>
      <c r="M136" s="12" t="str">
        <f t="shared" si="2"/>
        <v>feedback.faced_some_problem</v>
      </c>
    </row>
    <row r="137" spans="1:13" x14ac:dyDescent="0.3">
      <c r="A137" s="5" t="s">
        <v>24</v>
      </c>
      <c r="B137" s="5" t="s">
        <v>6</v>
      </c>
      <c r="C137" s="5" t="s">
        <v>145</v>
      </c>
      <c r="D137" s="5" t="s">
        <v>30</v>
      </c>
      <c r="E137" s="21" t="s">
        <v>161</v>
      </c>
      <c r="F137" s="21">
        <v>0</v>
      </c>
      <c r="G137" s="21"/>
      <c r="H137" s="5"/>
      <c r="I137" s="22"/>
      <c r="J137" s="15" t="s">
        <v>319</v>
      </c>
      <c r="K137" s="15" t="str">
        <f>VLOOKUP(L137,Sheet1!$A$1:$B$14,2,FALSE)</f>
        <v>I.HH_CHAR.rarely_never_feeling_consulted.HH</v>
      </c>
      <c r="L137" s="15" t="s">
        <v>303</v>
      </c>
      <c r="M137" s="12" t="str">
        <f t="shared" si="2"/>
        <v>I.HH_CHAR.rarely_never_feeling_consulted.HH</v>
      </c>
    </row>
  </sheetData>
  <autoFilter ref="A1:N137"/>
  <mergeCells count="2">
    <mergeCell ref="H120:H122"/>
    <mergeCell ref="H44:H60"/>
  </mergeCells>
  <conditionalFormatting sqref="D134:D137">
    <cfRule type="duplicateValues" dxfId="91" priority="77"/>
  </conditionalFormatting>
  <conditionalFormatting sqref="D25">
    <cfRule type="duplicateValues" dxfId="90" priority="182"/>
  </conditionalFormatting>
  <conditionalFormatting sqref="D44">
    <cfRule type="duplicateValues" dxfId="89" priority="181"/>
  </conditionalFormatting>
  <conditionalFormatting sqref="D61">
    <cfRule type="duplicateValues" dxfId="88" priority="180"/>
  </conditionalFormatting>
  <conditionalFormatting sqref="D3:D5">
    <cfRule type="duplicateValues" dxfId="87" priority="179"/>
  </conditionalFormatting>
  <conditionalFormatting sqref="D26">
    <cfRule type="duplicateValues" dxfId="86" priority="178"/>
  </conditionalFormatting>
  <conditionalFormatting sqref="D45">
    <cfRule type="duplicateValues" dxfId="85" priority="177"/>
  </conditionalFormatting>
  <conditionalFormatting sqref="D27:D28">
    <cfRule type="duplicateValues" dxfId="84" priority="176"/>
  </conditionalFormatting>
  <conditionalFormatting sqref="D46:D47">
    <cfRule type="duplicateValues" dxfId="83" priority="175"/>
  </conditionalFormatting>
  <conditionalFormatting sqref="D63:D64">
    <cfRule type="duplicateValues" dxfId="82" priority="174"/>
  </conditionalFormatting>
  <conditionalFormatting sqref="D102:D104">
    <cfRule type="duplicateValues" dxfId="81" priority="172"/>
  </conditionalFormatting>
  <conditionalFormatting sqref="D83">
    <cfRule type="duplicateValues" dxfId="80" priority="170"/>
  </conditionalFormatting>
  <conditionalFormatting sqref="D84">
    <cfRule type="duplicateValues" dxfId="79" priority="168"/>
  </conditionalFormatting>
  <conditionalFormatting sqref="D105">
    <cfRule type="duplicateValues" dxfId="78" priority="166"/>
  </conditionalFormatting>
  <conditionalFormatting sqref="D6">
    <cfRule type="duplicateValues" dxfId="77" priority="164"/>
  </conditionalFormatting>
  <conditionalFormatting sqref="D123">
    <cfRule type="duplicateValues" dxfId="76" priority="162"/>
  </conditionalFormatting>
  <conditionalFormatting sqref="D29">
    <cfRule type="duplicateValues" dxfId="75" priority="161"/>
  </conditionalFormatting>
  <conditionalFormatting sqref="D85">
    <cfRule type="duplicateValues" dxfId="74" priority="160"/>
  </conditionalFormatting>
  <conditionalFormatting sqref="D124">
    <cfRule type="duplicateValues" dxfId="73" priority="159"/>
  </conditionalFormatting>
  <conditionalFormatting sqref="D30">
    <cfRule type="duplicateValues" dxfId="72" priority="158"/>
  </conditionalFormatting>
  <conditionalFormatting sqref="D48">
    <cfRule type="duplicateValues" dxfId="71" priority="157"/>
  </conditionalFormatting>
  <conditionalFormatting sqref="D65">
    <cfRule type="duplicateValues" dxfId="70" priority="156"/>
  </conditionalFormatting>
  <conditionalFormatting sqref="D101">
    <cfRule type="duplicateValues" dxfId="69" priority="155"/>
  </conditionalFormatting>
  <conditionalFormatting sqref="D106">
    <cfRule type="duplicateValues" dxfId="68" priority="154"/>
  </conditionalFormatting>
  <conditionalFormatting sqref="D120">
    <cfRule type="duplicateValues" dxfId="67" priority="153"/>
  </conditionalFormatting>
  <conditionalFormatting sqref="D31">
    <cfRule type="duplicateValues" dxfId="66" priority="151"/>
  </conditionalFormatting>
  <conditionalFormatting sqref="D70">
    <cfRule type="duplicateValues" dxfId="65" priority="149"/>
  </conditionalFormatting>
  <conditionalFormatting sqref="D86:D87">
    <cfRule type="duplicateValues" dxfId="64" priority="145"/>
  </conditionalFormatting>
  <conditionalFormatting sqref="D88">
    <cfRule type="duplicateValues" dxfId="63" priority="140"/>
  </conditionalFormatting>
  <conditionalFormatting sqref="D129">
    <cfRule type="duplicateValues" dxfId="62" priority="138"/>
  </conditionalFormatting>
  <conditionalFormatting sqref="D89">
    <cfRule type="duplicateValues" dxfId="61" priority="137"/>
  </conditionalFormatting>
  <conditionalFormatting sqref="D10">
    <cfRule type="duplicateValues" dxfId="60" priority="136"/>
  </conditionalFormatting>
  <conditionalFormatting sqref="D90">
    <cfRule type="duplicateValues" dxfId="59" priority="135"/>
  </conditionalFormatting>
  <conditionalFormatting sqref="D125:D128 D1:D2 D62 D69 D108 D7:D9 D82 D130:D131 D11">
    <cfRule type="duplicateValues" dxfId="58" priority="183"/>
  </conditionalFormatting>
  <conditionalFormatting sqref="D32">
    <cfRule type="duplicateValues" dxfId="57" priority="134"/>
  </conditionalFormatting>
  <conditionalFormatting sqref="D49">
    <cfRule type="duplicateValues" dxfId="56" priority="133"/>
  </conditionalFormatting>
  <conditionalFormatting sqref="D91">
    <cfRule type="duplicateValues" dxfId="55" priority="132"/>
  </conditionalFormatting>
  <conditionalFormatting sqref="D112">
    <cfRule type="duplicateValues" dxfId="54" priority="131"/>
  </conditionalFormatting>
  <conditionalFormatting sqref="D113">
    <cfRule type="duplicateValues" dxfId="53" priority="130"/>
  </conditionalFormatting>
  <conditionalFormatting sqref="D71">
    <cfRule type="duplicateValues" dxfId="52" priority="129"/>
  </conditionalFormatting>
  <conditionalFormatting sqref="D50">
    <cfRule type="duplicateValues" dxfId="51" priority="128"/>
  </conditionalFormatting>
  <conditionalFormatting sqref="D33">
    <cfRule type="duplicateValues" dxfId="50" priority="127"/>
  </conditionalFormatting>
  <conditionalFormatting sqref="D34">
    <cfRule type="duplicateValues" dxfId="49" priority="126"/>
  </conditionalFormatting>
  <conditionalFormatting sqref="D51">
    <cfRule type="duplicateValues" dxfId="48" priority="125"/>
  </conditionalFormatting>
  <conditionalFormatting sqref="D66">
    <cfRule type="duplicateValues" dxfId="47" priority="124"/>
  </conditionalFormatting>
  <conditionalFormatting sqref="D72">
    <cfRule type="duplicateValues" dxfId="46" priority="123"/>
  </conditionalFormatting>
  <conditionalFormatting sqref="D107">
    <cfRule type="duplicateValues" dxfId="45" priority="122"/>
  </conditionalFormatting>
  <conditionalFormatting sqref="D121">
    <cfRule type="duplicateValues" dxfId="44" priority="121"/>
  </conditionalFormatting>
  <conditionalFormatting sqref="D12:D14">
    <cfRule type="duplicateValues" dxfId="43" priority="184"/>
  </conditionalFormatting>
  <conditionalFormatting sqref="D35">
    <cfRule type="duplicateValues" dxfId="42" priority="120"/>
  </conditionalFormatting>
  <conditionalFormatting sqref="D52">
    <cfRule type="duplicateValues" dxfId="41" priority="119"/>
  </conditionalFormatting>
  <conditionalFormatting sqref="D67">
    <cfRule type="duplicateValues" dxfId="40" priority="118"/>
  </conditionalFormatting>
  <conditionalFormatting sqref="D73">
    <cfRule type="duplicateValues" dxfId="39" priority="117"/>
  </conditionalFormatting>
  <conditionalFormatting sqref="D109">
    <cfRule type="duplicateValues" dxfId="38" priority="116"/>
  </conditionalFormatting>
  <conditionalFormatting sqref="D114">
    <cfRule type="duplicateValues" dxfId="37" priority="115"/>
  </conditionalFormatting>
  <conditionalFormatting sqref="D122">
    <cfRule type="duplicateValues" dxfId="36" priority="114"/>
  </conditionalFormatting>
  <conditionalFormatting sqref="D36">
    <cfRule type="duplicateValues" dxfId="35" priority="113"/>
  </conditionalFormatting>
  <conditionalFormatting sqref="D53">
    <cfRule type="duplicateValues" dxfId="34" priority="112"/>
  </conditionalFormatting>
  <conditionalFormatting sqref="D68">
    <cfRule type="duplicateValues" dxfId="33" priority="111"/>
  </conditionalFormatting>
  <conditionalFormatting sqref="D74">
    <cfRule type="duplicateValues" dxfId="32" priority="110"/>
  </conditionalFormatting>
  <conditionalFormatting sqref="D110">
    <cfRule type="duplicateValues" dxfId="31" priority="109"/>
  </conditionalFormatting>
  <conditionalFormatting sqref="D115">
    <cfRule type="duplicateValues" dxfId="30" priority="108"/>
  </conditionalFormatting>
  <conditionalFormatting sqref="D75">
    <cfRule type="duplicateValues" dxfId="29" priority="105"/>
  </conditionalFormatting>
  <conditionalFormatting sqref="D93">
    <cfRule type="duplicateValues" dxfId="28" priority="104"/>
  </conditionalFormatting>
  <conditionalFormatting sqref="D116">
    <cfRule type="duplicateValues" dxfId="27" priority="103"/>
  </conditionalFormatting>
  <conditionalFormatting sqref="D95">
    <cfRule type="duplicateValues" dxfId="26" priority="101"/>
  </conditionalFormatting>
  <conditionalFormatting sqref="D37">
    <cfRule type="duplicateValues" dxfId="25" priority="98"/>
  </conditionalFormatting>
  <conditionalFormatting sqref="D54">
    <cfRule type="duplicateValues" dxfId="24" priority="96"/>
  </conditionalFormatting>
  <conditionalFormatting sqref="D96">
    <cfRule type="duplicateValues" dxfId="23" priority="94"/>
  </conditionalFormatting>
  <conditionalFormatting sqref="D38">
    <cfRule type="duplicateValues" dxfId="22" priority="92"/>
  </conditionalFormatting>
  <conditionalFormatting sqref="D55">
    <cfRule type="duplicateValues" dxfId="21" priority="91"/>
  </conditionalFormatting>
  <conditionalFormatting sqref="D76">
    <cfRule type="duplicateValues" dxfId="20" priority="90"/>
  </conditionalFormatting>
  <conditionalFormatting sqref="D118">
    <cfRule type="duplicateValues" dxfId="19" priority="89"/>
  </conditionalFormatting>
  <conditionalFormatting sqref="D132">
    <cfRule type="duplicateValues" dxfId="18" priority="88"/>
  </conditionalFormatting>
  <conditionalFormatting sqref="D39">
    <cfRule type="duplicateValues" dxfId="17" priority="87"/>
  </conditionalFormatting>
  <conditionalFormatting sqref="D56">
    <cfRule type="duplicateValues" dxfId="16" priority="86"/>
  </conditionalFormatting>
  <conditionalFormatting sqref="D119">
    <cfRule type="duplicateValues" dxfId="15" priority="85"/>
  </conditionalFormatting>
  <conditionalFormatting sqref="D133">
    <cfRule type="duplicateValues" dxfId="14" priority="84"/>
  </conditionalFormatting>
  <conditionalFormatting sqref="D77">
    <cfRule type="duplicateValues" dxfId="13" priority="83"/>
  </conditionalFormatting>
  <conditionalFormatting sqref="D92">
    <cfRule type="duplicateValues" dxfId="12" priority="185"/>
  </conditionalFormatting>
  <conditionalFormatting sqref="D15:D16 D18:D20">
    <cfRule type="duplicateValues" dxfId="11" priority="186"/>
  </conditionalFormatting>
  <conditionalFormatting sqref="D21:D24">
    <cfRule type="duplicateValues" dxfId="10" priority="82"/>
  </conditionalFormatting>
  <conditionalFormatting sqref="D40:D43">
    <cfRule type="duplicateValues" dxfId="9" priority="81"/>
  </conditionalFormatting>
  <conditionalFormatting sqref="D57:D60">
    <cfRule type="duplicateValues" dxfId="8" priority="80"/>
  </conditionalFormatting>
  <conditionalFormatting sqref="D78:D81">
    <cfRule type="duplicateValues" dxfId="7" priority="79"/>
  </conditionalFormatting>
  <conditionalFormatting sqref="D97:D100">
    <cfRule type="duplicateValues" dxfId="6" priority="78"/>
  </conditionalFormatting>
  <conditionalFormatting sqref="D111">
    <cfRule type="duplicateValues" dxfId="5" priority="4"/>
  </conditionalFormatting>
  <conditionalFormatting sqref="D17">
    <cfRule type="duplicateValues" dxfId="4" priority="3"/>
  </conditionalFormatting>
  <conditionalFormatting sqref="D94">
    <cfRule type="duplicateValues" dxfId="3" priority="2"/>
  </conditionalFormatting>
  <conditionalFormatting sqref="D117">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workbookViewId="0">
      <selection sqref="A1:XFD1048576"/>
    </sheetView>
  </sheetViews>
  <sheetFormatPr defaultRowHeight="14.4" x14ac:dyDescent="0.3"/>
  <cols>
    <col min="1" max="1" width="255.6640625" style="12" bestFit="1" customWidth="1"/>
    <col min="2" max="2" width="42.21875" bestFit="1" customWidth="1"/>
    <col min="6" max="6" width="41.6640625" customWidth="1"/>
    <col min="7" max="7" width="36.109375" customWidth="1"/>
    <col min="8" max="8" width="57.6640625" bestFit="1" customWidth="1"/>
  </cols>
  <sheetData>
    <row r="1" spans="1:2" x14ac:dyDescent="0.3">
      <c r="A1" s="11" t="s">
        <v>289</v>
      </c>
      <c r="B1" t="s">
        <v>290</v>
      </c>
    </row>
    <row r="2" spans="1:2" x14ac:dyDescent="0.3">
      <c r="A2" s="12" t="s">
        <v>291</v>
      </c>
      <c r="B2" s="12" t="s">
        <v>213</v>
      </c>
    </row>
    <row r="3" spans="1:2" x14ac:dyDescent="0.3">
      <c r="A3" s="12" t="s">
        <v>292</v>
      </c>
      <c r="B3" s="12" t="s">
        <v>214</v>
      </c>
    </row>
    <row r="4" spans="1:2" x14ac:dyDescent="0.3">
      <c r="A4" s="12" t="s">
        <v>293</v>
      </c>
      <c r="B4" s="12" t="s">
        <v>215</v>
      </c>
    </row>
    <row r="5" spans="1:2" x14ac:dyDescent="0.3">
      <c r="A5" s="12" t="s">
        <v>294</v>
      </c>
      <c r="B5" s="12" t="s">
        <v>216</v>
      </c>
    </row>
    <row r="6" spans="1:2" x14ac:dyDescent="0.3">
      <c r="A6" s="12" t="s">
        <v>295</v>
      </c>
      <c r="B6" s="12" t="s">
        <v>221</v>
      </c>
    </row>
    <row r="7" spans="1:2" x14ac:dyDescent="0.3">
      <c r="A7" s="12" t="s">
        <v>296</v>
      </c>
      <c r="B7" s="12" t="s">
        <v>223</v>
      </c>
    </row>
    <row r="8" spans="1:2" ht="69" x14ac:dyDescent="0.3">
      <c r="A8" s="23" t="s">
        <v>297</v>
      </c>
      <c r="B8" s="12" t="s">
        <v>224</v>
      </c>
    </row>
    <row r="9" spans="1:2" x14ac:dyDescent="0.3">
      <c r="A9" s="12" t="s">
        <v>298</v>
      </c>
      <c r="B9" s="12" t="s">
        <v>225</v>
      </c>
    </row>
    <row r="10" spans="1:2" x14ac:dyDescent="0.3">
      <c r="A10" s="12" t="s">
        <v>299</v>
      </c>
      <c r="B10" s="12" t="s">
        <v>300</v>
      </c>
    </row>
    <row r="11" spans="1:2" x14ac:dyDescent="0.3">
      <c r="A11" s="12" t="s">
        <v>301</v>
      </c>
      <c r="B11" s="2" t="s">
        <v>229</v>
      </c>
    </row>
    <row r="12" spans="1:2" x14ac:dyDescent="0.3">
      <c r="A12" s="12" t="s">
        <v>302</v>
      </c>
      <c r="B12" s="2" t="s">
        <v>230</v>
      </c>
    </row>
    <row r="13" spans="1:2" x14ac:dyDescent="0.3">
      <c r="A13" s="13" t="s">
        <v>303</v>
      </c>
      <c r="B13" s="2" t="s">
        <v>232</v>
      </c>
    </row>
    <row r="14" spans="1:2" x14ac:dyDescent="0.3">
      <c r="A14" s="12" t="s">
        <v>304</v>
      </c>
      <c r="B14" t="s">
        <v>241</v>
      </c>
    </row>
    <row r="15" spans="1:2" x14ac:dyDescent="0.3">
      <c r="A15"/>
    </row>
    <row r="16" spans="1:2" x14ac:dyDescent="0.3">
      <c r="A16"/>
    </row>
    <row r="17" spans="1:8" x14ac:dyDescent="0.3">
      <c r="A17"/>
    </row>
    <row r="18" spans="1:8" x14ac:dyDescent="0.3">
      <c r="A18"/>
    </row>
    <row r="19" spans="1:8" x14ac:dyDescent="0.3">
      <c r="A19"/>
    </row>
    <row r="20" spans="1:8" x14ac:dyDescent="0.3">
      <c r="A20"/>
    </row>
    <row r="21" spans="1:8" x14ac:dyDescent="0.3">
      <c r="A21"/>
      <c r="F21" t="s">
        <v>305</v>
      </c>
      <c r="G21" t="s">
        <v>306</v>
      </c>
      <c r="H21" t="s">
        <v>307</v>
      </c>
    </row>
    <row r="22" spans="1:8" x14ac:dyDescent="0.3">
      <c r="A22"/>
      <c r="F22" t="s">
        <v>308</v>
      </c>
      <c r="G22" t="s">
        <v>309</v>
      </c>
      <c r="H22" t="s">
        <v>310</v>
      </c>
    </row>
    <row r="23" spans="1:8" x14ac:dyDescent="0.3">
      <c r="A23"/>
      <c r="F23" t="s">
        <v>311</v>
      </c>
      <c r="G23" t="s">
        <v>309</v>
      </c>
      <c r="H23" t="s">
        <v>310</v>
      </c>
    </row>
    <row r="24" spans="1:8" x14ac:dyDescent="0.3">
      <c r="A24"/>
      <c r="F24" t="s">
        <v>312</v>
      </c>
      <c r="G24" t="s">
        <v>309</v>
      </c>
      <c r="H24" t="s">
        <v>310</v>
      </c>
    </row>
    <row r="25" spans="1:8" x14ac:dyDescent="0.3">
      <c r="A25"/>
      <c r="F25" t="s">
        <v>309</v>
      </c>
      <c r="G25" t="s">
        <v>309</v>
      </c>
      <c r="H25" t="s">
        <v>313</v>
      </c>
    </row>
    <row r="26" spans="1:8" x14ac:dyDescent="0.3">
      <c r="A26"/>
      <c r="F26" t="s">
        <v>308</v>
      </c>
      <c r="G26" t="s">
        <v>308</v>
      </c>
      <c r="H26" t="s">
        <v>308</v>
      </c>
    </row>
    <row r="27" spans="1:8" x14ac:dyDescent="0.3">
      <c r="A27"/>
      <c r="F27" t="s">
        <v>311</v>
      </c>
      <c r="G27" t="s">
        <v>311</v>
      </c>
      <c r="H27" t="s">
        <v>311</v>
      </c>
    </row>
    <row r="28" spans="1:8" x14ac:dyDescent="0.3">
      <c r="A28"/>
      <c r="F28" t="s">
        <v>312</v>
      </c>
      <c r="G28" t="s">
        <v>312</v>
      </c>
      <c r="H28" t="s">
        <v>312</v>
      </c>
    </row>
    <row r="29" spans="1:8" x14ac:dyDescent="0.3">
      <c r="A29"/>
      <c r="F29" t="s">
        <v>309</v>
      </c>
      <c r="G29" t="s">
        <v>311</v>
      </c>
      <c r="H29" t="s">
        <v>314</v>
      </c>
    </row>
    <row r="30" spans="1:8" x14ac:dyDescent="0.3">
      <c r="A30"/>
    </row>
    <row r="31" spans="1:8" x14ac:dyDescent="0.3">
      <c r="A31"/>
    </row>
    <row r="32" spans="1:8"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sheetData>
  <conditionalFormatting sqref="A112:A1048576 A1:A7 A9:A14">
    <cfRule type="duplicateValues" dxfId="1" priority="2"/>
  </conditionalFormatting>
  <conditionalFormatting sqref="A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Significance_testing_DAP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AZAG</dc:creator>
  <cp:lastModifiedBy>Zack Arno</cp:lastModifiedBy>
  <dcterms:created xsi:type="dcterms:W3CDTF">2020-08-31T11:41:33Z</dcterms:created>
  <dcterms:modified xsi:type="dcterms:W3CDTF">2020-09-07T02:56:27Z</dcterms:modified>
</cp:coreProperties>
</file>