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940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3" i="1" l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<sst xmlns="http://schemas.openxmlformats.org/spreadsheetml/2006/main" count="59" uniqueCount="50">
  <si>
    <t>Pt Num</t>
  </si>
  <si>
    <t>Pt Sex</t>
  </si>
  <si>
    <t>M</t>
  </si>
  <si>
    <t>F</t>
  </si>
  <si>
    <t>Pt Age</t>
  </si>
  <si>
    <t>Baseline Scan Number</t>
  </si>
  <si>
    <t>Baseline Temps</t>
  </si>
  <si>
    <t>37/36/36</t>
  </si>
  <si>
    <t>36/36</t>
  </si>
  <si>
    <t>35/35</t>
  </si>
  <si>
    <t>38/36</t>
  </si>
  <si>
    <t>31/31/30</t>
  </si>
  <si>
    <t>36/37</t>
  </si>
  <si>
    <t>37/37</t>
  </si>
  <si>
    <t>Pixel length (mm)</t>
  </si>
  <si>
    <t>Neighborhood Radius (mm)</t>
  </si>
  <si>
    <t>Comparison 1</t>
  </si>
  <si>
    <t>Scan Number</t>
  </si>
  <si>
    <t>Temps (Given)</t>
  </si>
  <si>
    <t>55/47/50</t>
  </si>
  <si>
    <t>64/56</t>
  </si>
  <si>
    <t>58/38</t>
  </si>
  <si>
    <t>48/83</t>
  </si>
  <si>
    <t>132/124/45</t>
  </si>
  <si>
    <t>100/37</t>
  </si>
  <si>
    <t>145/42</t>
  </si>
  <si>
    <t>Temps (From Regression)</t>
  </si>
  <si>
    <t>53.2/50.6/52.1</t>
  </si>
  <si>
    <t>67.2/59.6</t>
  </si>
  <si>
    <t>64.2/45.4</t>
  </si>
  <si>
    <t>50.9/62.2</t>
  </si>
  <si>
    <t>128.4/108.9/81.0</t>
  </si>
  <si>
    <t>142.6/56.5</t>
  </si>
  <si>
    <t>Time Since Baseline (min)</t>
  </si>
  <si>
    <t>Comparison 2</t>
  </si>
  <si>
    <t>60/42/51</t>
  </si>
  <si>
    <t>67/57</t>
  </si>
  <si>
    <t>66/58</t>
  </si>
  <si>
    <t>52/95</t>
  </si>
  <si>
    <t>126/107/98</t>
  </si>
  <si>
    <t>52/38</t>
  </si>
  <si>
    <t>47/37</t>
  </si>
  <si>
    <t>50.1/48.6/48.7</t>
  </si>
  <si>
    <t>65.5/59.2</t>
  </si>
  <si>
    <t>66.0/46</t>
  </si>
  <si>
    <t>66.8/94.7</t>
  </si>
  <si>
    <t>126.7/110.0/103.1</t>
  </si>
  <si>
    <t>50.7/55.6</t>
  </si>
  <si>
    <t>Given &amp; Regression Temp RMSE</t>
  </si>
  <si>
    <t>Error (RMSE/ Given Temp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</si>
</sst>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1" xfId="0" applyFill="1" applyBorder="1"/>
    <xf numFmtId="10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24" sqref="C24"/>
    </sheetView>
  </sheetViews>
  <sheetFormatPr defaultRowHeight="15" x14ac:dyDescent="0.25"/>
  <cols>
    <col min="1" max="1" width="30.42578125" bestFit="1" customWidth="1"/>
    <col min="2" max="2" width="13.5703125" bestFit="1" customWidth="1"/>
    <col min="3" max="5" width="9" bestFit="1" customWidth="1"/>
    <col min="6" max="6" width="16.5703125" bestFit="1" customWidth="1"/>
    <col min="7" max="7" width="7" bestFit="1" customWidth="1"/>
    <col min="8" max="8" width="10" bestFit="1" customWidth="1"/>
  </cols>
  <sheetData>
    <row r="1" spans="1:8" x14ac:dyDescent="0.25">
      <c r="A1" s="1" t="s">
        <v>0</v>
      </c>
      <c r="B1" s="2">
        <v>3</v>
      </c>
      <c r="C1" s="2">
        <v>4</v>
      </c>
      <c r="D1" s="2">
        <v>5</v>
      </c>
      <c r="E1" s="2">
        <v>5</v>
      </c>
      <c r="F1" s="1">
        <v>6</v>
      </c>
      <c r="G1" s="1">
        <v>8</v>
      </c>
      <c r="H1" s="2">
        <v>9</v>
      </c>
    </row>
    <row r="2" spans="1:8" x14ac:dyDescent="0.25">
      <c r="A2" s="3" t="s">
        <v>1</v>
      </c>
      <c r="B2" s="4" t="s">
        <v>2</v>
      </c>
      <c r="C2" s="4" t="s">
        <v>2</v>
      </c>
      <c r="D2" s="4" t="s">
        <v>2</v>
      </c>
      <c r="E2" s="4" t="s">
        <v>2</v>
      </c>
      <c r="F2" s="5" t="s">
        <v>3</v>
      </c>
      <c r="G2" s="5" t="s">
        <v>3</v>
      </c>
      <c r="H2" s="4" t="s">
        <v>3</v>
      </c>
    </row>
    <row r="3" spans="1:8" x14ac:dyDescent="0.25">
      <c r="A3" s="3" t="s">
        <v>4</v>
      </c>
      <c r="B3" s="4">
        <v>68</v>
      </c>
      <c r="C3" s="4">
        <v>55</v>
      </c>
      <c r="D3" s="4">
        <v>49</v>
      </c>
      <c r="E3" s="4">
        <v>49</v>
      </c>
      <c r="F3" s="5">
        <v>66</v>
      </c>
      <c r="G3" s="5">
        <v>59</v>
      </c>
      <c r="H3" s="4">
        <v>61</v>
      </c>
    </row>
    <row r="4" spans="1:8" x14ac:dyDescent="0.25">
      <c r="A4" s="3"/>
      <c r="B4" s="4"/>
      <c r="C4" s="4"/>
      <c r="D4" s="4"/>
      <c r="E4" s="3"/>
      <c r="F4" s="3"/>
      <c r="G4" s="3"/>
      <c r="H4" s="4"/>
    </row>
    <row r="5" spans="1:8" x14ac:dyDescent="0.25">
      <c r="A5" s="3" t="s">
        <v>5</v>
      </c>
      <c r="B5" s="4">
        <v>5004</v>
      </c>
      <c r="C5" s="4">
        <v>5007</v>
      </c>
      <c r="D5" s="4">
        <v>5012</v>
      </c>
      <c r="E5" s="5">
        <v>5021</v>
      </c>
      <c r="F5" s="5">
        <v>5009</v>
      </c>
      <c r="G5" s="5">
        <v>5002</v>
      </c>
      <c r="H5" s="4">
        <v>5005</v>
      </c>
    </row>
    <row r="6" spans="1:8" x14ac:dyDescent="0.25">
      <c r="A6" s="3" t="s">
        <v>6</v>
      </c>
      <c r="B6" s="4" t="s">
        <v>7</v>
      </c>
      <c r="C6" s="4" t="s">
        <v>8</v>
      </c>
      <c r="D6" s="4" t="s">
        <v>9</v>
      </c>
      <c r="E6" s="5" t="s">
        <v>10</v>
      </c>
      <c r="F6" s="5" t="s">
        <v>11</v>
      </c>
      <c r="G6" s="5" t="s">
        <v>12</v>
      </c>
      <c r="H6" s="4" t="s">
        <v>13</v>
      </c>
    </row>
    <row r="7" spans="1:8" x14ac:dyDescent="0.25">
      <c r="A7" s="6" t="s">
        <v>14</v>
      </c>
      <c r="B7" s="7">
        <v>0.98229999999999995</v>
      </c>
      <c r="C7" s="4">
        <v>0.98229999999999995</v>
      </c>
      <c r="D7" s="4">
        <v>0.98229999999999995</v>
      </c>
      <c r="E7" s="4">
        <v>0.98229999999999995</v>
      </c>
      <c r="F7" s="5">
        <v>0.98229999999999995</v>
      </c>
      <c r="G7" s="5">
        <v>0.65490000000000004</v>
      </c>
      <c r="H7" s="4">
        <v>0.65490000000000004</v>
      </c>
    </row>
    <row r="8" spans="1:8" x14ac:dyDescent="0.25">
      <c r="A8" s="3" t="s">
        <v>15</v>
      </c>
      <c r="B8" s="4">
        <v>1.9645999999999999</v>
      </c>
      <c r="C8" s="4">
        <v>1.9645999999999999</v>
      </c>
      <c r="D8" s="4">
        <v>1.9645999999999999</v>
      </c>
      <c r="E8" s="4">
        <v>1.9645999999999999</v>
      </c>
      <c r="F8" s="5">
        <v>1.9645999999999999</v>
      </c>
      <c r="G8" s="5">
        <v>1.3098000000000001</v>
      </c>
      <c r="H8" s="4">
        <v>1.3098000000000001</v>
      </c>
    </row>
    <row r="9" spans="1:8" x14ac:dyDescent="0.25">
      <c r="A9" s="3"/>
      <c r="B9" s="4"/>
      <c r="C9" s="4"/>
      <c r="D9" s="4"/>
      <c r="E9" s="3"/>
      <c r="F9" s="3"/>
      <c r="G9" s="3"/>
      <c r="H9" s="4"/>
    </row>
    <row r="10" spans="1:8" x14ac:dyDescent="0.25">
      <c r="A10" s="8" t="s">
        <v>16</v>
      </c>
      <c r="B10" s="9"/>
      <c r="C10" s="4"/>
      <c r="D10" s="4"/>
      <c r="E10" s="3"/>
      <c r="F10" s="3"/>
      <c r="G10" s="3"/>
      <c r="H10" s="4"/>
    </row>
    <row r="11" spans="1:8" x14ac:dyDescent="0.25">
      <c r="A11" s="3" t="s">
        <v>17</v>
      </c>
      <c r="B11" s="4">
        <v>5005</v>
      </c>
      <c r="C11" s="4">
        <v>5008</v>
      </c>
      <c r="D11" s="4">
        <v>5013</v>
      </c>
      <c r="E11" s="5">
        <v>5022</v>
      </c>
      <c r="F11" s="5">
        <v>5010</v>
      </c>
      <c r="G11" s="5">
        <v>5003</v>
      </c>
      <c r="H11" s="4">
        <v>5006</v>
      </c>
    </row>
    <row r="12" spans="1:8" x14ac:dyDescent="0.25">
      <c r="A12" s="3" t="s">
        <v>18</v>
      </c>
      <c r="B12" s="4" t="s">
        <v>19</v>
      </c>
      <c r="C12" s="4" t="s">
        <v>20</v>
      </c>
      <c r="D12" s="4" t="s">
        <v>21</v>
      </c>
      <c r="E12" s="5" t="s">
        <v>22</v>
      </c>
      <c r="F12" s="5" t="s">
        <v>23</v>
      </c>
      <c r="G12" s="5" t="s">
        <v>24</v>
      </c>
      <c r="H12" s="4" t="s">
        <v>25</v>
      </c>
    </row>
    <row r="13" spans="1:8" x14ac:dyDescent="0.25">
      <c r="A13" s="3" t="s">
        <v>26</v>
      </c>
      <c r="B13" s="4" t="s">
        <v>27</v>
      </c>
      <c r="C13" s="4" t="s">
        <v>28</v>
      </c>
      <c r="D13" s="4" t="s">
        <v>29</v>
      </c>
      <c r="E13" s="5" t="s">
        <v>30</v>
      </c>
      <c r="F13" s="3" t="s">
        <v>31</v>
      </c>
      <c r="G13" s="3"/>
      <c r="H13" s="4" t="s">
        <v>32</v>
      </c>
    </row>
    <row r="14" spans="1:8" x14ac:dyDescent="0.25">
      <c r="A14" s="3" t="s">
        <v>33</v>
      </c>
      <c r="B14" s="4">
        <v>14</v>
      </c>
      <c r="C14" s="4">
        <v>14</v>
      </c>
      <c r="D14" s="4">
        <v>10</v>
      </c>
      <c r="E14" s="5">
        <v>10</v>
      </c>
      <c r="F14" s="5">
        <v>7</v>
      </c>
      <c r="G14" s="5">
        <v>5</v>
      </c>
      <c r="H14" s="4">
        <v>55</v>
      </c>
    </row>
    <row r="15" spans="1:8" x14ac:dyDescent="0.25">
      <c r="A15" s="3"/>
      <c r="B15" s="4"/>
      <c r="C15" s="4"/>
      <c r="D15" s="4"/>
      <c r="E15" s="3"/>
      <c r="F15" s="3"/>
      <c r="G15" s="3"/>
      <c r="H15" s="4"/>
    </row>
    <row r="16" spans="1:8" x14ac:dyDescent="0.25">
      <c r="A16" s="8" t="s">
        <v>34</v>
      </c>
      <c r="B16" s="9"/>
      <c r="C16" s="4"/>
      <c r="D16" s="4"/>
      <c r="E16" s="3"/>
      <c r="F16" s="3"/>
      <c r="G16" s="3"/>
      <c r="H16" s="4"/>
    </row>
    <row r="17" spans="1:8" x14ac:dyDescent="0.25">
      <c r="A17" s="3" t="s">
        <v>17</v>
      </c>
      <c r="B17" s="4">
        <v>5006</v>
      </c>
      <c r="C17" s="4">
        <v>5009</v>
      </c>
      <c r="D17" s="4">
        <v>5014</v>
      </c>
      <c r="E17" s="5">
        <v>5023</v>
      </c>
      <c r="F17" s="5">
        <v>5011</v>
      </c>
      <c r="G17" s="5">
        <v>5004</v>
      </c>
      <c r="H17" s="4">
        <v>5007</v>
      </c>
    </row>
    <row r="18" spans="1:8" x14ac:dyDescent="0.25">
      <c r="A18" s="3" t="s">
        <v>18</v>
      </c>
      <c r="B18" s="4" t="s">
        <v>35</v>
      </c>
      <c r="C18" s="4" t="s">
        <v>36</v>
      </c>
      <c r="D18" s="4" t="s">
        <v>37</v>
      </c>
      <c r="E18" s="5" t="s">
        <v>38</v>
      </c>
      <c r="F18" s="5" t="s">
        <v>39</v>
      </c>
      <c r="G18" s="5" t="s">
        <v>40</v>
      </c>
      <c r="H18" s="4" t="s">
        <v>41</v>
      </c>
    </row>
    <row r="19" spans="1:8" x14ac:dyDescent="0.25">
      <c r="A19" s="3" t="s">
        <v>26</v>
      </c>
      <c r="B19" s="4" t="s">
        <v>42</v>
      </c>
      <c r="C19" s="4" t="s">
        <v>43</v>
      </c>
      <c r="D19" s="4" t="s">
        <v>44</v>
      </c>
      <c r="E19" s="5" t="s">
        <v>45</v>
      </c>
      <c r="F19" s="3" t="s">
        <v>46</v>
      </c>
      <c r="G19" s="3"/>
      <c r="H19" s="4" t="s">
        <v>47</v>
      </c>
    </row>
    <row r="20" spans="1:8" x14ac:dyDescent="0.25">
      <c r="A20" s="3" t="s">
        <v>33</v>
      </c>
      <c r="B20" s="4">
        <v>19</v>
      </c>
      <c r="C20" s="4">
        <v>70</v>
      </c>
      <c r="D20" s="4">
        <v>22</v>
      </c>
      <c r="E20" s="5">
        <v>23</v>
      </c>
      <c r="F20" s="5">
        <v>13</v>
      </c>
      <c r="G20" s="5">
        <v>13</v>
      </c>
      <c r="H20" s="4">
        <v>62</v>
      </c>
    </row>
    <row r="22" spans="1:8" x14ac:dyDescent="0.25">
      <c r="A22" s="10" t="s">
        <v>48</v>
      </c>
      <c r="C22" s="11">
        <v>2.7519999999999998</v>
      </c>
      <c r="D22" s="11">
        <v>7.7</v>
      </c>
      <c r="E22" s="10">
        <v>12.847</v>
      </c>
      <c r="F22" s="10">
        <v>16.189</v>
      </c>
      <c r="G22" s="11">
        <v>8.6259999999999994</v>
      </c>
      <c r="H22" s="11">
        <v>11.997</v>
      </c>
    </row>
    <row r="23" spans="1:8" x14ac:dyDescent="0.25">
      <c r="A23" s="12" t="s">
        <v>49</v>
      </c>
      <c r="C23" s="13">
        <f>C22/31</f>
        <v>8.8774193548387087E-2</v>
      </c>
      <c r="D23" s="13">
        <f t="shared" ref="D23" si="0">D22/31</f>
        <v>0.24838709677419354</v>
      </c>
      <c r="E23" s="13">
        <f>E22/59</f>
        <v>0.21774576271186441</v>
      </c>
      <c r="F23" s="13">
        <f>F22/102</f>
        <v>0.1587156862745098</v>
      </c>
      <c r="G23" s="13">
        <f>G22/36</f>
        <v>0.23961111111111111</v>
      </c>
      <c r="H23" s="13">
        <f>H22/108</f>
        <v>0.11108333333333333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Zachary (NIH/CC/DRD) [F]</dc:creator>
  <cp:lastModifiedBy>Destefano, Zachary (NIH/CC/DRD) [F]</cp:lastModifiedBy>
  <dcterms:created xsi:type="dcterms:W3CDTF">2015-07-20T22:13:37Z</dcterms:created>
  <dcterms:modified xsi:type="dcterms:W3CDTF">2015-08-05T22:22:25Z</dcterms:modified>
</cp:coreProperties>
</file>