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kolyadin/Desktop/rnd/model_approaches/development/irr/"/>
    </mc:Choice>
  </mc:AlternateContent>
  <xr:revisionPtr revIDLastSave="0" documentId="13_ncr:1_{D06DB11B-EED3-DA4E-9A04-A68BB4B925B5}" xr6:coauthVersionLast="47" xr6:coauthVersionMax="47" xr10:uidLastSave="{00000000-0000-0000-0000-000000000000}"/>
  <bookViews>
    <workbookView xWindow="5120" yWindow="500" windowWidth="24300" windowHeight="18800" activeTab="4" xr2:uid="{6C7AF6B3-1CC2-6448-8686-AA751821789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5" l="1"/>
  <c r="B42" i="5" s="1"/>
  <c r="B44" i="5"/>
  <c r="G3" i="5"/>
  <c r="F3" i="5"/>
  <c r="E3" i="5"/>
  <c r="D3" i="5"/>
  <c r="C38" i="5"/>
  <c r="D38" i="5" s="1"/>
  <c r="D44" i="5" s="1"/>
  <c r="C6" i="5"/>
  <c r="D4" i="5"/>
  <c r="D6" i="5" s="1"/>
  <c r="F6" i="1"/>
  <c r="F9" i="1" s="1"/>
  <c r="F10" i="1" s="1"/>
  <c r="F11" i="1" s="1"/>
  <c r="F12" i="1" s="1"/>
  <c r="F13" i="1" s="1"/>
  <c r="F5" i="1"/>
  <c r="D9" i="2"/>
  <c r="B41" i="5" l="1"/>
  <c r="C44" i="5"/>
  <c r="E4" i="5"/>
  <c r="E38" i="5"/>
  <c r="E44" i="5" s="1"/>
  <c r="D39" i="5"/>
  <c r="C39" i="5"/>
  <c r="E6" i="5" l="1"/>
  <c r="F4" i="5"/>
  <c r="F38" i="5"/>
  <c r="F44" i="5" s="1"/>
  <c r="E39" i="5"/>
  <c r="F6" i="5" l="1"/>
  <c r="G4" i="5"/>
  <c r="G6" i="5" s="1"/>
  <c r="G38" i="5"/>
  <c r="F39" i="5"/>
  <c r="G44" i="5" l="1"/>
  <c r="G39" i="5"/>
  <c r="G41" i="5" s="1"/>
  <c r="H38" i="5"/>
  <c r="H44" i="5" s="1"/>
  <c r="I38" i="5" l="1"/>
  <c r="I44" i="5" s="1"/>
  <c r="H39" i="5"/>
  <c r="J38" i="5" l="1"/>
  <c r="J44" i="5" s="1"/>
  <c r="I39" i="5"/>
  <c r="K38" i="5" l="1"/>
  <c r="K44" i="5" s="1"/>
  <c r="J39" i="5"/>
  <c r="K39" i="5" l="1"/>
  <c r="L38" i="5"/>
  <c r="L44" i="5" l="1"/>
  <c r="L39" i="5"/>
  <c r="M38" i="5"/>
  <c r="M44" i="5" s="1"/>
  <c r="L42" i="5" l="1"/>
  <c r="L41" i="5"/>
  <c r="N38" i="5"/>
  <c r="N44" i="5" s="1"/>
  <c r="M39" i="5"/>
  <c r="O38" i="5" l="1"/>
  <c r="O44" i="5" s="1"/>
  <c r="N39" i="5"/>
  <c r="P38" i="5" l="1"/>
  <c r="P44" i="5" s="1"/>
  <c r="O39" i="5"/>
  <c r="P39" i="5" l="1"/>
  <c r="Q38" i="5"/>
  <c r="Q44" i="5" l="1"/>
  <c r="Q39" i="5"/>
  <c r="R38" i="5"/>
  <c r="R44" i="5" s="1"/>
  <c r="Q42" i="5" l="1"/>
  <c r="Q41" i="5"/>
  <c r="S38" i="5"/>
  <c r="S44" i="5" s="1"/>
  <c r="R39" i="5"/>
  <c r="T38" i="5" l="1"/>
  <c r="T44" i="5" s="1"/>
  <c r="S39" i="5"/>
  <c r="T39" i="5" l="1"/>
  <c r="U38" i="5"/>
  <c r="U44" i="5" s="1"/>
  <c r="V38" i="5" l="1"/>
  <c r="U39" i="5"/>
  <c r="V44" i="5" l="1"/>
  <c r="V39" i="5"/>
  <c r="V41" i="5" l="1"/>
  <c r="V42" i="5"/>
</calcChain>
</file>

<file path=xl/sharedStrings.xml><?xml version="1.0" encoding="utf-8"?>
<sst xmlns="http://schemas.openxmlformats.org/spreadsheetml/2006/main" count="31" uniqueCount="27">
  <si>
    <t>irr</t>
  </si>
  <si>
    <t>get front end from monitoring and load it to git</t>
  </si>
  <si>
    <t>make sure monitoring turns on / update all packages</t>
  </si>
  <si>
    <t>redo irr for mortgages</t>
  </si>
  <si>
    <t>get upor/ucor for 360 mortgage loans</t>
  </si>
  <si>
    <t>status</t>
  </si>
  <si>
    <t>tbd</t>
  </si>
  <si>
    <t>rxr</t>
  </si>
  <si>
    <t>login/registration fix</t>
  </si>
  <si>
    <t>move dash board that is on front end to back end (as a copy)</t>
  </si>
  <si>
    <t>figure out api logic (renaming / combining / feeder)</t>
  </si>
  <si>
    <t>redo design on the user 'logged in' page</t>
  </si>
  <si>
    <t>my filter on button needs an alert that it may take a few seconds to load</t>
  </si>
  <si>
    <t>fix api to pass in a list of numeric values</t>
  </si>
  <si>
    <t>create an api module that would generate the url</t>
  </si>
  <si>
    <t>done</t>
  </si>
  <si>
    <t>enhancement would be needed</t>
  </si>
  <si>
    <t>update filters file for minimal operationability</t>
  </si>
  <si>
    <t>create a pricing page</t>
  </si>
  <si>
    <t>SMM</t>
  </si>
  <si>
    <t>CPR</t>
  </si>
  <si>
    <t>PSA</t>
  </si>
  <si>
    <t xml:space="preserve">Table headers: “lender name” remove- say: “Points by Rate”, add % to rates so it’s clear that’s what they represent… </t>
  </si>
  <si>
    <t>“Options” bar— probably have to change to something like: “Screen Criteria” or “Filter offers” and remove “click here…” - maybe add like a down arrow or bars icon to the left so that it’s intuitive that you click there to open</t>
  </si>
  <si>
    <t>add OB widget https://www2.optimalblue.com/OBMMI/widget.php</t>
  </si>
  <si>
    <t>fix upfront costs</t>
  </si>
  <si>
    <t>fix apr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</si>
</sst>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1" fontId="0" fillId="0" borderId="0" xfId="0" applyNumberFormat="1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CPR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Sheet3!$D$2:$D$181</c:f>
              <c:numCache>
                <c:formatCode>General</c:formatCode>
                <c:ptCount val="180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</c:v>
                </c:pt>
                <c:pt idx="5">
                  <c:v>3.5</c:v>
                </c:pt>
                <c:pt idx="6">
                  <c:v>4.0999999999999996</c:v>
                </c:pt>
                <c:pt idx="7">
                  <c:v>4.7</c:v>
                </c:pt>
                <c:pt idx="8">
                  <c:v>5.3</c:v>
                </c:pt>
                <c:pt idx="9">
                  <c:v>5.8</c:v>
                </c:pt>
                <c:pt idx="10">
                  <c:v>6.4</c:v>
                </c:pt>
                <c:pt idx="11">
                  <c:v>7</c:v>
                </c:pt>
                <c:pt idx="12">
                  <c:v>7.5</c:v>
                </c:pt>
                <c:pt idx="13">
                  <c:v>8.1</c:v>
                </c:pt>
                <c:pt idx="14">
                  <c:v>8.6</c:v>
                </c:pt>
                <c:pt idx="15">
                  <c:v>9.1999999999999993</c:v>
                </c:pt>
                <c:pt idx="16">
                  <c:v>9.6999999999999993</c:v>
                </c:pt>
                <c:pt idx="17">
                  <c:v>10.3</c:v>
                </c:pt>
                <c:pt idx="18">
                  <c:v>10.8</c:v>
                </c:pt>
                <c:pt idx="19">
                  <c:v>11.4</c:v>
                </c:pt>
                <c:pt idx="20">
                  <c:v>11.9</c:v>
                </c:pt>
                <c:pt idx="21">
                  <c:v>12.4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15.6</c:v>
                </c:pt>
                <c:pt idx="28">
                  <c:v>16.100000000000001</c:v>
                </c:pt>
                <c:pt idx="29">
                  <c:v>16.600000000000001</c:v>
                </c:pt>
                <c:pt idx="30">
                  <c:v>17.100000000000001</c:v>
                </c:pt>
                <c:pt idx="31">
                  <c:v>17.600000000000001</c:v>
                </c:pt>
                <c:pt idx="32">
                  <c:v>18.100000000000001</c:v>
                </c:pt>
                <c:pt idx="33">
                  <c:v>18.600000000000001</c:v>
                </c:pt>
                <c:pt idx="34">
                  <c:v>19.100000000000001</c:v>
                </c:pt>
                <c:pt idx="35">
                  <c:v>19.600000000000001</c:v>
                </c:pt>
                <c:pt idx="36">
                  <c:v>20.100000000000001</c:v>
                </c:pt>
                <c:pt idx="37">
                  <c:v>20.6</c:v>
                </c:pt>
                <c:pt idx="38">
                  <c:v>21</c:v>
                </c:pt>
                <c:pt idx="39">
                  <c:v>21.5</c:v>
                </c:pt>
                <c:pt idx="40">
                  <c:v>22</c:v>
                </c:pt>
                <c:pt idx="41">
                  <c:v>22.5</c:v>
                </c:pt>
                <c:pt idx="42">
                  <c:v>23</c:v>
                </c:pt>
                <c:pt idx="43">
                  <c:v>23.4</c:v>
                </c:pt>
                <c:pt idx="44">
                  <c:v>23.9</c:v>
                </c:pt>
                <c:pt idx="45">
                  <c:v>24.4</c:v>
                </c:pt>
                <c:pt idx="46">
                  <c:v>24.8</c:v>
                </c:pt>
                <c:pt idx="47">
                  <c:v>25.3</c:v>
                </c:pt>
                <c:pt idx="48">
                  <c:v>25.7</c:v>
                </c:pt>
                <c:pt idx="49">
                  <c:v>26.2</c:v>
                </c:pt>
                <c:pt idx="50">
                  <c:v>26.7</c:v>
                </c:pt>
                <c:pt idx="51">
                  <c:v>27.1</c:v>
                </c:pt>
                <c:pt idx="52">
                  <c:v>27.6</c:v>
                </c:pt>
                <c:pt idx="53">
                  <c:v>28</c:v>
                </c:pt>
                <c:pt idx="54">
                  <c:v>28.4</c:v>
                </c:pt>
                <c:pt idx="55">
                  <c:v>28.9</c:v>
                </c:pt>
                <c:pt idx="56">
                  <c:v>29.3</c:v>
                </c:pt>
                <c:pt idx="57">
                  <c:v>29.8</c:v>
                </c:pt>
                <c:pt idx="58">
                  <c:v>30.2</c:v>
                </c:pt>
                <c:pt idx="59">
                  <c:v>30.6</c:v>
                </c:pt>
                <c:pt idx="60">
                  <c:v>31</c:v>
                </c:pt>
                <c:pt idx="61">
                  <c:v>31.5</c:v>
                </c:pt>
                <c:pt idx="62">
                  <c:v>31.9</c:v>
                </c:pt>
                <c:pt idx="63">
                  <c:v>32.299999999999997</c:v>
                </c:pt>
                <c:pt idx="64">
                  <c:v>32.700000000000003</c:v>
                </c:pt>
                <c:pt idx="65">
                  <c:v>33.1</c:v>
                </c:pt>
                <c:pt idx="66">
                  <c:v>33.6</c:v>
                </c:pt>
                <c:pt idx="67">
                  <c:v>34</c:v>
                </c:pt>
                <c:pt idx="68">
                  <c:v>34.4</c:v>
                </c:pt>
                <c:pt idx="69">
                  <c:v>34.799999999999997</c:v>
                </c:pt>
                <c:pt idx="70">
                  <c:v>35.200000000000003</c:v>
                </c:pt>
                <c:pt idx="71">
                  <c:v>35.6</c:v>
                </c:pt>
                <c:pt idx="72">
                  <c:v>36</c:v>
                </c:pt>
                <c:pt idx="73">
                  <c:v>36.4</c:v>
                </c:pt>
                <c:pt idx="74">
                  <c:v>36.799999999999997</c:v>
                </c:pt>
                <c:pt idx="75">
                  <c:v>37.200000000000003</c:v>
                </c:pt>
                <c:pt idx="76">
                  <c:v>37.6</c:v>
                </c:pt>
                <c:pt idx="77">
                  <c:v>38</c:v>
                </c:pt>
                <c:pt idx="78">
                  <c:v>38.299999999999997</c:v>
                </c:pt>
                <c:pt idx="79">
                  <c:v>38.700000000000003</c:v>
                </c:pt>
                <c:pt idx="80">
                  <c:v>39.1</c:v>
                </c:pt>
                <c:pt idx="81">
                  <c:v>39.5</c:v>
                </c:pt>
                <c:pt idx="82">
                  <c:v>39.9</c:v>
                </c:pt>
                <c:pt idx="83">
                  <c:v>40.200000000000003</c:v>
                </c:pt>
                <c:pt idx="84">
                  <c:v>40.6</c:v>
                </c:pt>
                <c:pt idx="85">
                  <c:v>41</c:v>
                </c:pt>
                <c:pt idx="86">
                  <c:v>41.4</c:v>
                </c:pt>
                <c:pt idx="87">
                  <c:v>41.7</c:v>
                </c:pt>
                <c:pt idx="88">
                  <c:v>42.1</c:v>
                </c:pt>
                <c:pt idx="89">
                  <c:v>42.5</c:v>
                </c:pt>
                <c:pt idx="90">
                  <c:v>42.8</c:v>
                </c:pt>
                <c:pt idx="91">
                  <c:v>43.2</c:v>
                </c:pt>
                <c:pt idx="92">
                  <c:v>43.5</c:v>
                </c:pt>
                <c:pt idx="93">
                  <c:v>43.9</c:v>
                </c:pt>
                <c:pt idx="94">
                  <c:v>44.2</c:v>
                </c:pt>
                <c:pt idx="95">
                  <c:v>44.6</c:v>
                </c:pt>
                <c:pt idx="96">
                  <c:v>44.9</c:v>
                </c:pt>
                <c:pt idx="97">
                  <c:v>45.3</c:v>
                </c:pt>
                <c:pt idx="98">
                  <c:v>45.6</c:v>
                </c:pt>
                <c:pt idx="99">
                  <c:v>46</c:v>
                </c:pt>
                <c:pt idx="100">
                  <c:v>46.3</c:v>
                </c:pt>
                <c:pt idx="101">
                  <c:v>46.6</c:v>
                </c:pt>
                <c:pt idx="102">
                  <c:v>47</c:v>
                </c:pt>
                <c:pt idx="103">
                  <c:v>47.3</c:v>
                </c:pt>
                <c:pt idx="104">
                  <c:v>47.6</c:v>
                </c:pt>
                <c:pt idx="105">
                  <c:v>48</c:v>
                </c:pt>
                <c:pt idx="106">
                  <c:v>48.3</c:v>
                </c:pt>
                <c:pt idx="107">
                  <c:v>48.6</c:v>
                </c:pt>
                <c:pt idx="108">
                  <c:v>49</c:v>
                </c:pt>
                <c:pt idx="109">
                  <c:v>49.3</c:v>
                </c:pt>
                <c:pt idx="110">
                  <c:v>49.6</c:v>
                </c:pt>
                <c:pt idx="111">
                  <c:v>49.9</c:v>
                </c:pt>
                <c:pt idx="112">
                  <c:v>50.2</c:v>
                </c:pt>
                <c:pt idx="113">
                  <c:v>50.6</c:v>
                </c:pt>
                <c:pt idx="114">
                  <c:v>50.9</c:v>
                </c:pt>
                <c:pt idx="115">
                  <c:v>51.2</c:v>
                </c:pt>
                <c:pt idx="116">
                  <c:v>51.5</c:v>
                </c:pt>
                <c:pt idx="117">
                  <c:v>51.8</c:v>
                </c:pt>
                <c:pt idx="118">
                  <c:v>52.1</c:v>
                </c:pt>
                <c:pt idx="119">
                  <c:v>52.4</c:v>
                </c:pt>
                <c:pt idx="120">
                  <c:v>52.7</c:v>
                </c:pt>
                <c:pt idx="121">
                  <c:v>53</c:v>
                </c:pt>
                <c:pt idx="122">
                  <c:v>53.3</c:v>
                </c:pt>
                <c:pt idx="123">
                  <c:v>53.6</c:v>
                </c:pt>
                <c:pt idx="124">
                  <c:v>53.9</c:v>
                </c:pt>
                <c:pt idx="125">
                  <c:v>54.2</c:v>
                </c:pt>
                <c:pt idx="126">
                  <c:v>54.5</c:v>
                </c:pt>
                <c:pt idx="127">
                  <c:v>54.8</c:v>
                </c:pt>
                <c:pt idx="128">
                  <c:v>55.1</c:v>
                </c:pt>
                <c:pt idx="129">
                  <c:v>55.4</c:v>
                </c:pt>
                <c:pt idx="130">
                  <c:v>55.6</c:v>
                </c:pt>
                <c:pt idx="131">
                  <c:v>55.9</c:v>
                </c:pt>
                <c:pt idx="132">
                  <c:v>56.2</c:v>
                </c:pt>
                <c:pt idx="133">
                  <c:v>56.5</c:v>
                </c:pt>
                <c:pt idx="134">
                  <c:v>56.8</c:v>
                </c:pt>
                <c:pt idx="135">
                  <c:v>57</c:v>
                </c:pt>
                <c:pt idx="136">
                  <c:v>57.3</c:v>
                </c:pt>
                <c:pt idx="137">
                  <c:v>57.6</c:v>
                </c:pt>
                <c:pt idx="138">
                  <c:v>57.9</c:v>
                </c:pt>
                <c:pt idx="139">
                  <c:v>58.1</c:v>
                </c:pt>
                <c:pt idx="140">
                  <c:v>58.4</c:v>
                </c:pt>
                <c:pt idx="141">
                  <c:v>58.7</c:v>
                </c:pt>
                <c:pt idx="142">
                  <c:v>58.9</c:v>
                </c:pt>
                <c:pt idx="143">
                  <c:v>59.2</c:v>
                </c:pt>
                <c:pt idx="144">
                  <c:v>59.5</c:v>
                </c:pt>
                <c:pt idx="145">
                  <c:v>59.7</c:v>
                </c:pt>
                <c:pt idx="146">
                  <c:v>60</c:v>
                </c:pt>
                <c:pt idx="147">
                  <c:v>60.3</c:v>
                </c:pt>
                <c:pt idx="148">
                  <c:v>60.5</c:v>
                </c:pt>
                <c:pt idx="149">
                  <c:v>60.8</c:v>
                </c:pt>
                <c:pt idx="150">
                  <c:v>61</c:v>
                </c:pt>
                <c:pt idx="151">
                  <c:v>61.3</c:v>
                </c:pt>
                <c:pt idx="152">
                  <c:v>61.5</c:v>
                </c:pt>
                <c:pt idx="153">
                  <c:v>61.8</c:v>
                </c:pt>
                <c:pt idx="154">
                  <c:v>62</c:v>
                </c:pt>
                <c:pt idx="155">
                  <c:v>62.3</c:v>
                </c:pt>
                <c:pt idx="156">
                  <c:v>62.5</c:v>
                </c:pt>
                <c:pt idx="157">
                  <c:v>62.8</c:v>
                </c:pt>
                <c:pt idx="158">
                  <c:v>63</c:v>
                </c:pt>
                <c:pt idx="159">
                  <c:v>63.2</c:v>
                </c:pt>
                <c:pt idx="160">
                  <c:v>63.5</c:v>
                </c:pt>
                <c:pt idx="161">
                  <c:v>63.7</c:v>
                </c:pt>
                <c:pt idx="162">
                  <c:v>63.9</c:v>
                </c:pt>
                <c:pt idx="163">
                  <c:v>64.2</c:v>
                </c:pt>
                <c:pt idx="164">
                  <c:v>64.400000000000006</c:v>
                </c:pt>
                <c:pt idx="165">
                  <c:v>64.599999999999994</c:v>
                </c:pt>
                <c:pt idx="166">
                  <c:v>64.900000000000006</c:v>
                </c:pt>
                <c:pt idx="167">
                  <c:v>65.099999999999994</c:v>
                </c:pt>
                <c:pt idx="168">
                  <c:v>65.3</c:v>
                </c:pt>
                <c:pt idx="169">
                  <c:v>65.599999999999994</c:v>
                </c:pt>
                <c:pt idx="170">
                  <c:v>65.8</c:v>
                </c:pt>
                <c:pt idx="171">
                  <c:v>66</c:v>
                </c:pt>
                <c:pt idx="172">
                  <c:v>66.2</c:v>
                </c:pt>
                <c:pt idx="173">
                  <c:v>66.5</c:v>
                </c:pt>
                <c:pt idx="174">
                  <c:v>66.7</c:v>
                </c:pt>
                <c:pt idx="175">
                  <c:v>66.900000000000006</c:v>
                </c:pt>
                <c:pt idx="176">
                  <c:v>67.099999999999994</c:v>
                </c:pt>
                <c:pt idx="177">
                  <c:v>67.3</c:v>
                </c:pt>
                <c:pt idx="178">
                  <c:v>67.5</c:v>
                </c:pt>
                <c:pt idx="179">
                  <c:v>67.8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7B-E44B-8B41-5FFC0DB9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049775"/>
        <c:axId val="1676573359"/>
      </c:scatterChart>
      <c:valAx>
        <c:axId val="169804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73359"/>
        <c:crosses val="autoZero"/>
        <c:crossBetween val="midCat"/>
      </c:valAx>
      <c:valAx>
        <c:axId val="16765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4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SMM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Sheet3!$C$2:$C$181</c:f>
              <c:numCache>
                <c:formatCode>General</c:formatCode>
                <c:ptCount val="18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E6-2242-B75D-47BC12F4D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694111"/>
        <c:axId val="1280938543"/>
      </c:scatterChart>
      <c:valAx>
        <c:axId val="128069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38543"/>
        <c:crosses val="autoZero"/>
        <c:crossBetween val="midCat"/>
      </c:valAx>
      <c:valAx>
        <c:axId val="128093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69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PSA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Sheet3!$E$2:$E$181</c:f>
              <c:numCache>
                <c:formatCode>General</c:formatCode>
                <c:ptCount val="18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78</c:v>
                </c:pt>
                <c:pt idx="8">
                  <c:v>88</c:v>
                </c:pt>
                <c:pt idx="9">
                  <c:v>97</c:v>
                </c:pt>
                <c:pt idx="10">
                  <c:v>107</c:v>
                </c:pt>
                <c:pt idx="11">
                  <c:v>116</c:v>
                </c:pt>
                <c:pt idx="12">
                  <c:v>125</c:v>
                </c:pt>
                <c:pt idx="13">
                  <c:v>135</c:v>
                </c:pt>
                <c:pt idx="14">
                  <c:v>144</c:v>
                </c:pt>
                <c:pt idx="15">
                  <c:v>153</c:v>
                </c:pt>
                <c:pt idx="16">
                  <c:v>162</c:v>
                </c:pt>
                <c:pt idx="17">
                  <c:v>171</c:v>
                </c:pt>
                <c:pt idx="18">
                  <c:v>180</c:v>
                </c:pt>
                <c:pt idx="19">
                  <c:v>189</c:v>
                </c:pt>
                <c:pt idx="20">
                  <c:v>198</c:v>
                </c:pt>
                <c:pt idx="21">
                  <c:v>207</c:v>
                </c:pt>
                <c:pt idx="22">
                  <c:v>216</c:v>
                </c:pt>
                <c:pt idx="23">
                  <c:v>225</c:v>
                </c:pt>
                <c:pt idx="24">
                  <c:v>234</c:v>
                </c:pt>
                <c:pt idx="25">
                  <c:v>242</c:v>
                </c:pt>
                <c:pt idx="26">
                  <c:v>251</c:v>
                </c:pt>
                <c:pt idx="27">
                  <c:v>259</c:v>
                </c:pt>
                <c:pt idx="28">
                  <c:v>268</c:v>
                </c:pt>
                <c:pt idx="29">
                  <c:v>276</c:v>
                </c:pt>
                <c:pt idx="30">
                  <c:v>285</c:v>
                </c:pt>
                <c:pt idx="31">
                  <c:v>293</c:v>
                </c:pt>
                <c:pt idx="32">
                  <c:v>302</c:v>
                </c:pt>
                <c:pt idx="33">
                  <c:v>310</c:v>
                </c:pt>
                <c:pt idx="34">
                  <c:v>318</c:v>
                </c:pt>
                <c:pt idx="35">
                  <c:v>326</c:v>
                </c:pt>
                <c:pt idx="36">
                  <c:v>335</c:v>
                </c:pt>
                <c:pt idx="37">
                  <c:v>343</c:v>
                </c:pt>
                <c:pt idx="38">
                  <c:v>351</c:v>
                </c:pt>
                <c:pt idx="39">
                  <c:v>359</c:v>
                </c:pt>
                <c:pt idx="40">
                  <c:v>367</c:v>
                </c:pt>
                <c:pt idx="41">
                  <c:v>375</c:v>
                </c:pt>
                <c:pt idx="42">
                  <c:v>383</c:v>
                </c:pt>
                <c:pt idx="43">
                  <c:v>390</c:v>
                </c:pt>
                <c:pt idx="44">
                  <c:v>398</c:v>
                </c:pt>
                <c:pt idx="45">
                  <c:v>406</c:v>
                </c:pt>
                <c:pt idx="46">
                  <c:v>414</c:v>
                </c:pt>
                <c:pt idx="47">
                  <c:v>421</c:v>
                </c:pt>
                <c:pt idx="48">
                  <c:v>429</c:v>
                </c:pt>
                <c:pt idx="49">
                  <c:v>437</c:v>
                </c:pt>
                <c:pt idx="50">
                  <c:v>444</c:v>
                </c:pt>
                <c:pt idx="51">
                  <c:v>452</c:v>
                </c:pt>
                <c:pt idx="52">
                  <c:v>459</c:v>
                </c:pt>
                <c:pt idx="53">
                  <c:v>467</c:v>
                </c:pt>
                <c:pt idx="54">
                  <c:v>474</c:v>
                </c:pt>
                <c:pt idx="55">
                  <c:v>481</c:v>
                </c:pt>
                <c:pt idx="56">
                  <c:v>489</c:v>
                </c:pt>
                <c:pt idx="57">
                  <c:v>496</c:v>
                </c:pt>
                <c:pt idx="58">
                  <c:v>503</c:v>
                </c:pt>
                <c:pt idx="59">
                  <c:v>510</c:v>
                </c:pt>
                <c:pt idx="60">
                  <c:v>517</c:v>
                </c:pt>
                <c:pt idx="61">
                  <c:v>524</c:v>
                </c:pt>
                <c:pt idx="62">
                  <c:v>532</c:v>
                </c:pt>
                <c:pt idx="63">
                  <c:v>539</c:v>
                </c:pt>
                <c:pt idx="64">
                  <c:v>546</c:v>
                </c:pt>
                <c:pt idx="65">
                  <c:v>552</c:v>
                </c:pt>
                <c:pt idx="66">
                  <c:v>559</c:v>
                </c:pt>
                <c:pt idx="67">
                  <c:v>566</c:v>
                </c:pt>
                <c:pt idx="68">
                  <c:v>573</c:v>
                </c:pt>
                <c:pt idx="69">
                  <c:v>580</c:v>
                </c:pt>
                <c:pt idx="70">
                  <c:v>587</c:v>
                </c:pt>
                <c:pt idx="71">
                  <c:v>593</c:v>
                </c:pt>
                <c:pt idx="72">
                  <c:v>600</c:v>
                </c:pt>
                <c:pt idx="73">
                  <c:v>607</c:v>
                </c:pt>
                <c:pt idx="74">
                  <c:v>613</c:v>
                </c:pt>
                <c:pt idx="75">
                  <c:v>620</c:v>
                </c:pt>
                <c:pt idx="76">
                  <c:v>626</c:v>
                </c:pt>
                <c:pt idx="77">
                  <c:v>633</c:v>
                </c:pt>
                <c:pt idx="78">
                  <c:v>639</c:v>
                </c:pt>
                <c:pt idx="79">
                  <c:v>645</c:v>
                </c:pt>
                <c:pt idx="80">
                  <c:v>652</c:v>
                </c:pt>
                <c:pt idx="81">
                  <c:v>658</c:v>
                </c:pt>
                <c:pt idx="82">
                  <c:v>664</c:v>
                </c:pt>
                <c:pt idx="83">
                  <c:v>671</c:v>
                </c:pt>
                <c:pt idx="84">
                  <c:v>677</c:v>
                </c:pt>
                <c:pt idx="85">
                  <c:v>683</c:v>
                </c:pt>
                <c:pt idx="86">
                  <c:v>689</c:v>
                </c:pt>
                <c:pt idx="87">
                  <c:v>695</c:v>
                </c:pt>
                <c:pt idx="88">
                  <c:v>701</c:v>
                </c:pt>
                <c:pt idx="89">
                  <c:v>708</c:v>
                </c:pt>
                <c:pt idx="90">
                  <c:v>714</c:v>
                </c:pt>
                <c:pt idx="91">
                  <c:v>719</c:v>
                </c:pt>
                <c:pt idx="92">
                  <c:v>725</c:v>
                </c:pt>
                <c:pt idx="93">
                  <c:v>731</c:v>
                </c:pt>
                <c:pt idx="94">
                  <c:v>737</c:v>
                </c:pt>
                <c:pt idx="95">
                  <c:v>743</c:v>
                </c:pt>
                <c:pt idx="96">
                  <c:v>749</c:v>
                </c:pt>
                <c:pt idx="97">
                  <c:v>755</c:v>
                </c:pt>
                <c:pt idx="98">
                  <c:v>760</c:v>
                </c:pt>
                <c:pt idx="99">
                  <c:v>766</c:v>
                </c:pt>
                <c:pt idx="100">
                  <c:v>772</c:v>
                </c:pt>
                <c:pt idx="101">
                  <c:v>777</c:v>
                </c:pt>
                <c:pt idx="102">
                  <c:v>783</c:v>
                </c:pt>
                <c:pt idx="103">
                  <c:v>789</c:v>
                </c:pt>
                <c:pt idx="104">
                  <c:v>794</c:v>
                </c:pt>
                <c:pt idx="105">
                  <c:v>800</c:v>
                </c:pt>
                <c:pt idx="106">
                  <c:v>805</c:v>
                </c:pt>
                <c:pt idx="107">
                  <c:v>811</c:v>
                </c:pt>
                <c:pt idx="108">
                  <c:v>816</c:v>
                </c:pt>
                <c:pt idx="109">
                  <c:v>821</c:v>
                </c:pt>
                <c:pt idx="110">
                  <c:v>827</c:v>
                </c:pt>
                <c:pt idx="111">
                  <c:v>832</c:v>
                </c:pt>
                <c:pt idx="112">
                  <c:v>837</c:v>
                </c:pt>
                <c:pt idx="113">
                  <c:v>843</c:v>
                </c:pt>
                <c:pt idx="114">
                  <c:v>848</c:v>
                </c:pt>
                <c:pt idx="115">
                  <c:v>853</c:v>
                </c:pt>
                <c:pt idx="116">
                  <c:v>858</c:v>
                </c:pt>
                <c:pt idx="117">
                  <c:v>863</c:v>
                </c:pt>
                <c:pt idx="118">
                  <c:v>868</c:v>
                </c:pt>
                <c:pt idx="119">
                  <c:v>873</c:v>
                </c:pt>
                <c:pt idx="120">
                  <c:v>879</c:v>
                </c:pt>
                <c:pt idx="121">
                  <c:v>884</c:v>
                </c:pt>
                <c:pt idx="122">
                  <c:v>889</c:v>
                </c:pt>
                <c:pt idx="123">
                  <c:v>893</c:v>
                </c:pt>
                <c:pt idx="124">
                  <c:v>898</c:v>
                </c:pt>
                <c:pt idx="125">
                  <c:v>903</c:v>
                </c:pt>
                <c:pt idx="126">
                  <c:v>908</c:v>
                </c:pt>
                <c:pt idx="127">
                  <c:v>913</c:v>
                </c:pt>
                <c:pt idx="128">
                  <c:v>918</c:v>
                </c:pt>
                <c:pt idx="129">
                  <c:v>923</c:v>
                </c:pt>
                <c:pt idx="130">
                  <c:v>927</c:v>
                </c:pt>
                <c:pt idx="131">
                  <c:v>932</c:v>
                </c:pt>
                <c:pt idx="132">
                  <c:v>937</c:v>
                </c:pt>
                <c:pt idx="133">
                  <c:v>942</c:v>
                </c:pt>
                <c:pt idx="134">
                  <c:v>946</c:v>
                </c:pt>
                <c:pt idx="135">
                  <c:v>951</c:v>
                </c:pt>
                <c:pt idx="136">
                  <c:v>955</c:v>
                </c:pt>
                <c:pt idx="137">
                  <c:v>960</c:v>
                </c:pt>
                <c:pt idx="138">
                  <c:v>964</c:v>
                </c:pt>
                <c:pt idx="139">
                  <c:v>969</c:v>
                </c:pt>
                <c:pt idx="140">
                  <c:v>973</c:v>
                </c:pt>
                <c:pt idx="141">
                  <c:v>978</c:v>
                </c:pt>
                <c:pt idx="142">
                  <c:v>982</c:v>
                </c:pt>
                <c:pt idx="143">
                  <c:v>987</c:v>
                </c:pt>
                <c:pt idx="144">
                  <c:v>991</c:v>
                </c:pt>
                <c:pt idx="145">
                  <c:v>996</c:v>
                </c:pt>
                <c:pt idx="146">
                  <c:v>1000</c:v>
                </c:pt>
                <c:pt idx="147">
                  <c:v>1004</c:v>
                </c:pt>
                <c:pt idx="148">
                  <c:v>1008</c:v>
                </c:pt>
                <c:pt idx="149">
                  <c:v>1013</c:v>
                </c:pt>
                <c:pt idx="150">
                  <c:v>1017</c:v>
                </c:pt>
                <c:pt idx="151">
                  <c:v>1021</c:v>
                </c:pt>
                <c:pt idx="152">
                  <c:v>1025</c:v>
                </c:pt>
                <c:pt idx="153">
                  <c:v>1029</c:v>
                </c:pt>
                <c:pt idx="154">
                  <c:v>1034</c:v>
                </c:pt>
                <c:pt idx="155">
                  <c:v>1038</c:v>
                </c:pt>
                <c:pt idx="156">
                  <c:v>1042</c:v>
                </c:pt>
                <c:pt idx="157">
                  <c:v>1046</c:v>
                </c:pt>
                <c:pt idx="158">
                  <c:v>1050</c:v>
                </c:pt>
                <c:pt idx="159">
                  <c:v>1054</c:v>
                </c:pt>
                <c:pt idx="160">
                  <c:v>1058</c:v>
                </c:pt>
                <c:pt idx="161">
                  <c:v>1062</c:v>
                </c:pt>
                <c:pt idx="162">
                  <c:v>1066</c:v>
                </c:pt>
                <c:pt idx="163">
                  <c:v>1070</c:v>
                </c:pt>
                <c:pt idx="164">
                  <c:v>1074</c:v>
                </c:pt>
                <c:pt idx="165">
                  <c:v>1077</c:v>
                </c:pt>
                <c:pt idx="166">
                  <c:v>1081</c:v>
                </c:pt>
                <c:pt idx="167">
                  <c:v>1085</c:v>
                </c:pt>
                <c:pt idx="168">
                  <c:v>1089</c:v>
                </c:pt>
                <c:pt idx="169">
                  <c:v>1093</c:v>
                </c:pt>
                <c:pt idx="170">
                  <c:v>1096</c:v>
                </c:pt>
                <c:pt idx="171">
                  <c:v>1100</c:v>
                </c:pt>
                <c:pt idx="172">
                  <c:v>1104</c:v>
                </c:pt>
                <c:pt idx="173">
                  <c:v>1108</c:v>
                </c:pt>
                <c:pt idx="174">
                  <c:v>1111</c:v>
                </c:pt>
                <c:pt idx="175">
                  <c:v>1115</c:v>
                </c:pt>
                <c:pt idx="176">
                  <c:v>1118</c:v>
                </c:pt>
                <c:pt idx="177">
                  <c:v>1122</c:v>
                </c:pt>
                <c:pt idx="178">
                  <c:v>1126</c:v>
                </c:pt>
                <c:pt idx="179">
                  <c:v>1129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3-6947-A27E-A9446065F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823759"/>
        <c:axId val="1665825407"/>
      </c:scatterChart>
      <c:valAx>
        <c:axId val="166582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25407"/>
        <c:crosses val="autoZero"/>
        <c:crossBetween val="midCat"/>
      </c:valAx>
      <c:valAx>
        <c:axId val="166582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2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.125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44663167104112E-2"/>
                  <c:y val="-0.75491542723826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Sheet5!$C$4:$G$4</c:f>
              <c:numCache>
                <c:formatCode>General</c:formatCode>
                <c:ptCount val="5"/>
                <c:pt idx="0">
                  <c:v>2.25</c:v>
                </c:pt>
                <c:pt idx="1">
                  <c:v>2.375</c:v>
                </c:pt>
                <c:pt idx="2">
                  <c:v>2.5</c:v>
                </c:pt>
                <c:pt idx="3">
                  <c:v>2.625</c:v>
                </c:pt>
                <c:pt idx="4">
                  <c:v>2.75</c:v>
                </c:pt>
              </c:numCache>
            </c:numRef>
          </c:xVal>
          <c:yVal>
            <c:numRef>
              <c:f>Sheet5!$C$5:$G$5</c:f>
              <c:numCache>
                <c:formatCode>General</c:formatCode>
                <c:ptCount val="5"/>
                <c:pt idx="0">
                  <c:v>2.8650000000000002</c:v>
                </c:pt>
                <c:pt idx="1">
                  <c:v>2.141</c:v>
                </c:pt>
                <c:pt idx="2">
                  <c:v>1.4690000000000001</c:v>
                </c:pt>
                <c:pt idx="3">
                  <c:v>0.7</c:v>
                </c:pt>
                <c:pt idx="4">
                  <c:v>-0.10199999999999999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93-A942-BA22-D54DACA71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332207"/>
        <c:axId val="1282248527"/>
      </c:scatterChart>
      <c:valAx>
        <c:axId val="1283332207"/>
        <c:scaling>
          <c:orientation val="minMax"/>
          <c:min val="2.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48527"/>
        <c:crosses val="autoZero"/>
        <c:crossBetween val="midCat"/>
      </c:valAx>
      <c:valAx>
        <c:axId val="12822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33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832174103237097"/>
                  <c:y val="-0.76988043161271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Sheet5!$B$38:$V$38</c:f>
              <c:numCache>
                <c:formatCode>General</c:formatCode>
                <c:ptCount val="21"/>
                <c:pt idx="0">
                  <c:v>2.25</c:v>
                </c:pt>
                <c:pt idx="1">
                  <c:v>2.2749999999999999</c:v>
                </c:pt>
                <c:pt idx="2">
                  <c:v>2.2999999999999998</c:v>
                </c:pt>
                <c:pt idx="3">
                  <c:v>2.3249999999999997</c:v>
                </c:pt>
                <c:pt idx="4">
                  <c:v>2.3499999999999996</c:v>
                </c:pt>
                <c:pt idx="5">
                  <c:v>2.3749999999999996</c:v>
                </c:pt>
                <c:pt idx="6">
                  <c:v>2.3999999999999995</c:v>
                </c:pt>
                <c:pt idx="7">
                  <c:v>2.4249999999999994</c:v>
                </c:pt>
                <c:pt idx="8">
                  <c:v>2.4499999999999993</c:v>
                </c:pt>
                <c:pt idx="9">
                  <c:v>2.4749999999999992</c:v>
                </c:pt>
                <c:pt idx="10">
                  <c:v>2.4999999999999991</c:v>
                </c:pt>
                <c:pt idx="11">
                  <c:v>2.524999999999999</c:v>
                </c:pt>
                <c:pt idx="12">
                  <c:v>2.5499999999999989</c:v>
                </c:pt>
                <c:pt idx="13">
                  <c:v>2.5749999999999988</c:v>
                </c:pt>
                <c:pt idx="14">
                  <c:v>2.5999999999999988</c:v>
                </c:pt>
                <c:pt idx="15">
                  <c:v>2.6249999999999987</c:v>
                </c:pt>
                <c:pt idx="16">
                  <c:v>2.6499999999999986</c:v>
                </c:pt>
                <c:pt idx="17">
                  <c:v>2.6749999999999985</c:v>
                </c:pt>
                <c:pt idx="18">
                  <c:v>2.6999999999999984</c:v>
                </c:pt>
                <c:pt idx="19">
                  <c:v>2.7249999999999983</c:v>
                </c:pt>
                <c:pt idx="20">
                  <c:v>2.7499999999999982</c:v>
                </c:pt>
              </c:numCache>
            </c:numRef>
          </c:xVal>
          <c:yVal>
            <c:numRef>
              <c:f>Sheet5!$B$39:$V$39</c:f>
              <c:numCache>
                <c:formatCode>General</c:formatCode>
                <c:ptCount val="21"/>
                <c:pt idx="0">
                  <c:v>2.8899999999999988</c:v>
                </c:pt>
                <c:pt idx="1">
                  <c:v>2.7424999999999997</c:v>
                </c:pt>
                <c:pt idx="2">
                  <c:v>2.5949999999999989</c:v>
                </c:pt>
                <c:pt idx="3">
                  <c:v>2.4474999999999998</c:v>
                </c:pt>
                <c:pt idx="4">
                  <c:v>2.3000000000000007</c:v>
                </c:pt>
                <c:pt idx="5">
                  <c:v>2.1525000000000016</c:v>
                </c:pt>
                <c:pt idx="6">
                  <c:v>2.0050000000000008</c:v>
                </c:pt>
                <c:pt idx="7">
                  <c:v>1.8575000000000017</c:v>
                </c:pt>
                <c:pt idx="8">
                  <c:v>1.7100000000000026</c:v>
                </c:pt>
                <c:pt idx="9">
                  <c:v>1.5625000000000036</c:v>
                </c:pt>
                <c:pt idx="10">
                  <c:v>1.4150000000000027</c:v>
                </c:pt>
                <c:pt idx="11">
                  <c:v>1.2675000000000036</c:v>
                </c:pt>
                <c:pt idx="12">
                  <c:v>1.1200000000000045</c:v>
                </c:pt>
                <c:pt idx="13">
                  <c:v>0.97250000000000547</c:v>
                </c:pt>
                <c:pt idx="14">
                  <c:v>0.82500000000000639</c:v>
                </c:pt>
                <c:pt idx="15">
                  <c:v>0.67750000000000554</c:v>
                </c:pt>
                <c:pt idx="16">
                  <c:v>0.53000000000000647</c:v>
                </c:pt>
                <c:pt idx="17">
                  <c:v>0.38250000000000739</c:v>
                </c:pt>
                <c:pt idx="18">
                  <c:v>0.23500000000000831</c:v>
                </c:pt>
                <c:pt idx="19">
                  <c:v>8.7500000000009237E-2</c:v>
                </c:pt>
                <c:pt idx="20">
                  <c:v>-5.9999999999991616E-2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4-024E-A03D-73660D56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0975"/>
        <c:axId val="406764447"/>
      </c:scatterChart>
      <c:valAx>
        <c:axId val="406430975"/>
        <c:scaling>
          <c:orientation val="minMax"/>
          <c:min val="2.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4447"/>
        <c:crosses val="autoZero"/>
        <c:crossBetween val="midCat"/>
      </c:valAx>
      <c:valAx>
        <c:axId val="4067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153</xdr:row>
      <xdr:rowOff>50800</xdr:rowOff>
    </xdr:from>
    <xdr:to>
      <xdr:col>11</xdr:col>
      <xdr:colOff>774700</xdr:colOff>
      <xdr:row>166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07C72-71D3-C84E-8599-389413906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355600</xdr:colOff>
      <xdr:row>167</xdr:row>
      <xdr:rowOff>139700</xdr:rowOff>
    </xdr:from>
    <xdr:to>
      <xdr:col>11</xdr:col>
      <xdr:colOff>800100</xdr:colOff>
      <xdr:row>181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F8A93-ACA8-E448-97F7-35426D1C9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241300</xdr:colOff>
      <xdr:row>153</xdr:row>
      <xdr:rowOff>25400</xdr:rowOff>
    </xdr:from>
    <xdr:to>
      <xdr:col>17</xdr:col>
      <xdr:colOff>685800</xdr:colOff>
      <xdr:row>166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0CC799-72A8-014F-858B-E0D8ADF1E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698500</xdr:colOff>
      <xdr:row>6</xdr:row>
      <xdr:rowOff>114300</xdr:rowOff>
    </xdr:from>
    <xdr:to>
      <xdr:col>7</xdr:col>
      <xdr:colOff>317500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AF8E6-7484-3245-B56B-719352CFB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742950</xdr:colOff>
      <xdr:row>20</xdr:row>
      <xdr:rowOff>177800</xdr:rowOff>
    </xdr:from>
    <xdr:to>
      <xdr:col>7</xdr:col>
      <xdr:colOff>361950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BD6087-E21B-5B4C-BB83-49C220844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79E3D-E1B0-3547-9FC3-CE8A271C4F2B}">
  <sheetPr codeName="Sheet1"/>
  <dimension ref="B2:H22"/>
  <sheetViews>
    <sheetView topLeftCell="B1" workbookViewId="0">
      <selection activeCell="G7" sqref="G7"/>
    </sheetView>
  </sheetViews>
  <sheetFormatPr baseColWidth="10" defaultRowHeight="16" x14ac:dyDescent="0.2"/>
  <cols>
    <col min="3" max="3" width="45.33203125" bestFit="1" customWidth="1"/>
    <col min="5" max="5" width="30.83203125" customWidth="1"/>
    <col min="7" max="7" width="62" bestFit="1" customWidth="1"/>
  </cols>
  <sheetData>
    <row r="2" spans="2:8" x14ac:dyDescent="0.2">
      <c r="C2" t="s">
        <v>0</v>
      </c>
      <c r="D2" t="s">
        <v>5</v>
      </c>
      <c r="G2" t="s">
        <v>7</v>
      </c>
      <c r="H2" t="s">
        <v>5</v>
      </c>
    </row>
    <row r="4" spans="2:8" x14ac:dyDescent="0.2">
      <c r="B4">
        <v>1</v>
      </c>
      <c r="C4" t="s">
        <v>13</v>
      </c>
      <c r="D4" t="s">
        <v>15</v>
      </c>
      <c r="E4" t="s">
        <v>16</v>
      </c>
      <c r="F4">
        <v>1</v>
      </c>
      <c r="G4" t="s">
        <v>8</v>
      </c>
    </row>
    <row r="5" spans="2:8" x14ac:dyDescent="0.2">
      <c r="B5">
        <v>2</v>
      </c>
      <c r="C5" t="s">
        <v>1</v>
      </c>
      <c r="D5" t="s">
        <v>6</v>
      </c>
      <c r="F5">
        <f>F4+1</f>
        <v>2</v>
      </c>
      <c r="G5" t="s">
        <v>9</v>
      </c>
    </row>
    <row r="6" spans="2:8" x14ac:dyDescent="0.2">
      <c r="B6">
        <v>3</v>
      </c>
      <c r="C6" t="s">
        <v>2</v>
      </c>
      <c r="D6" t="s">
        <v>6</v>
      </c>
      <c r="F6">
        <f t="shared" ref="F6:F11" si="0">F5+1</f>
        <v>3</v>
      </c>
      <c r="G6" t="s">
        <v>17</v>
      </c>
    </row>
    <row r="7" spans="2:8" x14ac:dyDescent="0.2">
      <c r="B7">
        <v>4</v>
      </c>
      <c r="C7" t="s">
        <v>3</v>
      </c>
      <c r="D7" t="s">
        <v>6</v>
      </c>
      <c r="G7" t="s">
        <v>25</v>
      </c>
    </row>
    <row r="8" spans="2:8" x14ac:dyDescent="0.2">
      <c r="B8">
        <v>5</v>
      </c>
      <c r="C8" t="s">
        <v>4</v>
      </c>
      <c r="D8" t="s">
        <v>6</v>
      </c>
      <c r="G8" t="s">
        <v>26</v>
      </c>
    </row>
    <row r="9" spans="2:8" x14ac:dyDescent="0.2">
      <c r="F9">
        <f>F6+1</f>
        <v>4</v>
      </c>
      <c r="G9" t="s">
        <v>18</v>
      </c>
    </row>
    <row r="10" spans="2:8" x14ac:dyDescent="0.2">
      <c r="F10">
        <f>F9+1</f>
        <v>5</v>
      </c>
      <c r="G10" t="s">
        <v>10</v>
      </c>
    </row>
    <row r="11" spans="2:8" x14ac:dyDescent="0.2">
      <c r="F11">
        <f>F10+1</f>
        <v>6</v>
      </c>
      <c r="G11" t="s">
        <v>11</v>
      </c>
    </row>
    <row r="12" spans="2:8" x14ac:dyDescent="0.2">
      <c r="F12">
        <f>F11+1</f>
        <v>7</v>
      </c>
      <c r="G12" t="s">
        <v>12</v>
      </c>
    </row>
    <row r="13" spans="2:8" x14ac:dyDescent="0.2">
      <c r="F13">
        <f>F12+1</f>
        <v>8</v>
      </c>
      <c r="G13" t="s">
        <v>14</v>
      </c>
    </row>
    <row r="15" spans="2:8" x14ac:dyDescent="0.2">
      <c r="G15" t="s">
        <v>24</v>
      </c>
    </row>
    <row r="16" spans="2:8" x14ac:dyDescent="0.2">
      <c r="D16" s="1"/>
    </row>
    <row r="17" spans="3:5" x14ac:dyDescent="0.2">
      <c r="D17" s="1"/>
    </row>
    <row r="18" spans="3:5" x14ac:dyDescent="0.2">
      <c r="D18" s="1"/>
    </row>
    <row r="19" spans="3:5" x14ac:dyDescent="0.2">
      <c r="D19" s="1"/>
      <c r="E19" s="1"/>
    </row>
    <row r="20" spans="3:5" x14ac:dyDescent="0.2">
      <c r="C20" t="s">
        <v>22</v>
      </c>
    </row>
    <row r="21" spans="3:5" x14ac:dyDescent="0.2">
      <c r="C21" t="s">
        <v>23</v>
      </c>
      <c r="D21" s="1"/>
    </row>
    <row r="22" spans="3:5" x14ac:dyDescent="0.2">
      <c r="D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250D-1939-294D-9FE1-237B13238C21}">
  <sheetPr codeName="Sheet2"/>
  <dimension ref="C5:G23"/>
  <sheetViews>
    <sheetView workbookViewId="0">
      <selection activeCell="G11" sqref="G10:G11"/>
    </sheetView>
  </sheetViews>
  <sheetFormatPr baseColWidth="10" defaultRowHeight="16" x14ac:dyDescent="0.2"/>
  <cols>
    <col min="3" max="3" width="15" bestFit="1" customWidth="1"/>
    <col min="4" max="4" width="14" bestFit="1" customWidth="1"/>
  </cols>
  <sheetData>
    <row r="5" spans="3:7" x14ac:dyDescent="0.2">
      <c r="C5" s="3">
        <v>499695914</v>
      </c>
      <c r="G5">
        <v>503836619</v>
      </c>
    </row>
    <row r="6" spans="3:7" x14ac:dyDescent="0.2">
      <c r="C6" s="3">
        <v>523268077</v>
      </c>
      <c r="G6">
        <v>503030329</v>
      </c>
    </row>
    <row r="7" spans="3:7" x14ac:dyDescent="0.2">
      <c r="C7" s="3">
        <v>463926884</v>
      </c>
      <c r="D7" s="4"/>
    </row>
    <row r="8" spans="3:7" x14ac:dyDescent="0.2">
      <c r="C8" s="3">
        <v>353893246</v>
      </c>
    </row>
    <row r="9" spans="3:7" x14ac:dyDescent="0.2">
      <c r="C9" s="3">
        <v>356393379</v>
      </c>
      <c r="D9" s="4">
        <f>C6-C9</f>
        <v>166874698</v>
      </c>
    </row>
    <row r="13" spans="3:7" x14ac:dyDescent="0.2">
      <c r="C13" s="5">
        <v>179410343</v>
      </c>
      <c r="D13" s="2">
        <v>6821735</v>
      </c>
    </row>
    <row r="14" spans="3:7" x14ac:dyDescent="0.2">
      <c r="D14" s="2">
        <v>19783105</v>
      </c>
    </row>
    <row r="15" spans="3:7" x14ac:dyDescent="0.2">
      <c r="D15" s="2">
        <v>20422197</v>
      </c>
    </row>
    <row r="16" spans="3:7" x14ac:dyDescent="0.2">
      <c r="D16" s="2">
        <v>20390506</v>
      </c>
    </row>
    <row r="17" spans="4:4" x14ac:dyDescent="0.2">
      <c r="D17" s="2">
        <v>20429066</v>
      </c>
    </row>
    <row r="18" spans="4:4" x14ac:dyDescent="0.2">
      <c r="D18" s="2">
        <v>20402404</v>
      </c>
    </row>
    <row r="19" spans="4:4" x14ac:dyDescent="0.2">
      <c r="D19" s="2">
        <v>20412532</v>
      </c>
    </row>
    <row r="20" spans="4:4" x14ac:dyDescent="0.2">
      <c r="D20" s="2">
        <v>9975639</v>
      </c>
    </row>
    <row r="21" spans="4:4" x14ac:dyDescent="0.2">
      <c r="D21" s="2">
        <v>20414100</v>
      </c>
    </row>
    <row r="22" spans="4:4" x14ac:dyDescent="0.2">
      <c r="D22" s="2">
        <v>20359059</v>
      </c>
    </row>
    <row r="23" spans="4:4" x14ac:dyDescent="0.2">
      <c r="D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F57F-F8EB-9446-AEF0-C50AA75232E7}">
  <sheetPr codeName="Sheet3"/>
  <dimension ref="C1:E181"/>
  <sheetViews>
    <sheetView topLeftCell="A143" workbookViewId="0">
      <selection activeCell="E1" sqref="E1:E181"/>
    </sheetView>
  </sheetViews>
  <sheetFormatPr baseColWidth="10" defaultRowHeight="16" x14ac:dyDescent="0.2"/>
  <sheetData>
    <row r="1" spans="3:5" x14ac:dyDescent="0.2">
      <c r="C1" t="s">
        <v>19</v>
      </c>
      <c r="D1" t="s">
        <v>20</v>
      </c>
      <c r="E1" t="s">
        <v>21</v>
      </c>
    </row>
    <row r="2" spans="3:5" x14ac:dyDescent="0.2">
      <c r="C2">
        <v>0.05</v>
      </c>
      <c r="D2">
        <v>0.6</v>
      </c>
      <c r="E2">
        <v>10</v>
      </c>
    </row>
    <row r="3" spans="3:5" x14ac:dyDescent="0.2">
      <c r="C3">
        <v>0.1</v>
      </c>
      <c r="D3">
        <v>1.2</v>
      </c>
      <c r="E3">
        <v>20</v>
      </c>
    </row>
    <row r="4" spans="3:5" x14ac:dyDescent="0.2">
      <c r="C4">
        <v>0.15</v>
      </c>
      <c r="D4">
        <v>1.8</v>
      </c>
      <c r="E4">
        <v>30</v>
      </c>
    </row>
    <row r="5" spans="3:5" x14ac:dyDescent="0.2">
      <c r="C5">
        <v>0.2</v>
      </c>
      <c r="D5">
        <v>2.4</v>
      </c>
      <c r="E5">
        <v>40</v>
      </c>
    </row>
    <row r="6" spans="3:5" x14ac:dyDescent="0.2">
      <c r="C6">
        <v>0.25</v>
      </c>
      <c r="D6">
        <v>3</v>
      </c>
      <c r="E6">
        <v>49</v>
      </c>
    </row>
    <row r="7" spans="3:5" x14ac:dyDescent="0.2">
      <c r="C7">
        <v>0.3</v>
      </c>
      <c r="D7">
        <v>3.5</v>
      </c>
      <c r="E7">
        <v>59</v>
      </c>
    </row>
    <row r="8" spans="3:5" x14ac:dyDescent="0.2">
      <c r="C8">
        <v>0.35</v>
      </c>
      <c r="D8">
        <v>4.0999999999999996</v>
      </c>
      <c r="E8">
        <v>69</v>
      </c>
    </row>
    <row r="9" spans="3:5" x14ac:dyDescent="0.2">
      <c r="C9">
        <v>0.4</v>
      </c>
      <c r="D9">
        <v>4.7</v>
      </c>
      <c r="E9">
        <v>78</v>
      </c>
    </row>
    <row r="10" spans="3:5" x14ac:dyDescent="0.2">
      <c r="C10">
        <v>0.45</v>
      </c>
      <c r="D10">
        <v>5.3</v>
      </c>
      <c r="E10">
        <v>88</v>
      </c>
    </row>
    <row r="11" spans="3:5" x14ac:dyDescent="0.2">
      <c r="C11">
        <v>0.5</v>
      </c>
      <c r="D11">
        <v>5.8</v>
      </c>
      <c r="E11">
        <v>97</v>
      </c>
    </row>
    <row r="12" spans="3:5" x14ac:dyDescent="0.2">
      <c r="C12">
        <v>0.55000000000000004</v>
      </c>
      <c r="D12">
        <v>6.4</v>
      </c>
      <c r="E12">
        <v>107</v>
      </c>
    </row>
    <row r="13" spans="3:5" x14ac:dyDescent="0.2">
      <c r="C13">
        <v>0.6</v>
      </c>
      <c r="D13">
        <v>7</v>
      </c>
      <c r="E13">
        <v>116</v>
      </c>
    </row>
    <row r="14" spans="3:5" x14ac:dyDescent="0.2">
      <c r="C14">
        <v>0.65</v>
      </c>
      <c r="D14">
        <v>7.5</v>
      </c>
      <c r="E14">
        <v>125</v>
      </c>
    </row>
    <row r="15" spans="3:5" x14ac:dyDescent="0.2">
      <c r="C15">
        <v>0.7</v>
      </c>
      <c r="D15">
        <v>8.1</v>
      </c>
      <c r="E15">
        <v>135</v>
      </c>
    </row>
    <row r="16" spans="3:5" x14ac:dyDescent="0.2">
      <c r="C16">
        <v>0.75</v>
      </c>
      <c r="D16">
        <v>8.6</v>
      </c>
      <c r="E16">
        <v>144</v>
      </c>
    </row>
    <row r="17" spans="3:5" x14ac:dyDescent="0.2">
      <c r="C17">
        <v>0.8</v>
      </c>
      <c r="D17">
        <v>9.1999999999999993</v>
      </c>
      <c r="E17">
        <v>153</v>
      </c>
    </row>
    <row r="18" spans="3:5" x14ac:dyDescent="0.2">
      <c r="C18">
        <v>0.85</v>
      </c>
      <c r="D18">
        <v>9.6999999999999993</v>
      </c>
      <c r="E18">
        <v>162</v>
      </c>
    </row>
    <row r="19" spans="3:5" x14ac:dyDescent="0.2">
      <c r="C19">
        <v>0.9</v>
      </c>
      <c r="D19">
        <v>10.3</v>
      </c>
      <c r="E19">
        <v>171</v>
      </c>
    </row>
    <row r="20" spans="3:5" x14ac:dyDescent="0.2">
      <c r="C20">
        <v>0.95</v>
      </c>
      <c r="D20">
        <v>10.8</v>
      </c>
      <c r="E20">
        <v>180</v>
      </c>
    </row>
    <row r="21" spans="3:5" x14ac:dyDescent="0.2">
      <c r="C21">
        <v>1</v>
      </c>
      <c r="D21">
        <v>11.4</v>
      </c>
      <c r="E21">
        <v>189</v>
      </c>
    </row>
    <row r="22" spans="3:5" x14ac:dyDescent="0.2">
      <c r="C22">
        <v>1.05</v>
      </c>
      <c r="D22">
        <v>11.9</v>
      </c>
      <c r="E22">
        <v>198</v>
      </c>
    </row>
    <row r="23" spans="3:5" x14ac:dyDescent="0.2">
      <c r="C23">
        <v>1.1000000000000001</v>
      </c>
      <c r="D23">
        <v>12.4</v>
      </c>
      <c r="E23">
        <v>207</v>
      </c>
    </row>
    <row r="24" spans="3:5" x14ac:dyDescent="0.2">
      <c r="C24">
        <v>1.1499999999999999</v>
      </c>
      <c r="D24">
        <v>13</v>
      </c>
      <c r="E24">
        <v>216</v>
      </c>
    </row>
    <row r="25" spans="3:5" x14ac:dyDescent="0.2">
      <c r="C25">
        <v>1.2</v>
      </c>
      <c r="D25">
        <v>13.5</v>
      </c>
      <c r="E25">
        <v>225</v>
      </c>
    </row>
    <row r="26" spans="3:5" x14ac:dyDescent="0.2">
      <c r="C26">
        <v>1.25</v>
      </c>
      <c r="D26">
        <v>14</v>
      </c>
      <c r="E26">
        <v>234</v>
      </c>
    </row>
    <row r="27" spans="3:5" x14ac:dyDescent="0.2">
      <c r="C27">
        <v>1.3</v>
      </c>
      <c r="D27">
        <v>14.5</v>
      </c>
      <c r="E27">
        <v>242</v>
      </c>
    </row>
    <row r="28" spans="3:5" x14ac:dyDescent="0.2">
      <c r="C28">
        <v>1.35</v>
      </c>
      <c r="D28">
        <v>15</v>
      </c>
      <c r="E28">
        <v>251</v>
      </c>
    </row>
    <row r="29" spans="3:5" x14ac:dyDescent="0.2">
      <c r="C29">
        <v>1.4</v>
      </c>
      <c r="D29">
        <v>15.6</v>
      </c>
      <c r="E29">
        <v>259</v>
      </c>
    </row>
    <row r="30" spans="3:5" x14ac:dyDescent="0.2">
      <c r="C30">
        <v>1.45</v>
      </c>
      <c r="D30">
        <v>16.100000000000001</v>
      </c>
      <c r="E30">
        <v>268</v>
      </c>
    </row>
    <row r="31" spans="3:5" x14ac:dyDescent="0.2">
      <c r="C31">
        <v>1.5</v>
      </c>
      <c r="D31">
        <v>16.600000000000001</v>
      </c>
      <c r="E31">
        <v>276</v>
      </c>
    </row>
    <row r="32" spans="3:5" x14ac:dyDescent="0.2">
      <c r="C32">
        <v>1.55</v>
      </c>
      <c r="D32">
        <v>17.100000000000001</v>
      </c>
      <c r="E32">
        <v>285</v>
      </c>
    </row>
    <row r="33" spans="3:5" x14ac:dyDescent="0.2">
      <c r="C33">
        <v>1.6</v>
      </c>
      <c r="D33">
        <v>17.600000000000001</v>
      </c>
      <c r="E33">
        <v>293</v>
      </c>
    </row>
    <row r="34" spans="3:5" x14ac:dyDescent="0.2">
      <c r="C34">
        <v>1.65</v>
      </c>
      <c r="D34">
        <v>18.100000000000001</v>
      </c>
      <c r="E34">
        <v>302</v>
      </c>
    </row>
    <row r="35" spans="3:5" x14ac:dyDescent="0.2">
      <c r="C35">
        <v>1.7</v>
      </c>
      <c r="D35">
        <v>18.600000000000001</v>
      </c>
      <c r="E35">
        <v>310</v>
      </c>
    </row>
    <row r="36" spans="3:5" x14ac:dyDescent="0.2">
      <c r="C36">
        <v>1.75</v>
      </c>
      <c r="D36">
        <v>19.100000000000001</v>
      </c>
      <c r="E36">
        <v>318</v>
      </c>
    </row>
    <row r="37" spans="3:5" x14ac:dyDescent="0.2">
      <c r="C37">
        <v>1.8</v>
      </c>
      <c r="D37">
        <v>19.600000000000001</v>
      </c>
      <c r="E37">
        <v>326</v>
      </c>
    </row>
    <row r="38" spans="3:5" x14ac:dyDescent="0.2">
      <c r="C38">
        <v>1.85</v>
      </c>
      <c r="D38">
        <v>20.100000000000001</v>
      </c>
      <c r="E38">
        <v>335</v>
      </c>
    </row>
    <row r="39" spans="3:5" x14ac:dyDescent="0.2">
      <c r="C39">
        <v>1.9</v>
      </c>
      <c r="D39">
        <v>20.6</v>
      </c>
      <c r="E39">
        <v>343</v>
      </c>
    </row>
    <row r="40" spans="3:5" x14ac:dyDescent="0.2">
      <c r="C40">
        <v>1.95</v>
      </c>
      <c r="D40">
        <v>21</v>
      </c>
      <c r="E40">
        <v>351</v>
      </c>
    </row>
    <row r="41" spans="3:5" x14ac:dyDescent="0.2">
      <c r="C41">
        <v>2</v>
      </c>
      <c r="D41">
        <v>21.5</v>
      </c>
      <c r="E41">
        <v>359</v>
      </c>
    </row>
    <row r="42" spans="3:5" x14ac:dyDescent="0.2">
      <c r="C42">
        <v>2.0499999999999998</v>
      </c>
      <c r="D42">
        <v>22</v>
      </c>
      <c r="E42">
        <v>367</v>
      </c>
    </row>
    <row r="43" spans="3:5" x14ac:dyDescent="0.2">
      <c r="C43">
        <v>2.1</v>
      </c>
      <c r="D43">
        <v>22.5</v>
      </c>
      <c r="E43">
        <v>375</v>
      </c>
    </row>
    <row r="44" spans="3:5" x14ac:dyDescent="0.2">
      <c r="C44">
        <v>2.15</v>
      </c>
      <c r="D44">
        <v>23</v>
      </c>
      <c r="E44">
        <v>383</v>
      </c>
    </row>
    <row r="45" spans="3:5" x14ac:dyDescent="0.2">
      <c r="C45">
        <v>2.2000000000000002</v>
      </c>
      <c r="D45">
        <v>23.4</v>
      </c>
      <c r="E45">
        <v>390</v>
      </c>
    </row>
    <row r="46" spans="3:5" x14ac:dyDescent="0.2">
      <c r="C46">
        <v>2.25</v>
      </c>
      <c r="D46">
        <v>23.9</v>
      </c>
      <c r="E46">
        <v>398</v>
      </c>
    </row>
    <row r="47" spans="3:5" x14ac:dyDescent="0.2">
      <c r="C47">
        <v>2.2999999999999998</v>
      </c>
      <c r="D47">
        <v>24.4</v>
      </c>
      <c r="E47">
        <v>406</v>
      </c>
    </row>
    <row r="48" spans="3:5" x14ac:dyDescent="0.2">
      <c r="C48">
        <v>2.35</v>
      </c>
      <c r="D48">
        <v>24.8</v>
      </c>
      <c r="E48">
        <v>414</v>
      </c>
    </row>
    <row r="49" spans="3:5" x14ac:dyDescent="0.2">
      <c r="C49">
        <v>2.4</v>
      </c>
      <c r="D49">
        <v>25.3</v>
      </c>
      <c r="E49">
        <v>421</v>
      </c>
    </row>
    <row r="50" spans="3:5" x14ac:dyDescent="0.2">
      <c r="C50">
        <v>2.4500000000000002</v>
      </c>
      <c r="D50">
        <v>25.7</v>
      </c>
      <c r="E50">
        <v>429</v>
      </c>
    </row>
    <row r="51" spans="3:5" x14ac:dyDescent="0.2">
      <c r="C51">
        <v>2.5</v>
      </c>
      <c r="D51">
        <v>26.2</v>
      </c>
      <c r="E51">
        <v>437</v>
      </c>
    </row>
    <row r="52" spans="3:5" x14ac:dyDescent="0.2">
      <c r="C52">
        <v>2.5499999999999998</v>
      </c>
      <c r="D52">
        <v>26.7</v>
      </c>
      <c r="E52">
        <v>444</v>
      </c>
    </row>
    <row r="53" spans="3:5" x14ac:dyDescent="0.2">
      <c r="C53">
        <v>2.6</v>
      </c>
      <c r="D53">
        <v>27.1</v>
      </c>
      <c r="E53">
        <v>452</v>
      </c>
    </row>
    <row r="54" spans="3:5" x14ac:dyDescent="0.2">
      <c r="C54">
        <v>2.65</v>
      </c>
      <c r="D54">
        <v>27.6</v>
      </c>
      <c r="E54">
        <v>459</v>
      </c>
    </row>
    <row r="55" spans="3:5" x14ac:dyDescent="0.2">
      <c r="C55">
        <v>2.7</v>
      </c>
      <c r="D55">
        <v>28</v>
      </c>
      <c r="E55">
        <v>467</v>
      </c>
    </row>
    <row r="56" spans="3:5" x14ac:dyDescent="0.2">
      <c r="C56">
        <v>2.75</v>
      </c>
      <c r="D56">
        <v>28.4</v>
      </c>
      <c r="E56">
        <v>474</v>
      </c>
    </row>
    <row r="57" spans="3:5" x14ac:dyDescent="0.2">
      <c r="C57">
        <v>2.8</v>
      </c>
      <c r="D57">
        <v>28.9</v>
      </c>
      <c r="E57">
        <v>481</v>
      </c>
    </row>
    <row r="58" spans="3:5" x14ac:dyDescent="0.2">
      <c r="C58">
        <v>2.85</v>
      </c>
      <c r="D58">
        <v>29.3</v>
      </c>
      <c r="E58">
        <v>489</v>
      </c>
    </row>
    <row r="59" spans="3:5" x14ac:dyDescent="0.2">
      <c r="C59">
        <v>2.9</v>
      </c>
      <c r="D59">
        <v>29.8</v>
      </c>
      <c r="E59">
        <v>496</v>
      </c>
    </row>
    <row r="60" spans="3:5" x14ac:dyDescent="0.2">
      <c r="C60">
        <v>2.95</v>
      </c>
      <c r="D60">
        <v>30.2</v>
      </c>
      <c r="E60">
        <v>503</v>
      </c>
    </row>
    <row r="61" spans="3:5" x14ac:dyDescent="0.2">
      <c r="C61">
        <v>3</v>
      </c>
      <c r="D61">
        <v>30.6</v>
      </c>
      <c r="E61">
        <v>510</v>
      </c>
    </row>
    <row r="62" spans="3:5" x14ac:dyDescent="0.2">
      <c r="C62">
        <v>3.05</v>
      </c>
      <c r="D62">
        <v>31</v>
      </c>
      <c r="E62">
        <v>517</v>
      </c>
    </row>
    <row r="63" spans="3:5" x14ac:dyDescent="0.2">
      <c r="C63">
        <v>3.1</v>
      </c>
      <c r="D63">
        <v>31.5</v>
      </c>
      <c r="E63">
        <v>524</v>
      </c>
    </row>
    <row r="64" spans="3:5" x14ac:dyDescent="0.2">
      <c r="C64">
        <v>3.15</v>
      </c>
      <c r="D64">
        <v>31.9</v>
      </c>
      <c r="E64">
        <v>532</v>
      </c>
    </row>
    <row r="65" spans="3:5" x14ac:dyDescent="0.2">
      <c r="C65">
        <v>3.2</v>
      </c>
      <c r="D65">
        <v>32.299999999999997</v>
      </c>
      <c r="E65">
        <v>539</v>
      </c>
    </row>
    <row r="66" spans="3:5" x14ac:dyDescent="0.2">
      <c r="C66">
        <v>3.25</v>
      </c>
      <c r="D66">
        <v>32.700000000000003</v>
      </c>
      <c r="E66">
        <v>546</v>
      </c>
    </row>
    <row r="67" spans="3:5" x14ac:dyDescent="0.2">
      <c r="C67">
        <v>3.3</v>
      </c>
      <c r="D67">
        <v>33.1</v>
      </c>
      <c r="E67">
        <v>552</v>
      </c>
    </row>
    <row r="68" spans="3:5" x14ac:dyDescent="0.2">
      <c r="C68">
        <v>3.35</v>
      </c>
      <c r="D68">
        <v>33.6</v>
      </c>
      <c r="E68">
        <v>559</v>
      </c>
    </row>
    <row r="69" spans="3:5" x14ac:dyDescent="0.2">
      <c r="C69">
        <v>3.4</v>
      </c>
      <c r="D69">
        <v>34</v>
      </c>
      <c r="E69">
        <v>566</v>
      </c>
    </row>
    <row r="70" spans="3:5" x14ac:dyDescent="0.2">
      <c r="C70">
        <v>3.45</v>
      </c>
      <c r="D70">
        <v>34.4</v>
      </c>
      <c r="E70">
        <v>573</v>
      </c>
    </row>
    <row r="71" spans="3:5" x14ac:dyDescent="0.2">
      <c r="C71">
        <v>3.5</v>
      </c>
      <c r="D71">
        <v>34.799999999999997</v>
      </c>
      <c r="E71">
        <v>580</v>
      </c>
    </row>
    <row r="72" spans="3:5" x14ac:dyDescent="0.2">
      <c r="C72">
        <v>3.55</v>
      </c>
      <c r="D72">
        <v>35.200000000000003</v>
      </c>
      <c r="E72">
        <v>587</v>
      </c>
    </row>
    <row r="73" spans="3:5" x14ac:dyDescent="0.2">
      <c r="C73">
        <v>3.6</v>
      </c>
      <c r="D73">
        <v>35.6</v>
      </c>
      <c r="E73">
        <v>593</v>
      </c>
    </row>
    <row r="74" spans="3:5" x14ac:dyDescent="0.2">
      <c r="C74">
        <v>3.65</v>
      </c>
      <c r="D74">
        <v>36</v>
      </c>
      <c r="E74">
        <v>600</v>
      </c>
    </row>
    <row r="75" spans="3:5" x14ac:dyDescent="0.2">
      <c r="C75">
        <v>3.7</v>
      </c>
      <c r="D75">
        <v>36.4</v>
      </c>
      <c r="E75">
        <v>607</v>
      </c>
    </row>
    <row r="76" spans="3:5" x14ac:dyDescent="0.2">
      <c r="C76">
        <v>3.75</v>
      </c>
      <c r="D76">
        <v>36.799999999999997</v>
      </c>
      <c r="E76">
        <v>613</v>
      </c>
    </row>
    <row r="77" spans="3:5" x14ac:dyDescent="0.2">
      <c r="C77">
        <v>3.8</v>
      </c>
      <c r="D77">
        <v>37.200000000000003</v>
      </c>
      <c r="E77">
        <v>620</v>
      </c>
    </row>
    <row r="78" spans="3:5" x14ac:dyDescent="0.2">
      <c r="C78">
        <v>3.85</v>
      </c>
      <c r="D78">
        <v>37.6</v>
      </c>
      <c r="E78">
        <v>626</v>
      </c>
    </row>
    <row r="79" spans="3:5" x14ac:dyDescent="0.2">
      <c r="C79">
        <v>3.9</v>
      </c>
      <c r="D79">
        <v>38</v>
      </c>
      <c r="E79">
        <v>633</v>
      </c>
    </row>
    <row r="80" spans="3:5" x14ac:dyDescent="0.2">
      <c r="C80">
        <v>3.95</v>
      </c>
      <c r="D80">
        <v>38.299999999999997</v>
      </c>
      <c r="E80">
        <v>639</v>
      </c>
    </row>
    <row r="81" spans="3:5" x14ac:dyDescent="0.2">
      <c r="C81">
        <v>4</v>
      </c>
      <c r="D81">
        <v>38.700000000000003</v>
      </c>
      <c r="E81">
        <v>645</v>
      </c>
    </row>
    <row r="82" spans="3:5" x14ac:dyDescent="0.2">
      <c r="C82">
        <v>4.05</v>
      </c>
      <c r="D82">
        <v>39.1</v>
      </c>
      <c r="E82">
        <v>652</v>
      </c>
    </row>
    <row r="83" spans="3:5" x14ac:dyDescent="0.2">
      <c r="C83">
        <v>4.0999999999999996</v>
      </c>
      <c r="D83">
        <v>39.5</v>
      </c>
      <c r="E83">
        <v>658</v>
      </c>
    </row>
    <row r="84" spans="3:5" x14ac:dyDescent="0.2">
      <c r="C84">
        <v>4.1500000000000004</v>
      </c>
      <c r="D84">
        <v>39.9</v>
      </c>
      <c r="E84">
        <v>664</v>
      </c>
    </row>
    <row r="85" spans="3:5" x14ac:dyDescent="0.2">
      <c r="C85">
        <v>4.2</v>
      </c>
      <c r="D85">
        <v>40.200000000000003</v>
      </c>
      <c r="E85">
        <v>671</v>
      </c>
    </row>
    <row r="86" spans="3:5" x14ac:dyDescent="0.2">
      <c r="C86">
        <v>4.25</v>
      </c>
      <c r="D86">
        <v>40.6</v>
      </c>
      <c r="E86">
        <v>677</v>
      </c>
    </row>
    <row r="87" spans="3:5" x14ac:dyDescent="0.2">
      <c r="C87">
        <v>4.3</v>
      </c>
      <c r="D87">
        <v>41</v>
      </c>
      <c r="E87">
        <v>683</v>
      </c>
    </row>
    <row r="88" spans="3:5" x14ac:dyDescent="0.2">
      <c r="C88">
        <v>4.3499999999999996</v>
      </c>
      <c r="D88">
        <v>41.4</v>
      </c>
      <c r="E88">
        <v>689</v>
      </c>
    </row>
    <row r="89" spans="3:5" x14ac:dyDescent="0.2">
      <c r="C89">
        <v>4.4000000000000004</v>
      </c>
      <c r="D89">
        <v>41.7</v>
      </c>
      <c r="E89">
        <v>695</v>
      </c>
    </row>
    <row r="90" spans="3:5" x14ac:dyDescent="0.2">
      <c r="C90">
        <v>4.45</v>
      </c>
      <c r="D90">
        <v>42.1</v>
      </c>
      <c r="E90">
        <v>701</v>
      </c>
    </row>
    <row r="91" spans="3:5" x14ac:dyDescent="0.2">
      <c r="C91">
        <v>4.5</v>
      </c>
      <c r="D91">
        <v>42.5</v>
      </c>
      <c r="E91">
        <v>708</v>
      </c>
    </row>
    <row r="92" spans="3:5" x14ac:dyDescent="0.2">
      <c r="C92">
        <v>4.55</v>
      </c>
      <c r="D92">
        <v>42.8</v>
      </c>
      <c r="E92">
        <v>714</v>
      </c>
    </row>
    <row r="93" spans="3:5" x14ac:dyDescent="0.2">
      <c r="C93">
        <v>4.5999999999999996</v>
      </c>
      <c r="D93">
        <v>43.2</v>
      </c>
      <c r="E93">
        <v>719</v>
      </c>
    </row>
    <row r="94" spans="3:5" x14ac:dyDescent="0.2">
      <c r="C94">
        <v>4.6500000000000004</v>
      </c>
      <c r="D94">
        <v>43.5</v>
      </c>
      <c r="E94">
        <v>725</v>
      </c>
    </row>
    <row r="95" spans="3:5" x14ac:dyDescent="0.2">
      <c r="C95">
        <v>4.7</v>
      </c>
      <c r="D95">
        <v>43.9</v>
      </c>
      <c r="E95">
        <v>731</v>
      </c>
    </row>
    <row r="96" spans="3:5" x14ac:dyDescent="0.2">
      <c r="C96">
        <v>4.75</v>
      </c>
      <c r="D96">
        <v>44.2</v>
      </c>
      <c r="E96">
        <v>737</v>
      </c>
    </row>
    <row r="97" spans="3:5" x14ac:dyDescent="0.2">
      <c r="C97">
        <v>4.8</v>
      </c>
      <c r="D97">
        <v>44.6</v>
      </c>
      <c r="E97">
        <v>743</v>
      </c>
    </row>
    <row r="98" spans="3:5" x14ac:dyDescent="0.2">
      <c r="C98">
        <v>4.8499999999999996</v>
      </c>
      <c r="D98">
        <v>44.9</v>
      </c>
      <c r="E98">
        <v>749</v>
      </c>
    </row>
    <row r="99" spans="3:5" x14ac:dyDescent="0.2">
      <c r="C99">
        <v>4.9000000000000004</v>
      </c>
      <c r="D99">
        <v>45.3</v>
      </c>
      <c r="E99">
        <v>755</v>
      </c>
    </row>
    <row r="100" spans="3:5" x14ac:dyDescent="0.2">
      <c r="C100">
        <v>4.95</v>
      </c>
      <c r="D100">
        <v>45.6</v>
      </c>
      <c r="E100">
        <v>760</v>
      </c>
    </row>
    <row r="101" spans="3:5" x14ac:dyDescent="0.2">
      <c r="C101">
        <v>5</v>
      </c>
      <c r="D101">
        <v>46</v>
      </c>
      <c r="E101">
        <v>766</v>
      </c>
    </row>
    <row r="102" spans="3:5" x14ac:dyDescent="0.2">
      <c r="C102">
        <v>5.05</v>
      </c>
      <c r="D102">
        <v>46.3</v>
      </c>
      <c r="E102">
        <v>772</v>
      </c>
    </row>
    <row r="103" spans="3:5" x14ac:dyDescent="0.2">
      <c r="C103">
        <v>5.0999999999999996</v>
      </c>
      <c r="D103">
        <v>46.6</v>
      </c>
      <c r="E103">
        <v>777</v>
      </c>
    </row>
    <row r="104" spans="3:5" x14ac:dyDescent="0.2">
      <c r="C104">
        <v>5.15</v>
      </c>
      <c r="D104">
        <v>47</v>
      </c>
      <c r="E104">
        <v>783</v>
      </c>
    </row>
    <row r="105" spans="3:5" x14ac:dyDescent="0.2">
      <c r="C105">
        <v>5.2</v>
      </c>
      <c r="D105">
        <v>47.3</v>
      </c>
      <c r="E105">
        <v>789</v>
      </c>
    </row>
    <row r="106" spans="3:5" x14ac:dyDescent="0.2">
      <c r="C106">
        <v>5.25</v>
      </c>
      <c r="D106">
        <v>47.6</v>
      </c>
      <c r="E106">
        <v>794</v>
      </c>
    </row>
    <row r="107" spans="3:5" x14ac:dyDescent="0.2">
      <c r="C107">
        <v>5.3</v>
      </c>
      <c r="D107">
        <v>48</v>
      </c>
      <c r="E107">
        <v>800</v>
      </c>
    </row>
    <row r="108" spans="3:5" x14ac:dyDescent="0.2">
      <c r="C108">
        <v>5.35</v>
      </c>
      <c r="D108">
        <v>48.3</v>
      </c>
      <c r="E108">
        <v>805</v>
      </c>
    </row>
    <row r="109" spans="3:5" x14ac:dyDescent="0.2">
      <c r="C109">
        <v>5.4</v>
      </c>
      <c r="D109">
        <v>48.6</v>
      </c>
      <c r="E109">
        <v>811</v>
      </c>
    </row>
    <row r="110" spans="3:5" x14ac:dyDescent="0.2">
      <c r="C110">
        <v>5.45</v>
      </c>
      <c r="D110">
        <v>49</v>
      </c>
      <c r="E110">
        <v>816</v>
      </c>
    </row>
    <row r="111" spans="3:5" x14ac:dyDescent="0.2">
      <c r="C111">
        <v>5.5</v>
      </c>
      <c r="D111">
        <v>49.3</v>
      </c>
      <c r="E111">
        <v>821</v>
      </c>
    </row>
    <row r="112" spans="3:5" x14ac:dyDescent="0.2">
      <c r="C112">
        <v>5.55</v>
      </c>
      <c r="D112">
        <v>49.6</v>
      </c>
      <c r="E112">
        <v>827</v>
      </c>
    </row>
    <row r="113" spans="3:5" x14ac:dyDescent="0.2">
      <c r="C113">
        <v>5.6</v>
      </c>
      <c r="D113">
        <v>49.9</v>
      </c>
      <c r="E113">
        <v>832</v>
      </c>
    </row>
    <row r="114" spans="3:5" x14ac:dyDescent="0.2">
      <c r="C114">
        <v>5.65</v>
      </c>
      <c r="D114">
        <v>50.2</v>
      </c>
      <c r="E114">
        <v>837</v>
      </c>
    </row>
    <row r="115" spans="3:5" x14ac:dyDescent="0.2">
      <c r="C115">
        <v>5.7</v>
      </c>
      <c r="D115">
        <v>50.6</v>
      </c>
      <c r="E115">
        <v>843</v>
      </c>
    </row>
    <row r="116" spans="3:5" x14ac:dyDescent="0.2">
      <c r="C116">
        <v>5.75</v>
      </c>
      <c r="D116">
        <v>50.9</v>
      </c>
      <c r="E116">
        <v>848</v>
      </c>
    </row>
    <row r="117" spans="3:5" x14ac:dyDescent="0.2">
      <c r="C117">
        <v>5.8</v>
      </c>
      <c r="D117">
        <v>51.2</v>
      </c>
      <c r="E117">
        <v>853</v>
      </c>
    </row>
    <row r="118" spans="3:5" x14ac:dyDescent="0.2">
      <c r="C118">
        <v>5.85</v>
      </c>
      <c r="D118">
        <v>51.5</v>
      </c>
      <c r="E118">
        <v>858</v>
      </c>
    </row>
    <row r="119" spans="3:5" x14ac:dyDescent="0.2">
      <c r="C119">
        <v>5.9</v>
      </c>
      <c r="D119">
        <v>51.8</v>
      </c>
      <c r="E119">
        <v>863</v>
      </c>
    </row>
    <row r="120" spans="3:5" x14ac:dyDescent="0.2">
      <c r="C120">
        <v>5.95</v>
      </c>
      <c r="D120">
        <v>52.1</v>
      </c>
      <c r="E120">
        <v>868</v>
      </c>
    </row>
    <row r="121" spans="3:5" x14ac:dyDescent="0.2">
      <c r="C121">
        <v>6</v>
      </c>
      <c r="D121">
        <v>52.4</v>
      </c>
      <c r="E121">
        <v>873</v>
      </c>
    </row>
    <row r="122" spans="3:5" x14ac:dyDescent="0.2">
      <c r="C122">
        <v>6.05</v>
      </c>
      <c r="D122">
        <v>52.7</v>
      </c>
      <c r="E122">
        <v>879</v>
      </c>
    </row>
    <row r="123" spans="3:5" x14ac:dyDescent="0.2">
      <c r="C123">
        <v>6.1</v>
      </c>
      <c r="D123">
        <v>53</v>
      </c>
      <c r="E123">
        <v>884</v>
      </c>
    </row>
    <row r="124" spans="3:5" x14ac:dyDescent="0.2">
      <c r="C124">
        <v>6.15</v>
      </c>
      <c r="D124">
        <v>53.3</v>
      </c>
      <c r="E124">
        <v>889</v>
      </c>
    </row>
    <row r="125" spans="3:5" x14ac:dyDescent="0.2">
      <c r="C125">
        <v>6.2</v>
      </c>
      <c r="D125">
        <v>53.6</v>
      </c>
      <c r="E125">
        <v>893</v>
      </c>
    </row>
    <row r="126" spans="3:5" x14ac:dyDescent="0.2">
      <c r="C126">
        <v>6.25</v>
      </c>
      <c r="D126">
        <v>53.9</v>
      </c>
      <c r="E126">
        <v>898</v>
      </c>
    </row>
    <row r="127" spans="3:5" x14ac:dyDescent="0.2">
      <c r="C127">
        <v>6.3</v>
      </c>
      <c r="D127">
        <v>54.2</v>
      </c>
      <c r="E127">
        <v>903</v>
      </c>
    </row>
    <row r="128" spans="3:5" x14ac:dyDescent="0.2">
      <c r="C128">
        <v>6.35</v>
      </c>
      <c r="D128">
        <v>54.5</v>
      </c>
      <c r="E128">
        <v>908</v>
      </c>
    </row>
    <row r="129" spans="3:5" x14ac:dyDescent="0.2">
      <c r="C129">
        <v>6.4</v>
      </c>
      <c r="D129">
        <v>54.8</v>
      </c>
      <c r="E129">
        <v>913</v>
      </c>
    </row>
    <row r="130" spans="3:5" x14ac:dyDescent="0.2">
      <c r="C130">
        <v>6.45</v>
      </c>
      <c r="D130">
        <v>55.1</v>
      </c>
      <c r="E130">
        <v>918</v>
      </c>
    </row>
    <row r="131" spans="3:5" x14ac:dyDescent="0.2">
      <c r="C131">
        <v>6.5</v>
      </c>
      <c r="D131">
        <v>55.4</v>
      </c>
      <c r="E131">
        <v>923</v>
      </c>
    </row>
    <row r="132" spans="3:5" x14ac:dyDescent="0.2">
      <c r="C132">
        <v>6.55</v>
      </c>
      <c r="D132">
        <v>55.6</v>
      </c>
      <c r="E132">
        <v>927</v>
      </c>
    </row>
    <row r="133" spans="3:5" x14ac:dyDescent="0.2">
      <c r="C133">
        <v>6.6</v>
      </c>
      <c r="D133">
        <v>55.9</v>
      </c>
      <c r="E133">
        <v>932</v>
      </c>
    </row>
    <row r="134" spans="3:5" x14ac:dyDescent="0.2">
      <c r="C134">
        <v>6.65</v>
      </c>
      <c r="D134">
        <v>56.2</v>
      </c>
      <c r="E134">
        <v>937</v>
      </c>
    </row>
    <row r="135" spans="3:5" x14ac:dyDescent="0.2">
      <c r="C135">
        <v>6.7</v>
      </c>
      <c r="D135">
        <v>56.5</v>
      </c>
      <c r="E135">
        <v>942</v>
      </c>
    </row>
    <row r="136" spans="3:5" x14ac:dyDescent="0.2">
      <c r="C136">
        <v>6.75</v>
      </c>
      <c r="D136">
        <v>56.8</v>
      </c>
      <c r="E136">
        <v>946</v>
      </c>
    </row>
    <row r="137" spans="3:5" x14ac:dyDescent="0.2">
      <c r="C137">
        <v>6.8</v>
      </c>
      <c r="D137">
        <v>57</v>
      </c>
      <c r="E137">
        <v>951</v>
      </c>
    </row>
    <row r="138" spans="3:5" x14ac:dyDescent="0.2">
      <c r="C138">
        <v>6.85</v>
      </c>
      <c r="D138">
        <v>57.3</v>
      </c>
      <c r="E138">
        <v>955</v>
      </c>
    </row>
    <row r="139" spans="3:5" x14ac:dyDescent="0.2">
      <c r="C139">
        <v>6.9</v>
      </c>
      <c r="D139">
        <v>57.6</v>
      </c>
      <c r="E139">
        <v>960</v>
      </c>
    </row>
    <row r="140" spans="3:5" x14ac:dyDescent="0.2">
      <c r="C140">
        <v>6.95</v>
      </c>
      <c r="D140">
        <v>57.9</v>
      </c>
      <c r="E140">
        <v>964</v>
      </c>
    </row>
    <row r="141" spans="3:5" x14ac:dyDescent="0.2">
      <c r="C141">
        <v>7</v>
      </c>
      <c r="D141">
        <v>58.1</v>
      </c>
      <c r="E141">
        <v>969</v>
      </c>
    </row>
    <row r="142" spans="3:5" x14ac:dyDescent="0.2">
      <c r="C142">
        <v>7.05</v>
      </c>
      <c r="D142">
        <v>58.4</v>
      </c>
      <c r="E142">
        <v>973</v>
      </c>
    </row>
    <row r="143" spans="3:5" x14ac:dyDescent="0.2">
      <c r="C143">
        <v>7.1</v>
      </c>
      <c r="D143">
        <v>58.7</v>
      </c>
      <c r="E143">
        <v>978</v>
      </c>
    </row>
    <row r="144" spans="3:5" x14ac:dyDescent="0.2">
      <c r="C144">
        <v>7.15</v>
      </c>
      <c r="D144">
        <v>58.9</v>
      </c>
      <c r="E144">
        <v>982</v>
      </c>
    </row>
    <row r="145" spans="3:5" x14ac:dyDescent="0.2">
      <c r="C145">
        <v>7.2</v>
      </c>
      <c r="D145">
        <v>59.2</v>
      </c>
      <c r="E145">
        <v>987</v>
      </c>
    </row>
    <row r="146" spans="3:5" x14ac:dyDescent="0.2">
      <c r="C146">
        <v>7.25</v>
      </c>
      <c r="D146">
        <v>59.5</v>
      </c>
      <c r="E146">
        <v>991</v>
      </c>
    </row>
    <row r="147" spans="3:5" x14ac:dyDescent="0.2">
      <c r="C147">
        <v>7.3</v>
      </c>
      <c r="D147">
        <v>59.7</v>
      </c>
      <c r="E147">
        <v>996</v>
      </c>
    </row>
    <row r="148" spans="3:5" x14ac:dyDescent="0.2">
      <c r="C148">
        <v>7.35</v>
      </c>
      <c r="D148">
        <v>60</v>
      </c>
      <c r="E148">
        <v>1000</v>
      </c>
    </row>
    <row r="149" spans="3:5" x14ac:dyDescent="0.2">
      <c r="C149">
        <v>7.4</v>
      </c>
      <c r="D149">
        <v>60.3</v>
      </c>
      <c r="E149">
        <v>1004</v>
      </c>
    </row>
    <row r="150" spans="3:5" x14ac:dyDescent="0.2">
      <c r="C150">
        <v>7.45</v>
      </c>
      <c r="D150">
        <v>60.5</v>
      </c>
      <c r="E150">
        <v>1008</v>
      </c>
    </row>
    <row r="151" spans="3:5" x14ac:dyDescent="0.2">
      <c r="C151">
        <v>7.5</v>
      </c>
      <c r="D151">
        <v>60.8</v>
      </c>
      <c r="E151">
        <v>1013</v>
      </c>
    </row>
    <row r="152" spans="3:5" x14ac:dyDescent="0.2">
      <c r="C152">
        <v>7.55</v>
      </c>
      <c r="D152">
        <v>61</v>
      </c>
      <c r="E152">
        <v>1017</v>
      </c>
    </row>
    <row r="153" spans="3:5" x14ac:dyDescent="0.2">
      <c r="C153">
        <v>7.6</v>
      </c>
      <c r="D153">
        <v>61.3</v>
      </c>
      <c r="E153">
        <v>1021</v>
      </c>
    </row>
    <row r="154" spans="3:5" x14ac:dyDescent="0.2">
      <c r="C154">
        <v>7.65</v>
      </c>
      <c r="D154">
        <v>61.5</v>
      </c>
      <c r="E154">
        <v>1025</v>
      </c>
    </row>
    <row r="155" spans="3:5" x14ac:dyDescent="0.2">
      <c r="C155">
        <v>7.7</v>
      </c>
      <c r="D155">
        <v>61.8</v>
      </c>
      <c r="E155">
        <v>1029</v>
      </c>
    </row>
    <row r="156" spans="3:5" x14ac:dyDescent="0.2">
      <c r="C156">
        <v>7.75</v>
      </c>
      <c r="D156">
        <v>62</v>
      </c>
      <c r="E156">
        <v>1034</v>
      </c>
    </row>
    <row r="157" spans="3:5" x14ac:dyDescent="0.2">
      <c r="C157">
        <v>7.8</v>
      </c>
      <c r="D157">
        <v>62.3</v>
      </c>
      <c r="E157">
        <v>1038</v>
      </c>
    </row>
    <row r="158" spans="3:5" x14ac:dyDescent="0.2">
      <c r="C158">
        <v>7.85</v>
      </c>
      <c r="D158">
        <v>62.5</v>
      </c>
      <c r="E158">
        <v>1042</v>
      </c>
    </row>
    <row r="159" spans="3:5" x14ac:dyDescent="0.2">
      <c r="C159">
        <v>7.9</v>
      </c>
      <c r="D159">
        <v>62.8</v>
      </c>
      <c r="E159">
        <v>1046</v>
      </c>
    </row>
    <row r="160" spans="3:5" x14ac:dyDescent="0.2">
      <c r="C160">
        <v>7.95</v>
      </c>
      <c r="D160">
        <v>63</v>
      </c>
      <c r="E160">
        <v>1050</v>
      </c>
    </row>
    <row r="161" spans="3:5" x14ac:dyDescent="0.2">
      <c r="C161">
        <v>8</v>
      </c>
      <c r="D161">
        <v>63.2</v>
      </c>
      <c r="E161">
        <v>1054</v>
      </c>
    </row>
    <row r="162" spans="3:5" x14ac:dyDescent="0.2">
      <c r="C162">
        <v>8.0500000000000007</v>
      </c>
      <c r="D162">
        <v>63.5</v>
      </c>
      <c r="E162">
        <v>1058</v>
      </c>
    </row>
    <row r="163" spans="3:5" x14ac:dyDescent="0.2">
      <c r="C163">
        <v>8.1</v>
      </c>
      <c r="D163">
        <v>63.7</v>
      </c>
      <c r="E163">
        <v>1062</v>
      </c>
    </row>
    <row r="164" spans="3:5" x14ac:dyDescent="0.2">
      <c r="C164">
        <v>8.15</v>
      </c>
      <c r="D164">
        <v>63.9</v>
      </c>
      <c r="E164">
        <v>1066</v>
      </c>
    </row>
    <row r="165" spans="3:5" x14ac:dyDescent="0.2">
      <c r="C165">
        <v>8.1999999999999993</v>
      </c>
      <c r="D165">
        <v>64.2</v>
      </c>
      <c r="E165">
        <v>1070</v>
      </c>
    </row>
    <row r="166" spans="3:5" x14ac:dyDescent="0.2">
      <c r="C166">
        <v>8.25</v>
      </c>
      <c r="D166">
        <v>64.400000000000006</v>
      </c>
      <c r="E166">
        <v>1074</v>
      </c>
    </row>
    <row r="167" spans="3:5" x14ac:dyDescent="0.2">
      <c r="C167">
        <v>8.3000000000000007</v>
      </c>
      <c r="D167">
        <v>64.599999999999994</v>
      </c>
      <c r="E167">
        <v>1077</v>
      </c>
    </row>
    <row r="168" spans="3:5" x14ac:dyDescent="0.2">
      <c r="C168">
        <v>8.35</v>
      </c>
      <c r="D168">
        <v>64.900000000000006</v>
      </c>
      <c r="E168">
        <v>1081</v>
      </c>
    </row>
    <row r="169" spans="3:5" x14ac:dyDescent="0.2">
      <c r="C169">
        <v>8.4</v>
      </c>
      <c r="D169">
        <v>65.099999999999994</v>
      </c>
      <c r="E169">
        <v>1085</v>
      </c>
    </row>
    <row r="170" spans="3:5" x14ac:dyDescent="0.2">
      <c r="C170">
        <v>8.4499999999999993</v>
      </c>
      <c r="D170">
        <v>65.3</v>
      </c>
      <c r="E170">
        <v>1089</v>
      </c>
    </row>
    <row r="171" spans="3:5" x14ac:dyDescent="0.2">
      <c r="C171">
        <v>8.5</v>
      </c>
      <c r="D171">
        <v>65.599999999999994</v>
      </c>
      <c r="E171">
        <v>1093</v>
      </c>
    </row>
    <row r="172" spans="3:5" x14ac:dyDescent="0.2">
      <c r="C172">
        <v>8.5500000000000007</v>
      </c>
      <c r="D172">
        <v>65.8</v>
      </c>
      <c r="E172">
        <v>1096</v>
      </c>
    </row>
    <row r="173" spans="3:5" x14ac:dyDescent="0.2">
      <c r="C173">
        <v>8.6</v>
      </c>
      <c r="D173">
        <v>66</v>
      </c>
      <c r="E173">
        <v>1100</v>
      </c>
    </row>
    <row r="174" spans="3:5" x14ac:dyDescent="0.2">
      <c r="C174">
        <v>8.65</v>
      </c>
      <c r="D174">
        <v>66.2</v>
      </c>
      <c r="E174">
        <v>1104</v>
      </c>
    </row>
    <row r="175" spans="3:5" x14ac:dyDescent="0.2">
      <c r="C175">
        <v>8.6999999999999993</v>
      </c>
      <c r="D175">
        <v>66.5</v>
      </c>
      <c r="E175">
        <v>1108</v>
      </c>
    </row>
    <row r="176" spans="3:5" x14ac:dyDescent="0.2">
      <c r="C176">
        <v>8.75</v>
      </c>
      <c r="D176">
        <v>66.7</v>
      </c>
      <c r="E176">
        <v>1111</v>
      </c>
    </row>
    <row r="177" spans="3:5" x14ac:dyDescent="0.2">
      <c r="C177">
        <v>8.8000000000000007</v>
      </c>
      <c r="D177">
        <v>66.900000000000006</v>
      </c>
      <c r="E177">
        <v>1115</v>
      </c>
    </row>
    <row r="178" spans="3:5" x14ac:dyDescent="0.2">
      <c r="C178">
        <v>8.85</v>
      </c>
      <c r="D178">
        <v>67.099999999999994</v>
      </c>
      <c r="E178">
        <v>1118</v>
      </c>
    </row>
    <row r="179" spans="3:5" x14ac:dyDescent="0.2">
      <c r="C179">
        <v>8.9</v>
      </c>
      <c r="D179">
        <v>67.3</v>
      </c>
      <c r="E179">
        <v>1122</v>
      </c>
    </row>
    <row r="180" spans="3:5" x14ac:dyDescent="0.2">
      <c r="C180">
        <v>8.9499999999999993</v>
      </c>
      <c r="D180">
        <v>67.5</v>
      </c>
      <c r="E180">
        <v>1126</v>
      </c>
    </row>
    <row r="181" spans="3:5" x14ac:dyDescent="0.2">
      <c r="C181">
        <v>9</v>
      </c>
      <c r="D181">
        <v>67.8</v>
      </c>
      <c r="E181">
        <v>1129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E2CDB-AC1D-B545-A8CF-7AFDC7AE05E4}">
  <sheetPr codeName="Sheet4"/>
  <dimension ref="C3:V32"/>
  <sheetViews>
    <sheetView topLeftCell="E1" workbookViewId="0">
      <selection activeCell="C3" sqref="C3:V32"/>
    </sheetView>
  </sheetViews>
  <sheetFormatPr baseColWidth="10" defaultRowHeight="16" x14ac:dyDescent="0.2"/>
  <sheetData>
    <row r="3" spans="3:22" x14ac:dyDescent="0.2">
      <c r="C3">
        <v>0.01</v>
      </c>
      <c r="D3">
        <v>0.02</v>
      </c>
      <c r="E3">
        <v>0.03</v>
      </c>
      <c r="F3">
        <v>0.03</v>
      </c>
      <c r="G3">
        <v>0.04</v>
      </c>
      <c r="H3">
        <v>0.05</v>
      </c>
      <c r="I3">
        <v>0.06</v>
      </c>
      <c r="J3">
        <v>7.0000000000000007E-2</v>
      </c>
      <c r="K3">
        <v>0.08</v>
      </c>
      <c r="L3">
        <v>0.08</v>
      </c>
      <c r="M3">
        <v>0.09</v>
      </c>
      <c r="N3">
        <v>0.1</v>
      </c>
      <c r="O3">
        <v>0.11</v>
      </c>
      <c r="P3">
        <v>0.12</v>
      </c>
      <c r="Q3">
        <v>0.13</v>
      </c>
      <c r="R3">
        <v>0.13</v>
      </c>
      <c r="S3">
        <v>0.14000000000000001</v>
      </c>
      <c r="T3">
        <v>0.15</v>
      </c>
      <c r="U3">
        <v>0.16</v>
      </c>
      <c r="V3">
        <v>0.17</v>
      </c>
    </row>
    <row r="4" spans="3:22" x14ac:dyDescent="0.2">
      <c r="C4">
        <v>0.02</v>
      </c>
      <c r="D4">
        <v>0.03</v>
      </c>
      <c r="E4">
        <v>0.05</v>
      </c>
      <c r="F4">
        <v>7.0000000000000007E-2</v>
      </c>
      <c r="G4">
        <v>0.08</v>
      </c>
      <c r="H4">
        <v>0.1</v>
      </c>
      <c r="I4">
        <v>0.12</v>
      </c>
      <c r="J4">
        <v>0.13</v>
      </c>
      <c r="K4">
        <v>0.15</v>
      </c>
      <c r="L4">
        <v>0.17</v>
      </c>
      <c r="M4">
        <v>0.19</v>
      </c>
      <c r="N4">
        <v>0.2</v>
      </c>
      <c r="O4">
        <v>0.22</v>
      </c>
      <c r="P4">
        <v>0.24</v>
      </c>
      <c r="Q4">
        <v>0.25</v>
      </c>
      <c r="R4">
        <v>0.27</v>
      </c>
      <c r="S4">
        <v>0.28999999999999998</v>
      </c>
      <c r="T4">
        <v>0.31</v>
      </c>
      <c r="U4">
        <v>0.32</v>
      </c>
      <c r="V4">
        <v>0.34</v>
      </c>
    </row>
    <row r="5" spans="3:22" x14ac:dyDescent="0.2">
      <c r="C5">
        <v>0.03</v>
      </c>
      <c r="D5">
        <v>0.05</v>
      </c>
      <c r="E5">
        <v>0.08</v>
      </c>
      <c r="F5">
        <v>0.1</v>
      </c>
      <c r="G5">
        <v>0.13</v>
      </c>
      <c r="H5">
        <v>0.15</v>
      </c>
      <c r="I5">
        <v>0.18</v>
      </c>
      <c r="J5">
        <v>0.2</v>
      </c>
      <c r="K5">
        <v>0.23</v>
      </c>
      <c r="L5">
        <v>0.25</v>
      </c>
      <c r="M5">
        <v>0.28000000000000003</v>
      </c>
      <c r="N5">
        <v>0.31</v>
      </c>
      <c r="O5">
        <v>0.33</v>
      </c>
      <c r="P5">
        <v>0.36</v>
      </c>
      <c r="Q5">
        <v>0.38</v>
      </c>
      <c r="R5">
        <v>0.41</v>
      </c>
      <c r="S5">
        <v>0.44</v>
      </c>
      <c r="T5">
        <v>0.46</v>
      </c>
      <c r="U5">
        <v>0.49</v>
      </c>
      <c r="V5">
        <v>0.51</v>
      </c>
    </row>
    <row r="6" spans="3:22" x14ac:dyDescent="0.2">
      <c r="C6">
        <v>0.03</v>
      </c>
      <c r="D6">
        <v>7.0000000000000007E-2</v>
      </c>
      <c r="E6">
        <v>0.1</v>
      </c>
      <c r="F6">
        <v>0.13</v>
      </c>
      <c r="G6">
        <v>0.17</v>
      </c>
      <c r="H6">
        <v>0.2</v>
      </c>
      <c r="I6">
        <v>0.24</v>
      </c>
      <c r="J6">
        <v>0.27</v>
      </c>
      <c r="K6">
        <v>0.31</v>
      </c>
      <c r="L6">
        <v>0.34</v>
      </c>
      <c r="M6">
        <v>0.37</v>
      </c>
      <c r="N6">
        <v>0.41</v>
      </c>
      <c r="O6">
        <v>0.44</v>
      </c>
      <c r="P6">
        <v>0.48</v>
      </c>
      <c r="Q6">
        <v>0.51</v>
      </c>
      <c r="R6">
        <v>0.55000000000000004</v>
      </c>
      <c r="S6">
        <v>0.59</v>
      </c>
      <c r="T6">
        <v>0.62</v>
      </c>
      <c r="U6">
        <v>0.66</v>
      </c>
      <c r="V6">
        <v>0.69</v>
      </c>
    </row>
    <row r="7" spans="3:22" x14ac:dyDescent="0.2">
      <c r="C7">
        <v>0.04</v>
      </c>
      <c r="D7">
        <v>0.08</v>
      </c>
      <c r="E7">
        <v>0.13</v>
      </c>
      <c r="F7">
        <v>0.17</v>
      </c>
      <c r="G7">
        <v>0.21</v>
      </c>
      <c r="H7">
        <v>0.25</v>
      </c>
      <c r="I7">
        <v>0.3</v>
      </c>
      <c r="J7">
        <v>0.34</v>
      </c>
      <c r="K7">
        <v>0.38</v>
      </c>
      <c r="L7">
        <v>0.43</v>
      </c>
      <c r="M7">
        <v>0.47</v>
      </c>
      <c r="N7">
        <v>0.51</v>
      </c>
      <c r="O7">
        <v>0.56000000000000005</v>
      </c>
      <c r="P7">
        <v>0.6</v>
      </c>
      <c r="Q7">
        <v>0.65</v>
      </c>
      <c r="R7">
        <v>0.69</v>
      </c>
      <c r="S7">
        <v>0.74</v>
      </c>
      <c r="T7">
        <v>0.78</v>
      </c>
      <c r="U7">
        <v>0.83</v>
      </c>
      <c r="V7">
        <v>0.87</v>
      </c>
    </row>
    <row r="8" spans="3:22" x14ac:dyDescent="0.2">
      <c r="C8">
        <v>0.05</v>
      </c>
      <c r="D8">
        <v>0.1</v>
      </c>
      <c r="E8">
        <v>0.15</v>
      </c>
      <c r="F8">
        <v>0.2</v>
      </c>
      <c r="G8">
        <v>0.25</v>
      </c>
      <c r="H8">
        <v>0.31</v>
      </c>
      <c r="I8">
        <v>0.36</v>
      </c>
      <c r="J8">
        <v>0.41</v>
      </c>
      <c r="K8">
        <v>0.46</v>
      </c>
      <c r="L8">
        <v>0.51</v>
      </c>
      <c r="M8">
        <v>0.56999999999999995</v>
      </c>
      <c r="N8">
        <v>0.62</v>
      </c>
      <c r="O8">
        <v>0.67</v>
      </c>
      <c r="P8">
        <v>0.73</v>
      </c>
      <c r="Q8">
        <v>0.78</v>
      </c>
      <c r="R8">
        <v>0.84</v>
      </c>
      <c r="S8">
        <v>0.89</v>
      </c>
      <c r="T8">
        <v>0.95</v>
      </c>
      <c r="U8">
        <v>1</v>
      </c>
      <c r="V8">
        <v>1.06</v>
      </c>
    </row>
    <row r="9" spans="3:22" x14ac:dyDescent="0.2">
      <c r="C9">
        <v>0.06</v>
      </c>
      <c r="D9">
        <v>0.12</v>
      </c>
      <c r="E9">
        <v>0.18</v>
      </c>
      <c r="F9">
        <v>0.24</v>
      </c>
      <c r="G9">
        <v>0.3</v>
      </c>
      <c r="H9">
        <v>0.36</v>
      </c>
      <c r="I9">
        <v>0.42</v>
      </c>
      <c r="J9">
        <v>0.48</v>
      </c>
      <c r="K9">
        <v>0.54</v>
      </c>
      <c r="L9">
        <v>0.6</v>
      </c>
      <c r="M9">
        <v>0.67</v>
      </c>
      <c r="N9">
        <v>0.73</v>
      </c>
      <c r="O9">
        <v>0.79</v>
      </c>
      <c r="P9">
        <v>0.86</v>
      </c>
      <c r="Q9">
        <v>0.92</v>
      </c>
      <c r="R9">
        <v>0.98</v>
      </c>
      <c r="S9">
        <v>1.05</v>
      </c>
      <c r="T9">
        <v>1.1200000000000001</v>
      </c>
      <c r="U9">
        <v>1.18</v>
      </c>
      <c r="V9">
        <v>1.25</v>
      </c>
    </row>
    <row r="10" spans="3:22" x14ac:dyDescent="0.2">
      <c r="C10">
        <v>7.0000000000000007E-2</v>
      </c>
      <c r="D10">
        <v>0.13</v>
      </c>
      <c r="E10">
        <v>0.2</v>
      </c>
      <c r="F10">
        <v>0.27</v>
      </c>
      <c r="G10">
        <v>0.34</v>
      </c>
      <c r="H10">
        <v>0.41</v>
      </c>
      <c r="I10">
        <v>0.48</v>
      </c>
      <c r="J10">
        <v>0.55000000000000004</v>
      </c>
      <c r="K10">
        <v>0.62</v>
      </c>
      <c r="L10">
        <v>0.69</v>
      </c>
      <c r="M10">
        <v>0.76</v>
      </c>
      <c r="N10">
        <v>0.84</v>
      </c>
      <c r="O10">
        <v>0.91</v>
      </c>
      <c r="P10">
        <v>0.98</v>
      </c>
      <c r="Q10">
        <v>1.06</v>
      </c>
      <c r="R10">
        <v>1.1299999999999999</v>
      </c>
      <c r="S10">
        <v>1.21</v>
      </c>
      <c r="T10">
        <v>1.29</v>
      </c>
      <c r="U10">
        <v>1.36</v>
      </c>
      <c r="V10">
        <v>1.44</v>
      </c>
    </row>
    <row r="11" spans="3:22" x14ac:dyDescent="0.2">
      <c r="C11">
        <v>0.08</v>
      </c>
      <c r="D11">
        <v>0.15</v>
      </c>
      <c r="E11">
        <v>0.23</v>
      </c>
      <c r="F11">
        <v>0.31</v>
      </c>
      <c r="G11">
        <v>0.38</v>
      </c>
      <c r="H11">
        <v>0.46</v>
      </c>
      <c r="I11">
        <v>0.54</v>
      </c>
      <c r="J11">
        <v>0.62</v>
      </c>
      <c r="K11">
        <v>0.7</v>
      </c>
      <c r="L11">
        <v>0.78</v>
      </c>
      <c r="M11">
        <v>0.86</v>
      </c>
      <c r="N11">
        <v>0.95</v>
      </c>
      <c r="O11">
        <v>1.03</v>
      </c>
      <c r="P11">
        <v>1.1200000000000001</v>
      </c>
      <c r="Q11">
        <v>1.2</v>
      </c>
      <c r="R11">
        <v>1.29</v>
      </c>
      <c r="S11">
        <v>1.37</v>
      </c>
      <c r="T11">
        <v>1.46</v>
      </c>
      <c r="U11">
        <v>1.55</v>
      </c>
      <c r="V11">
        <v>1.64</v>
      </c>
    </row>
    <row r="12" spans="3:22" x14ac:dyDescent="0.2">
      <c r="C12">
        <v>0.08</v>
      </c>
      <c r="D12">
        <v>0.17</v>
      </c>
      <c r="E12">
        <v>0.25</v>
      </c>
      <c r="F12">
        <v>0.34</v>
      </c>
      <c r="G12">
        <v>0.43</v>
      </c>
      <c r="H12">
        <v>0.51</v>
      </c>
      <c r="I12">
        <v>0.6</v>
      </c>
      <c r="J12">
        <v>0.69</v>
      </c>
      <c r="K12">
        <v>0.78</v>
      </c>
      <c r="L12">
        <v>0.87</v>
      </c>
      <c r="M12">
        <v>0.97</v>
      </c>
      <c r="N12">
        <v>1.06</v>
      </c>
      <c r="O12">
        <v>1.1499999999999999</v>
      </c>
      <c r="P12">
        <v>1.25</v>
      </c>
      <c r="Q12">
        <v>1.35</v>
      </c>
      <c r="R12">
        <v>1.44</v>
      </c>
      <c r="S12">
        <v>1.54</v>
      </c>
      <c r="T12">
        <v>1.64</v>
      </c>
      <c r="U12">
        <v>1.74</v>
      </c>
      <c r="V12">
        <v>1.84</v>
      </c>
    </row>
    <row r="13" spans="3:22" x14ac:dyDescent="0.2">
      <c r="C13">
        <v>0.09</v>
      </c>
      <c r="D13">
        <v>0.19</v>
      </c>
      <c r="E13">
        <v>0.28000000000000003</v>
      </c>
      <c r="F13">
        <v>0.37</v>
      </c>
      <c r="G13">
        <v>0.47</v>
      </c>
      <c r="H13">
        <v>0.56999999999999995</v>
      </c>
      <c r="I13">
        <v>0.67</v>
      </c>
      <c r="J13">
        <v>0.76</v>
      </c>
      <c r="K13">
        <v>0.86</v>
      </c>
      <c r="L13">
        <v>0.97</v>
      </c>
      <c r="M13">
        <v>1.07</v>
      </c>
      <c r="N13">
        <v>1.17</v>
      </c>
      <c r="O13">
        <v>1.28</v>
      </c>
      <c r="P13">
        <v>1.38</v>
      </c>
      <c r="Q13">
        <v>1.49</v>
      </c>
      <c r="R13">
        <v>1.6</v>
      </c>
      <c r="S13">
        <v>1.71</v>
      </c>
      <c r="T13">
        <v>1.82</v>
      </c>
      <c r="U13">
        <v>1.93</v>
      </c>
      <c r="V13">
        <v>2.0499999999999998</v>
      </c>
    </row>
    <row r="14" spans="3:22" x14ac:dyDescent="0.2">
      <c r="C14">
        <v>0.1</v>
      </c>
      <c r="D14">
        <v>0.2</v>
      </c>
      <c r="E14">
        <v>0.31</v>
      </c>
      <c r="F14">
        <v>0.41</v>
      </c>
      <c r="G14">
        <v>0.51</v>
      </c>
      <c r="H14">
        <v>0.62</v>
      </c>
      <c r="I14">
        <v>0.73</v>
      </c>
      <c r="J14">
        <v>0.84</v>
      </c>
      <c r="K14">
        <v>0.95</v>
      </c>
      <c r="L14">
        <v>1.06</v>
      </c>
      <c r="M14">
        <v>1.17</v>
      </c>
      <c r="N14">
        <v>1.29</v>
      </c>
      <c r="O14">
        <v>1.4</v>
      </c>
      <c r="P14">
        <v>1.52</v>
      </c>
      <c r="Q14">
        <v>1.64</v>
      </c>
      <c r="R14">
        <v>1.76</v>
      </c>
      <c r="S14">
        <v>1.88</v>
      </c>
      <c r="T14">
        <v>2.0099999999999998</v>
      </c>
      <c r="U14">
        <v>2.13</v>
      </c>
      <c r="V14">
        <v>2.2599999999999998</v>
      </c>
    </row>
    <row r="15" spans="3:22" x14ac:dyDescent="0.2">
      <c r="C15">
        <v>0.11</v>
      </c>
      <c r="D15">
        <v>0.22</v>
      </c>
      <c r="E15">
        <v>0.33</v>
      </c>
      <c r="F15">
        <v>0.44</v>
      </c>
      <c r="G15">
        <v>0.56000000000000005</v>
      </c>
      <c r="H15">
        <v>0.67</v>
      </c>
      <c r="I15">
        <v>0.79</v>
      </c>
      <c r="J15">
        <v>0.91</v>
      </c>
      <c r="K15">
        <v>1.03</v>
      </c>
      <c r="L15">
        <v>1.1499999999999999</v>
      </c>
      <c r="M15">
        <v>1.28</v>
      </c>
      <c r="N15">
        <v>1.4</v>
      </c>
      <c r="O15">
        <v>1.53</v>
      </c>
      <c r="P15">
        <v>1.66</v>
      </c>
      <c r="Q15">
        <v>1.79</v>
      </c>
      <c r="R15">
        <v>1.92</v>
      </c>
      <c r="S15">
        <v>2.06</v>
      </c>
      <c r="T15">
        <v>2.2000000000000002</v>
      </c>
      <c r="U15">
        <v>2.34</v>
      </c>
      <c r="V15">
        <v>2.48</v>
      </c>
    </row>
    <row r="16" spans="3:22" x14ac:dyDescent="0.2">
      <c r="C16">
        <v>0.12</v>
      </c>
      <c r="D16">
        <v>0.24</v>
      </c>
      <c r="E16">
        <v>0.36</v>
      </c>
      <c r="F16">
        <v>0.48</v>
      </c>
      <c r="G16">
        <v>0.6</v>
      </c>
      <c r="H16">
        <v>0.73</v>
      </c>
      <c r="I16">
        <v>0.86</v>
      </c>
      <c r="J16">
        <v>0.98</v>
      </c>
      <c r="K16">
        <v>1.1200000000000001</v>
      </c>
      <c r="L16">
        <v>1.25</v>
      </c>
      <c r="M16">
        <v>1.38</v>
      </c>
      <c r="N16">
        <v>1.52</v>
      </c>
      <c r="O16">
        <v>1.66</v>
      </c>
      <c r="P16">
        <v>1.8</v>
      </c>
      <c r="Q16">
        <v>1.95</v>
      </c>
      <c r="R16">
        <v>2.09</v>
      </c>
      <c r="S16">
        <v>2.2400000000000002</v>
      </c>
      <c r="T16">
        <v>2.39</v>
      </c>
      <c r="U16">
        <v>2.54</v>
      </c>
      <c r="V16">
        <v>2.7</v>
      </c>
    </row>
    <row r="17" spans="3:22" x14ac:dyDescent="0.2">
      <c r="C17">
        <v>0.13</v>
      </c>
      <c r="D17">
        <v>0.25</v>
      </c>
      <c r="E17">
        <v>0.38</v>
      </c>
      <c r="F17">
        <v>0.51</v>
      </c>
      <c r="G17">
        <v>0.65</v>
      </c>
      <c r="H17">
        <v>0.78</v>
      </c>
      <c r="I17">
        <v>0.92</v>
      </c>
      <c r="J17">
        <v>1.06</v>
      </c>
      <c r="K17">
        <v>1.2</v>
      </c>
      <c r="L17">
        <v>1.35</v>
      </c>
      <c r="M17">
        <v>1.49</v>
      </c>
      <c r="N17">
        <v>1.64</v>
      </c>
      <c r="O17">
        <v>1.79</v>
      </c>
      <c r="P17">
        <v>1.95</v>
      </c>
      <c r="Q17">
        <v>2.1</v>
      </c>
      <c r="R17">
        <v>2.2599999999999998</v>
      </c>
      <c r="S17">
        <v>2.42</v>
      </c>
      <c r="T17">
        <v>2.59</v>
      </c>
      <c r="U17">
        <v>2.76</v>
      </c>
      <c r="V17">
        <v>2.93</v>
      </c>
    </row>
    <row r="18" spans="3:22" x14ac:dyDescent="0.2">
      <c r="C18">
        <v>0.13</v>
      </c>
      <c r="D18">
        <v>0.27</v>
      </c>
      <c r="E18">
        <v>0.41</v>
      </c>
      <c r="F18">
        <v>0.55000000000000004</v>
      </c>
      <c r="G18">
        <v>0.69</v>
      </c>
      <c r="H18">
        <v>0.84</v>
      </c>
      <c r="I18">
        <v>0.98</v>
      </c>
      <c r="J18">
        <v>1.1299999999999999</v>
      </c>
      <c r="K18">
        <v>1.29</v>
      </c>
      <c r="L18">
        <v>1.44</v>
      </c>
      <c r="M18">
        <v>1.6</v>
      </c>
      <c r="N18">
        <v>1.76</v>
      </c>
      <c r="O18">
        <v>1.92</v>
      </c>
      <c r="P18">
        <v>2.09</v>
      </c>
      <c r="Q18">
        <v>2.2599999999999998</v>
      </c>
      <c r="R18">
        <v>2.4300000000000002</v>
      </c>
      <c r="S18">
        <v>2.61</v>
      </c>
      <c r="T18">
        <v>2.79</v>
      </c>
      <c r="U18">
        <v>2.97</v>
      </c>
      <c r="V18">
        <v>3.16</v>
      </c>
    </row>
    <row r="19" spans="3:22" x14ac:dyDescent="0.2">
      <c r="C19">
        <v>0.14000000000000001</v>
      </c>
      <c r="D19">
        <v>0.28999999999999998</v>
      </c>
      <c r="E19">
        <v>0.44</v>
      </c>
      <c r="F19">
        <v>0.59</v>
      </c>
      <c r="G19">
        <v>0.74</v>
      </c>
      <c r="H19">
        <v>0.89</v>
      </c>
      <c r="I19">
        <v>1.05</v>
      </c>
      <c r="J19">
        <v>1.21</v>
      </c>
      <c r="K19">
        <v>1.37</v>
      </c>
      <c r="L19">
        <v>1.54</v>
      </c>
      <c r="M19">
        <v>1.71</v>
      </c>
      <c r="N19">
        <v>1.88</v>
      </c>
      <c r="O19">
        <v>2.06</v>
      </c>
      <c r="P19">
        <v>2.2400000000000002</v>
      </c>
      <c r="Q19">
        <v>2.42</v>
      </c>
      <c r="R19">
        <v>2.61</v>
      </c>
      <c r="S19">
        <v>2.8</v>
      </c>
      <c r="T19">
        <v>3</v>
      </c>
      <c r="U19">
        <v>3.2</v>
      </c>
      <c r="V19">
        <v>3.4</v>
      </c>
    </row>
    <row r="20" spans="3:22" x14ac:dyDescent="0.2">
      <c r="C20">
        <v>0.15</v>
      </c>
      <c r="D20">
        <v>0.31</v>
      </c>
      <c r="E20">
        <v>0.46</v>
      </c>
      <c r="F20">
        <v>0.62</v>
      </c>
      <c r="G20">
        <v>0.78</v>
      </c>
      <c r="H20">
        <v>0.95</v>
      </c>
      <c r="I20">
        <v>1.1200000000000001</v>
      </c>
      <c r="J20">
        <v>1.29</v>
      </c>
      <c r="K20">
        <v>1.46</v>
      </c>
      <c r="L20">
        <v>1.64</v>
      </c>
      <c r="M20">
        <v>1.82</v>
      </c>
      <c r="N20">
        <v>2.0099999999999998</v>
      </c>
      <c r="O20">
        <v>2.2000000000000002</v>
      </c>
      <c r="P20">
        <v>2.39</v>
      </c>
      <c r="Q20">
        <v>2.59</v>
      </c>
      <c r="R20">
        <v>2.79</v>
      </c>
      <c r="S20">
        <v>3</v>
      </c>
      <c r="T20">
        <v>3.21</v>
      </c>
      <c r="U20">
        <v>3.43</v>
      </c>
      <c r="V20">
        <v>3.65</v>
      </c>
    </row>
    <row r="21" spans="3:22" x14ac:dyDescent="0.2">
      <c r="C21">
        <v>0.16</v>
      </c>
      <c r="D21">
        <v>0.32</v>
      </c>
      <c r="E21">
        <v>0.49</v>
      </c>
      <c r="F21">
        <v>0.66</v>
      </c>
      <c r="G21">
        <v>0.83</v>
      </c>
      <c r="H21">
        <v>1</v>
      </c>
      <c r="I21">
        <v>1.18</v>
      </c>
      <c r="J21">
        <v>1.36</v>
      </c>
      <c r="K21">
        <v>1.55</v>
      </c>
      <c r="L21">
        <v>1.74</v>
      </c>
      <c r="M21">
        <v>1.93</v>
      </c>
      <c r="N21">
        <v>2.13</v>
      </c>
      <c r="O21">
        <v>2.34</v>
      </c>
      <c r="P21">
        <v>2.54</v>
      </c>
      <c r="Q21">
        <v>2.76</v>
      </c>
      <c r="R21">
        <v>2.97</v>
      </c>
      <c r="S21">
        <v>3.2</v>
      </c>
      <c r="T21">
        <v>3.43</v>
      </c>
      <c r="U21">
        <v>3.66</v>
      </c>
      <c r="V21">
        <v>3.91</v>
      </c>
    </row>
    <row r="22" spans="3:22" x14ac:dyDescent="0.2">
      <c r="C22">
        <v>0.17</v>
      </c>
      <c r="D22">
        <v>0.34</v>
      </c>
      <c r="E22">
        <v>0.51</v>
      </c>
      <c r="F22">
        <v>0.69</v>
      </c>
      <c r="G22">
        <v>0.87</v>
      </c>
      <c r="H22">
        <v>1.06</v>
      </c>
      <c r="I22">
        <v>1.25</v>
      </c>
      <c r="J22">
        <v>1.44</v>
      </c>
      <c r="K22">
        <v>1.64</v>
      </c>
      <c r="L22">
        <v>1.84</v>
      </c>
      <c r="M22">
        <v>2.0499999999999998</v>
      </c>
      <c r="N22">
        <v>2.2599999999999998</v>
      </c>
      <c r="O22">
        <v>2.48</v>
      </c>
      <c r="P22">
        <v>2.7</v>
      </c>
      <c r="Q22">
        <v>2.93</v>
      </c>
      <c r="R22">
        <v>3.16</v>
      </c>
      <c r="S22">
        <v>3.4</v>
      </c>
      <c r="T22">
        <v>3.65</v>
      </c>
      <c r="U22">
        <v>3.91</v>
      </c>
      <c r="V22">
        <v>4.17</v>
      </c>
    </row>
    <row r="23" spans="3:22" x14ac:dyDescent="0.2">
      <c r="C23">
        <v>0.18</v>
      </c>
      <c r="D23">
        <v>0.36</v>
      </c>
      <c r="E23">
        <v>0.54</v>
      </c>
      <c r="F23">
        <v>0.73</v>
      </c>
      <c r="G23">
        <v>0.92</v>
      </c>
      <c r="H23">
        <v>1.1200000000000001</v>
      </c>
      <c r="I23">
        <v>1.32</v>
      </c>
      <c r="J23">
        <v>1.52</v>
      </c>
      <c r="K23">
        <v>1.73</v>
      </c>
      <c r="L23">
        <v>1.95</v>
      </c>
      <c r="M23">
        <v>2.17</v>
      </c>
      <c r="N23">
        <v>2.39</v>
      </c>
      <c r="O23">
        <v>2.62</v>
      </c>
      <c r="P23">
        <v>2.86</v>
      </c>
      <c r="Q23">
        <v>3.1</v>
      </c>
      <c r="R23">
        <v>3.35</v>
      </c>
      <c r="S23">
        <v>3.61</v>
      </c>
      <c r="T23">
        <v>3.88</v>
      </c>
      <c r="U23">
        <v>4.1500000000000004</v>
      </c>
      <c r="V23">
        <v>4.4400000000000004</v>
      </c>
    </row>
    <row r="24" spans="3:22" x14ac:dyDescent="0.2">
      <c r="C24">
        <v>0.19</v>
      </c>
      <c r="D24">
        <v>0.37</v>
      </c>
      <c r="E24">
        <v>0.56999999999999995</v>
      </c>
      <c r="F24">
        <v>0.76</v>
      </c>
      <c r="G24">
        <v>0.97</v>
      </c>
      <c r="H24">
        <v>1.17</v>
      </c>
      <c r="I24">
        <v>1.38</v>
      </c>
      <c r="J24">
        <v>1.6</v>
      </c>
      <c r="K24">
        <v>1.82</v>
      </c>
      <c r="L24">
        <v>2.0499999999999998</v>
      </c>
      <c r="M24">
        <v>2.2799999999999998</v>
      </c>
      <c r="N24">
        <v>2.52</v>
      </c>
      <c r="O24">
        <v>2.77</v>
      </c>
      <c r="P24">
        <v>3.02</v>
      </c>
      <c r="Q24">
        <v>3.28</v>
      </c>
      <c r="R24">
        <v>3.55</v>
      </c>
      <c r="S24">
        <v>3.83</v>
      </c>
      <c r="T24">
        <v>4.1100000000000003</v>
      </c>
      <c r="U24">
        <v>4.41</v>
      </c>
      <c r="V24">
        <v>4.72</v>
      </c>
    </row>
    <row r="25" spans="3:22" x14ac:dyDescent="0.2">
      <c r="C25">
        <v>0.19</v>
      </c>
      <c r="D25">
        <v>0.39</v>
      </c>
      <c r="E25">
        <v>0.59</v>
      </c>
      <c r="F25">
        <v>0.8</v>
      </c>
      <c r="G25">
        <v>1.01</v>
      </c>
      <c r="H25">
        <v>1.23</v>
      </c>
      <c r="I25">
        <v>1.45</v>
      </c>
      <c r="J25">
        <v>1.68</v>
      </c>
      <c r="K25">
        <v>1.91</v>
      </c>
      <c r="L25">
        <v>2.15</v>
      </c>
      <c r="M25">
        <v>2.4</v>
      </c>
      <c r="N25">
        <v>2.66</v>
      </c>
      <c r="O25">
        <v>2.92</v>
      </c>
      <c r="P25">
        <v>3.19</v>
      </c>
      <c r="Q25">
        <v>3.46</v>
      </c>
      <c r="R25">
        <v>3.75</v>
      </c>
      <c r="S25">
        <v>4.05</v>
      </c>
      <c r="T25">
        <v>4.3600000000000003</v>
      </c>
      <c r="U25">
        <v>4.67</v>
      </c>
      <c r="V25">
        <v>5.01</v>
      </c>
    </row>
    <row r="26" spans="3:22" x14ac:dyDescent="0.2">
      <c r="C26">
        <v>0.2</v>
      </c>
      <c r="D26">
        <v>0.41</v>
      </c>
      <c r="E26">
        <v>0.62</v>
      </c>
      <c r="F26">
        <v>0.84</v>
      </c>
      <c r="G26">
        <v>1.06</v>
      </c>
      <c r="H26">
        <v>1.29</v>
      </c>
      <c r="I26">
        <v>1.52</v>
      </c>
      <c r="J26">
        <v>1.76</v>
      </c>
      <c r="K26">
        <v>2.0099999999999998</v>
      </c>
      <c r="L26">
        <v>2.2599999999999998</v>
      </c>
      <c r="M26">
        <v>2.52</v>
      </c>
      <c r="N26">
        <v>2.79</v>
      </c>
      <c r="O26">
        <v>3.07</v>
      </c>
      <c r="P26">
        <v>3.35</v>
      </c>
      <c r="Q26">
        <v>3.65</v>
      </c>
      <c r="R26">
        <v>3.96</v>
      </c>
      <c r="S26">
        <v>4.2699999999999996</v>
      </c>
      <c r="T26">
        <v>4.5999999999999996</v>
      </c>
      <c r="U26">
        <v>4.95</v>
      </c>
      <c r="V26">
        <v>5.3</v>
      </c>
    </row>
    <row r="27" spans="3:22" x14ac:dyDescent="0.2">
      <c r="C27">
        <v>0.21</v>
      </c>
      <c r="D27">
        <v>0.43</v>
      </c>
      <c r="E27">
        <v>0.65</v>
      </c>
      <c r="F27">
        <v>0.87</v>
      </c>
      <c r="G27">
        <v>1.1100000000000001</v>
      </c>
      <c r="H27">
        <v>1.35</v>
      </c>
      <c r="I27">
        <v>1.59</v>
      </c>
      <c r="J27">
        <v>1.84</v>
      </c>
      <c r="K27">
        <v>2.1</v>
      </c>
      <c r="L27">
        <v>2.37</v>
      </c>
      <c r="M27">
        <v>2.64</v>
      </c>
      <c r="N27">
        <v>2.93</v>
      </c>
      <c r="O27">
        <v>3.22</v>
      </c>
      <c r="P27">
        <v>3.53</v>
      </c>
      <c r="Q27">
        <v>3.84</v>
      </c>
      <c r="R27">
        <v>4.17</v>
      </c>
      <c r="S27">
        <v>4.51</v>
      </c>
      <c r="T27">
        <v>4.8600000000000003</v>
      </c>
      <c r="U27">
        <v>5.23</v>
      </c>
      <c r="V27">
        <v>5.61</v>
      </c>
    </row>
    <row r="28" spans="3:22" x14ac:dyDescent="0.2">
      <c r="C28">
        <v>0.22</v>
      </c>
      <c r="D28">
        <v>0.44</v>
      </c>
      <c r="E28">
        <v>0.67</v>
      </c>
      <c r="F28">
        <v>0.91</v>
      </c>
      <c r="G28">
        <v>1.1499999999999999</v>
      </c>
      <c r="H28">
        <v>1.4</v>
      </c>
      <c r="I28">
        <v>1.66</v>
      </c>
      <c r="J28">
        <v>1.92</v>
      </c>
      <c r="K28">
        <v>2.2000000000000002</v>
      </c>
      <c r="L28">
        <v>2.48</v>
      </c>
      <c r="M28">
        <v>2.77</v>
      </c>
      <c r="N28">
        <v>3.07</v>
      </c>
      <c r="O28">
        <v>3.38</v>
      </c>
      <c r="P28">
        <v>3.7</v>
      </c>
      <c r="Q28">
        <v>4.04</v>
      </c>
      <c r="R28">
        <v>4.38</v>
      </c>
      <c r="S28">
        <v>4.75</v>
      </c>
      <c r="T28">
        <v>5.12</v>
      </c>
      <c r="U28">
        <v>5.52</v>
      </c>
      <c r="V28">
        <v>5.93</v>
      </c>
    </row>
    <row r="29" spans="3:22" x14ac:dyDescent="0.2">
      <c r="C29">
        <v>0.23</v>
      </c>
      <c r="D29">
        <v>0.46</v>
      </c>
      <c r="E29">
        <v>0.7</v>
      </c>
      <c r="F29">
        <v>0.95</v>
      </c>
      <c r="G29">
        <v>1.2</v>
      </c>
      <c r="H29">
        <v>1.46</v>
      </c>
      <c r="I29">
        <v>1.73</v>
      </c>
      <c r="J29">
        <v>2.0099999999999998</v>
      </c>
      <c r="K29">
        <v>2.29</v>
      </c>
      <c r="L29">
        <v>2.59</v>
      </c>
      <c r="M29">
        <v>2.89</v>
      </c>
      <c r="N29">
        <v>3.21</v>
      </c>
      <c r="O29">
        <v>3.54</v>
      </c>
      <c r="P29">
        <v>3.88</v>
      </c>
      <c r="Q29">
        <v>4.2300000000000004</v>
      </c>
      <c r="R29">
        <v>4.5999999999999996</v>
      </c>
      <c r="S29">
        <v>4.99</v>
      </c>
      <c r="T29">
        <v>5.4</v>
      </c>
      <c r="U29">
        <v>5.82</v>
      </c>
      <c r="V29">
        <v>6.27</v>
      </c>
    </row>
    <row r="30" spans="3:22" x14ac:dyDescent="0.2">
      <c r="C30">
        <v>0.24</v>
      </c>
      <c r="D30">
        <v>0.48</v>
      </c>
      <c r="E30">
        <v>0.73</v>
      </c>
      <c r="F30">
        <v>0.98</v>
      </c>
      <c r="G30">
        <v>1.25</v>
      </c>
      <c r="H30">
        <v>1.52</v>
      </c>
      <c r="I30">
        <v>1.8</v>
      </c>
      <c r="J30">
        <v>2.09</v>
      </c>
      <c r="K30">
        <v>2.39</v>
      </c>
      <c r="L30">
        <v>2.7</v>
      </c>
      <c r="M30">
        <v>3.02</v>
      </c>
      <c r="N30">
        <v>3.35</v>
      </c>
      <c r="O30">
        <v>3.7</v>
      </c>
      <c r="P30">
        <v>4.0599999999999996</v>
      </c>
      <c r="Q30">
        <v>4.4400000000000004</v>
      </c>
      <c r="R30">
        <v>4.83</v>
      </c>
      <c r="S30">
        <v>5.24</v>
      </c>
      <c r="T30">
        <v>5.68</v>
      </c>
      <c r="U30">
        <v>6.13</v>
      </c>
      <c r="V30">
        <v>6.61</v>
      </c>
    </row>
    <row r="31" spans="3:22" x14ac:dyDescent="0.2">
      <c r="C31">
        <v>0.24</v>
      </c>
      <c r="D31">
        <v>0.5</v>
      </c>
      <c r="E31">
        <v>0.76</v>
      </c>
      <c r="F31">
        <v>1.02</v>
      </c>
      <c r="G31">
        <v>1.3</v>
      </c>
      <c r="H31">
        <v>1.58</v>
      </c>
      <c r="I31">
        <v>1.87</v>
      </c>
      <c r="J31">
        <v>2.1800000000000002</v>
      </c>
      <c r="K31">
        <v>2.4900000000000002</v>
      </c>
      <c r="L31">
        <v>2.81</v>
      </c>
      <c r="M31">
        <v>3.15</v>
      </c>
      <c r="N31">
        <v>3.5</v>
      </c>
      <c r="O31">
        <v>3.87</v>
      </c>
      <c r="P31">
        <v>4.25</v>
      </c>
      <c r="Q31">
        <v>4.6500000000000004</v>
      </c>
      <c r="R31">
        <v>5.0599999999999996</v>
      </c>
      <c r="S31">
        <v>5.5</v>
      </c>
      <c r="T31">
        <v>5.97</v>
      </c>
      <c r="U31">
        <v>6.46</v>
      </c>
      <c r="V31">
        <v>6.97</v>
      </c>
    </row>
    <row r="32" spans="3:22" x14ac:dyDescent="0.2">
      <c r="C32">
        <v>0.25</v>
      </c>
      <c r="D32">
        <v>0.51</v>
      </c>
      <c r="E32">
        <v>0.78</v>
      </c>
      <c r="F32">
        <v>1.06</v>
      </c>
      <c r="G32">
        <v>1.35</v>
      </c>
      <c r="H32">
        <v>1.64</v>
      </c>
      <c r="I32">
        <v>1.95</v>
      </c>
      <c r="J32">
        <v>2.2599999999999998</v>
      </c>
      <c r="K32">
        <v>2.59</v>
      </c>
      <c r="L32">
        <v>2.93</v>
      </c>
      <c r="M32">
        <v>3.28</v>
      </c>
      <c r="N32">
        <v>3.65</v>
      </c>
      <c r="O32">
        <v>4.04</v>
      </c>
      <c r="P32">
        <v>4.4400000000000004</v>
      </c>
      <c r="Q32">
        <v>4.8600000000000003</v>
      </c>
      <c r="R32">
        <v>5.3</v>
      </c>
      <c r="S32">
        <v>5.77</v>
      </c>
      <c r="T32">
        <v>6.27</v>
      </c>
      <c r="U32">
        <v>6.79</v>
      </c>
      <c r="V32">
        <v>7.35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28B2-3ACC-3D4E-A24F-595B7DF9AD0C}">
  <dimension ref="A3:V53"/>
  <sheetViews>
    <sheetView tabSelected="1" topLeftCell="A30" workbookViewId="0">
      <selection activeCell="D52" sqref="D52"/>
    </sheetView>
  </sheetViews>
  <sheetFormatPr baseColWidth="10" defaultRowHeight="16" x14ac:dyDescent="0.2"/>
  <sheetData>
    <row r="3" spans="3:7" x14ac:dyDescent="0.2">
      <c r="D3">
        <f>1-D5/C5</f>
        <v>0.25270506108202451</v>
      </c>
      <c r="E3">
        <f>1-E5/D5</f>
        <v>0.31387202241943013</v>
      </c>
      <c r="F3">
        <f>1-F5/E5</f>
        <v>0.52348536419332881</v>
      </c>
      <c r="G3">
        <f>1-G5/F5</f>
        <v>1.1457142857142857</v>
      </c>
    </row>
    <row r="4" spans="3:7" x14ac:dyDescent="0.2">
      <c r="C4">
        <v>2.25</v>
      </c>
      <c r="D4">
        <f>C4+0.125</f>
        <v>2.375</v>
      </c>
      <c r="E4">
        <f>D4+0.125</f>
        <v>2.5</v>
      </c>
      <c r="F4">
        <f>E4+0.125</f>
        <v>2.625</v>
      </c>
      <c r="G4">
        <f>F4+0.125</f>
        <v>2.75</v>
      </c>
    </row>
    <row r="5" spans="3:7" x14ac:dyDescent="0.2">
      <c r="C5">
        <v>2.8650000000000002</v>
      </c>
      <c r="D5">
        <v>2.141</v>
      </c>
      <c r="E5">
        <v>1.4690000000000001</v>
      </c>
      <c r="F5">
        <v>0.7</v>
      </c>
      <c r="G5">
        <v>-0.10199999999999999</v>
      </c>
    </row>
    <row r="6" spans="3:7" x14ac:dyDescent="0.2">
      <c r="C6">
        <f>-5.9*C4+16.165</f>
        <v>2.8899999999999988</v>
      </c>
      <c r="D6">
        <f>-5.9*D4+16.165</f>
        <v>2.1524999999999981</v>
      </c>
      <c r="E6">
        <f>-5.9*E4+16.165</f>
        <v>1.4149999999999991</v>
      </c>
      <c r="F6">
        <f>-5.9*F4+16.165</f>
        <v>0.67749999999999844</v>
      </c>
      <c r="G6">
        <f>-5.9*G4+16.165</f>
        <v>-6.0000000000002274E-2</v>
      </c>
    </row>
    <row r="38" spans="1:22" x14ac:dyDescent="0.2">
      <c r="A38">
        <v>-0.45300000000000001</v>
      </c>
      <c r="B38">
        <v>2.25</v>
      </c>
      <c r="C38">
        <f>B38+0.025</f>
        <v>2.2749999999999999</v>
      </c>
      <c r="D38">
        <f t="shared" ref="D38:V38" si="0">C38+0.025</f>
        <v>2.2999999999999998</v>
      </c>
      <c r="E38">
        <f t="shared" si="0"/>
        <v>2.3249999999999997</v>
      </c>
      <c r="F38">
        <f t="shared" si="0"/>
        <v>2.3499999999999996</v>
      </c>
      <c r="G38">
        <f t="shared" si="0"/>
        <v>2.3749999999999996</v>
      </c>
      <c r="H38">
        <f t="shared" si="0"/>
        <v>2.3999999999999995</v>
      </c>
      <c r="I38">
        <f t="shared" si="0"/>
        <v>2.4249999999999994</v>
      </c>
      <c r="J38">
        <f t="shared" si="0"/>
        <v>2.4499999999999993</v>
      </c>
      <c r="K38">
        <f t="shared" si="0"/>
        <v>2.4749999999999992</v>
      </c>
      <c r="L38">
        <f t="shared" si="0"/>
        <v>2.4999999999999991</v>
      </c>
      <c r="M38">
        <f t="shared" si="0"/>
        <v>2.524999999999999</v>
      </c>
      <c r="N38">
        <f t="shared" si="0"/>
        <v>2.5499999999999989</v>
      </c>
      <c r="O38">
        <f t="shared" si="0"/>
        <v>2.5749999999999988</v>
      </c>
      <c r="P38">
        <f t="shared" si="0"/>
        <v>2.5999999999999988</v>
      </c>
      <c r="Q38">
        <f t="shared" si="0"/>
        <v>2.6249999999999987</v>
      </c>
      <c r="R38">
        <f t="shared" si="0"/>
        <v>2.6499999999999986</v>
      </c>
      <c r="S38">
        <f t="shared" si="0"/>
        <v>2.6749999999999985</v>
      </c>
      <c r="T38">
        <f t="shared" si="0"/>
        <v>2.6999999999999984</v>
      </c>
      <c r="U38">
        <f t="shared" si="0"/>
        <v>2.7249999999999983</v>
      </c>
      <c r="V38">
        <f t="shared" si="0"/>
        <v>2.7499999999999982</v>
      </c>
    </row>
    <row r="39" spans="1:22" x14ac:dyDescent="0.2">
      <c r="A39">
        <v>3.6349</v>
      </c>
      <c r="B39">
        <f>-5.9*B38+16.165</f>
        <v>2.8899999999999988</v>
      </c>
      <c r="C39">
        <f>-5.9*C38+16.165</f>
        <v>2.7424999999999997</v>
      </c>
      <c r="D39">
        <f>-5.9*D38+16.165</f>
        <v>2.5949999999999989</v>
      </c>
      <c r="E39">
        <f>-5.9*E38+16.165</f>
        <v>2.4474999999999998</v>
      </c>
      <c r="F39">
        <f>-5.9*F38+16.165</f>
        <v>2.3000000000000007</v>
      </c>
      <c r="G39">
        <f>-5.9*G38+16.165</f>
        <v>2.1525000000000016</v>
      </c>
      <c r="H39">
        <f t="shared" ref="H39:M39" si="1">-5.9*H38+16.165</f>
        <v>2.0050000000000008</v>
      </c>
      <c r="I39">
        <f t="shared" si="1"/>
        <v>1.8575000000000017</v>
      </c>
      <c r="J39">
        <f t="shared" si="1"/>
        <v>1.7100000000000026</v>
      </c>
      <c r="K39">
        <f t="shared" si="1"/>
        <v>1.5625000000000036</v>
      </c>
      <c r="L39">
        <f t="shared" si="1"/>
        <v>1.4150000000000027</v>
      </c>
      <c r="M39">
        <f t="shared" si="1"/>
        <v>1.2675000000000036</v>
      </c>
      <c r="N39">
        <f t="shared" ref="N39" si="2">-5.9*N38+16.165</f>
        <v>1.1200000000000045</v>
      </c>
      <c r="O39">
        <f t="shared" ref="O39" si="3">-5.9*O38+16.165</f>
        <v>0.97250000000000547</v>
      </c>
      <c r="P39">
        <f t="shared" ref="P39:Q39" si="4">-5.9*P38+16.165</f>
        <v>0.82500000000000639</v>
      </c>
      <c r="Q39">
        <f t="shared" si="4"/>
        <v>0.67750000000000554</v>
      </c>
      <c r="R39">
        <f t="shared" ref="R39" si="5">-5.9*R38+16.165</f>
        <v>0.53000000000000647</v>
      </c>
      <c r="S39">
        <f t="shared" ref="S39" si="6">-5.9*S38+16.165</f>
        <v>0.38250000000000739</v>
      </c>
      <c r="T39">
        <f t="shared" ref="T39" si="7">-5.9*T38+16.165</f>
        <v>0.23500000000000831</v>
      </c>
      <c r="U39">
        <f t="shared" ref="U39:V39" si="8">-5.9*U38+16.165</f>
        <v>8.7500000000009237E-2</v>
      </c>
      <c r="V39">
        <f t="shared" si="8"/>
        <v>-5.9999999999991616E-2</v>
      </c>
    </row>
    <row r="40" spans="1:22" x14ac:dyDescent="0.2">
      <c r="A40">
        <v>13.343999999999999</v>
      </c>
      <c r="B40">
        <v>2.8650000000000002</v>
      </c>
      <c r="G40">
        <v>2.141</v>
      </c>
      <c r="L40">
        <v>1.4690000000000001</v>
      </c>
      <c r="Q40">
        <v>0.7</v>
      </c>
      <c r="V40">
        <v>-0.10199999999999999</v>
      </c>
    </row>
    <row r="41" spans="1:22" x14ac:dyDescent="0.2">
      <c r="B41">
        <f>B39-B40</f>
        <v>2.4999999999998579E-2</v>
      </c>
      <c r="G41">
        <f>G39-G40</f>
        <v>1.150000000000162E-2</v>
      </c>
      <c r="L41">
        <f>L39-L40</f>
        <v>-5.3999999999997383E-2</v>
      </c>
      <c r="Q41">
        <f>Q39-Q40</f>
        <v>-2.2499999999994413E-2</v>
      </c>
      <c r="V41">
        <f>V39-V40</f>
        <v>4.2000000000008378E-2</v>
      </c>
    </row>
    <row r="42" spans="1:22" x14ac:dyDescent="0.2">
      <c r="B42">
        <f>B39/B40</f>
        <v>1.0087260034904009</v>
      </c>
      <c r="L42">
        <f>L39/L40</f>
        <v>0.96324029952348711</v>
      </c>
      <c r="Q42">
        <f>Q39/Q40</f>
        <v>0.96785714285715085</v>
      </c>
      <c r="V42">
        <f>V39/V40</f>
        <v>0.58823529411756492</v>
      </c>
    </row>
    <row r="44" spans="1:22" x14ac:dyDescent="0.2">
      <c r="B44">
        <f>$A$38*B38^2-$A$39*B38+$A$40</f>
        <v>2.8721625</v>
      </c>
      <c r="C44">
        <f>$A$38*C38^2-$A$39*C38+$A$40</f>
        <v>2.7300443750000003</v>
      </c>
      <c r="D44">
        <f>$A$38*D38^2-$A$39*D38+$A$40</f>
        <v>2.5873600000000003</v>
      </c>
      <c r="E44">
        <f>$A$38*E38^2-$A$39*E38+$A$40</f>
        <v>2.444109375</v>
      </c>
      <c r="F44">
        <f>$A$38*F38^2-$A$39*F38+$A$40</f>
        <v>2.3002925000000012</v>
      </c>
      <c r="G44">
        <f>$A$38*G38^2-$A$39*G38+$A$40</f>
        <v>2.155909375000002</v>
      </c>
      <c r="H44">
        <f>$A$38*H38^2-$A$39*H38+$A$40</f>
        <v>2.0109600000000025</v>
      </c>
      <c r="I44">
        <f>$A$38*I38^2-$A$39*I38+$A$40</f>
        <v>1.8654443750000027</v>
      </c>
      <c r="J44">
        <f>$A$38*J38^2-$A$39*J38+$A$40</f>
        <v>1.7193625000000026</v>
      </c>
      <c r="K44">
        <f>$A$38*K38^2-$A$39*K38+$A$40</f>
        <v>1.5727143750000039</v>
      </c>
      <c r="L44">
        <f>$A$38*L38^2-$A$39*L38+$A$40</f>
        <v>1.4255000000000049</v>
      </c>
      <c r="M44">
        <f>$A$38*M38^2-$A$39*M38+$A$40</f>
        <v>1.2777193750000055</v>
      </c>
      <c r="N44">
        <f>$A$38*N38^2-$A$39*N38+$A$40</f>
        <v>1.1293725000000041</v>
      </c>
      <c r="O44">
        <f>$A$38*O38^2-$A$39*O38+$A$40</f>
        <v>0.98045937500000591</v>
      </c>
      <c r="P44">
        <f>$A$38*P38^2-$A$39*P38+$A$40</f>
        <v>0.8309800000000056</v>
      </c>
      <c r="Q44">
        <f>$A$38*Q38^2-$A$39*Q38+$A$40</f>
        <v>0.68093437500000675</v>
      </c>
      <c r="R44">
        <f>$A$38*R38^2-$A$39*R38+$A$40</f>
        <v>0.53032250000000758</v>
      </c>
      <c r="S44">
        <f>$A$38*S38^2-$A$39*S38+$A$40</f>
        <v>0.37914437500000808</v>
      </c>
      <c r="T44">
        <f>$A$38*T38^2-$A$39*T38+$A$40</f>
        <v>0.22740000000000826</v>
      </c>
      <c r="U44">
        <f>$A$38*U38^2-$A$39*U38+$A$40</f>
        <v>7.5089375000009895E-2</v>
      </c>
      <c r="V44">
        <f>$A$38*V38^2-$A$39*V38+$A$40</f>
        <v>-7.7787499999990573E-2</v>
      </c>
    </row>
    <row r="51" spans="1:4" x14ac:dyDescent="0.2">
      <c r="A51">
        <v>2.875</v>
      </c>
      <c r="C51">
        <v>250000</v>
      </c>
      <c r="D51">
        <v>300000</v>
      </c>
    </row>
    <row r="52" spans="1:4" x14ac:dyDescent="0.2">
      <c r="A52">
        <v>0.8</v>
      </c>
      <c r="C52">
        <v>0.99299999999999999</v>
      </c>
    </row>
    <row r="53" spans="1:4" x14ac:dyDescent="0.2">
      <c r="A53">
        <v>94412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2021-07-27T22:18:09Z</dcterms:created>
  <dcterms:modified xsi:type="dcterms:W3CDTF">2021-08-05T06:16:21Z</dcterms:modified>
</cp:coreProperties>
</file>