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dzadik\Dropbox\My_Research\Smart_Cities\My_Work\Work01\Simulation\siouxfalls\"/>
    </mc:Choice>
  </mc:AlternateContent>
  <bookViews>
    <workbookView xWindow="0" yWindow="0" windowWidth="28800" windowHeight="14100" activeTab="2"/>
  </bookViews>
  <sheets>
    <sheet name="AADT" sheetId="1" r:id="rId1"/>
    <sheet name="Sheet1" sheetId="2" r:id="rId2"/>
    <sheet name="Sheet2" sheetId="3" r:id="rId3"/>
  </sheets>
  <definedNames>
    <definedName name="solver_adj" localSheetId="2" hidden="1">Sheet2!$J$2:$J$77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Sheet2!$K$78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0.05</definedName>
    <definedName name="solver_ver" localSheetId="2" hidden="1">3</definedName>
  </definedNames>
  <calcPr calcId="162913"/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2" i="3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2" i="3"/>
  <c r="C78" i="3"/>
  <c r="D78" i="3"/>
  <c r="E78" i="3"/>
  <c r="F78" i="3"/>
  <c r="G78" i="3"/>
  <c r="H78" i="3"/>
  <c r="I78" i="3"/>
  <c r="B78" i="3"/>
  <c r="K78" i="3" l="1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2" i="2"/>
  <c r="X237" i="2" l="1"/>
  <c r="Y237" i="2" s="1"/>
  <c r="X352" i="2"/>
  <c r="Y352" i="2" s="1"/>
  <c r="X413" i="2" l="1"/>
  <c r="Y413" i="2" s="1"/>
  <c r="X326" i="2"/>
  <c r="Y326" i="2" s="1"/>
  <c r="X475" i="2"/>
  <c r="Y475" i="2" s="1"/>
  <c r="X322" i="2"/>
  <c r="Y322" i="2" s="1"/>
  <c r="X350" i="2"/>
  <c r="Y350" i="2" s="1"/>
  <c r="X211" i="2"/>
  <c r="Y211" i="2" s="1"/>
  <c r="X346" i="2"/>
  <c r="Y346" i="2" s="1"/>
  <c r="X207" i="2"/>
  <c r="Y207" i="2" s="1"/>
  <c r="X367" i="2"/>
  <c r="Y367" i="2" s="1"/>
  <c r="X206" i="2"/>
  <c r="Y206" i="2" s="1"/>
  <c r="X529" i="2"/>
  <c r="Y529" i="2" s="1"/>
  <c r="X527" i="2"/>
  <c r="Y527" i="2" s="1"/>
  <c r="X520" i="2"/>
  <c r="Y520" i="2" s="1"/>
  <c r="X510" i="2"/>
  <c r="Y510" i="2" s="1"/>
  <c r="X509" i="2"/>
  <c r="Y509" i="2" s="1"/>
  <c r="X501" i="2"/>
  <c r="Y501" i="2" s="1"/>
  <c r="X487" i="2"/>
  <c r="Y487" i="2" s="1"/>
  <c r="X486" i="2"/>
  <c r="Y486" i="2" s="1"/>
  <c r="X485" i="2"/>
  <c r="Y485" i="2" s="1"/>
  <c r="X480" i="2"/>
  <c r="Y480" i="2" s="1"/>
  <c r="X465" i="2"/>
  <c r="Y465" i="2" s="1"/>
  <c r="X463" i="2"/>
  <c r="Y463" i="2" s="1"/>
  <c r="X462" i="2"/>
  <c r="Y462" i="2" s="1"/>
  <c r="X441" i="2"/>
  <c r="Y441" i="2" s="1"/>
  <c r="X440" i="2"/>
  <c r="Y440" i="2" s="1"/>
  <c r="X439" i="2"/>
  <c r="Y439" i="2" s="1"/>
  <c r="X418" i="2"/>
  <c r="Y418" i="2" s="1"/>
  <c r="X416" i="2"/>
  <c r="Y416" i="2" s="1"/>
  <c r="X414" i="2"/>
  <c r="Y414" i="2" s="1"/>
  <c r="X397" i="2"/>
  <c r="Y397" i="2" s="1"/>
  <c r="X394" i="2"/>
  <c r="Y394" i="2" s="1"/>
  <c r="X385" i="2"/>
  <c r="Y385" i="2" s="1"/>
  <c r="X376" i="2"/>
  <c r="Y376" i="2" s="1"/>
  <c r="X374" i="2"/>
  <c r="Y374" i="2" s="1"/>
  <c r="X368" i="2"/>
  <c r="Y368" i="2" s="1"/>
  <c r="X351" i="2"/>
  <c r="Y351" i="2" s="1"/>
  <c r="X345" i="2"/>
  <c r="Y345" i="2" s="1"/>
  <c r="X343" i="2"/>
  <c r="Y343" i="2" s="1"/>
  <c r="X333" i="2"/>
  <c r="Y333" i="2" s="1"/>
  <c r="X330" i="2"/>
  <c r="Y330" i="2" s="1"/>
  <c r="X321" i="2"/>
  <c r="Y321" i="2" s="1"/>
  <c r="X311" i="2"/>
  <c r="Y311" i="2" s="1"/>
  <c r="X307" i="2"/>
  <c r="Y307" i="2" s="1"/>
  <c r="X303" i="2"/>
  <c r="Y303" i="2" s="1"/>
  <c r="X300" i="2"/>
  <c r="Y300" i="2" s="1"/>
  <c r="X289" i="2"/>
  <c r="Y289" i="2" s="1"/>
  <c r="X278" i="2"/>
  <c r="Y278" i="2" s="1"/>
  <c r="X269" i="2"/>
  <c r="Y269" i="2" s="1"/>
  <c r="X255" i="2"/>
  <c r="Y255" i="2" s="1"/>
  <c r="X254" i="2"/>
  <c r="Y254" i="2" s="1"/>
  <c r="X246" i="2"/>
  <c r="Y246" i="2" s="1"/>
  <c r="X244" i="2"/>
  <c r="Y244" i="2" s="1"/>
  <c r="X236" i="2"/>
  <c r="Y236" i="2" s="1"/>
  <c r="X233" i="2"/>
  <c r="Y233" i="2" s="1"/>
  <c r="X231" i="2"/>
  <c r="Y231" i="2" s="1"/>
  <c r="X230" i="2"/>
  <c r="Y230" i="2" s="1"/>
  <c r="X224" i="2"/>
  <c r="Y224" i="2" s="1"/>
  <c r="X218" i="2"/>
  <c r="Y218" i="2" s="1"/>
  <c r="X213" i="2"/>
  <c r="Y213" i="2" s="1"/>
  <c r="X212" i="2"/>
  <c r="Y212" i="2" s="1"/>
  <c r="X188" i="2"/>
  <c r="Y188" i="2" s="1"/>
  <c r="X183" i="2"/>
  <c r="Y183" i="2" s="1"/>
  <c r="X182" i="2"/>
  <c r="Y182" i="2" s="1"/>
  <c r="X179" i="2"/>
  <c r="Y179" i="2" s="1"/>
  <c r="X166" i="2"/>
  <c r="Y166" i="2" s="1"/>
  <c r="X159" i="2"/>
  <c r="Y159" i="2" s="1"/>
  <c r="X158" i="2"/>
  <c r="Y158" i="2" s="1"/>
  <c r="X157" i="2"/>
  <c r="Y157" i="2" s="1"/>
  <c r="X145" i="2"/>
  <c r="Y145" i="2" s="1"/>
  <c r="X135" i="2"/>
  <c r="Y135" i="2" s="1"/>
  <c r="X112" i="2"/>
  <c r="Y112" i="2" s="1"/>
  <c r="X110" i="2"/>
  <c r="Y110" i="2" s="1"/>
  <c r="X107" i="2"/>
  <c r="Y107" i="2" s="1"/>
  <c r="X92" i="2"/>
  <c r="Y92" i="2" s="1"/>
  <c r="X89" i="2"/>
  <c r="Y89" i="2" s="1"/>
  <c r="X88" i="2"/>
  <c r="Y88" i="2" s="1"/>
  <c r="X71" i="2"/>
  <c r="Y71" i="2" s="1"/>
  <c r="X65" i="2"/>
  <c r="Y65" i="2" s="1"/>
  <c r="X64" i="2"/>
  <c r="Y64" i="2" s="1"/>
  <c r="X54" i="2"/>
  <c r="Y54" i="2" s="1"/>
  <c r="X46" i="2"/>
  <c r="Y46" i="2" s="1"/>
  <c r="X44" i="2"/>
  <c r="Y44" i="2" s="1"/>
  <c r="X29" i="2"/>
  <c r="Y29" i="2" s="1"/>
  <c r="X25" i="2"/>
  <c r="Y25" i="2" s="1"/>
  <c r="X3" i="2"/>
  <c r="Y3" i="2" s="1"/>
  <c r="X2" i="2"/>
  <c r="Y2" i="2" s="1"/>
  <c r="BG25" i="2" l="1"/>
  <c r="BG15" i="2"/>
  <c r="BF26" i="2"/>
  <c r="BF24" i="2"/>
  <c r="BE25" i="2"/>
  <c r="BE23" i="2"/>
  <c r="BE22" i="2"/>
  <c r="BD26" i="2"/>
  <c r="BD24" i="2"/>
  <c r="BD22" i="2"/>
  <c r="X442" i="2"/>
  <c r="Y442" i="2" s="1"/>
  <c r="BC24" i="2" s="1"/>
  <c r="BC23" i="2"/>
  <c r="BC21" i="2"/>
  <c r="BC20" i="2"/>
  <c r="BB19" i="2"/>
  <c r="BB17" i="2"/>
  <c r="BA22" i="2"/>
  <c r="BA9" i="2"/>
  <c r="AZ21" i="2"/>
  <c r="AZ18" i="2"/>
  <c r="AY20" i="2"/>
  <c r="AY19" i="2"/>
  <c r="AY12" i="2"/>
  <c r="AX24" i="2"/>
  <c r="AX21" i="2"/>
  <c r="AX16" i="2"/>
  <c r="AW25" i="2"/>
  <c r="AW17" i="2"/>
  <c r="AW13" i="2"/>
  <c r="AV14" i="2"/>
  <c r="AU15" i="2"/>
  <c r="AU13" i="2"/>
  <c r="AT16" i="2"/>
  <c r="AT14" i="2"/>
  <c r="AT12" i="2"/>
  <c r="AS19" i="2"/>
  <c r="AS18" i="2"/>
  <c r="AS17" i="2"/>
  <c r="AS11" i="2"/>
  <c r="AR12" i="2"/>
  <c r="AR10" i="2"/>
  <c r="AQ18" i="2"/>
  <c r="AQ11" i="2"/>
  <c r="AQ9" i="2"/>
  <c r="AP20" i="2"/>
  <c r="AP10" i="2"/>
  <c r="AO10" i="2"/>
  <c r="AO4" i="2"/>
  <c r="AN11" i="2"/>
  <c r="AN8" i="2"/>
  <c r="AN6" i="2"/>
  <c r="AM13" i="2"/>
  <c r="AM7" i="2"/>
  <c r="AM5" i="2"/>
  <c r="AL14" i="2"/>
  <c r="AL6" i="2"/>
  <c r="AL3" i="2"/>
  <c r="AK8" i="2"/>
  <c r="AK3" i="2"/>
  <c r="AJ5" i="2"/>
  <c r="AJ4" i="2"/>
  <c r="X4" i="2"/>
  <c r="Y4" i="2" s="1"/>
  <c r="X5" i="2"/>
  <c r="Y5" i="2" s="1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Y21" i="2" s="1"/>
  <c r="AJ23" i="2" s="1"/>
  <c r="X22" i="2"/>
  <c r="X23" i="2"/>
  <c r="X24" i="2"/>
  <c r="X26" i="2"/>
  <c r="X27" i="2"/>
  <c r="X28" i="2"/>
  <c r="X30" i="2"/>
  <c r="X31" i="2"/>
  <c r="X32" i="2"/>
  <c r="X33" i="2"/>
  <c r="X34" i="2"/>
  <c r="X35" i="2"/>
  <c r="Y35" i="2" s="1"/>
  <c r="AK14" i="2" s="1"/>
  <c r="X36" i="2"/>
  <c r="X37" i="2"/>
  <c r="X38" i="2"/>
  <c r="X39" i="2"/>
  <c r="X40" i="2"/>
  <c r="X41" i="2"/>
  <c r="X42" i="2"/>
  <c r="X43" i="2"/>
  <c r="X45" i="2"/>
  <c r="X47" i="2"/>
  <c r="X48" i="2"/>
  <c r="X49" i="2"/>
  <c r="X50" i="2"/>
  <c r="X51" i="2"/>
  <c r="X52" i="2"/>
  <c r="X53" i="2"/>
  <c r="Y53" i="2" s="1"/>
  <c r="AL13" i="2" s="1"/>
  <c r="X55" i="2"/>
  <c r="X56" i="2"/>
  <c r="X57" i="2"/>
  <c r="X58" i="2"/>
  <c r="X59" i="2"/>
  <c r="X60" i="2"/>
  <c r="X61" i="2"/>
  <c r="X62" i="2"/>
  <c r="X63" i="2"/>
  <c r="X66" i="2"/>
  <c r="X67" i="2"/>
  <c r="X68" i="2"/>
  <c r="Y68" i="2" s="1"/>
  <c r="AM10" i="2" s="1"/>
  <c r="X69" i="2"/>
  <c r="X70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Y85" i="2" s="1"/>
  <c r="AN3" i="2" s="1"/>
  <c r="X86" i="2"/>
  <c r="X87" i="2"/>
  <c r="X90" i="2"/>
  <c r="X91" i="2"/>
  <c r="X93" i="2"/>
  <c r="X94" i="2"/>
  <c r="X95" i="2"/>
  <c r="X96" i="2"/>
  <c r="X97" i="2"/>
  <c r="X98" i="2"/>
  <c r="X99" i="2"/>
  <c r="X100" i="2"/>
  <c r="X101" i="2"/>
  <c r="X102" i="2"/>
  <c r="X103" i="2"/>
  <c r="X104" i="2"/>
  <c r="Y104" i="2" s="1"/>
  <c r="AN24" i="2" s="1"/>
  <c r="X105" i="2"/>
  <c r="X106" i="2"/>
  <c r="X108" i="2"/>
  <c r="X109" i="2"/>
  <c r="X111" i="2"/>
  <c r="X113" i="2"/>
  <c r="X114" i="2"/>
  <c r="X115" i="2"/>
  <c r="X116" i="2"/>
  <c r="X117" i="2"/>
  <c r="X118" i="2"/>
  <c r="X119" i="2"/>
  <c r="Y119" i="2" s="1"/>
  <c r="AO17" i="2" s="1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6" i="2"/>
  <c r="X137" i="2"/>
  <c r="X138" i="2"/>
  <c r="X139" i="2"/>
  <c r="X140" i="2"/>
  <c r="X141" i="2"/>
  <c r="X142" i="2"/>
  <c r="X143" i="2"/>
  <c r="X144" i="2"/>
  <c r="X146" i="2"/>
  <c r="X147" i="2"/>
  <c r="X148" i="2"/>
  <c r="X149" i="2"/>
  <c r="X150" i="2"/>
  <c r="X151" i="2"/>
  <c r="X152" i="2"/>
  <c r="X153" i="2"/>
  <c r="Y153" i="2" s="1"/>
  <c r="AQ4" i="2" s="1"/>
  <c r="X154" i="2"/>
  <c r="X155" i="2"/>
  <c r="X156" i="2"/>
  <c r="X160" i="2"/>
  <c r="X161" i="2"/>
  <c r="X162" i="2"/>
  <c r="X163" i="2"/>
  <c r="X164" i="2"/>
  <c r="X165" i="2"/>
  <c r="X167" i="2"/>
  <c r="X168" i="2"/>
  <c r="X169" i="2"/>
  <c r="Y169" i="2" s="1"/>
  <c r="AQ21" i="2" s="1"/>
  <c r="X170" i="2"/>
  <c r="X171" i="2"/>
  <c r="X172" i="2"/>
  <c r="X173" i="2"/>
  <c r="X174" i="2"/>
  <c r="X175" i="2"/>
  <c r="X176" i="2"/>
  <c r="X177" i="2"/>
  <c r="X178" i="2"/>
  <c r="X180" i="2"/>
  <c r="X181" i="2"/>
  <c r="X184" i="2"/>
  <c r="X185" i="2"/>
  <c r="X186" i="2"/>
  <c r="X187" i="2"/>
  <c r="AR17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8" i="2"/>
  <c r="X209" i="2"/>
  <c r="X210" i="2"/>
  <c r="X214" i="2"/>
  <c r="X215" i="2"/>
  <c r="X216" i="2"/>
  <c r="X217" i="2"/>
  <c r="AS24" i="2"/>
  <c r="X219" i="2"/>
  <c r="X220" i="2"/>
  <c r="X221" i="2"/>
  <c r="X222" i="2"/>
  <c r="X223" i="2"/>
  <c r="X225" i="2"/>
  <c r="X226" i="2"/>
  <c r="X227" i="2"/>
  <c r="X228" i="2"/>
  <c r="X229" i="2"/>
  <c r="X232" i="2"/>
  <c r="X234" i="2"/>
  <c r="X235" i="2"/>
  <c r="AT19" i="2"/>
  <c r="AT20" i="2"/>
  <c r="X238" i="2"/>
  <c r="X239" i="2"/>
  <c r="X240" i="2"/>
  <c r="X241" i="2"/>
  <c r="X242" i="2"/>
  <c r="X243" i="2"/>
  <c r="AU3" i="2"/>
  <c r="X245" i="2"/>
  <c r="Y245" i="2" s="1"/>
  <c r="AU4" i="2" s="1"/>
  <c r="X247" i="2"/>
  <c r="X248" i="2"/>
  <c r="X249" i="2"/>
  <c r="X250" i="2"/>
  <c r="X251" i="2"/>
  <c r="X252" i="2"/>
  <c r="X253" i="2"/>
  <c r="X256" i="2"/>
  <c r="X257" i="2"/>
  <c r="X258" i="2"/>
  <c r="X259" i="2"/>
  <c r="X260" i="2"/>
  <c r="Y260" i="2" s="1"/>
  <c r="AU20" i="2" s="1"/>
  <c r="X261" i="2"/>
  <c r="X262" i="2"/>
  <c r="X263" i="2"/>
  <c r="X264" i="2"/>
  <c r="X265" i="2"/>
  <c r="X266" i="2"/>
  <c r="X267" i="2"/>
  <c r="X268" i="2"/>
  <c r="AV5" i="2"/>
  <c r="X270" i="2"/>
  <c r="X271" i="2"/>
  <c r="X272" i="2"/>
  <c r="X273" i="2"/>
  <c r="X274" i="2"/>
  <c r="X275" i="2"/>
  <c r="X276" i="2"/>
  <c r="X277" i="2"/>
  <c r="X279" i="2"/>
  <c r="X280" i="2"/>
  <c r="X281" i="2"/>
  <c r="X282" i="2"/>
  <c r="X283" i="2"/>
  <c r="X284" i="2"/>
  <c r="X285" i="2"/>
  <c r="X286" i="2"/>
  <c r="X287" i="2"/>
  <c r="X288" i="2"/>
  <c r="X290" i="2"/>
  <c r="X291" i="2"/>
  <c r="X292" i="2"/>
  <c r="X293" i="2"/>
  <c r="X294" i="2"/>
  <c r="X295" i="2"/>
  <c r="X296" i="2"/>
  <c r="X297" i="2"/>
  <c r="X298" i="2"/>
  <c r="X299" i="2"/>
  <c r="X301" i="2"/>
  <c r="X302" i="2"/>
  <c r="X304" i="2"/>
  <c r="X305" i="2"/>
  <c r="X306" i="2"/>
  <c r="AW21" i="2"/>
  <c r="X308" i="2"/>
  <c r="Y308" i="2" s="1"/>
  <c r="AW22" i="2" s="1"/>
  <c r="X309" i="2"/>
  <c r="X310" i="2"/>
  <c r="X312" i="2"/>
  <c r="X313" i="2"/>
  <c r="X314" i="2"/>
  <c r="X315" i="2"/>
  <c r="X316" i="2"/>
  <c r="X317" i="2"/>
  <c r="X318" i="2"/>
  <c r="X319" i="2"/>
  <c r="X320" i="2"/>
  <c r="AX11" i="2"/>
  <c r="X323" i="2"/>
  <c r="X324" i="2"/>
  <c r="X325" i="2"/>
  <c r="X327" i="2"/>
  <c r="X328" i="2"/>
  <c r="X329" i="2"/>
  <c r="X331" i="2"/>
  <c r="X332" i="2"/>
  <c r="X334" i="2"/>
  <c r="X335" i="2"/>
  <c r="X336" i="2"/>
  <c r="X337" i="2"/>
  <c r="X338" i="2"/>
  <c r="X339" i="2"/>
  <c r="X340" i="2"/>
  <c r="X341" i="2"/>
  <c r="X342" i="2"/>
  <c r="X344" i="2"/>
  <c r="AY13" i="2"/>
  <c r="X347" i="2"/>
  <c r="X348" i="2"/>
  <c r="X349" i="2"/>
  <c r="AY17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AZ11" i="2"/>
  <c r="X369" i="2"/>
  <c r="X370" i="2"/>
  <c r="X371" i="2"/>
  <c r="X372" i="2"/>
  <c r="X373" i="2"/>
  <c r="X375" i="2"/>
  <c r="X377" i="2"/>
  <c r="X378" i="2"/>
  <c r="X379" i="2"/>
  <c r="X380" i="2"/>
  <c r="X381" i="2"/>
  <c r="X382" i="2"/>
  <c r="X383" i="2"/>
  <c r="X384" i="2"/>
  <c r="X386" i="2"/>
  <c r="X387" i="2"/>
  <c r="X388" i="2"/>
  <c r="X389" i="2"/>
  <c r="X390" i="2"/>
  <c r="X391" i="2"/>
  <c r="X392" i="2"/>
  <c r="X393" i="2"/>
  <c r="X395" i="2"/>
  <c r="X396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BB16" i="2"/>
  <c r="X415" i="2"/>
  <c r="X417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4" i="2"/>
  <c r="X466" i="2"/>
  <c r="X467" i="2"/>
  <c r="X468" i="2"/>
  <c r="X469" i="2"/>
  <c r="X470" i="2"/>
  <c r="X471" i="2"/>
  <c r="X472" i="2"/>
  <c r="X473" i="2"/>
  <c r="X474" i="2"/>
  <c r="BE12" i="2"/>
  <c r="X476" i="2"/>
  <c r="X477" i="2"/>
  <c r="X478" i="2"/>
  <c r="X479" i="2"/>
  <c r="X481" i="2"/>
  <c r="X482" i="2"/>
  <c r="X483" i="2"/>
  <c r="X484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2" i="2"/>
  <c r="X503" i="2"/>
  <c r="X504" i="2"/>
  <c r="X505" i="2"/>
  <c r="X506" i="2"/>
  <c r="X507" i="2"/>
  <c r="X508" i="2"/>
  <c r="X511" i="2"/>
  <c r="X512" i="2"/>
  <c r="X513" i="2"/>
  <c r="X514" i="2"/>
  <c r="X515" i="2"/>
  <c r="X516" i="2"/>
  <c r="X517" i="2"/>
  <c r="X518" i="2"/>
  <c r="X519" i="2"/>
  <c r="X521" i="2"/>
  <c r="X522" i="2"/>
  <c r="X523" i="2"/>
  <c r="X524" i="2"/>
  <c r="X525" i="2"/>
  <c r="X526" i="2"/>
  <c r="X528" i="2"/>
  <c r="AJ6" i="2"/>
  <c r="AJ7" i="2"/>
  <c r="AO7" i="2"/>
  <c r="AQ8" i="2"/>
  <c r="AR7" i="2"/>
  <c r="AS13" i="2"/>
  <c r="AT6" i="2"/>
  <c r="AU5" i="2"/>
  <c r="AV26" i="2"/>
  <c r="AX12" i="2"/>
  <c r="AY10" i="2"/>
  <c r="AZ12" i="2"/>
  <c r="BA18" i="2"/>
  <c r="BB22" i="2"/>
  <c r="BE17" i="2"/>
  <c r="BF16" i="2"/>
  <c r="BG23" i="2"/>
  <c r="Y517" i="2" l="1"/>
  <c r="BG12" i="2" s="1"/>
  <c r="Y513" i="2"/>
  <c r="BG8" i="2" s="1"/>
  <c r="Y498" i="2"/>
  <c r="BF13" i="2" s="1"/>
  <c r="Y494" i="2"/>
  <c r="BF9" i="2" s="1"/>
  <c r="Y478" i="2"/>
  <c r="BE15" i="2" s="1"/>
  <c r="Y466" i="2"/>
  <c r="BE3" i="2" s="1"/>
  <c r="Y455" i="2"/>
  <c r="BD15" i="2" s="1"/>
  <c r="Y443" i="2"/>
  <c r="BC25" i="2" s="1"/>
  <c r="Y427" i="2"/>
  <c r="BC8" i="2" s="1"/>
  <c r="Y412" i="2"/>
  <c r="BB15" i="2" s="1"/>
  <c r="Y400" i="2"/>
  <c r="BA25" i="2" s="1"/>
  <c r="Y390" i="2"/>
  <c r="BA14" i="2" s="1"/>
  <c r="Y377" i="2"/>
  <c r="AZ22" i="2" s="1"/>
  <c r="Y358" i="2"/>
  <c r="AY26" i="2" s="1"/>
  <c r="Y342" i="2"/>
  <c r="AY9" i="2" s="1"/>
  <c r="Y328" i="2"/>
  <c r="AX19" i="2" s="1"/>
  <c r="Y314" i="2"/>
  <c r="AX4" i="2" s="1"/>
  <c r="Y305" i="2"/>
  <c r="AW19" i="2" s="1"/>
  <c r="Y291" i="2"/>
  <c r="AW4" i="2" s="1"/>
  <c r="Y282" i="2"/>
  <c r="AV19" i="2" s="1"/>
  <c r="Y273" i="2"/>
  <c r="AV9" i="2" s="1"/>
  <c r="Y261" i="2"/>
  <c r="AU21" i="2" s="1"/>
  <c r="Y251" i="2"/>
  <c r="AU10" i="2" s="1"/>
  <c r="Y238" i="2"/>
  <c r="AT21" i="2" s="1"/>
  <c r="Y222" i="2"/>
  <c r="AT4" i="2" s="1"/>
  <c r="Y214" i="2"/>
  <c r="AS20" i="2" s="1"/>
  <c r="Y197" i="2"/>
  <c r="AR26" i="2" s="1"/>
  <c r="Y189" i="2"/>
  <c r="AR18" i="2" s="1"/>
  <c r="Y174" i="2"/>
  <c r="AQ26" i="2" s="1"/>
  <c r="Y161" i="2"/>
  <c r="AQ13" i="2" s="1"/>
  <c r="Y146" i="2"/>
  <c r="AP21" i="2" s="1"/>
  <c r="Y137" i="2"/>
  <c r="AP12" i="2" s="1"/>
  <c r="Y124" i="2"/>
  <c r="AO22" i="2" s="1"/>
  <c r="Y111" i="2"/>
  <c r="AO9" i="2" s="1"/>
  <c r="Y86" i="2"/>
  <c r="AN4" i="2" s="1"/>
  <c r="Y74" i="2"/>
  <c r="AM16" i="2" s="1"/>
  <c r="Y40" i="2"/>
  <c r="AK19" i="2" s="1"/>
  <c r="Y516" i="2"/>
  <c r="BG11" i="2" s="1"/>
  <c r="Y502" i="2"/>
  <c r="BF17" i="2" s="1"/>
  <c r="Y493" i="2"/>
  <c r="BF8" i="2" s="1"/>
  <c r="Y524" i="2"/>
  <c r="BG19" i="2" s="1"/>
  <c r="Y519" i="2"/>
  <c r="BG14" i="2" s="1"/>
  <c r="Y511" i="2"/>
  <c r="BG3" i="2" s="1"/>
  <c r="Y505" i="2"/>
  <c r="BF20" i="2" s="1"/>
  <c r="Y500" i="2"/>
  <c r="BF15" i="2" s="1"/>
  <c r="Y492" i="2"/>
  <c r="BF7" i="2" s="1"/>
  <c r="Y488" i="2"/>
  <c r="BE26" i="2" s="1"/>
  <c r="Y476" i="2"/>
  <c r="BE13" i="2" s="1"/>
  <c r="Y468" i="2"/>
  <c r="BE5" i="2" s="1"/>
  <c r="Y528" i="2"/>
  <c r="BG24" i="2" s="1"/>
  <c r="Y523" i="2"/>
  <c r="BG18" i="2" s="1"/>
  <c r="Y518" i="2"/>
  <c r="BG13" i="2" s="1"/>
  <c r="Y514" i="2"/>
  <c r="BG9" i="2" s="1"/>
  <c r="Y508" i="2"/>
  <c r="BF23" i="2" s="1"/>
  <c r="Y504" i="2"/>
  <c r="BF19" i="2" s="1"/>
  <c r="Y499" i="2"/>
  <c r="BF14" i="2" s="1"/>
  <c r="Y495" i="2"/>
  <c r="BF10" i="2" s="1"/>
  <c r="Y491" i="2"/>
  <c r="BF6" i="2" s="1"/>
  <c r="Y484" i="2"/>
  <c r="BE21" i="2" s="1"/>
  <c r="Y479" i="2"/>
  <c r="BE16" i="2" s="1"/>
  <c r="Y471" i="2"/>
  <c r="BE8" i="2" s="1"/>
  <c r="Y467" i="2"/>
  <c r="BE4" i="2" s="1"/>
  <c r="Y460" i="2"/>
  <c r="BD20" i="2" s="1"/>
  <c r="Y456" i="2"/>
  <c r="BD16" i="2" s="1"/>
  <c r="Y452" i="2"/>
  <c r="BD12" i="2" s="1"/>
  <c r="Y448" i="2"/>
  <c r="BD8" i="2" s="1"/>
  <c r="Y444" i="2"/>
  <c r="BC26" i="2" s="1"/>
  <c r="Y436" i="2"/>
  <c r="BC17" i="2" s="1"/>
  <c r="Y432" i="2"/>
  <c r="BC13" i="2" s="1"/>
  <c r="Y428" i="2"/>
  <c r="BC9" i="2" s="1"/>
  <c r="Y424" i="2"/>
  <c r="BC4" i="2" s="1"/>
  <c r="Y420" i="2"/>
  <c r="BB24" i="2" s="1"/>
  <c r="Y409" i="2"/>
  <c r="BB12" i="2" s="1"/>
  <c r="Y405" i="2"/>
  <c r="BB8" i="2" s="1"/>
  <c r="Y401" i="2"/>
  <c r="BB3" i="2" s="1"/>
  <c r="Y396" i="2"/>
  <c r="BA21" i="2" s="1"/>
  <c r="Y391" i="2"/>
  <c r="BA15" i="2" s="1"/>
  <c r="Y387" i="2"/>
  <c r="BA11" i="2" s="1"/>
  <c r="Y382" i="2"/>
  <c r="BA3" i="2" s="1"/>
  <c r="Y378" i="2"/>
  <c r="AZ23" i="2" s="1"/>
  <c r="Y372" i="2"/>
  <c r="AZ16" i="2" s="1"/>
  <c r="Y363" i="2"/>
  <c r="AZ7" i="2" s="1"/>
  <c r="Y359" i="2"/>
  <c r="AZ3" i="2" s="1"/>
  <c r="Y355" i="2"/>
  <c r="AY23" i="2" s="1"/>
  <c r="Y349" i="2"/>
  <c r="AY16" i="2" s="1"/>
  <c r="Y344" i="2"/>
  <c r="AY11" i="2" s="1"/>
  <c r="Y339" i="2"/>
  <c r="AY6" i="2" s="1"/>
  <c r="Y335" i="2"/>
  <c r="AX26" i="2" s="1"/>
  <c r="Y329" i="2"/>
  <c r="AX20" i="2" s="1"/>
  <c r="Y324" i="2"/>
  <c r="AX14" i="2" s="1"/>
  <c r="Y319" i="2"/>
  <c r="AX9" i="2" s="1"/>
  <c r="Y315" i="2"/>
  <c r="AX5" i="2" s="1"/>
  <c r="Y310" i="2"/>
  <c r="AW24" i="2" s="1"/>
  <c r="Y306" i="2"/>
  <c r="AW20" i="2" s="1"/>
  <c r="Y301" i="2"/>
  <c r="AW14" i="2" s="1"/>
  <c r="Y296" i="2"/>
  <c r="AW9" i="2" s="1"/>
  <c r="Y292" i="2"/>
  <c r="AW5" i="2" s="1"/>
  <c r="Y287" i="2"/>
  <c r="AV24" i="2" s="1"/>
  <c r="Y283" i="2"/>
  <c r="AV20" i="2" s="1"/>
  <c r="Y279" i="2"/>
  <c r="AV16" i="2" s="1"/>
  <c r="Y274" i="2"/>
  <c r="AV10" i="2" s="1"/>
  <c r="Y270" i="2"/>
  <c r="AV6" i="2" s="1"/>
  <c r="Y266" i="2"/>
  <c r="AU26" i="2" s="1"/>
  <c r="Y262" i="2"/>
  <c r="AU22" i="2" s="1"/>
  <c r="Y258" i="2"/>
  <c r="AU18" i="2" s="1"/>
  <c r="Y252" i="2"/>
  <c r="AU11" i="2" s="1"/>
  <c r="Y248" i="2"/>
  <c r="AU7" i="2" s="1"/>
  <c r="Y243" i="2"/>
  <c r="AT26" i="2" s="1"/>
  <c r="Y239" i="2"/>
  <c r="AT22" i="2" s="1"/>
  <c r="Y235" i="2"/>
  <c r="AT18" i="2" s="1"/>
  <c r="Y228" i="2"/>
  <c r="AT10" i="2" s="1"/>
  <c r="Y223" i="2"/>
  <c r="AT5" i="2" s="1"/>
  <c r="Y219" i="2"/>
  <c r="AS25" i="2" s="1"/>
  <c r="Y215" i="2"/>
  <c r="AS21" i="2" s="1"/>
  <c r="Y208" i="2"/>
  <c r="AS14" i="2" s="1"/>
  <c r="Y202" i="2"/>
  <c r="AS7" i="2" s="1"/>
  <c r="Y198" i="2"/>
  <c r="AS3" i="2" s="1"/>
  <c r="Y194" i="2"/>
  <c r="AR23" i="2" s="1"/>
  <c r="Y190" i="2"/>
  <c r="AR19" i="2" s="1"/>
  <c r="Y186" i="2"/>
  <c r="AR15" i="2" s="1"/>
  <c r="Y180" i="2"/>
  <c r="AR8" i="2" s="1"/>
  <c r="Y175" i="2"/>
  <c r="AR3" i="2" s="1"/>
  <c r="Y171" i="2"/>
  <c r="AQ23" i="2" s="1"/>
  <c r="Y167" i="2"/>
  <c r="AQ19" i="2" s="1"/>
  <c r="Y162" i="2"/>
  <c r="AQ14" i="2" s="1"/>
  <c r="Y155" i="2"/>
  <c r="AQ6" i="2" s="1"/>
  <c r="Y151" i="2"/>
  <c r="AP26" i="2" s="1"/>
  <c r="Y147" i="2"/>
  <c r="AP22" i="2" s="1"/>
  <c r="Y142" i="2"/>
  <c r="AP17" i="2" s="1"/>
  <c r="Y138" i="2"/>
  <c r="AP13" i="2" s="1"/>
  <c r="Y133" i="2"/>
  <c r="AP7" i="2" s="1"/>
  <c r="Y129" i="2"/>
  <c r="AP3" i="2" s="1"/>
  <c r="Y125" i="2"/>
  <c r="AO23" i="2" s="1"/>
  <c r="Y121" i="2"/>
  <c r="AO19" i="2" s="1"/>
  <c r="Y117" i="2"/>
  <c r="AO15" i="2" s="1"/>
  <c r="Y113" i="2"/>
  <c r="AO11" i="2" s="1"/>
  <c r="Y106" i="2"/>
  <c r="AO3" i="2" s="1"/>
  <c r="Y102" i="2"/>
  <c r="AN22" i="2" s="1"/>
  <c r="Y98" i="2"/>
  <c r="AN17" i="2" s="1"/>
  <c r="Y94" i="2"/>
  <c r="AN13" i="2" s="1"/>
  <c r="Y87" i="2"/>
  <c r="AN5" i="2" s="1"/>
  <c r="Y83" i="2"/>
  <c r="AM25" i="2" s="1"/>
  <c r="Y79" i="2"/>
  <c r="AM21" i="2" s="1"/>
  <c r="Y75" i="2"/>
  <c r="AM17" i="2" s="1"/>
  <c r="Y70" i="2"/>
  <c r="AM12" i="2" s="1"/>
  <c r="Y66" i="2"/>
  <c r="AM8" i="2" s="1"/>
  <c r="Y60" i="2"/>
  <c r="AL24" i="2" s="1"/>
  <c r="Y56" i="2"/>
  <c r="AL16" i="2" s="1"/>
  <c r="Y51" i="2"/>
  <c r="AL11" i="2" s="1"/>
  <c r="Y47" i="2"/>
  <c r="AL7" i="2" s="1"/>
  <c r="Y41" i="2"/>
  <c r="AK21" i="2" s="1"/>
  <c r="Y37" i="2"/>
  <c r="AK16" i="2" s="1"/>
  <c r="Y33" i="2"/>
  <c r="AK12" i="2" s="1"/>
  <c r="Y28" i="2"/>
  <c r="AK7" i="2" s="1"/>
  <c r="Y23" i="2"/>
  <c r="AJ25" i="2" s="1"/>
  <c r="Y19" i="2"/>
  <c r="AJ21" i="2" s="1"/>
  <c r="Y15" i="2"/>
  <c r="AJ17" i="2" s="1"/>
  <c r="Y11" i="2"/>
  <c r="AJ13" i="2" s="1"/>
  <c r="Y7" i="2"/>
  <c r="AJ9" i="2" s="1"/>
  <c r="Y522" i="2"/>
  <c r="BG17" i="2" s="1"/>
  <c r="Y503" i="2"/>
  <c r="BF18" i="2" s="1"/>
  <c r="Y483" i="2"/>
  <c r="BE20" i="2" s="1"/>
  <c r="Y470" i="2"/>
  <c r="BE7" i="2" s="1"/>
  <c r="Y451" i="2"/>
  <c r="BD11" i="2" s="1"/>
  <c r="Y431" i="2"/>
  <c r="BC12" i="2" s="1"/>
  <c r="Y419" i="2"/>
  <c r="BB23" i="2" s="1"/>
  <c r="Y404" i="2"/>
  <c r="BB7" i="2" s="1"/>
  <c r="Y386" i="2"/>
  <c r="BA10" i="2" s="1"/>
  <c r="Y366" i="2"/>
  <c r="AZ10" i="2" s="1"/>
  <c r="Y354" i="2"/>
  <c r="AY22" i="2" s="1"/>
  <c r="Y338" i="2"/>
  <c r="AY5" i="2" s="1"/>
  <c r="Y318" i="2"/>
  <c r="AX8" i="2" s="1"/>
  <c r="Y299" i="2"/>
  <c r="AW12" i="2" s="1"/>
  <c r="Y286" i="2"/>
  <c r="AV23" i="2" s="1"/>
  <c r="Y265" i="2"/>
  <c r="AU25" i="2" s="1"/>
  <c r="Y247" i="2"/>
  <c r="AU6" i="2" s="1"/>
  <c r="Y234" i="2"/>
  <c r="AT17" i="2" s="1"/>
  <c r="Y201" i="2"/>
  <c r="AS6" i="2" s="1"/>
  <c r="Y185" i="2"/>
  <c r="AR14" i="2" s="1"/>
  <c r="Y170" i="2"/>
  <c r="AQ22" i="2" s="1"/>
  <c r="Y150" i="2"/>
  <c r="AP25" i="2" s="1"/>
  <c r="Y132" i="2"/>
  <c r="AP6" i="2" s="1"/>
  <c r="Y120" i="2"/>
  <c r="AO18" i="2" s="1"/>
  <c r="Y105" i="2"/>
  <c r="AN25" i="2" s="1"/>
  <c r="Y93" i="2"/>
  <c r="AN12" i="2" s="1"/>
  <c r="Y78" i="2"/>
  <c r="AM20" i="2" s="1"/>
  <c r="Y69" i="2"/>
  <c r="AM11" i="2" s="1"/>
  <c r="Y59" i="2"/>
  <c r="AL19" i="2" s="1"/>
  <c r="Y55" i="2"/>
  <c r="AL15" i="2" s="1"/>
  <c r="Y50" i="2"/>
  <c r="AL10" i="2" s="1"/>
  <c r="Y45" i="2"/>
  <c r="AL4" i="2" s="1"/>
  <c r="Y32" i="2"/>
  <c r="AK11" i="2" s="1"/>
  <c r="Y27" i="2"/>
  <c r="AK6" i="2" s="1"/>
  <c r="Y22" i="2"/>
  <c r="AJ24" i="2" s="1"/>
  <c r="Y18" i="2"/>
  <c r="AJ20" i="2" s="1"/>
  <c r="Y14" i="2"/>
  <c r="AJ16" i="2" s="1"/>
  <c r="Y10" i="2"/>
  <c r="AJ12" i="2" s="1"/>
  <c r="Y6" i="2"/>
  <c r="AJ8" i="2" s="1"/>
  <c r="Y525" i="2"/>
  <c r="BG21" i="2" s="1"/>
  <c r="Y512" i="2"/>
  <c r="BG6" i="2" s="1"/>
  <c r="Y497" i="2"/>
  <c r="BF12" i="2" s="1"/>
  <c r="Y489" i="2"/>
  <c r="BF3" i="2" s="1"/>
  <c r="Y482" i="2"/>
  <c r="BE19" i="2" s="1"/>
  <c r="Y477" i="2"/>
  <c r="BE14" i="2" s="1"/>
  <c r="Y473" i="2"/>
  <c r="BE10" i="2" s="1"/>
  <c r="Y469" i="2"/>
  <c r="BE6" i="2" s="1"/>
  <c r="Y464" i="2"/>
  <c r="BD25" i="2" s="1"/>
  <c r="Y458" i="2"/>
  <c r="BD18" i="2" s="1"/>
  <c r="Y454" i="2"/>
  <c r="BD14" i="2" s="1"/>
  <c r="Y450" i="2"/>
  <c r="BD10" i="2" s="1"/>
  <c r="Y446" i="2"/>
  <c r="BD6" i="2" s="1"/>
  <c r="Y438" i="2"/>
  <c r="BC19" i="2" s="1"/>
  <c r="Y434" i="2"/>
  <c r="BC15" i="2" s="1"/>
  <c r="Y430" i="2"/>
  <c r="BC11" i="2" s="1"/>
  <c r="Y426" i="2"/>
  <c r="BC7" i="2" s="1"/>
  <c r="Y422" i="2"/>
  <c r="BB26" i="2" s="1"/>
  <c r="Y417" i="2"/>
  <c r="BB20" i="2" s="1"/>
  <c r="Y411" i="2"/>
  <c r="BB14" i="2" s="1"/>
  <c r="Y407" i="2"/>
  <c r="BB10" i="2" s="1"/>
  <c r="Y403" i="2"/>
  <c r="BB6" i="2" s="1"/>
  <c r="Y399" i="2"/>
  <c r="BA24" i="2" s="1"/>
  <c r="Y393" i="2"/>
  <c r="BA17" i="2" s="1"/>
  <c r="Y389" i="2"/>
  <c r="BA13" i="2" s="1"/>
  <c r="Y384" i="2"/>
  <c r="BA8" i="2" s="1"/>
  <c r="Y380" i="2"/>
  <c r="AZ25" i="2" s="1"/>
  <c r="Y375" i="2"/>
  <c r="AZ20" i="2" s="1"/>
  <c r="Y370" i="2"/>
  <c r="AZ14" i="2" s="1"/>
  <c r="Y365" i="2"/>
  <c r="AZ9" i="2" s="1"/>
  <c r="Y361" i="2"/>
  <c r="AZ5" i="2" s="1"/>
  <c r="Y357" i="2"/>
  <c r="AY25" i="2" s="1"/>
  <c r="Y353" i="2"/>
  <c r="AY21" i="2" s="1"/>
  <c r="Y347" i="2"/>
  <c r="AY14" i="2" s="1"/>
  <c r="Y341" i="2"/>
  <c r="AY8" i="2" s="1"/>
  <c r="Y337" i="2"/>
  <c r="AY4" i="2" s="1"/>
  <c r="Y332" i="2"/>
  <c r="AX23" i="2" s="1"/>
  <c r="Y327" i="2"/>
  <c r="AX18" i="2" s="1"/>
  <c r="Y317" i="2"/>
  <c r="AX7" i="2" s="1"/>
  <c r="Y313" i="2"/>
  <c r="AX3" i="2" s="1"/>
  <c r="Y304" i="2"/>
  <c r="AW18" i="2" s="1"/>
  <c r="Y298" i="2"/>
  <c r="AW11" i="2" s="1"/>
  <c r="Y294" i="2"/>
  <c r="AW7" i="2" s="1"/>
  <c r="Y290" i="2"/>
  <c r="AW3" i="2" s="1"/>
  <c r="Y285" i="2"/>
  <c r="AV22" i="2" s="1"/>
  <c r="Y281" i="2"/>
  <c r="AV18" i="2" s="1"/>
  <c r="Y276" i="2"/>
  <c r="AV12" i="2" s="1"/>
  <c r="Y272" i="2"/>
  <c r="AV8" i="2" s="1"/>
  <c r="Y268" i="2"/>
  <c r="AV4" i="2" s="1"/>
  <c r="Y264" i="2"/>
  <c r="AU24" i="2" s="1"/>
  <c r="Y256" i="2"/>
  <c r="AU16" i="2" s="1"/>
  <c r="Y250" i="2"/>
  <c r="AU9" i="2" s="1"/>
  <c r="Y241" i="2"/>
  <c r="AT24" i="2" s="1"/>
  <c r="Y232" i="2"/>
  <c r="AT15" i="2" s="1"/>
  <c r="Y226" i="2"/>
  <c r="AT8" i="2" s="1"/>
  <c r="Y221" i="2"/>
  <c r="AT3" i="2" s="1"/>
  <c r="Y217" i="2"/>
  <c r="AS23" i="2" s="1"/>
  <c r="Y210" i="2"/>
  <c r="AS16" i="2" s="1"/>
  <c r="Y204" i="2"/>
  <c r="AS9" i="2" s="1"/>
  <c r="Y200" i="2"/>
  <c r="AS5" i="2" s="1"/>
  <c r="Y196" i="2"/>
  <c r="AR25" i="2" s="1"/>
  <c r="Y192" i="2"/>
  <c r="AR21" i="2" s="1"/>
  <c r="Y184" i="2"/>
  <c r="AR13" i="2" s="1"/>
  <c r="Y177" i="2"/>
  <c r="AR5" i="2" s="1"/>
  <c r="Y173" i="2"/>
  <c r="AQ25" i="2" s="1"/>
  <c r="Y164" i="2"/>
  <c r="AQ16" i="2" s="1"/>
  <c r="Y160" i="2"/>
  <c r="AQ12" i="2" s="1"/>
  <c r="Y149" i="2"/>
  <c r="AP24" i="2" s="1"/>
  <c r="Y144" i="2"/>
  <c r="AP19" i="2" s="1"/>
  <c r="Y140" i="2"/>
  <c r="AP15" i="2" s="1"/>
  <c r="Y136" i="2"/>
  <c r="AP11" i="2" s="1"/>
  <c r="Y131" i="2"/>
  <c r="AP5" i="2" s="1"/>
  <c r="Y127" i="2"/>
  <c r="AO25" i="2" s="1"/>
  <c r="Y123" i="2"/>
  <c r="AO21" i="2" s="1"/>
  <c r="Y115" i="2"/>
  <c r="AO13" i="2" s="1"/>
  <c r="Y109" i="2"/>
  <c r="AO6" i="2" s="1"/>
  <c r="Y100" i="2"/>
  <c r="AN19" i="2" s="1"/>
  <c r="Y96" i="2"/>
  <c r="AN15" i="2" s="1"/>
  <c r="Y91" i="2"/>
  <c r="AN10" i="2" s="1"/>
  <c r="Y81" i="2"/>
  <c r="AM23" i="2" s="1"/>
  <c r="Y77" i="2"/>
  <c r="AM19" i="2" s="1"/>
  <c r="Y73" i="2"/>
  <c r="AM15" i="2" s="1"/>
  <c r="Y62" i="2"/>
  <c r="AM3" i="2" s="1"/>
  <c r="Y58" i="2"/>
  <c r="AL18" i="2" s="1"/>
  <c r="Y49" i="2"/>
  <c r="AL9" i="2" s="1"/>
  <c r="Y43" i="2"/>
  <c r="AK24" i="2" s="1"/>
  <c r="Y39" i="2"/>
  <c r="AK18" i="2" s="1"/>
  <c r="Y31" i="2"/>
  <c r="AK10" i="2" s="1"/>
  <c r="Y26" i="2"/>
  <c r="AK5" i="2" s="1"/>
  <c r="Y17" i="2"/>
  <c r="AJ19" i="2" s="1"/>
  <c r="Y13" i="2"/>
  <c r="AJ15" i="2" s="1"/>
  <c r="Y9" i="2"/>
  <c r="AJ11" i="2" s="1"/>
  <c r="Y526" i="2"/>
  <c r="BG22" i="2" s="1"/>
  <c r="Y507" i="2"/>
  <c r="BF22" i="2" s="1"/>
  <c r="Y490" i="2"/>
  <c r="BF5" i="2" s="1"/>
  <c r="Y474" i="2"/>
  <c r="BE11" i="2" s="1"/>
  <c r="Y459" i="2"/>
  <c r="BD19" i="2" s="1"/>
  <c r="Y447" i="2"/>
  <c r="BD7" i="2" s="1"/>
  <c r="Y435" i="2"/>
  <c r="BC16" i="2" s="1"/>
  <c r="Y423" i="2"/>
  <c r="BC3" i="2" s="1"/>
  <c r="Y408" i="2"/>
  <c r="BB11" i="2" s="1"/>
  <c r="Y395" i="2"/>
  <c r="BA19" i="2" s="1"/>
  <c r="Y381" i="2"/>
  <c r="AZ26" i="2" s="1"/>
  <c r="Y371" i="2"/>
  <c r="AZ15" i="2" s="1"/>
  <c r="Y362" i="2"/>
  <c r="AZ6" i="2" s="1"/>
  <c r="Y348" i="2"/>
  <c r="AY15" i="2" s="1"/>
  <c r="Y334" i="2"/>
  <c r="AX25" i="2" s="1"/>
  <c r="Y323" i="2"/>
  <c r="AX13" i="2" s="1"/>
  <c r="Y309" i="2"/>
  <c r="AW23" i="2" s="1"/>
  <c r="Y295" i="2"/>
  <c r="AW8" i="2" s="1"/>
  <c r="Y277" i="2"/>
  <c r="AV13" i="2" s="1"/>
  <c r="Y257" i="2"/>
  <c r="AU17" i="2" s="1"/>
  <c r="Y242" i="2"/>
  <c r="AT25" i="2" s="1"/>
  <c r="Y227" i="2"/>
  <c r="AT9" i="2" s="1"/>
  <c r="Y205" i="2"/>
  <c r="AS10" i="2" s="1"/>
  <c r="Y193" i="2"/>
  <c r="AR22" i="2" s="1"/>
  <c r="Y178" i="2"/>
  <c r="AR6" i="2" s="1"/>
  <c r="Y165" i="2"/>
  <c r="AQ17" i="2" s="1"/>
  <c r="Y154" i="2"/>
  <c r="AQ5" i="2" s="1"/>
  <c r="Y141" i="2"/>
  <c r="AP16" i="2" s="1"/>
  <c r="Y128" i="2"/>
  <c r="AO26" i="2" s="1"/>
  <c r="Y116" i="2"/>
  <c r="AO14" i="2" s="1"/>
  <c r="Y101" i="2"/>
  <c r="AN21" i="2" s="1"/>
  <c r="Y97" i="2"/>
  <c r="AN16" i="2" s="1"/>
  <c r="Y82" i="2"/>
  <c r="AM24" i="2" s="1"/>
  <c r="Y63" i="2"/>
  <c r="AM4" i="2" s="1"/>
  <c r="Y36" i="2"/>
  <c r="AK15" i="2" s="1"/>
  <c r="Y521" i="2"/>
  <c r="BG16" i="2" s="1"/>
  <c r="Y506" i="2"/>
  <c r="BF21" i="2" s="1"/>
  <c r="Y515" i="2"/>
  <c r="BG10" i="2" s="1"/>
  <c r="Y496" i="2"/>
  <c r="BF11" i="2" s="1"/>
  <c r="Y481" i="2"/>
  <c r="BE18" i="2" s="1"/>
  <c r="Y472" i="2"/>
  <c r="BE9" i="2" s="1"/>
  <c r="Y461" i="2"/>
  <c r="BD21" i="2" s="1"/>
  <c r="Y457" i="2"/>
  <c r="BD17" i="2" s="1"/>
  <c r="Y453" i="2"/>
  <c r="BD13" i="2" s="1"/>
  <c r="Y449" i="2"/>
  <c r="BD9" i="2" s="1"/>
  <c r="Y445" i="2"/>
  <c r="BD3" i="2" s="1"/>
  <c r="Y437" i="2"/>
  <c r="BC18" i="2" s="1"/>
  <c r="Y433" i="2"/>
  <c r="BC14" i="2" s="1"/>
  <c r="Y429" i="2"/>
  <c r="BC10" i="2" s="1"/>
  <c r="Y425" i="2"/>
  <c r="BC6" i="2" s="1"/>
  <c r="Y421" i="2"/>
  <c r="BB25" i="2" s="1"/>
  <c r="Y415" i="2"/>
  <c r="BB18" i="2" s="1"/>
  <c r="Y410" i="2"/>
  <c r="BB13" i="2" s="1"/>
  <c r="Y406" i="2"/>
  <c r="BB9" i="2" s="1"/>
  <c r="Y402" i="2"/>
  <c r="BB4" i="2" s="1"/>
  <c r="Y398" i="2"/>
  <c r="BA23" i="2" s="1"/>
  <c r="Y392" i="2"/>
  <c r="BA16" i="2" s="1"/>
  <c r="Y388" i="2"/>
  <c r="BA12" i="2" s="1"/>
  <c r="Y383" i="2"/>
  <c r="BA6" i="2" s="1"/>
  <c r="Y379" i="2"/>
  <c r="AZ24" i="2" s="1"/>
  <c r="Y373" i="2"/>
  <c r="AZ17" i="2" s="1"/>
  <c r="Y369" i="2"/>
  <c r="AZ13" i="2" s="1"/>
  <c r="Y364" i="2"/>
  <c r="AZ8" i="2" s="1"/>
  <c r="Y360" i="2"/>
  <c r="AZ4" i="2" s="1"/>
  <c r="Y356" i="2"/>
  <c r="AY24" i="2" s="1"/>
  <c r="Y340" i="2"/>
  <c r="AY7" i="2" s="1"/>
  <c r="Y336" i="2"/>
  <c r="AY3" i="2" s="1"/>
  <c r="Y331" i="2"/>
  <c r="AX22" i="2" s="1"/>
  <c r="Y325" i="2"/>
  <c r="AX15" i="2" s="1"/>
  <c r="Y320" i="2"/>
  <c r="AX10" i="2" s="1"/>
  <c r="Y316" i="2"/>
  <c r="AX6" i="2" s="1"/>
  <c r="Y312" i="2"/>
  <c r="AW26" i="2" s="1"/>
  <c r="Y302" i="2"/>
  <c r="AW15" i="2" s="1"/>
  <c r="Y297" i="2"/>
  <c r="AW10" i="2" s="1"/>
  <c r="Y293" i="2"/>
  <c r="AW6" i="2" s="1"/>
  <c r="Y288" i="2"/>
  <c r="AV25" i="2" s="1"/>
  <c r="Y284" i="2"/>
  <c r="AV21" i="2" s="1"/>
  <c r="Y280" i="2"/>
  <c r="AV17" i="2" s="1"/>
  <c r="Y275" i="2"/>
  <c r="AV11" i="2" s="1"/>
  <c r="Y271" i="2"/>
  <c r="AV7" i="2" s="1"/>
  <c r="Y267" i="2"/>
  <c r="AV3" i="2" s="1"/>
  <c r="Y263" i="2"/>
  <c r="AU23" i="2" s="1"/>
  <c r="Y259" i="2"/>
  <c r="AU19" i="2" s="1"/>
  <c r="Y253" i="2"/>
  <c r="Y249" i="2"/>
  <c r="AU8" i="2" s="1"/>
  <c r="Y240" i="2"/>
  <c r="AT23" i="2" s="1"/>
  <c r="Y229" i="2"/>
  <c r="AT11" i="2" s="1"/>
  <c r="Y225" i="2"/>
  <c r="AT7" i="2" s="1"/>
  <c r="Y220" i="2"/>
  <c r="AS26" i="2" s="1"/>
  <c r="Y216" i="2"/>
  <c r="AS22" i="2" s="1"/>
  <c r="Y209" i="2"/>
  <c r="AS15" i="2" s="1"/>
  <c r="Y203" i="2"/>
  <c r="Y199" i="2"/>
  <c r="AS4" i="2" s="1"/>
  <c r="Y195" i="2"/>
  <c r="AR24" i="2" s="1"/>
  <c r="Y191" i="2"/>
  <c r="AR20" i="2" s="1"/>
  <c r="Y187" i="2"/>
  <c r="AR16" i="2" s="1"/>
  <c r="Y181" i="2"/>
  <c r="AR9" i="2" s="1"/>
  <c r="Y176" i="2"/>
  <c r="AR4" i="2" s="1"/>
  <c r="Y172" i="2"/>
  <c r="AQ24" i="2" s="1"/>
  <c r="Y168" i="2"/>
  <c r="AQ20" i="2" s="1"/>
  <c r="Y163" i="2"/>
  <c r="AQ15" i="2" s="1"/>
  <c r="Y156" i="2"/>
  <c r="AQ7" i="2" s="1"/>
  <c r="Y152" i="2"/>
  <c r="AQ3" i="2" s="1"/>
  <c r="Y148" i="2"/>
  <c r="AP23" i="2" s="1"/>
  <c r="Y143" i="2"/>
  <c r="AP18" i="2" s="1"/>
  <c r="Y139" i="2"/>
  <c r="AP14" i="2" s="1"/>
  <c r="Y134" i="2"/>
  <c r="AP8" i="2" s="1"/>
  <c r="Y130" i="2"/>
  <c r="Y126" i="2"/>
  <c r="AO24" i="2" s="1"/>
  <c r="Y122" i="2"/>
  <c r="AO20" i="2" s="1"/>
  <c r="Y118" i="2"/>
  <c r="AO16" i="2" s="1"/>
  <c r="Y114" i="2"/>
  <c r="Y108" i="2"/>
  <c r="AO5" i="2" s="1"/>
  <c r="Y103" i="2"/>
  <c r="AN23" i="2" s="1"/>
  <c r="Y99" i="2"/>
  <c r="AN18" i="2" s="1"/>
  <c r="Y95" i="2"/>
  <c r="AN14" i="2" s="1"/>
  <c r="Y90" i="2"/>
  <c r="AN9" i="2" s="1"/>
  <c r="Y84" i="2"/>
  <c r="AM26" i="2" s="1"/>
  <c r="Y80" i="2"/>
  <c r="AM22" i="2" s="1"/>
  <c r="Y76" i="2"/>
  <c r="AM18" i="2" s="1"/>
  <c r="Y72" i="2"/>
  <c r="AM14" i="2" s="1"/>
  <c r="Y67" i="2"/>
  <c r="AM9" i="2" s="1"/>
  <c r="Y61" i="2"/>
  <c r="AL25" i="2" s="1"/>
  <c r="Y57" i="2"/>
  <c r="AL17" i="2" s="1"/>
  <c r="Y52" i="2"/>
  <c r="AL12" i="2" s="1"/>
  <c r="Y48" i="2"/>
  <c r="AL8" i="2" s="1"/>
  <c r="Y42" i="2"/>
  <c r="AK22" i="2" s="1"/>
  <c r="Y38" i="2"/>
  <c r="AK17" i="2" s="1"/>
  <c r="Y34" i="2"/>
  <c r="AK13" i="2" s="1"/>
  <c r="Y30" i="2"/>
  <c r="AK9" i="2" s="1"/>
  <c r="Y24" i="2"/>
  <c r="AJ26" i="2" s="1"/>
  <c r="Y20" i="2"/>
  <c r="AJ22" i="2" s="1"/>
  <c r="Y16" i="2"/>
  <c r="AJ18" i="2" s="1"/>
  <c r="Y12" i="2"/>
  <c r="AJ14" i="2" s="1"/>
  <c r="Y8" i="2"/>
  <c r="AJ10" i="2" s="1"/>
  <c r="V530" i="2"/>
  <c r="S78" i="1"/>
  <c r="V78" i="1"/>
  <c r="Z221" i="2" l="1"/>
  <c r="Z466" i="2"/>
  <c r="Z423" i="2"/>
  <c r="Z244" i="2"/>
  <c r="Z44" i="2"/>
  <c r="Z152" i="2"/>
  <c r="Z445" i="2"/>
  <c r="Z359" i="2"/>
  <c r="Z85" i="2"/>
  <c r="Z198" i="2"/>
  <c r="Z290" i="2"/>
  <c r="Z175" i="2"/>
  <c r="Z129" i="2"/>
  <c r="Z511" i="2"/>
  <c r="Z489" i="2"/>
  <c r="Z401" i="2"/>
  <c r="Z2" i="2"/>
  <c r="AP4" i="2"/>
  <c r="AS8" i="2"/>
  <c r="AU12" i="2"/>
  <c r="Z106" i="2"/>
  <c r="Z25" i="2"/>
  <c r="AO12" i="2"/>
  <c r="Z313" i="2"/>
  <c r="Z336" i="2"/>
  <c r="Z267" i="2"/>
  <c r="Z62" i="2"/>
  <c r="Z382" i="2"/>
  <c r="U3" i="1"/>
  <c r="W3" i="1" s="1"/>
  <c r="Y3" i="1" s="1"/>
  <c r="U4" i="1"/>
  <c r="W4" i="1" s="1"/>
  <c r="Y4" i="1" s="1"/>
  <c r="U5" i="1"/>
  <c r="W5" i="1" s="1"/>
  <c r="Y5" i="1" s="1"/>
  <c r="U6" i="1"/>
  <c r="W6" i="1" s="1"/>
  <c r="Y6" i="1" s="1"/>
  <c r="U7" i="1"/>
  <c r="W7" i="1" s="1"/>
  <c r="Y7" i="1" s="1"/>
  <c r="U8" i="1"/>
  <c r="W8" i="1" s="1"/>
  <c r="Y8" i="1" s="1"/>
  <c r="U9" i="1"/>
  <c r="W9" i="1" s="1"/>
  <c r="Y9" i="1" s="1"/>
  <c r="U10" i="1"/>
  <c r="W10" i="1" s="1"/>
  <c r="Y10" i="1" s="1"/>
  <c r="U11" i="1"/>
  <c r="W11" i="1" s="1"/>
  <c r="Y11" i="1" s="1"/>
  <c r="U12" i="1"/>
  <c r="W12" i="1" s="1"/>
  <c r="Y12" i="1" s="1"/>
  <c r="U13" i="1"/>
  <c r="W13" i="1" s="1"/>
  <c r="Y13" i="1" s="1"/>
  <c r="U14" i="1"/>
  <c r="W14" i="1" s="1"/>
  <c r="Y14" i="1" s="1"/>
  <c r="U15" i="1"/>
  <c r="W15" i="1" s="1"/>
  <c r="Y15" i="1" s="1"/>
  <c r="U16" i="1"/>
  <c r="W16" i="1" s="1"/>
  <c r="Y16" i="1" s="1"/>
  <c r="U17" i="1"/>
  <c r="W17" i="1" s="1"/>
  <c r="Y17" i="1" s="1"/>
  <c r="U18" i="1"/>
  <c r="W18" i="1" s="1"/>
  <c r="Y18" i="1" s="1"/>
  <c r="U19" i="1"/>
  <c r="W19" i="1" s="1"/>
  <c r="Y19" i="1" s="1"/>
  <c r="U20" i="1"/>
  <c r="W20" i="1" s="1"/>
  <c r="Y20" i="1" s="1"/>
  <c r="U21" i="1"/>
  <c r="W21" i="1" s="1"/>
  <c r="Y21" i="1" s="1"/>
  <c r="U22" i="1"/>
  <c r="W22" i="1" s="1"/>
  <c r="Y22" i="1" s="1"/>
  <c r="U23" i="1"/>
  <c r="W23" i="1" s="1"/>
  <c r="Y23" i="1" s="1"/>
  <c r="U24" i="1"/>
  <c r="W24" i="1" s="1"/>
  <c r="Y24" i="1" s="1"/>
  <c r="U25" i="1"/>
  <c r="W25" i="1" s="1"/>
  <c r="Y25" i="1" s="1"/>
  <c r="U26" i="1"/>
  <c r="W26" i="1" s="1"/>
  <c r="Y26" i="1" s="1"/>
  <c r="U27" i="1"/>
  <c r="W27" i="1" s="1"/>
  <c r="Y27" i="1" s="1"/>
  <c r="U28" i="1"/>
  <c r="W28" i="1" s="1"/>
  <c r="Y28" i="1" s="1"/>
  <c r="U29" i="1"/>
  <c r="W29" i="1" s="1"/>
  <c r="Y29" i="1" s="1"/>
  <c r="U30" i="1"/>
  <c r="W30" i="1" s="1"/>
  <c r="Y30" i="1" s="1"/>
  <c r="U31" i="1"/>
  <c r="W31" i="1" s="1"/>
  <c r="Y31" i="1" s="1"/>
  <c r="U32" i="1"/>
  <c r="W32" i="1" s="1"/>
  <c r="Y32" i="1" s="1"/>
  <c r="U33" i="1"/>
  <c r="W33" i="1" s="1"/>
  <c r="Y33" i="1" s="1"/>
  <c r="U34" i="1"/>
  <c r="W34" i="1" s="1"/>
  <c r="Y34" i="1" s="1"/>
  <c r="U35" i="1"/>
  <c r="W35" i="1" s="1"/>
  <c r="Y35" i="1" s="1"/>
  <c r="U36" i="1"/>
  <c r="W36" i="1" s="1"/>
  <c r="Y36" i="1" s="1"/>
  <c r="U37" i="1"/>
  <c r="W37" i="1" s="1"/>
  <c r="Y37" i="1" s="1"/>
  <c r="U38" i="1"/>
  <c r="W38" i="1" s="1"/>
  <c r="Y38" i="1" s="1"/>
  <c r="U39" i="1"/>
  <c r="W39" i="1" s="1"/>
  <c r="Y39" i="1" s="1"/>
  <c r="U40" i="1"/>
  <c r="W40" i="1" s="1"/>
  <c r="Y40" i="1" s="1"/>
  <c r="U41" i="1"/>
  <c r="W41" i="1" s="1"/>
  <c r="Y41" i="1" s="1"/>
  <c r="U42" i="1"/>
  <c r="W42" i="1" s="1"/>
  <c r="Y42" i="1" s="1"/>
  <c r="U43" i="1"/>
  <c r="W43" i="1" s="1"/>
  <c r="Y43" i="1" s="1"/>
  <c r="U44" i="1"/>
  <c r="W44" i="1" s="1"/>
  <c r="Y44" i="1" s="1"/>
  <c r="U45" i="1"/>
  <c r="W45" i="1" s="1"/>
  <c r="Y45" i="1" s="1"/>
  <c r="U46" i="1"/>
  <c r="W46" i="1" s="1"/>
  <c r="Y46" i="1" s="1"/>
  <c r="U47" i="1"/>
  <c r="W47" i="1" s="1"/>
  <c r="Y47" i="1" s="1"/>
  <c r="U48" i="1"/>
  <c r="W48" i="1" s="1"/>
  <c r="Y48" i="1" s="1"/>
  <c r="U49" i="1"/>
  <c r="W49" i="1" s="1"/>
  <c r="Y49" i="1" s="1"/>
  <c r="U50" i="1"/>
  <c r="W50" i="1" s="1"/>
  <c r="Y50" i="1" s="1"/>
  <c r="U51" i="1"/>
  <c r="W51" i="1" s="1"/>
  <c r="Y51" i="1" s="1"/>
  <c r="U52" i="1"/>
  <c r="W52" i="1" s="1"/>
  <c r="Y52" i="1" s="1"/>
  <c r="U53" i="1"/>
  <c r="W53" i="1" s="1"/>
  <c r="Y53" i="1" s="1"/>
  <c r="U54" i="1"/>
  <c r="W54" i="1" s="1"/>
  <c r="Y54" i="1" s="1"/>
  <c r="U55" i="1"/>
  <c r="W55" i="1" s="1"/>
  <c r="Y55" i="1" s="1"/>
  <c r="U56" i="1"/>
  <c r="W56" i="1" s="1"/>
  <c r="Y56" i="1" s="1"/>
  <c r="U57" i="1"/>
  <c r="W57" i="1" s="1"/>
  <c r="Y57" i="1" s="1"/>
  <c r="U58" i="1"/>
  <c r="W58" i="1" s="1"/>
  <c r="Y58" i="1" s="1"/>
  <c r="U59" i="1"/>
  <c r="W59" i="1" s="1"/>
  <c r="Y59" i="1" s="1"/>
  <c r="U60" i="1"/>
  <c r="W60" i="1" s="1"/>
  <c r="Y60" i="1" s="1"/>
  <c r="U61" i="1"/>
  <c r="W61" i="1" s="1"/>
  <c r="Y61" i="1" s="1"/>
  <c r="U62" i="1"/>
  <c r="W62" i="1" s="1"/>
  <c r="Y62" i="1" s="1"/>
  <c r="U63" i="1"/>
  <c r="W63" i="1" s="1"/>
  <c r="Y63" i="1" s="1"/>
  <c r="U64" i="1"/>
  <c r="W64" i="1" s="1"/>
  <c r="Y64" i="1" s="1"/>
  <c r="U65" i="1"/>
  <c r="W65" i="1" s="1"/>
  <c r="Y65" i="1" s="1"/>
  <c r="U66" i="1"/>
  <c r="W66" i="1" s="1"/>
  <c r="Y66" i="1" s="1"/>
  <c r="U67" i="1"/>
  <c r="W67" i="1" s="1"/>
  <c r="Y67" i="1" s="1"/>
  <c r="U68" i="1"/>
  <c r="W68" i="1" s="1"/>
  <c r="Y68" i="1" s="1"/>
  <c r="U69" i="1"/>
  <c r="W69" i="1" s="1"/>
  <c r="Y69" i="1" s="1"/>
  <c r="U70" i="1"/>
  <c r="W70" i="1" s="1"/>
  <c r="Y70" i="1" s="1"/>
  <c r="U71" i="1"/>
  <c r="W71" i="1" s="1"/>
  <c r="Y71" i="1" s="1"/>
  <c r="U72" i="1"/>
  <c r="W72" i="1" s="1"/>
  <c r="Y72" i="1" s="1"/>
  <c r="U73" i="1"/>
  <c r="W73" i="1" s="1"/>
  <c r="Y73" i="1" s="1"/>
  <c r="U74" i="1"/>
  <c r="W74" i="1" s="1"/>
  <c r="Y74" i="1" s="1"/>
  <c r="U75" i="1"/>
  <c r="W75" i="1" s="1"/>
  <c r="Y75" i="1" s="1"/>
  <c r="U76" i="1"/>
  <c r="W76" i="1" s="1"/>
  <c r="Y76" i="1" s="1"/>
  <c r="U77" i="1"/>
  <c r="W77" i="1" s="1"/>
  <c r="Y77" i="1" s="1"/>
  <c r="U2" i="1"/>
  <c r="W2" i="1" s="1"/>
  <c r="Y2" i="1" s="1"/>
  <c r="U78" i="1" l="1"/>
  <c r="U80" i="1" s="1"/>
  <c r="W530" i="2"/>
  <c r="T78" i="1" l="1"/>
  <c r="O78" i="1" l="1"/>
  <c r="X530" i="2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2" i="1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G62" i="1" s="1"/>
  <c r="D63" i="1"/>
  <c r="G63" i="1" s="1"/>
  <c r="D64" i="1"/>
  <c r="G64" i="1" s="1"/>
  <c r="D65" i="1"/>
  <c r="G65" i="1" s="1"/>
  <c r="D66" i="1"/>
  <c r="G66" i="1" s="1"/>
  <c r="D67" i="1"/>
  <c r="G67" i="1" s="1"/>
  <c r="D68" i="1"/>
  <c r="G68" i="1" s="1"/>
  <c r="D69" i="1"/>
  <c r="G69" i="1" s="1"/>
  <c r="D70" i="1"/>
  <c r="G70" i="1" s="1"/>
  <c r="D71" i="1"/>
  <c r="G71" i="1" s="1"/>
  <c r="D72" i="1"/>
  <c r="G72" i="1" s="1"/>
  <c r="D73" i="1"/>
  <c r="G73" i="1" s="1"/>
  <c r="D74" i="1"/>
  <c r="G74" i="1" s="1"/>
  <c r="D75" i="1"/>
  <c r="G75" i="1" s="1"/>
  <c r="D76" i="1"/>
  <c r="G76" i="1" s="1"/>
  <c r="D77" i="1"/>
  <c r="G77" i="1" s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2" i="1"/>
  <c r="D78" i="1" l="1"/>
  <c r="E78" i="1"/>
  <c r="G2" i="1"/>
  <c r="Y530" i="2"/>
  <c r="C78" i="1"/>
</calcChain>
</file>

<file path=xl/sharedStrings.xml><?xml version="1.0" encoding="utf-8"?>
<sst xmlns="http://schemas.openxmlformats.org/spreadsheetml/2006/main" count="5299" uniqueCount="669">
  <si>
    <t>Edge</t>
  </si>
  <si>
    <t>Sim</t>
  </si>
  <si>
    <t>Actual</t>
  </si>
  <si>
    <t>Factor</t>
  </si>
  <si>
    <t>&lt;flow</t>
  </si>
  <si>
    <t>/&gt;</t>
  </si>
  <si>
    <t>id="1_2"</t>
  </si>
  <si>
    <t>id="1_3"</t>
  </si>
  <si>
    <t>id="1_4"</t>
  </si>
  <si>
    <t>id="1_5"</t>
  </si>
  <si>
    <t>id="1_6"</t>
  </si>
  <si>
    <t>id="1_7"</t>
  </si>
  <si>
    <t>id="1_8"</t>
  </si>
  <si>
    <t>id="1_9"</t>
  </si>
  <si>
    <t>id="1_10"</t>
  </si>
  <si>
    <t>id="1_11"</t>
  </si>
  <si>
    <t>id="1_12"</t>
  </si>
  <si>
    <t>id="1_13"</t>
  </si>
  <si>
    <t>id="1_14"</t>
  </si>
  <si>
    <t>id="1_15"</t>
  </si>
  <si>
    <t>id="1_16"</t>
  </si>
  <si>
    <t>id="1_17"</t>
  </si>
  <si>
    <t>id="1_18"</t>
  </si>
  <si>
    <t>id="1_19"</t>
  </si>
  <si>
    <t>id="1_20"</t>
  </si>
  <si>
    <t>id="1_21"</t>
  </si>
  <si>
    <t>id="1_22"</t>
  </si>
  <si>
    <t>id="1_23"</t>
  </si>
  <si>
    <t>id="1_24"</t>
  </si>
  <si>
    <t>id="2_1"</t>
  </si>
  <si>
    <t>id="2_3"</t>
  </si>
  <si>
    <t>id="2_4"</t>
  </si>
  <si>
    <t>id="2_5"</t>
  </si>
  <si>
    <t>id="2_6"</t>
  </si>
  <si>
    <t>id="2_7"</t>
  </si>
  <si>
    <t>id="2_8"</t>
  </si>
  <si>
    <t>id="2_9"</t>
  </si>
  <si>
    <t>id="2_10"</t>
  </si>
  <si>
    <t>id="2_11"</t>
  </si>
  <si>
    <t>id="2_12"</t>
  </si>
  <si>
    <t>id="2_13"</t>
  </si>
  <si>
    <t>id="2_14"</t>
  </si>
  <si>
    <t>id="2_15"</t>
  </si>
  <si>
    <t>id="2_16"</t>
  </si>
  <si>
    <t>id="2_17"</t>
  </si>
  <si>
    <t>id="2_19"</t>
  </si>
  <si>
    <t>id="2_20"</t>
  </si>
  <si>
    <t>id="2_22"</t>
  </si>
  <si>
    <t>id="3_1"</t>
  </si>
  <si>
    <t>id="3_2"</t>
  </si>
  <si>
    <t>id="3_4"</t>
  </si>
  <si>
    <t>id="3_5"</t>
  </si>
  <si>
    <t>id="3_6"</t>
  </si>
  <si>
    <t>id="3_7"</t>
  </si>
  <si>
    <t>id="3_8"</t>
  </si>
  <si>
    <t>id="3_9"</t>
  </si>
  <si>
    <t>id="3_10"</t>
  </si>
  <si>
    <t>id="3_11"</t>
  </si>
  <si>
    <t>id="3_12"</t>
  </si>
  <si>
    <t>id="3_13"</t>
  </si>
  <si>
    <t>id="3_14"</t>
  </si>
  <si>
    <t>id="3_15"</t>
  </si>
  <si>
    <t>id="3_16"</t>
  </si>
  <si>
    <t>id="3_17"</t>
  </si>
  <si>
    <t>id="3_22"</t>
  </si>
  <si>
    <t>id="3_23"</t>
  </si>
  <si>
    <t>id="4_1"</t>
  </si>
  <si>
    <t>id="4_2"</t>
  </si>
  <si>
    <t>id="4_3"</t>
  </si>
  <si>
    <t>id="4_5"</t>
  </si>
  <si>
    <t>id="4_6"</t>
  </si>
  <si>
    <t>id="4_7"</t>
  </si>
  <si>
    <t>id="4_8"</t>
  </si>
  <si>
    <t>id="4_9"</t>
  </si>
  <si>
    <t>id="4_10"</t>
  </si>
  <si>
    <t>id="4_11"</t>
  </si>
  <si>
    <t>id="4_12"</t>
  </si>
  <si>
    <t>id="4_13"</t>
  </si>
  <si>
    <t>id="4_14"</t>
  </si>
  <si>
    <t>id="4_15"</t>
  </si>
  <si>
    <t>id="4_16"</t>
  </si>
  <si>
    <t>id="4_17"</t>
  </si>
  <si>
    <t>id="4_18"</t>
  </si>
  <si>
    <t>id="4_19"</t>
  </si>
  <si>
    <t>id="4_20"</t>
  </si>
  <si>
    <t>id="4_21"</t>
  </si>
  <si>
    <t>id="4_22"</t>
  </si>
  <si>
    <t>id="4_23"</t>
  </si>
  <si>
    <t>id="4_24"</t>
  </si>
  <si>
    <t>id="5_1"</t>
  </si>
  <si>
    <t>id="5_2"</t>
  </si>
  <si>
    <t>id="5_3"</t>
  </si>
  <si>
    <t>id="5_4"</t>
  </si>
  <si>
    <t>id="5_6"</t>
  </si>
  <si>
    <t>id="5_7"</t>
  </si>
  <si>
    <t>id="5_8"</t>
  </si>
  <si>
    <t>id="5_9"</t>
  </si>
  <si>
    <t>id="5_10"</t>
  </si>
  <si>
    <t>id="5_11"</t>
  </si>
  <si>
    <t>id="5_12"</t>
  </si>
  <si>
    <t>id="5_13"</t>
  </si>
  <si>
    <t>id="5_14"</t>
  </si>
  <si>
    <t>id="5_15"</t>
  </si>
  <si>
    <t>id="5_16"</t>
  </si>
  <si>
    <t>id="5_17"</t>
  </si>
  <si>
    <t>id="5_19"</t>
  </si>
  <si>
    <t>id="5_20"</t>
  </si>
  <si>
    <t>id="5_21"</t>
  </si>
  <si>
    <t>id="5_22"</t>
  </si>
  <si>
    <t>id="5_23"</t>
  </si>
  <si>
    <t>id="6_1"</t>
  </si>
  <si>
    <t>id="6_2"</t>
  </si>
  <si>
    <t>id="6_3"</t>
  </si>
  <si>
    <t>id="6_4"</t>
  </si>
  <si>
    <t>id="6_5"</t>
  </si>
  <si>
    <t>id="6_7"</t>
  </si>
  <si>
    <t>id="6_8"</t>
  </si>
  <si>
    <t>id="6_9"</t>
  </si>
  <si>
    <t>id="6_10"</t>
  </si>
  <si>
    <t>id="6_11"</t>
  </si>
  <si>
    <t>id="6_12"</t>
  </si>
  <si>
    <t>id="6_13"</t>
  </si>
  <si>
    <t>id="6_14"</t>
  </si>
  <si>
    <t>id="6_15"</t>
  </si>
  <si>
    <t>id="6_16"</t>
  </si>
  <si>
    <t>id="6_17"</t>
  </si>
  <si>
    <t>id="6_18"</t>
  </si>
  <si>
    <t>id="6_19"</t>
  </si>
  <si>
    <t>id="6_20"</t>
  </si>
  <si>
    <t>id="6_21"</t>
  </si>
  <si>
    <t>id="6_22"</t>
  </si>
  <si>
    <t>id="6_23"</t>
  </si>
  <si>
    <t>id="6_24"</t>
  </si>
  <si>
    <t>id="7_1"</t>
  </si>
  <si>
    <t>id="7_2"</t>
  </si>
  <si>
    <t>id="7_3"</t>
  </si>
  <si>
    <t>id="7_4"</t>
  </si>
  <si>
    <t>id="7_5"</t>
  </si>
  <si>
    <t>id="7_6"</t>
  </si>
  <si>
    <t>id="7_8"</t>
  </si>
  <si>
    <t>id="7_9"</t>
  </si>
  <si>
    <t>id="7_10"</t>
  </si>
  <si>
    <t>id="7_11"</t>
  </si>
  <si>
    <t>id="7_12"</t>
  </si>
  <si>
    <t>id="7_13"</t>
  </si>
  <si>
    <t>id="7_14"</t>
  </si>
  <si>
    <t>id="7_15"</t>
  </si>
  <si>
    <t>id="7_16"</t>
  </si>
  <si>
    <t>id="7_17"</t>
  </si>
  <si>
    <t>id="7_18"</t>
  </si>
  <si>
    <t>id="7_19"</t>
  </si>
  <si>
    <t>id="7_20"</t>
  </si>
  <si>
    <t>id="7_21"</t>
  </si>
  <si>
    <t>id="7_22"</t>
  </si>
  <si>
    <t>id="7_23"</t>
  </si>
  <si>
    <t>id="7_24"</t>
  </si>
  <si>
    <t>id="8_1"</t>
  </si>
  <si>
    <t>id="8_2"</t>
  </si>
  <si>
    <t>id="8_3"</t>
  </si>
  <si>
    <t>id="8_4"</t>
  </si>
  <si>
    <t>id="8_5"</t>
  </si>
  <si>
    <t>id="8_6"</t>
  </si>
  <si>
    <t>id="8_7"</t>
  </si>
  <si>
    <t>id="8_9"</t>
  </si>
  <si>
    <t>id="8_10"</t>
  </si>
  <si>
    <t>id="8_11"</t>
  </si>
  <si>
    <t>id="8_12"</t>
  </si>
  <si>
    <t>id="8_13"</t>
  </si>
  <si>
    <t>id="8_14"</t>
  </si>
  <si>
    <t>id="8_15"</t>
  </si>
  <si>
    <t>id="8_16"</t>
  </si>
  <si>
    <t>id="8_17"</t>
  </si>
  <si>
    <t>id="8_18"</t>
  </si>
  <si>
    <t>id="8_19"</t>
  </si>
  <si>
    <t>id="8_20"</t>
  </si>
  <si>
    <t>id="8_21"</t>
  </si>
  <si>
    <t>id="8_22"</t>
  </si>
  <si>
    <t>id="8_23"</t>
  </si>
  <si>
    <t>id="8_24"</t>
  </si>
  <si>
    <t>id="9_1"</t>
  </si>
  <si>
    <t>id="9_2"</t>
  </si>
  <si>
    <t>id="9_3"</t>
  </si>
  <si>
    <t>id="9_4"</t>
  </si>
  <si>
    <t>id="9_5"</t>
  </si>
  <si>
    <t>id="9_6"</t>
  </si>
  <si>
    <t>id="9_7"</t>
  </si>
  <si>
    <t>id="9_8"</t>
  </si>
  <si>
    <t>id="9_10"</t>
  </si>
  <si>
    <t>id="9_11"</t>
  </si>
  <si>
    <t>id="9_12"</t>
  </si>
  <si>
    <t>id="9_13"</t>
  </si>
  <si>
    <t>id="9_14"</t>
  </si>
  <si>
    <t>id="9_15"</t>
  </si>
  <si>
    <t>id="9_16"</t>
  </si>
  <si>
    <t>id="9_17"</t>
  </si>
  <si>
    <t>id="9_18"</t>
  </si>
  <si>
    <t>id="9_19"</t>
  </si>
  <si>
    <t>id="9_20"</t>
  </si>
  <si>
    <t>id="9_21"</t>
  </si>
  <si>
    <t>id="9_22"</t>
  </si>
  <si>
    <t>id="9_23"</t>
  </si>
  <si>
    <t>id="9_24"</t>
  </si>
  <si>
    <t>id="10_1"</t>
  </si>
  <si>
    <t>id="10_2"</t>
  </si>
  <si>
    <t>id="10_3"</t>
  </si>
  <si>
    <t>id="10_4"</t>
  </si>
  <si>
    <t>id="10_5"</t>
  </si>
  <si>
    <t>id="10_6"</t>
  </si>
  <si>
    <t>id="10_7"</t>
  </si>
  <si>
    <t>id="10_8"</t>
  </si>
  <si>
    <t>id="10_9"</t>
  </si>
  <si>
    <t>id="10_11"</t>
  </si>
  <si>
    <t>id="10_12"</t>
  </si>
  <si>
    <t>id="10_13"</t>
  </si>
  <si>
    <t>id="10_14"</t>
  </si>
  <si>
    <t>id="10_15"</t>
  </si>
  <si>
    <t>id="10_16"</t>
  </si>
  <si>
    <t>id="10_17"</t>
  </si>
  <si>
    <t>id="10_18"</t>
  </si>
  <si>
    <t>id="10_19"</t>
  </si>
  <si>
    <t>id="10_20"</t>
  </si>
  <si>
    <t>id="10_21"</t>
  </si>
  <si>
    <t>id="10_22"</t>
  </si>
  <si>
    <t>id="10_23"</t>
  </si>
  <si>
    <t>id="10_24"</t>
  </si>
  <si>
    <t>id="11_1"</t>
  </si>
  <si>
    <t>id="11_2"</t>
  </si>
  <si>
    <t>id="11_3"</t>
  </si>
  <si>
    <t>id="11_4"</t>
  </si>
  <si>
    <t>id="11_5"</t>
  </si>
  <si>
    <t>id="11_6"</t>
  </si>
  <si>
    <t>id="11_7"</t>
  </si>
  <si>
    <t>id="11_8"</t>
  </si>
  <si>
    <t>id="11_9"</t>
  </si>
  <si>
    <t>id="11_10"</t>
  </si>
  <si>
    <t>id="11_12"</t>
  </si>
  <si>
    <t>id="11_13"</t>
  </si>
  <si>
    <t>id="11_14"</t>
  </si>
  <si>
    <t>id="11_15"</t>
  </si>
  <si>
    <t>id="11_16"</t>
  </si>
  <si>
    <t>id="11_17"</t>
  </si>
  <si>
    <t>id="11_18"</t>
  </si>
  <si>
    <t>id="11_19"</t>
  </si>
  <si>
    <t>id="11_20"</t>
  </si>
  <si>
    <t>id="11_21"</t>
  </si>
  <si>
    <t>id="11_22"</t>
  </si>
  <si>
    <t>id="11_23"</t>
  </si>
  <si>
    <t>id="11_24"</t>
  </si>
  <si>
    <t>id="12_1"</t>
  </si>
  <si>
    <t>id="12_2"</t>
  </si>
  <si>
    <t>id="12_3"</t>
  </si>
  <si>
    <t>id="12_4"</t>
  </si>
  <si>
    <t>id="12_5"</t>
  </si>
  <si>
    <t>id="12_6"</t>
  </si>
  <si>
    <t>id="12_7"</t>
  </si>
  <si>
    <t>id="12_8"</t>
  </si>
  <si>
    <t>id="12_9"</t>
  </si>
  <si>
    <t>id="12_10"</t>
  </si>
  <si>
    <t>id="12_11"</t>
  </si>
  <si>
    <t>id="12_13"</t>
  </si>
  <si>
    <t>id="12_14"</t>
  </si>
  <si>
    <t>id="12_15"</t>
  </si>
  <si>
    <t>id="12_16"</t>
  </si>
  <si>
    <t>id="12_17"</t>
  </si>
  <si>
    <t>id="12_18"</t>
  </si>
  <si>
    <t>id="12_19"</t>
  </si>
  <si>
    <t>id="12_20"</t>
  </si>
  <si>
    <t>id="12_21"</t>
  </si>
  <si>
    <t>id="12_22"</t>
  </si>
  <si>
    <t>id="12_23"</t>
  </si>
  <si>
    <t>id="12_24"</t>
  </si>
  <si>
    <t>id="13_1"</t>
  </si>
  <si>
    <t>id="13_2"</t>
  </si>
  <si>
    <t>id="13_3"</t>
  </si>
  <si>
    <t>id="13_4"</t>
  </si>
  <si>
    <t>id="13_5"</t>
  </si>
  <si>
    <t>id="13_6"</t>
  </si>
  <si>
    <t>id="13_7"</t>
  </si>
  <si>
    <t>id="13_8"</t>
  </si>
  <si>
    <t>id="13_9"</t>
  </si>
  <si>
    <t>id="13_10"</t>
  </si>
  <si>
    <t>id="13_11"</t>
  </si>
  <si>
    <t>id="13_12"</t>
  </si>
  <si>
    <t>id="13_14"</t>
  </si>
  <si>
    <t>id="13_15"</t>
  </si>
  <si>
    <t>id="13_16"</t>
  </si>
  <si>
    <t>id="13_17"</t>
  </si>
  <si>
    <t>id="13_18"</t>
  </si>
  <si>
    <t>id="13_19"</t>
  </si>
  <si>
    <t>id="13_20"</t>
  </si>
  <si>
    <t>id="13_21"</t>
  </si>
  <si>
    <t>id="13_22"</t>
  </si>
  <si>
    <t>id="13_23"</t>
  </si>
  <si>
    <t>id="13_24"</t>
  </si>
  <si>
    <t>id="14_1"</t>
  </si>
  <si>
    <t>id="14_2"</t>
  </si>
  <si>
    <t>id="14_3"</t>
  </si>
  <si>
    <t>id="14_4"</t>
  </si>
  <si>
    <t>id="14_5"</t>
  </si>
  <si>
    <t>id="14_6"</t>
  </si>
  <si>
    <t>id="14_7"</t>
  </si>
  <si>
    <t>id="14_8"</t>
  </si>
  <si>
    <t>id="14_9"</t>
  </si>
  <si>
    <t>id="14_10"</t>
  </si>
  <si>
    <t>id="14_11"</t>
  </si>
  <si>
    <t>id="14_12"</t>
  </si>
  <si>
    <t>id="14_13"</t>
  </si>
  <si>
    <t>id="14_15"</t>
  </si>
  <si>
    <t>id="14_16"</t>
  </si>
  <si>
    <t>id="14_17"</t>
  </si>
  <si>
    <t>id="14_18"</t>
  </si>
  <si>
    <t>id="14_19"</t>
  </si>
  <si>
    <t>id="14_20"</t>
  </si>
  <si>
    <t>id="14_21"</t>
  </si>
  <si>
    <t>id="14_22"</t>
  </si>
  <si>
    <t>id="14_23"</t>
  </si>
  <si>
    <t>id="14_24"</t>
  </si>
  <si>
    <t>id="15_1"</t>
  </si>
  <si>
    <t>id="15_2"</t>
  </si>
  <si>
    <t>id="15_3"</t>
  </si>
  <si>
    <t>id="15_4"</t>
  </si>
  <si>
    <t>id="15_5"</t>
  </si>
  <si>
    <t>id="15_6"</t>
  </si>
  <si>
    <t>id="15_7"</t>
  </si>
  <si>
    <t>id="15_8"</t>
  </si>
  <si>
    <t>id="15_9"</t>
  </si>
  <si>
    <t>id="15_10"</t>
  </si>
  <si>
    <t>id="15_11"</t>
  </si>
  <si>
    <t>id="15_12"</t>
  </si>
  <si>
    <t>id="15_13"</t>
  </si>
  <si>
    <t>id="15_14"</t>
  </si>
  <si>
    <t>id="15_16"</t>
  </si>
  <si>
    <t>id="15_17"</t>
  </si>
  <si>
    <t>id="15_18"</t>
  </si>
  <si>
    <t>id="15_19"</t>
  </si>
  <si>
    <t>id="15_20"</t>
  </si>
  <si>
    <t>id="15_21"</t>
  </si>
  <si>
    <t>id="15_22"</t>
  </si>
  <si>
    <t>id="15_23"</t>
  </si>
  <si>
    <t>id="15_24"</t>
  </si>
  <si>
    <t>id="16_1"</t>
  </si>
  <si>
    <t>id="16_2"</t>
  </si>
  <si>
    <t>id="16_3"</t>
  </si>
  <si>
    <t>id="16_4"</t>
  </si>
  <si>
    <t>id="16_5"</t>
  </si>
  <si>
    <t>id="16_6"</t>
  </si>
  <si>
    <t>id="16_7"</t>
  </si>
  <si>
    <t>id="16_8"</t>
  </si>
  <si>
    <t>id="16_9"</t>
  </si>
  <si>
    <t>id="16_10"</t>
  </si>
  <si>
    <t>id="16_11"</t>
  </si>
  <si>
    <t>id="16_12"</t>
  </si>
  <si>
    <t>id="16_13"</t>
  </si>
  <si>
    <t>id="16_14"</t>
  </si>
  <si>
    <t>id="16_15"</t>
  </si>
  <si>
    <t>id="16_17"</t>
  </si>
  <si>
    <t>id="16_18"</t>
  </si>
  <si>
    <t>id="16_19"</t>
  </si>
  <si>
    <t>id="16_20"</t>
  </si>
  <si>
    <t>id="16_21"</t>
  </si>
  <si>
    <t>id="16_22"</t>
  </si>
  <si>
    <t>id="16_23"</t>
  </si>
  <si>
    <t>id="16_24"</t>
  </si>
  <si>
    <t>id="17_1"</t>
  </si>
  <si>
    <t>id="17_2"</t>
  </si>
  <si>
    <t>id="17_3"</t>
  </si>
  <si>
    <t>id="17_4"</t>
  </si>
  <si>
    <t>id="17_5"</t>
  </si>
  <si>
    <t>id="17_6"</t>
  </si>
  <si>
    <t>id="17_7"</t>
  </si>
  <si>
    <t>id="17_8"</t>
  </si>
  <si>
    <t>id="17_9"</t>
  </si>
  <si>
    <t>id="17_10"</t>
  </si>
  <si>
    <t>id="17_11"</t>
  </si>
  <si>
    <t>id="17_12"</t>
  </si>
  <si>
    <t>id="17_13"</t>
  </si>
  <si>
    <t>id="17_14"</t>
  </si>
  <si>
    <t>id="17_15"</t>
  </si>
  <si>
    <t>id="17_16"</t>
  </si>
  <si>
    <t>id="17_18"</t>
  </si>
  <si>
    <t>id="17_19"</t>
  </si>
  <si>
    <t>id="17_20"</t>
  </si>
  <si>
    <t>id="17_21"</t>
  </si>
  <si>
    <t>id="17_22"</t>
  </si>
  <si>
    <t>id="17_23"</t>
  </si>
  <si>
    <t>id="17_24"</t>
  </si>
  <si>
    <t>id="18_1"</t>
  </si>
  <si>
    <t>id="18_4"</t>
  </si>
  <si>
    <t>id="18_6"</t>
  </si>
  <si>
    <t>id="18_7"</t>
  </si>
  <si>
    <t>id="18_8"</t>
  </si>
  <si>
    <t>id="18_9"</t>
  </si>
  <si>
    <t>id="18_10"</t>
  </si>
  <si>
    <t>id="18_11"</t>
  </si>
  <si>
    <t>id="18_12"</t>
  </si>
  <si>
    <t>id="18_13"</t>
  </si>
  <si>
    <t>id="18_14"</t>
  </si>
  <si>
    <t>id="18_15"</t>
  </si>
  <si>
    <t>id="18_16"</t>
  </si>
  <si>
    <t>id="18_17"</t>
  </si>
  <si>
    <t>id="18_19"</t>
  </si>
  <si>
    <t>id="18_20"</t>
  </si>
  <si>
    <t>id="18_21"</t>
  </si>
  <si>
    <t>id="18_22"</t>
  </si>
  <si>
    <t>id="18_23"</t>
  </si>
  <si>
    <t>id="19_1"</t>
  </si>
  <si>
    <t>id="19_2"</t>
  </si>
  <si>
    <t>id="19_4"</t>
  </si>
  <si>
    <t>id="19_5"</t>
  </si>
  <si>
    <t>id="19_6"</t>
  </si>
  <si>
    <t>id="19_7"</t>
  </si>
  <si>
    <t>id="19_8"</t>
  </si>
  <si>
    <t>id="19_9"</t>
  </si>
  <si>
    <t>id="19_10"</t>
  </si>
  <si>
    <t>id="19_11"</t>
  </si>
  <si>
    <t>id="19_12"</t>
  </si>
  <si>
    <t>id="19_13"</t>
  </si>
  <si>
    <t>id="19_14"</t>
  </si>
  <si>
    <t>id="19_15"</t>
  </si>
  <si>
    <t>id="19_16"</t>
  </si>
  <si>
    <t>id="19_17"</t>
  </si>
  <si>
    <t>id="19_18"</t>
  </si>
  <si>
    <t>id="19_20"</t>
  </si>
  <si>
    <t>id="19_21"</t>
  </si>
  <si>
    <t>id="19_22"</t>
  </si>
  <si>
    <t>id="19_23"</t>
  </si>
  <si>
    <t>id="19_24"</t>
  </si>
  <si>
    <t>id="20_1"</t>
  </si>
  <si>
    <t>id="20_2"</t>
  </si>
  <si>
    <t>id="20_4"</t>
  </si>
  <si>
    <t>id="20_5"</t>
  </si>
  <si>
    <t>id="20_6"</t>
  </si>
  <si>
    <t>id="20_7"</t>
  </si>
  <si>
    <t>id="20_8"</t>
  </si>
  <si>
    <t>id="20_9"</t>
  </si>
  <si>
    <t>id="20_10"</t>
  </si>
  <si>
    <t>id="20_11"</t>
  </si>
  <si>
    <t>id="20_12"</t>
  </si>
  <si>
    <t>id="20_13"</t>
  </si>
  <si>
    <t>id="20_14"</t>
  </si>
  <si>
    <t>id="20_15"</t>
  </si>
  <si>
    <t>id="20_16"</t>
  </si>
  <si>
    <t>id="20_17"</t>
  </si>
  <si>
    <t>id="20_18"</t>
  </si>
  <si>
    <t>id="20_19"</t>
  </si>
  <si>
    <t>id="20_21"</t>
  </si>
  <si>
    <t>id="20_22"</t>
  </si>
  <si>
    <t>id="20_23"</t>
  </si>
  <si>
    <t>id="20_24"</t>
  </si>
  <si>
    <t>id="21_1"</t>
  </si>
  <si>
    <t>id="21_4"</t>
  </si>
  <si>
    <t>id="21_5"</t>
  </si>
  <si>
    <t>id="21_6"</t>
  </si>
  <si>
    <t>id="21_7"</t>
  </si>
  <si>
    <t>id="21_8"</t>
  </si>
  <si>
    <t>id="21_9"</t>
  </si>
  <si>
    <t>id="21_10"</t>
  </si>
  <si>
    <t>id="21_11"</t>
  </si>
  <si>
    <t>id="21_12"</t>
  </si>
  <si>
    <t>id="21_13"</t>
  </si>
  <si>
    <t>id="21_14"</t>
  </si>
  <si>
    <t>id="21_15"</t>
  </si>
  <si>
    <t>id="21_16"</t>
  </si>
  <si>
    <t>id="21_17"</t>
  </si>
  <si>
    <t>id="21_18"</t>
  </si>
  <si>
    <t>id="21_19"</t>
  </si>
  <si>
    <t>id="21_20"</t>
  </si>
  <si>
    <t>id="21_22"</t>
  </si>
  <si>
    <t>id="21_23"</t>
  </si>
  <si>
    <t>id="21_24"</t>
  </si>
  <si>
    <t>id="22_1"</t>
  </si>
  <si>
    <t>id="22_2"</t>
  </si>
  <si>
    <t>id="22_3"</t>
  </si>
  <si>
    <t>id="22_4"</t>
  </si>
  <si>
    <t>id="22_5"</t>
  </si>
  <si>
    <t>id="22_6"</t>
  </si>
  <si>
    <t>id="22_7"</t>
  </si>
  <si>
    <t>id="22_8"</t>
  </si>
  <si>
    <t>id="22_9"</t>
  </si>
  <si>
    <t>id="22_10"</t>
  </si>
  <si>
    <t>id="22_11"</t>
  </si>
  <si>
    <t>id="22_12"</t>
  </si>
  <si>
    <t>id="22_13"</t>
  </si>
  <si>
    <t>id="22_14"</t>
  </si>
  <si>
    <t>id="22_15"</t>
  </si>
  <si>
    <t>id="22_16"</t>
  </si>
  <si>
    <t>id="22_17"</t>
  </si>
  <si>
    <t>id="22_18"</t>
  </si>
  <si>
    <t>id="22_19"</t>
  </si>
  <si>
    <t>id="22_20"</t>
  </si>
  <si>
    <t>id="22_21"</t>
  </si>
  <si>
    <t>id="22_23"</t>
  </si>
  <si>
    <t>id="22_24"</t>
  </si>
  <si>
    <t>id="23_1"</t>
  </si>
  <si>
    <t>id="23_3"</t>
  </si>
  <si>
    <t>id="23_4"</t>
  </si>
  <si>
    <t>id="23_5"</t>
  </si>
  <si>
    <t>id="23_6"</t>
  </si>
  <si>
    <t>id="23_7"</t>
  </si>
  <si>
    <t>id="23_8"</t>
  </si>
  <si>
    <t>id="23_9"</t>
  </si>
  <si>
    <t>id="23_10"</t>
  </si>
  <si>
    <t>id="23_11"</t>
  </si>
  <si>
    <t>id="23_12"</t>
  </si>
  <si>
    <t>id="23_13"</t>
  </si>
  <si>
    <t>id="23_14"</t>
  </si>
  <si>
    <t>id="23_15"</t>
  </si>
  <si>
    <t>id="23_16"</t>
  </si>
  <si>
    <t>id="23_17"</t>
  </si>
  <si>
    <t>id="23_18"</t>
  </si>
  <si>
    <t>id="23_19"</t>
  </si>
  <si>
    <t>id="23_20"</t>
  </si>
  <si>
    <t>id="23_21"</t>
  </si>
  <si>
    <t>id="23_22"</t>
  </si>
  <si>
    <t>id="23_24"</t>
  </si>
  <si>
    <t>id="24_1"</t>
  </si>
  <si>
    <t>id="24_4"</t>
  </si>
  <si>
    <t>id="24_6"</t>
  </si>
  <si>
    <t>id="24_7"</t>
  </si>
  <si>
    <t>id="24_8"</t>
  </si>
  <si>
    <t>id="24_9"</t>
  </si>
  <si>
    <t>id="24_10"</t>
  </si>
  <si>
    <t>id="24_11"</t>
  </si>
  <si>
    <t>id="24_12"</t>
  </si>
  <si>
    <t>id="24_13"</t>
  </si>
  <si>
    <t>id="24_14"</t>
  </si>
  <si>
    <t>id="24_15"</t>
  </si>
  <si>
    <t>id="24_16"</t>
  </si>
  <si>
    <t>id="24_17"</t>
  </si>
  <si>
    <t>id="24_19"</t>
  </si>
  <si>
    <t>id="24_20"</t>
  </si>
  <si>
    <t>id="24_21"</t>
  </si>
  <si>
    <t>id="24_22"</t>
  </si>
  <si>
    <t>id="24_23"</t>
  </si>
  <si>
    <t>begin="0"</t>
  </si>
  <si>
    <t>end="3600"</t>
  </si>
  <si>
    <t>departPos="base"</t>
  </si>
  <si>
    <t>from="ef1"</t>
  </si>
  <si>
    <t>from="ef2"</t>
  </si>
  <si>
    <t>from="ef3"</t>
  </si>
  <si>
    <t>from="ef4"</t>
  </si>
  <si>
    <t>from="ef5"</t>
  </si>
  <si>
    <t>from="ef6"</t>
  </si>
  <si>
    <t>from="ef7"</t>
  </si>
  <si>
    <t>from="ef8"</t>
  </si>
  <si>
    <t>from="ef9"</t>
  </si>
  <si>
    <t>from="ef10"</t>
  </si>
  <si>
    <t>from="ef11"</t>
  </si>
  <si>
    <t>from="ef12"</t>
  </si>
  <si>
    <t>from="ef13"</t>
  </si>
  <si>
    <t>from="ef14"</t>
  </si>
  <si>
    <t>from="ef15"</t>
  </si>
  <si>
    <t>from="ef16"</t>
  </si>
  <si>
    <t>from="ef17"</t>
  </si>
  <si>
    <t>from="ef18"</t>
  </si>
  <si>
    <t>from="ef19"</t>
  </si>
  <si>
    <t>from="ef20"</t>
  </si>
  <si>
    <t>from="ef21"</t>
  </si>
  <si>
    <t>from="ef22"</t>
  </si>
  <si>
    <t>from="ef23"</t>
  </si>
  <si>
    <t>from="ef24"</t>
  </si>
  <si>
    <t>to="eb2"</t>
  </si>
  <si>
    <t>to="eb3"</t>
  </si>
  <si>
    <t>to="eb4"</t>
  </si>
  <si>
    <t>to="eb5"</t>
  </si>
  <si>
    <t>to="eb6"</t>
  </si>
  <si>
    <t>to="eb7"</t>
  </si>
  <si>
    <t>to="eb8"</t>
  </si>
  <si>
    <t>to="eb9"</t>
  </si>
  <si>
    <t>to="eb10"</t>
  </si>
  <si>
    <t>to="eb11"</t>
  </si>
  <si>
    <t>to="eb12"</t>
  </si>
  <si>
    <t>to="eb13"</t>
  </si>
  <si>
    <t>to="eb14"</t>
  </si>
  <si>
    <t>to="eb15"</t>
  </si>
  <si>
    <t>to="eb16"</t>
  </si>
  <si>
    <t>to="eb17"</t>
  </si>
  <si>
    <t>to="eb18"</t>
  </si>
  <si>
    <t>to="eb19"</t>
  </si>
  <si>
    <t>to="eb20"</t>
  </si>
  <si>
    <t>to="eb21"</t>
  </si>
  <si>
    <t>to="eb22"</t>
  </si>
  <si>
    <t>to="eb23"</t>
  </si>
  <si>
    <t>to="eb24"</t>
  </si>
  <si>
    <t>to="eb1"</t>
  </si>
  <si>
    <t>type="myDist"</t>
  </si>
  <si>
    <t>Difference</t>
  </si>
  <si>
    <t>Percentage</t>
  </si>
  <si>
    <t>Diff</t>
  </si>
  <si>
    <t>number="20"</t>
  </si>
  <si>
    <t>Node</t>
  </si>
  <si>
    <t>number="478"</t>
  </si>
  <si>
    <t>number="367"</t>
  </si>
  <si>
    <t>number="510"</t>
  </si>
  <si>
    <t>number="374"</t>
  </si>
  <si>
    <t>number="832"</t>
  </si>
  <si>
    <t>number="353"</t>
  </si>
  <si>
    <t>number="181"</t>
  </si>
  <si>
    <t>number="853"</t>
  </si>
  <si>
    <t>number="584"</t>
  </si>
  <si>
    <t>number="775"</t>
  </si>
  <si>
    <t>number="500"</t>
  </si>
  <si>
    <t>number="648"</t>
  </si>
  <si>
    <t>number="210"</t>
  </si>
  <si>
    <t>number="599"</t>
  </si>
  <si>
    <t>number="848"</t>
  </si>
  <si>
    <t>number="160"</t>
  </si>
  <si>
    <t>number="84"</t>
  </si>
  <si>
    <t>number="326"</t>
  </si>
  <si>
    <t>number="469"</t>
  </si>
  <si>
    <t>number="495"</t>
  </si>
  <si>
    <t>number="179"</t>
  </si>
  <si>
    <t>number="444"</t>
  </si>
  <si>
    <t>number="417"</t>
  </si>
  <si>
    <t>number="207"</t>
  </si>
  <si>
    <t>number="926"</t>
  </si>
  <si>
    <t>number="394"</t>
  </si>
  <si>
    <t>number="880"</t>
  </si>
  <si>
    <t>number="483"</t>
  </si>
  <si>
    <t>number="559"</t>
  </si>
  <si>
    <t>number="274"</t>
  </si>
  <si>
    <t>number="501"</t>
  </si>
  <si>
    <t>number="175"</t>
  </si>
  <si>
    <t>number="933"</t>
  </si>
  <si>
    <t>number="337"</t>
  </si>
  <si>
    <t>number="287"</t>
  </si>
  <si>
    <t>number="341"</t>
  </si>
  <si>
    <t>number="879"</t>
  </si>
  <si>
    <t>number="284"</t>
  </si>
  <si>
    <t>number="983"</t>
  </si>
  <si>
    <t>number="1034"</t>
  </si>
  <si>
    <t>number="361"</t>
  </si>
  <si>
    <t>number="293"</t>
  </si>
  <si>
    <t>number="416"</t>
  </si>
  <si>
    <t>number="563"</t>
  </si>
  <si>
    <t>number="214"</t>
  </si>
  <si>
    <t>number="780"</t>
  </si>
  <si>
    <t>number="676"</t>
  </si>
  <si>
    <t>number="60"</t>
  </si>
  <si>
    <t>number="317"</t>
  </si>
  <si>
    <t>number="269"</t>
  </si>
  <si>
    <t>number="519"</t>
  </si>
  <si>
    <t>number="316"</t>
  </si>
  <si>
    <t>number="518"</t>
  </si>
  <si>
    <t>number="615"</t>
  </si>
  <si>
    <t>number="690"</t>
  </si>
  <si>
    <t>number="830"</t>
  </si>
  <si>
    <t>number="275"</t>
  </si>
  <si>
    <t>number="667"</t>
  </si>
  <si>
    <t>number="321"</t>
  </si>
  <si>
    <t>number="178"</t>
  </si>
  <si>
    <t>number="264"</t>
  </si>
  <si>
    <t>number="195"</t>
  </si>
  <si>
    <t>number="625"</t>
  </si>
  <si>
    <t>number="339"</t>
  </si>
  <si>
    <t>number="482"</t>
  </si>
  <si>
    <t>number="381"</t>
  </si>
  <si>
    <t>number="320"</t>
  </si>
  <si>
    <t>number="413"</t>
  </si>
  <si>
    <t>number="142"</t>
  </si>
  <si>
    <t>Iteration_0</t>
  </si>
  <si>
    <t>Iteration_1</t>
  </si>
  <si>
    <t>Iteration_2</t>
  </si>
  <si>
    <t>Iteration_3</t>
  </si>
  <si>
    <t>Iteration_4</t>
  </si>
  <si>
    <t>Iteration_5</t>
  </si>
  <si>
    <t>Iteration_6</t>
  </si>
  <si>
    <t>Iteration_7</t>
  </si>
  <si>
    <t>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</si>
</sst>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2" fontId="0" fillId="0" borderId="0" xfId="0" applyNumberFormat="1"/>
    <xf numFmtId="9" fontId="0" fillId="0" borderId="0" xfId="42" applyFont="1"/>
    <xf numFmtId="1" fontId="0" fillId="0" borderId="0" xfId="0" applyNumberFormat="1"/>
    <xf numFmtId="0" fontId="0" fillId="33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1" fontId="0" fillId="0" borderId="0" xfId="0" applyNumberFormat="1" applyBorder="1"/>
    <xf numFmtId="1" fontId="0" fillId="0" borderId="14" xfId="0" applyNumberFormat="1" applyBorder="1"/>
    <xf numFmtId="0" fontId="0" fillId="0" borderId="14" xfId="0" applyBorder="1"/>
    <xf numFmtId="0" fontId="0" fillId="0" borderId="15" xfId="0" applyBorder="1"/>
    <xf numFmtId="1" fontId="0" fillId="0" borderId="16" xfId="0" applyNumberFormat="1" applyBorder="1"/>
    <xf numFmtId="0" fontId="0" fillId="0" borderId="17" xfId="0" applyBorder="1"/>
    <xf numFmtId="9" fontId="0" fillId="0" borderId="0" xfId="0" applyNumberFormat="1"/>
    <xf numFmtId="0" fontId="0" fillId="0" borderId="18" xfId="0" applyBorder="1" applyAlignment="1">
      <alignment horizontal="center" vertical="center"/>
    </xf>
    <xf numFmtId="9" fontId="0" fillId="0" borderId="18" xfId="42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42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0"/>
  <sheetViews>
    <sheetView zoomScaleNormal="100" workbookViewId="0">
      <selection activeCell="E38" sqref="E38"/>
    </sheetView>
  </sheetViews>
  <sheetFormatPr defaultRowHeight="15" x14ac:dyDescent="0.25"/>
  <cols>
    <col min="5" max="6" width="10.42578125" bestFit="1" customWidth="1"/>
  </cols>
  <sheetData>
    <row r="1" spans="1:34" x14ac:dyDescent="0.25">
      <c r="A1" t="s">
        <v>0</v>
      </c>
      <c r="B1" t="s">
        <v>2</v>
      </c>
      <c r="C1" t="s">
        <v>1</v>
      </c>
      <c r="D1" t="s">
        <v>3</v>
      </c>
      <c r="E1" t="s">
        <v>586</v>
      </c>
      <c r="F1" t="s">
        <v>587</v>
      </c>
    </row>
    <row r="2" spans="1:34" x14ac:dyDescent="0.25">
      <c r="A2">
        <v>1</v>
      </c>
      <c r="B2">
        <v>754</v>
      </c>
      <c r="C2">
        <v>908</v>
      </c>
      <c r="D2" s="1">
        <f>B2/C2</f>
        <v>0.83039647577092512</v>
      </c>
      <c r="E2" s="3">
        <f>B2-C2</f>
        <v>-154</v>
      </c>
      <c r="F2" s="2">
        <f>ABS(B2-C2)/B2</f>
        <v>0.20424403183023873</v>
      </c>
      <c r="G2" t="b">
        <f>D2&gt;1</f>
        <v>0</v>
      </c>
      <c r="H2">
        <v>1</v>
      </c>
      <c r="O2">
        <v>456</v>
      </c>
      <c r="P2">
        <v>510</v>
      </c>
      <c r="Q2">
        <v>708</v>
      </c>
      <c r="S2">
        <v>648</v>
      </c>
      <c r="T2">
        <v>754</v>
      </c>
      <c r="U2">
        <f>ROUND(T2/0.08,0)</f>
        <v>9425</v>
      </c>
      <c r="V2" s="3">
        <v>9550.5024466279992</v>
      </c>
      <c r="W2" s="1">
        <f>U2/V2</f>
        <v>0.9868590739252352</v>
      </c>
      <c r="X2">
        <v>25900.200639999999</v>
      </c>
      <c r="Y2">
        <f>IF(W2&lt;1,X2*W2,X2)</f>
        <v>25559.848018068184</v>
      </c>
      <c r="AC2">
        <v>6</v>
      </c>
      <c r="AD2">
        <v>25900.200639999999</v>
      </c>
      <c r="AG2">
        <v>1</v>
      </c>
      <c r="AH2">
        <v>880</v>
      </c>
    </row>
    <row r="3" spans="1:34" x14ac:dyDescent="0.25">
      <c r="A3">
        <v>2</v>
      </c>
      <c r="B3">
        <v>1630</v>
      </c>
      <c r="C3">
        <v>1211</v>
      </c>
      <c r="D3" s="1">
        <f t="shared" ref="D3:D66" si="0">B3/C3</f>
        <v>1.3459950454170106</v>
      </c>
      <c r="E3" s="3">
        <f t="shared" ref="E3:E66" si="1">B3-C3</f>
        <v>419</v>
      </c>
      <c r="F3" s="2">
        <f t="shared" ref="F3:F66" si="2">ABS(B3-C3)/B3</f>
        <v>0.2570552147239264</v>
      </c>
      <c r="G3" t="b">
        <f t="shared" ref="G3:G66" si="3">D3&gt;1</f>
        <v>1</v>
      </c>
      <c r="H3">
        <v>1</v>
      </c>
      <c r="O3">
        <v>613</v>
      </c>
      <c r="P3">
        <v>795</v>
      </c>
      <c r="Q3">
        <v>842</v>
      </c>
      <c r="S3">
        <v>1060</v>
      </c>
      <c r="T3">
        <v>1630</v>
      </c>
      <c r="U3">
        <f t="shared" ref="U3:U66" si="4">ROUND(T3/0.08,0)</f>
        <v>20375</v>
      </c>
      <c r="V3" s="3">
        <v>14404.4233106842</v>
      </c>
      <c r="W3" s="1">
        <f t="shared" ref="W3:W66" si="5">U3/V3</f>
        <v>1.4144960586438224</v>
      </c>
      <c r="X3">
        <v>23403.473190000001</v>
      </c>
      <c r="Y3">
        <f t="shared" ref="Y3:Y66" si="6">IF(W3&lt;1,X3*W3,X3)</f>
        <v>23403.473190000001</v>
      </c>
      <c r="AC3">
        <v>4</v>
      </c>
      <c r="AD3">
        <v>23403.473190000001</v>
      </c>
      <c r="AG3">
        <v>2</v>
      </c>
      <c r="AH3">
        <v>1328</v>
      </c>
    </row>
    <row r="4" spans="1:34" x14ac:dyDescent="0.25">
      <c r="A4">
        <v>3</v>
      </c>
      <c r="B4">
        <v>754</v>
      </c>
      <c r="C4">
        <v>678</v>
      </c>
      <c r="D4" s="1">
        <f t="shared" si="0"/>
        <v>1.112094395280236</v>
      </c>
      <c r="E4" s="3">
        <f t="shared" si="1"/>
        <v>76</v>
      </c>
      <c r="F4" s="2">
        <f t="shared" si="2"/>
        <v>0.10079575596816977</v>
      </c>
      <c r="G4" t="b">
        <f t="shared" si="3"/>
        <v>1</v>
      </c>
      <c r="H4">
        <v>2</v>
      </c>
      <c r="O4">
        <v>380</v>
      </c>
      <c r="P4">
        <v>537</v>
      </c>
      <c r="Q4">
        <v>502</v>
      </c>
      <c r="S4">
        <v>641</v>
      </c>
      <c r="T4">
        <v>754</v>
      </c>
      <c r="U4">
        <f t="shared" si="4"/>
        <v>9425</v>
      </c>
      <c r="V4" s="3">
        <v>9573.3643767747799</v>
      </c>
      <c r="W4" s="1">
        <f t="shared" si="5"/>
        <v>0.98450237858545153</v>
      </c>
      <c r="X4">
        <v>25900.200639999999</v>
      </c>
      <c r="Y4">
        <f t="shared" si="6"/>
        <v>25498.809135920434</v>
      </c>
      <c r="AC4">
        <v>6</v>
      </c>
      <c r="AD4">
        <v>25900.200639999999</v>
      </c>
      <c r="AG4">
        <v>3</v>
      </c>
      <c r="AH4">
        <v>690</v>
      </c>
    </row>
    <row r="5" spans="1:34" x14ac:dyDescent="0.25">
      <c r="A5">
        <v>4</v>
      </c>
      <c r="B5">
        <v>667</v>
      </c>
      <c r="C5">
        <v>889</v>
      </c>
      <c r="D5" s="1">
        <f t="shared" si="0"/>
        <v>0.75028121484814403</v>
      </c>
      <c r="E5" s="3">
        <f t="shared" si="1"/>
        <v>-222</v>
      </c>
      <c r="F5" s="2">
        <f t="shared" si="2"/>
        <v>0.33283358320839579</v>
      </c>
      <c r="G5" t="b">
        <f t="shared" si="3"/>
        <v>0</v>
      </c>
      <c r="H5">
        <v>2</v>
      </c>
      <c r="O5">
        <v>753</v>
      </c>
      <c r="P5">
        <v>1004</v>
      </c>
      <c r="Q5">
        <v>1014</v>
      </c>
      <c r="S5">
        <v>1211</v>
      </c>
      <c r="T5">
        <v>667</v>
      </c>
      <c r="U5">
        <f t="shared" si="4"/>
        <v>8338</v>
      </c>
      <c r="V5" s="3">
        <v>9308.5371794402508</v>
      </c>
      <c r="W5" s="1">
        <f t="shared" si="5"/>
        <v>0.89573687457747131</v>
      </c>
      <c r="X5">
        <v>4908.2645830521169</v>
      </c>
      <c r="Y5">
        <f t="shared" si="6"/>
        <v>4396.5135772223985</v>
      </c>
      <c r="AC5">
        <v>5</v>
      </c>
      <c r="AD5">
        <v>4958.1809279999998</v>
      </c>
      <c r="AG5">
        <v>4</v>
      </c>
      <c r="AH5">
        <v>835</v>
      </c>
    </row>
    <row r="6" spans="1:34" x14ac:dyDescent="0.25">
      <c r="A6">
        <v>5</v>
      </c>
      <c r="B6">
        <v>1630</v>
      </c>
      <c r="C6">
        <v>1442</v>
      </c>
      <c r="D6" s="1">
        <f t="shared" si="0"/>
        <v>1.1303744798890429</v>
      </c>
      <c r="E6" s="3">
        <f t="shared" si="1"/>
        <v>188</v>
      </c>
      <c r="F6" s="2">
        <f t="shared" si="2"/>
        <v>0.11533742331288344</v>
      </c>
      <c r="G6" t="b">
        <f t="shared" si="3"/>
        <v>1</v>
      </c>
      <c r="H6">
        <v>3</v>
      </c>
      <c r="O6">
        <v>373</v>
      </c>
      <c r="P6">
        <v>410</v>
      </c>
      <c r="Q6">
        <v>508</v>
      </c>
      <c r="S6">
        <v>652</v>
      </c>
      <c r="T6">
        <v>1630</v>
      </c>
      <c r="U6">
        <f t="shared" si="4"/>
        <v>20375</v>
      </c>
      <c r="V6" s="3">
        <v>14381.5613805375</v>
      </c>
      <c r="W6" s="1">
        <f t="shared" si="5"/>
        <v>1.4167446399508048</v>
      </c>
      <c r="X6">
        <v>23403.473190000001</v>
      </c>
      <c r="Y6">
        <f t="shared" si="6"/>
        <v>23403.473190000001</v>
      </c>
      <c r="AC6">
        <v>4</v>
      </c>
      <c r="AD6">
        <v>23403.473190000001</v>
      </c>
      <c r="AG6">
        <v>5</v>
      </c>
      <c r="AH6">
        <v>1500</v>
      </c>
    </row>
    <row r="7" spans="1:34" x14ac:dyDescent="0.25">
      <c r="A7">
        <v>6</v>
      </c>
      <c r="B7">
        <v>1271</v>
      </c>
      <c r="C7">
        <v>727</v>
      </c>
      <c r="D7" s="1">
        <f t="shared" si="0"/>
        <v>1.7482806052269602</v>
      </c>
      <c r="E7" s="3">
        <f t="shared" si="1"/>
        <v>544</v>
      </c>
      <c r="F7" s="2">
        <f t="shared" si="2"/>
        <v>0.42800944138473646</v>
      </c>
      <c r="G7" t="b">
        <f t="shared" si="3"/>
        <v>1</v>
      </c>
      <c r="H7">
        <v>3</v>
      </c>
      <c r="O7">
        <v>1292</v>
      </c>
      <c r="P7">
        <v>1309</v>
      </c>
      <c r="Q7">
        <v>1327</v>
      </c>
      <c r="S7">
        <v>2300</v>
      </c>
      <c r="T7">
        <v>1271</v>
      </c>
      <c r="U7">
        <f t="shared" si="4"/>
        <v>15888</v>
      </c>
      <c r="V7" s="3">
        <v>18546.231218079301</v>
      </c>
      <c r="W7" s="1">
        <f t="shared" si="5"/>
        <v>0.85667000552176897</v>
      </c>
      <c r="X7">
        <v>10164.58624701394</v>
      </c>
      <c r="Y7">
        <f t="shared" si="6"/>
        <v>8707.6961563559289</v>
      </c>
      <c r="AC7">
        <v>4</v>
      </c>
      <c r="AD7">
        <v>17110.523720000001</v>
      </c>
      <c r="AG7">
        <v>6</v>
      </c>
      <c r="AH7">
        <v>809</v>
      </c>
    </row>
    <row r="8" spans="1:34" x14ac:dyDescent="0.25">
      <c r="A8">
        <v>7</v>
      </c>
      <c r="B8">
        <v>1842</v>
      </c>
      <c r="C8">
        <v>1526</v>
      </c>
      <c r="D8" s="1">
        <f t="shared" si="0"/>
        <v>1.2070773263433814</v>
      </c>
      <c r="E8" s="3">
        <f t="shared" si="1"/>
        <v>316</v>
      </c>
      <c r="F8" s="2">
        <f t="shared" si="2"/>
        <v>0.17155266015200868</v>
      </c>
      <c r="G8" t="b">
        <f t="shared" si="3"/>
        <v>1</v>
      </c>
      <c r="H8">
        <v>3</v>
      </c>
      <c r="O8">
        <v>718</v>
      </c>
      <c r="P8">
        <v>824</v>
      </c>
      <c r="Q8">
        <v>919</v>
      </c>
      <c r="S8">
        <v>970</v>
      </c>
      <c r="T8">
        <v>1842</v>
      </c>
      <c r="U8">
        <f t="shared" si="4"/>
        <v>23025</v>
      </c>
      <c r="V8" s="3">
        <v>16889.523302444799</v>
      </c>
      <c r="W8" s="1">
        <f t="shared" si="5"/>
        <v>1.3632711585570374</v>
      </c>
      <c r="X8">
        <v>23403.473190000001</v>
      </c>
      <c r="Y8">
        <f t="shared" si="6"/>
        <v>23403.473190000001</v>
      </c>
      <c r="AC8">
        <v>4</v>
      </c>
      <c r="AD8">
        <v>23403.473190000001</v>
      </c>
      <c r="AG8">
        <v>7</v>
      </c>
      <c r="AH8">
        <v>1695</v>
      </c>
    </row>
    <row r="9" spans="1:34" x14ac:dyDescent="0.25">
      <c r="A9">
        <v>8</v>
      </c>
      <c r="B9">
        <v>1271</v>
      </c>
      <c r="C9">
        <v>1978</v>
      </c>
      <c r="D9" s="1">
        <f t="shared" si="0"/>
        <v>0.64256825075834179</v>
      </c>
      <c r="E9" s="3">
        <f t="shared" si="1"/>
        <v>-707</v>
      </c>
      <c r="F9" s="2">
        <f t="shared" si="2"/>
        <v>0.55625491738788357</v>
      </c>
      <c r="G9" t="b">
        <f t="shared" si="3"/>
        <v>0</v>
      </c>
      <c r="H9">
        <v>4</v>
      </c>
      <c r="O9">
        <v>559</v>
      </c>
      <c r="P9">
        <v>441</v>
      </c>
      <c r="Q9">
        <v>387</v>
      </c>
      <c r="S9">
        <v>585</v>
      </c>
      <c r="T9">
        <v>1271</v>
      </c>
      <c r="U9">
        <f t="shared" si="4"/>
        <v>15888</v>
      </c>
      <c r="V9" s="3">
        <v>18405.0751290423</v>
      </c>
      <c r="W9" s="1">
        <f t="shared" si="5"/>
        <v>0.86324016004311332</v>
      </c>
      <c r="X9">
        <v>10069.919446093229</v>
      </c>
      <c r="Y9">
        <f t="shared" si="6"/>
        <v>8692.7588742667776</v>
      </c>
      <c r="AC9">
        <v>4</v>
      </c>
      <c r="AD9">
        <v>17110.523720000001</v>
      </c>
      <c r="AG9">
        <v>8</v>
      </c>
      <c r="AH9">
        <v>2053</v>
      </c>
    </row>
    <row r="10" spans="1:34" x14ac:dyDescent="0.25">
      <c r="A10">
        <v>9</v>
      </c>
      <c r="B10">
        <v>1606</v>
      </c>
      <c r="C10">
        <v>934</v>
      </c>
      <c r="D10" s="1">
        <f t="shared" si="0"/>
        <v>1.7194860813704498</v>
      </c>
      <c r="E10" s="3">
        <f t="shared" si="1"/>
        <v>672</v>
      </c>
      <c r="F10" s="2">
        <f t="shared" si="2"/>
        <v>0.41843088418430885</v>
      </c>
      <c r="G10" t="b">
        <f t="shared" si="3"/>
        <v>1</v>
      </c>
      <c r="H10">
        <v>4</v>
      </c>
      <c r="O10">
        <v>1288</v>
      </c>
      <c r="P10">
        <v>1347</v>
      </c>
      <c r="Q10">
        <v>1368</v>
      </c>
      <c r="S10">
        <v>2288</v>
      </c>
      <c r="T10">
        <v>1606</v>
      </c>
      <c r="U10">
        <f t="shared" si="4"/>
        <v>20075</v>
      </c>
      <c r="V10" s="3">
        <v>21428.495621522801</v>
      </c>
      <c r="W10" s="1">
        <f t="shared" si="5"/>
        <v>0.93683664754499385</v>
      </c>
      <c r="X10">
        <v>13199.399620255386</v>
      </c>
      <c r="Y10">
        <f t="shared" si="6"/>
        <v>12365.681289846721</v>
      </c>
      <c r="AC10">
        <v>2</v>
      </c>
      <c r="AD10">
        <v>17782.794099999999</v>
      </c>
      <c r="AG10">
        <v>9</v>
      </c>
      <c r="AH10">
        <v>1005</v>
      </c>
    </row>
    <row r="11" spans="1:34" x14ac:dyDescent="0.25">
      <c r="A11">
        <v>10</v>
      </c>
      <c r="B11">
        <v>573</v>
      </c>
      <c r="C11">
        <v>742</v>
      </c>
      <c r="D11" s="1">
        <f t="shared" si="0"/>
        <v>0.77223719676549862</v>
      </c>
      <c r="E11" s="3">
        <f t="shared" si="1"/>
        <v>-169</v>
      </c>
      <c r="F11" s="2">
        <f t="shared" si="2"/>
        <v>0.29493891797556721</v>
      </c>
      <c r="G11" t="b">
        <f t="shared" si="3"/>
        <v>0</v>
      </c>
      <c r="H11">
        <v>4</v>
      </c>
      <c r="O11">
        <v>789</v>
      </c>
      <c r="P11">
        <v>750</v>
      </c>
      <c r="Q11">
        <v>691</v>
      </c>
      <c r="S11">
        <v>1279</v>
      </c>
      <c r="T11">
        <v>573</v>
      </c>
      <c r="U11">
        <f t="shared" si="4"/>
        <v>7163</v>
      </c>
      <c r="V11" s="3">
        <v>8015.9108235324402</v>
      </c>
      <c r="W11" s="1">
        <f t="shared" si="5"/>
        <v>0.89359776545560665</v>
      </c>
      <c r="X11">
        <v>3985.5174467330426</v>
      </c>
      <c r="Y11">
        <f t="shared" si="6"/>
        <v>3561.4494845849817</v>
      </c>
      <c r="AC11">
        <v>6</v>
      </c>
      <c r="AD11">
        <v>4908.8267299999998</v>
      </c>
      <c r="AG11">
        <v>10</v>
      </c>
      <c r="AH11">
        <v>691</v>
      </c>
    </row>
    <row r="12" spans="1:34" x14ac:dyDescent="0.25">
      <c r="A12">
        <v>11</v>
      </c>
      <c r="B12">
        <v>1606</v>
      </c>
      <c r="C12">
        <v>1546</v>
      </c>
      <c r="D12" s="1">
        <f t="shared" si="0"/>
        <v>1.0388098318240622</v>
      </c>
      <c r="E12" s="3">
        <f t="shared" si="1"/>
        <v>60</v>
      </c>
      <c r="F12" s="2">
        <f t="shared" si="2"/>
        <v>3.7359900373599E-2</v>
      </c>
      <c r="G12" t="b">
        <f t="shared" si="3"/>
        <v>1</v>
      </c>
      <c r="H12">
        <v>5</v>
      </c>
      <c r="O12">
        <v>727</v>
      </c>
      <c r="P12">
        <v>699</v>
      </c>
      <c r="Q12">
        <v>715</v>
      </c>
      <c r="S12">
        <v>1077</v>
      </c>
      <c r="T12">
        <v>1606</v>
      </c>
      <c r="U12">
        <f t="shared" si="4"/>
        <v>20075</v>
      </c>
      <c r="V12" s="3">
        <v>21414.2811936994</v>
      </c>
      <c r="W12" s="1">
        <f t="shared" si="5"/>
        <v>0.93745850343585435</v>
      </c>
      <c r="X12">
        <v>12926.350263446426</v>
      </c>
      <c r="Y12">
        <f t="shared" si="6"/>
        <v>12117.916972858147</v>
      </c>
      <c r="AC12">
        <v>2</v>
      </c>
      <c r="AD12">
        <v>17782.794099999999</v>
      </c>
      <c r="AG12">
        <v>11</v>
      </c>
      <c r="AH12">
        <v>1600</v>
      </c>
    </row>
    <row r="13" spans="1:34" x14ac:dyDescent="0.25">
      <c r="A13">
        <v>12</v>
      </c>
      <c r="B13">
        <v>798</v>
      </c>
      <c r="C13">
        <v>464</v>
      </c>
      <c r="D13" s="1">
        <f t="shared" si="0"/>
        <v>1.7198275862068966</v>
      </c>
      <c r="E13" s="3">
        <f t="shared" si="1"/>
        <v>334</v>
      </c>
      <c r="F13" s="2">
        <f t="shared" si="2"/>
        <v>0.41854636591478694</v>
      </c>
      <c r="G13" t="b">
        <f t="shared" si="3"/>
        <v>1</v>
      </c>
      <c r="H13">
        <v>5</v>
      </c>
      <c r="O13">
        <v>530</v>
      </c>
      <c r="P13">
        <v>706</v>
      </c>
      <c r="Q13">
        <v>960</v>
      </c>
      <c r="S13">
        <v>975</v>
      </c>
      <c r="T13">
        <v>798</v>
      </c>
      <c r="U13">
        <f t="shared" si="4"/>
        <v>9975</v>
      </c>
      <c r="V13" s="3">
        <v>8952.8731000020907</v>
      </c>
      <c r="W13" s="1">
        <f t="shared" si="5"/>
        <v>1.1141674732324387</v>
      </c>
      <c r="X13">
        <v>4947.9954690000004</v>
      </c>
      <c r="Y13">
        <f t="shared" si="6"/>
        <v>4947.9954690000004</v>
      </c>
      <c r="AC13">
        <v>4</v>
      </c>
      <c r="AD13">
        <v>4947.9954690000004</v>
      </c>
      <c r="AG13">
        <v>12</v>
      </c>
      <c r="AH13">
        <v>508</v>
      </c>
    </row>
    <row r="14" spans="1:34" x14ac:dyDescent="0.25">
      <c r="A14">
        <v>13</v>
      </c>
      <c r="B14">
        <v>1630</v>
      </c>
      <c r="C14">
        <v>1451</v>
      </c>
      <c r="D14" s="1">
        <f t="shared" si="0"/>
        <v>1.1233631977946243</v>
      </c>
      <c r="E14" s="3">
        <f t="shared" si="1"/>
        <v>179</v>
      </c>
      <c r="F14" s="2">
        <f t="shared" si="2"/>
        <v>0.1098159509202454</v>
      </c>
      <c r="G14" t="b">
        <f t="shared" si="3"/>
        <v>1</v>
      </c>
      <c r="H14">
        <v>5</v>
      </c>
      <c r="O14">
        <v>1221</v>
      </c>
      <c r="P14">
        <v>1427</v>
      </c>
      <c r="Q14">
        <v>1205</v>
      </c>
      <c r="S14">
        <v>2154</v>
      </c>
      <c r="T14">
        <v>1630</v>
      </c>
      <c r="U14">
        <f t="shared" si="4"/>
        <v>20375</v>
      </c>
      <c r="V14" s="3">
        <v>20263.498709354899</v>
      </c>
      <c r="W14" s="1">
        <f t="shared" si="5"/>
        <v>1.0055025685467449</v>
      </c>
      <c r="X14">
        <v>9585.1702679776645</v>
      </c>
      <c r="Y14">
        <f t="shared" si="6"/>
        <v>9585.1702679776645</v>
      </c>
      <c r="AC14">
        <v>5</v>
      </c>
      <c r="AD14">
        <v>10000</v>
      </c>
      <c r="AG14">
        <v>13</v>
      </c>
      <c r="AH14">
        <v>1541</v>
      </c>
    </row>
    <row r="15" spans="1:34" x14ac:dyDescent="0.25">
      <c r="A15">
        <v>14</v>
      </c>
      <c r="B15">
        <v>667</v>
      </c>
      <c r="C15">
        <v>661</v>
      </c>
      <c r="D15" s="1">
        <f t="shared" si="0"/>
        <v>1.0090771558245084</v>
      </c>
      <c r="E15" s="3">
        <f t="shared" si="1"/>
        <v>6</v>
      </c>
      <c r="F15" s="2">
        <f t="shared" si="2"/>
        <v>8.9955022488755615E-3</v>
      </c>
      <c r="G15" t="b">
        <f t="shared" si="3"/>
        <v>1</v>
      </c>
      <c r="H15">
        <v>6</v>
      </c>
      <c r="O15">
        <v>467</v>
      </c>
      <c r="P15">
        <v>390</v>
      </c>
      <c r="Q15">
        <v>399</v>
      </c>
      <c r="S15">
        <v>655</v>
      </c>
      <c r="T15">
        <v>667</v>
      </c>
      <c r="U15">
        <f t="shared" si="4"/>
        <v>8338</v>
      </c>
      <c r="V15" s="3">
        <v>9331.3991095870206</v>
      </c>
      <c r="W15" s="1">
        <f t="shared" si="5"/>
        <v>0.8935423190112608</v>
      </c>
      <c r="X15">
        <v>4943.9084711418536</v>
      </c>
      <c r="Y15">
        <f t="shared" si="6"/>
        <v>4417.5914402835087</v>
      </c>
      <c r="AC15">
        <v>5</v>
      </c>
      <c r="AD15">
        <v>4958.1809279999998</v>
      </c>
      <c r="AG15">
        <v>14</v>
      </c>
      <c r="AH15">
        <v>623</v>
      </c>
    </row>
    <row r="16" spans="1:34" x14ac:dyDescent="0.25">
      <c r="A16">
        <v>15</v>
      </c>
      <c r="B16">
        <v>798</v>
      </c>
      <c r="C16">
        <v>1392</v>
      </c>
      <c r="D16" s="1">
        <f t="shared" si="0"/>
        <v>0.57327586206896552</v>
      </c>
      <c r="E16" s="3">
        <f t="shared" si="1"/>
        <v>-594</v>
      </c>
      <c r="F16" s="2">
        <f t="shared" si="2"/>
        <v>0.74436090225563911</v>
      </c>
      <c r="G16" t="b">
        <f t="shared" si="3"/>
        <v>0</v>
      </c>
      <c r="H16">
        <v>6</v>
      </c>
      <c r="O16">
        <v>576</v>
      </c>
      <c r="P16">
        <v>500</v>
      </c>
      <c r="Q16">
        <v>481</v>
      </c>
      <c r="S16">
        <v>938</v>
      </c>
      <c r="T16">
        <v>798</v>
      </c>
      <c r="U16">
        <f t="shared" si="4"/>
        <v>9975</v>
      </c>
      <c r="V16" s="3">
        <v>8931.3019057274596</v>
      </c>
      <c r="W16" s="1">
        <f t="shared" si="5"/>
        <v>1.1168584496738643</v>
      </c>
      <c r="X16">
        <v>4947.9954690000004</v>
      </c>
      <c r="Y16">
        <f t="shared" si="6"/>
        <v>4947.9954690000004</v>
      </c>
      <c r="AC16">
        <v>4</v>
      </c>
      <c r="AD16">
        <v>4947.9954690000004</v>
      </c>
      <c r="AG16">
        <v>15</v>
      </c>
      <c r="AH16">
        <v>1366</v>
      </c>
    </row>
    <row r="17" spans="1:34" x14ac:dyDescent="0.25">
      <c r="A17">
        <v>16</v>
      </c>
      <c r="B17">
        <v>1163</v>
      </c>
      <c r="C17">
        <v>705</v>
      </c>
      <c r="D17" s="1">
        <f t="shared" si="0"/>
        <v>1.649645390070922</v>
      </c>
      <c r="E17" s="3">
        <f t="shared" si="1"/>
        <v>458</v>
      </c>
      <c r="F17" s="2">
        <f t="shared" si="2"/>
        <v>0.39380911435941529</v>
      </c>
      <c r="G17" t="b">
        <f t="shared" si="3"/>
        <v>1</v>
      </c>
      <c r="H17">
        <v>6</v>
      </c>
      <c r="O17">
        <v>758</v>
      </c>
      <c r="P17">
        <v>877</v>
      </c>
      <c r="Q17">
        <v>996</v>
      </c>
      <c r="S17">
        <v>1369</v>
      </c>
      <c r="T17">
        <v>1163</v>
      </c>
      <c r="U17">
        <f t="shared" si="4"/>
        <v>14538</v>
      </c>
      <c r="V17" s="3">
        <v>15460.9442993107</v>
      </c>
      <c r="W17" s="1">
        <f t="shared" si="5"/>
        <v>0.94030479112767718</v>
      </c>
      <c r="X17">
        <v>4226.3149893014952</v>
      </c>
      <c r="Y17">
        <f t="shared" si="6"/>
        <v>3974.0242332549137</v>
      </c>
      <c r="AC17">
        <v>2</v>
      </c>
      <c r="AD17">
        <v>4898.5876459999999</v>
      </c>
      <c r="AG17">
        <v>16</v>
      </c>
      <c r="AH17">
        <v>704</v>
      </c>
    </row>
    <row r="18" spans="1:34" x14ac:dyDescent="0.25">
      <c r="A18">
        <v>17</v>
      </c>
      <c r="B18">
        <v>1119</v>
      </c>
      <c r="C18">
        <v>754</v>
      </c>
      <c r="D18" s="1">
        <f t="shared" si="0"/>
        <v>1.4840848806366047</v>
      </c>
      <c r="E18" s="3">
        <f t="shared" si="1"/>
        <v>365</v>
      </c>
      <c r="F18" s="2">
        <f t="shared" si="2"/>
        <v>0.32618409294012513</v>
      </c>
      <c r="G18" t="b">
        <f t="shared" si="3"/>
        <v>1</v>
      </c>
      <c r="H18">
        <v>7</v>
      </c>
      <c r="O18">
        <v>545</v>
      </c>
      <c r="P18">
        <v>588</v>
      </c>
      <c r="Q18">
        <v>586</v>
      </c>
      <c r="S18">
        <v>1009</v>
      </c>
      <c r="T18">
        <v>1119</v>
      </c>
      <c r="U18">
        <f t="shared" si="4"/>
        <v>13988</v>
      </c>
      <c r="V18" s="3">
        <v>15780.8761880323</v>
      </c>
      <c r="W18" s="1">
        <f t="shared" si="5"/>
        <v>0.88638931281952782</v>
      </c>
      <c r="X18">
        <v>5782.1080218537127</v>
      </c>
      <c r="Y18">
        <f t="shared" si="6"/>
        <v>5125.1987561391916</v>
      </c>
      <c r="AC18">
        <v>3</v>
      </c>
      <c r="AD18">
        <v>7841.81131</v>
      </c>
      <c r="AG18">
        <v>17</v>
      </c>
      <c r="AH18">
        <v>910</v>
      </c>
    </row>
    <row r="19" spans="1:34" x14ac:dyDescent="0.25">
      <c r="A19">
        <v>18</v>
      </c>
      <c r="B19">
        <v>1372</v>
      </c>
      <c r="C19">
        <v>944</v>
      </c>
      <c r="D19" s="1">
        <f t="shared" si="0"/>
        <v>1.4533898305084745</v>
      </c>
      <c r="E19" s="3">
        <f t="shared" si="1"/>
        <v>428</v>
      </c>
      <c r="F19" s="2">
        <f t="shared" si="2"/>
        <v>0.31195335276967928</v>
      </c>
      <c r="G19" t="b">
        <f t="shared" si="3"/>
        <v>1</v>
      </c>
      <c r="H19">
        <v>7</v>
      </c>
      <c r="O19">
        <v>1373</v>
      </c>
      <c r="P19">
        <v>1068</v>
      </c>
      <c r="Q19">
        <v>1182</v>
      </c>
      <c r="S19">
        <v>1513</v>
      </c>
      <c r="T19">
        <v>1372</v>
      </c>
      <c r="U19">
        <f t="shared" si="4"/>
        <v>17150</v>
      </c>
      <c r="V19" s="3">
        <v>20518.9342118196</v>
      </c>
      <c r="W19" s="1">
        <f t="shared" si="5"/>
        <v>0.83581339181452319</v>
      </c>
      <c r="X19">
        <v>16258.67320904902</v>
      </c>
      <c r="Y19">
        <f t="shared" si="6"/>
        <v>13589.216801259179</v>
      </c>
      <c r="AC19">
        <v>2</v>
      </c>
      <c r="AD19">
        <v>23403.473190000001</v>
      </c>
      <c r="AG19">
        <v>18</v>
      </c>
      <c r="AH19">
        <v>946</v>
      </c>
    </row>
    <row r="20" spans="1:34" x14ac:dyDescent="0.25">
      <c r="A20">
        <v>19</v>
      </c>
      <c r="B20">
        <v>1163</v>
      </c>
      <c r="C20">
        <v>1409</v>
      </c>
      <c r="D20" s="1">
        <f t="shared" si="0"/>
        <v>0.82540809084457056</v>
      </c>
      <c r="E20" s="3">
        <f t="shared" si="1"/>
        <v>-246</v>
      </c>
      <c r="F20" s="2">
        <f t="shared" si="2"/>
        <v>0.21152192605331041</v>
      </c>
      <c r="G20" t="b">
        <f t="shared" si="3"/>
        <v>0</v>
      </c>
      <c r="H20">
        <v>8</v>
      </c>
      <c r="O20">
        <v>670</v>
      </c>
      <c r="P20">
        <v>632</v>
      </c>
      <c r="Q20">
        <v>650</v>
      </c>
      <c r="S20">
        <v>1077</v>
      </c>
      <c r="T20">
        <v>1163</v>
      </c>
      <c r="U20">
        <f t="shared" si="4"/>
        <v>14538</v>
      </c>
      <c r="V20" s="3">
        <v>15462.235035182901</v>
      </c>
      <c r="W20" s="1">
        <f t="shared" si="5"/>
        <v>0.9402262976161021</v>
      </c>
      <c r="X20">
        <v>4188.99310433342</v>
      </c>
      <c r="Y20">
        <f t="shared" si="6"/>
        <v>3938.6014772267936</v>
      </c>
      <c r="AC20">
        <v>2</v>
      </c>
      <c r="AD20">
        <v>4898.5876459999999</v>
      </c>
      <c r="AG20">
        <v>19</v>
      </c>
      <c r="AH20">
        <v>1328</v>
      </c>
    </row>
    <row r="21" spans="1:34" x14ac:dyDescent="0.25">
      <c r="A21">
        <v>20</v>
      </c>
      <c r="B21">
        <v>1119</v>
      </c>
      <c r="C21">
        <v>697</v>
      </c>
      <c r="D21" s="1">
        <f t="shared" si="0"/>
        <v>1.6054519368723099</v>
      </c>
      <c r="E21" s="3">
        <f t="shared" si="1"/>
        <v>422</v>
      </c>
      <c r="F21" s="2">
        <f t="shared" si="2"/>
        <v>0.37712243074173368</v>
      </c>
      <c r="G21" t="b">
        <f t="shared" si="3"/>
        <v>1</v>
      </c>
      <c r="H21">
        <v>8</v>
      </c>
      <c r="O21">
        <v>786</v>
      </c>
      <c r="P21">
        <v>599</v>
      </c>
      <c r="Q21">
        <v>503</v>
      </c>
      <c r="S21">
        <v>1097</v>
      </c>
      <c r="T21">
        <v>1119</v>
      </c>
      <c r="U21">
        <f t="shared" si="4"/>
        <v>13988</v>
      </c>
      <c r="V21" s="3">
        <v>15773.6885208227</v>
      </c>
      <c r="W21" s="1">
        <f t="shared" si="5"/>
        <v>0.88679321780283482</v>
      </c>
      <c r="X21">
        <v>5840.7678150190122</v>
      </c>
      <c r="Y21">
        <f t="shared" si="6"/>
        <v>5179.5532851199423</v>
      </c>
      <c r="AC21">
        <v>3</v>
      </c>
      <c r="AD21">
        <v>7841.81131</v>
      </c>
      <c r="AG21">
        <v>20</v>
      </c>
      <c r="AH21">
        <v>777</v>
      </c>
    </row>
    <row r="22" spans="1:34" x14ac:dyDescent="0.25">
      <c r="A22">
        <v>21</v>
      </c>
      <c r="B22">
        <v>632</v>
      </c>
      <c r="C22">
        <v>1077</v>
      </c>
      <c r="D22" s="1">
        <f t="shared" si="0"/>
        <v>0.58681522748375115</v>
      </c>
      <c r="E22" s="3">
        <f t="shared" si="1"/>
        <v>-445</v>
      </c>
      <c r="F22" s="2">
        <f t="shared" si="2"/>
        <v>0.70411392405063289</v>
      </c>
      <c r="G22" t="b">
        <f t="shared" si="3"/>
        <v>0</v>
      </c>
      <c r="H22">
        <v>8</v>
      </c>
      <c r="O22">
        <v>144</v>
      </c>
      <c r="P22">
        <v>129</v>
      </c>
      <c r="Q22">
        <v>94</v>
      </c>
      <c r="S22">
        <v>260</v>
      </c>
      <c r="T22">
        <v>632</v>
      </c>
      <c r="U22">
        <f t="shared" si="4"/>
        <v>7900</v>
      </c>
      <c r="V22" s="3">
        <v>8714.3450402498802</v>
      </c>
      <c r="W22" s="1">
        <f t="shared" si="5"/>
        <v>0.90655120534147116</v>
      </c>
      <c r="X22">
        <v>3796.7849645629617</v>
      </c>
      <c r="Y22">
        <f t="shared" si="6"/>
        <v>3441.9799860469279</v>
      </c>
      <c r="AC22">
        <v>10</v>
      </c>
      <c r="AD22">
        <v>5050.1931560000003</v>
      </c>
      <c r="AG22">
        <v>21</v>
      </c>
      <c r="AH22">
        <v>940</v>
      </c>
    </row>
    <row r="23" spans="1:34" x14ac:dyDescent="0.25">
      <c r="A23">
        <v>22</v>
      </c>
      <c r="B23">
        <v>695</v>
      </c>
      <c r="C23">
        <v>1205</v>
      </c>
      <c r="D23" s="1">
        <f t="shared" si="0"/>
        <v>0.57676348547717837</v>
      </c>
      <c r="E23" s="3">
        <f t="shared" si="1"/>
        <v>-510</v>
      </c>
      <c r="F23" s="2">
        <f t="shared" si="2"/>
        <v>0.73381294964028776</v>
      </c>
      <c r="G23" t="b">
        <f t="shared" si="3"/>
        <v>0</v>
      </c>
      <c r="H23">
        <v>8</v>
      </c>
      <c r="O23">
        <v>598</v>
      </c>
      <c r="P23">
        <v>611</v>
      </c>
      <c r="Q23">
        <v>664</v>
      </c>
      <c r="S23">
        <v>1106</v>
      </c>
      <c r="T23">
        <v>695</v>
      </c>
      <c r="U23">
        <f t="shared" si="4"/>
        <v>8688</v>
      </c>
      <c r="V23" s="3">
        <v>9744.2571042659692</v>
      </c>
      <c r="W23" s="1">
        <f t="shared" si="5"/>
        <v>0.8916020900348014</v>
      </c>
      <c r="X23">
        <v>3796.6866746989635</v>
      </c>
      <c r="Y23">
        <f t="shared" si="6"/>
        <v>3385.1337743688759</v>
      </c>
      <c r="AC23">
        <v>5</v>
      </c>
      <c r="AD23">
        <v>5045.8225830000001</v>
      </c>
      <c r="AG23">
        <v>22</v>
      </c>
      <c r="AH23">
        <v>1129</v>
      </c>
    </row>
    <row r="24" spans="1:34" x14ac:dyDescent="0.25">
      <c r="A24">
        <v>23</v>
      </c>
      <c r="B24">
        <v>1630</v>
      </c>
      <c r="C24">
        <v>1136</v>
      </c>
      <c r="D24" s="1">
        <f t="shared" si="0"/>
        <v>1.4348591549295775</v>
      </c>
      <c r="E24" s="3">
        <f t="shared" si="1"/>
        <v>494</v>
      </c>
      <c r="F24" s="2">
        <f t="shared" si="2"/>
        <v>0.30306748466257671</v>
      </c>
      <c r="G24" t="b">
        <f t="shared" si="3"/>
        <v>1</v>
      </c>
      <c r="H24">
        <v>9</v>
      </c>
      <c r="O24">
        <v>538</v>
      </c>
      <c r="P24">
        <v>311</v>
      </c>
      <c r="Q24">
        <v>237</v>
      </c>
      <c r="S24">
        <v>553</v>
      </c>
      <c r="T24">
        <v>1630</v>
      </c>
      <c r="U24">
        <f t="shared" si="4"/>
        <v>20375</v>
      </c>
      <c r="V24" s="3">
        <v>20270.855475806198</v>
      </c>
      <c r="W24" s="1">
        <f t="shared" si="5"/>
        <v>1.0051376482022725</v>
      </c>
      <c r="X24">
        <v>9536.316476904256</v>
      </c>
      <c r="Y24">
        <f t="shared" si="6"/>
        <v>9536.316476904256</v>
      </c>
      <c r="AC24">
        <v>5</v>
      </c>
      <c r="AD24">
        <v>10000</v>
      </c>
      <c r="AG24">
        <v>23</v>
      </c>
      <c r="AH24">
        <v>1260</v>
      </c>
    </row>
    <row r="25" spans="1:34" x14ac:dyDescent="0.25">
      <c r="A25">
        <v>24</v>
      </c>
      <c r="B25">
        <v>632</v>
      </c>
      <c r="C25">
        <v>1169</v>
      </c>
      <c r="D25" s="1">
        <f t="shared" si="0"/>
        <v>0.54063301967493582</v>
      </c>
      <c r="E25" s="3">
        <f t="shared" si="1"/>
        <v>-537</v>
      </c>
      <c r="F25" s="2">
        <f t="shared" si="2"/>
        <v>0.84968354430379744</v>
      </c>
      <c r="G25" t="b">
        <f t="shared" si="3"/>
        <v>0</v>
      </c>
      <c r="H25">
        <v>9</v>
      </c>
      <c r="O25">
        <v>549</v>
      </c>
      <c r="P25">
        <v>431</v>
      </c>
      <c r="Q25">
        <v>154</v>
      </c>
      <c r="S25">
        <v>881</v>
      </c>
      <c r="T25">
        <v>632</v>
      </c>
      <c r="U25">
        <f t="shared" si="4"/>
        <v>7900</v>
      </c>
      <c r="V25" s="3">
        <v>8650.4536186584301</v>
      </c>
      <c r="W25" s="1">
        <f t="shared" si="5"/>
        <v>0.91324690568367961</v>
      </c>
      <c r="X25">
        <v>3802.857417087529</v>
      </c>
      <c r="Y25">
        <f t="shared" si="6"/>
        <v>3472.947768911416</v>
      </c>
      <c r="AC25">
        <v>10</v>
      </c>
      <c r="AD25">
        <v>5050.1931560000003</v>
      </c>
      <c r="AG25">
        <v>24</v>
      </c>
      <c r="AH25">
        <v>1153</v>
      </c>
    </row>
    <row r="26" spans="1:34" x14ac:dyDescent="0.25">
      <c r="A26">
        <v>25</v>
      </c>
      <c r="B26">
        <v>1842</v>
      </c>
      <c r="C26">
        <v>778</v>
      </c>
      <c r="D26" s="1">
        <f t="shared" si="0"/>
        <v>2.3676092544987148</v>
      </c>
      <c r="E26" s="3">
        <f t="shared" si="1"/>
        <v>1064</v>
      </c>
      <c r="F26" s="2">
        <f t="shared" si="2"/>
        <v>0.57763300760043435</v>
      </c>
      <c r="G26" t="b">
        <f t="shared" si="3"/>
        <v>1</v>
      </c>
      <c r="H26">
        <v>9</v>
      </c>
      <c r="O26">
        <v>630</v>
      </c>
      <c r="P26">
        <v>639</v>
      </c>
      <c r="Q26">
        <v>649</v>
      </c>
      <c r="S26">
        <v>1048</v>
      </c>
      <c r="T26">
        <v>1842</v>
      </c>
      <c r="U26">
        <f t="shared" si="4"/>
        <v>23025</v>
      </c>
      <c r="V26" s="3">
        <v>25103.153370525</v>
      </c>
      <c r="W26" s="1">
        <f t="shared" si="5"/>
        <v>0.91721544541232514</v>
      </c>
      <c r="X26">
        <v>10483.903164345433</v>
      </c>
      <c r="Y26">
        <f t="shared" si="6"/>
        <v>9615.9979105447819</v>
      </c>
      <c r="AC26">
        <v>3</v>
      </c>
      <c r="AD26">
        <v>13915.788420000001</v>
      </c>
      <c r="AG26">
        <v>25</v>
      </c>
      <c r="AH26">
        <v>613</v>
      </c>
    </row>
    <row r="27" spans="1:34" x14ac:dyDescent="0.25">
      <c r="A27">
        <v>26</v>
      </c>
      <c r="B27">
        <v>1842</v>
      </c>
      <c r="C27">
        <v>556</v>
      </c>
      <c r="D27" s="1">
        <f t="shared" si="0"/>
        <v>3.3129496402877696</v>
      </c>
      <c r="E27" s="3">
        <f t="shared" si="1"/>
        <v>1286</v>
      </c>
      <c r="F27" s="2">
        <f t="shared" si="2"/>
        <v>0.69815418023887077</v>
      </c>
      <c r="G27" t="b">
        <f t="shared" si="3"/>
        <v>1</v>
      </c>
      <c r="H27">
        <v>10</v>
      </c>
      <c r="O27">
        <v>318</v>
      </c>
      <c r="P27">
        <v>278</v>
      </c>
      <c r="Q27">
        <v>275</v>
      </c>
      <c r="S27">
        <v>506</v>
      </c>
      <c r="T27">
        <v>1842</v>
      </c>
      <c r="U27">
        <f t="shared" si="4"/>
        <v>23025</v>
      </c>
      <c r="V27" s="3">
        <v>25171.6187153848</v>
      </c>
      <c r="W27" s="1">
        <f t="shared" si="5"/>
        <v>0.91472067252978073</v>
      </c>
      <c r="X27">
        <v>10299.714914095885</v>
      </c>
      <c r="Y27">
        <f t="shared" si="6"/>
        <v>9421.3621530868004</v>
      </c>
      <c r="AC27">
        <v>3</v>
      </c>
      <c r="AD27">
        <v>13915.788420000001</v>
      </c>
      <c r="AG27">
        <v>26</v>
      </c>
      <c r="AH27">
        <v>561</v>
      </c>
    </row>
    <row r="28" spans="1:34" x14ac:dyDescent="0.25">
      <c r="A28">
        <v>27</v>
      </c>
      <c r="B28">
        <v>1822</v>
      </c>
      <c r="C28">
        <v>1344</v>
      </c>
      <c r="D28" s="1">
        <f t="shared" si="0"/>
        <v>1.3556547619047619</v>
      </c>
      <c r="E28" s="3">
        <f t="shared" si="1"/>
        <v>478</v>
      </c>
      <c r="F28" s="2">
        <f t="shared" si="2"/>
        <v>0.26234906695938531</v>
      </c>
      <c r="G28" t="b">
        <f t="shared" si="3"/>
        <v>1</v>
      </c>
      <c r="H28">
        <v>10</v>
      </c>
      <c r="O28">
        <v>572</v>
      </c>
      <c r="P28">
        <v>588</v>
      </c>
      <c r="Q28">
        <v>495</v>
      </c>
      <c r="S28">
        <v>997</v>
      </c>
      <c r="T28">
        <v>1822</v>
      </c>
      <c r="U28">
        <f t="shared" si="4"/>
        <v>22775</v>
      </c>
      <c r="V28" s="3">
        <v>22430.342661013899</v>
      </c>
      <c r="W28" s="1">
        <f t="shared" si="5"/>
        <v>1.0153656742652064</v>
      </c>
      <c r="X28">
        <v>10000</v>
      </c>
      <c r="Y28">
        <f t="shared" si="6"/>
        <v>10000</v>
      </c>
      <c r="AC28">
        <v>5</v>
      </c>
      <c r="AD28">
        <v>10000</v>
      </c>
      <c r="AG28">
        <v>27</v>
      </c>
      <c r="AH28">
        <v>896</v>
      </c>
    </row>
    <row r="29" spans="1:34" x14ac:dyDescent="0.25">
      <c r="A29">
        <v>28</v>
      </c>
      <c r="B29">
        <v>1924</v>
      </c>
      <c r="C29">
        <v>1463</v>
      </c>
      <c r="D29" s="1">
        <f t="shared" si="0"/>
        <v>1.315105946684894</v>
      </c>
      <c r="E29" s="3">
        <f t="shared" si="1"/>
        <v>461</v>
      </c>
      <c r="F29" s="2">
        <f t="shared" si="2"/>
        <v>0.2396049896049896</v>
      </c>
      <c r="G29" t="b">
        <f t="shared" si="3"/>
        <v>1</v>
      </c>
      <c r="H29">
        <v>10</v>
      </c>
      <c r="O29">
        <v>353</v>
      </c>
      <c r="P29">
        <v>351</v>
      </c>
      <c r="Q29">
        <v>359</v>
      </c>
      <c r="S29">
        <v>575</v>
      </c>
      <c r="T29">
        <v>1924</v>
      </c>
      <c r="U29">
        <f t="shared" si="4"/>
        <v>24050</v>
      </c>
      <c r="V29" s="3">
        <v>27313.614321690598</v>
      </c>
      <c r="W29" s="1">
        <f t="shared" si="5"/>
        <v>0.88051327505569776</v>
      </c>
      <c r="X29">
        <v>9647.0493072787649</v>
      </c>
      <c r="Y29">
        <f t="shared" si="6"/>
        <v>8494.3549801758254</v>
      </c>
      <c r="AC29">
        <v>6</v>
      </c>
      <c r="AD29">
        <v>13512.001550000001</v>
      </c>
      <c r="AG29">
        <v>28</v>
      </c>
      <c r="AH29">
        <v>820</v>
      </c>
    </row>
    <row r="30" spans="1:34" x14ac:dyDescent="0.25">
      <c r="A30">
        <v>29</v>
      </c>
      <c r="B30">
        <v>939</v>
      </c>
      <c r="C30">
        <v>1044</v>
      </c>
      <c r="D30" s="1">
        <f t="shared" si="0"/>
        <v>0.89942528735632188</v>
      </c>
      <c r="E30" s="3">
        <f t="shared" si="1"/>
        <v>-105</v>
      </c>
      <c r="F30" s="2">
        <f t="shared" si="2"/>
        <v>0.11182108626198083</v>
      </c>
      <c r="G30" t="b">
        <f t="shared" si="3"/>
        <v>0</v>
      </c>
      <c r="H30">
        <v>10</v>
      </c>
      <c r="O30">
        <v>563</v>
      </c>
      <c r="P30">
        <v>580</v>
      </c>
      <c r="Q30">
        <v>563</v>
      </c>
      <c r="S30">
        <v>1017</v>
      </c>
      <c r="T30">
        <v>939</v>
      </c>
      <c r="U30">
        <f t="shared" si="4"/>
        <v>11738</v>
      </c>
      <c r="V30" s="3">
        <v>12847.6546857306</v>
      </c>
      <c r="W30" s="1">
        <f t="shared" si="5"/>
        <v>0.91362978591236177</v>
      </c>
      <c r="X30">
        <v>3814.0030867120358</v>
      </c>
      <c r="Y30">
        <f t="shared" si="6"/>
        <v>3484.5868235818043</v>
      </c>
      <c r="AC30">
        <v>4</v>
      </c>
      <c r="AD30">
        <v>4854.9177170000003</v>
      </c>
      <c r="AG30">
        <v>29</v>
      </c>
      <c r="AH30">
        <v>567</v>
      </c>
    </row>
    <row r="31" spans="1:34" x14ac:dyDescent="0.25">
      <c r="A31">
        <v>30</v>
      </c>
      <c r="B31">
        <v>768</v>
      </c>
      <c r="C31">
        <v>582</v>
      </c>
      <c r="D31" s="1">
        <f t="shared" si="0"/>
        <v>1.3195876288659794</v>
      </c>
      <c r="E31" s="3">
        <f t="shared" si="1"/>
        <v>186</v>
      </c>
      <c r="F31" s="2">
        <f t="shared" si="2"/>
        <v>0.2421875</v>
      </c>
      <c r="G31" t="b">
        <f t="shared" si="3"/>
        <v>1</v>
      </c>
      <c r="H31">
        <v>10</v>
      </c>
      <c r="O31">
        <v>215</v>
      </c>
      <c r="P31">
        <v>194</v>
      </c>
      <c r="Q31">
        <v>174</v>
      </c>
      <c r="S31">
        <v>309</v>
      </c>
      <c r="T31">
        <v>768</v>
      </c>
      <c r="U31">
        <f t="shared" si="4"/>
        <v>9600</v>
      </c>
      <c r="V31" s="3">
        <v>10915.558702882099</v>
      </c>
      <c r="W31" s="1">
        <f t="shared" si="5"/>
        <v>0.87947857377792815</v>
      </c>
      <c r="X31">
        <v>4166.2689506789357</v>
      </c>
      <c r="Y31">
        <f t="shared" si="6"/>
        <v>3664.1442747183755</v>
      </c>
      <c r="AC31">
        <v>8</v>
      </c>
      <c r="AD31">
        <v>4993.5106939999996</v>
      </c>
      <c r="AG31">
        <v>30</v>
      </c>
      <c r="AH31">
        <v>362</v>
      </c>
    </row>
    <row r="32" spans="1:34" x14ac:dyDescent="0.25">
      <c r="A32">
        <v>31</v>
      </c>
      <c r="B32">
        <v>573</v>
      </c>
      <c r="C32">
        <v>1382</v>
      </c>
      <c r="D32" s="1">
        <f t="shared" si="0"/>
        <v>0.41461649782923299</v>
      </c>
      <c r="E32" s="3">
        <f t="shared" si="1"/>
        <v>-809</v>
      </c>
      <c r="F32" s="2">
        <f t="shared" si="2"/>
        <v>1.411867364746946</v>
      </c>
      <c r="G32" t="b">
        <f t="shared" si="3"/>
        <v>0</v>
      </c>
      <c r="H32">
        <v>11</v>
      </c>
      <c r="O32">
        <v>401</v>
      </c>
      <c r="P32">
        <v>362</v>
      </c>
      <c r="Q32">
        <v>289</v>
      </c>
      <c r="S32">
        <v>647</v>
      </c>
      <c r="T32">
        <v>573</v>
      </c>
      <c r="U32">
        <f t="shared" si="4"/>
        <v>7163</v>
      </c>
      <c r="V32" s="3">
        <v>8013.9691623188</v>
      </c>
      <c r="W32" s="1">
        <f t="shared" si="5"/>
        <v>0.89381427042170247</v>
      </c>
      <c r="X32">
        <v>4010.326443471371</v>
      </c>
      <c r="Y32">
        <f t="shared" si="6"/>
        <v>3584.4870042242242</v>
      </c>
      <c r="AC32">
        <v>6</v>
      </c>
      <c r="AD32">
        <v>4908.8267299999998</v>
      </c>
      <c r="AG32">
        <v>31</v>
      </c>
      <c r="AH32">
        <v>1298</v>
      </c>
    </row>
    <row r="33" spans="1:34" x14ac:dyDescent="0.25">
      <c r="A33">
        <v>32</v>
      </c>
      <c r="B33">
        <v>1822</v>
      </c>
      <c r="C33">
        <v>1140</v>
      </c>
      <c r="D33" s="1">
        <f t="shared" si="0"/>
        <v>1.5982456140350878</v>
      </c>
      <c r="E33" s="3">
        <f t="shared" si="1"/>
        <v>682</v>
      </c>
      <c r="F33" s="2">
        <f t="shared" si="2"/>
        <v>0.3743139407244786</v>
      </c>
      <c r="G33" t="b">
        <f t="shared" si="3"/>
        <v>1</v>
      </c>
      <c r="H33">
        <v>11</v>
      </c>
      <c r="O33">
        <v>361</v>
      </c>
      <c r="P33">
        <v>391</v>
      </c>
      <c r="Q33">
        <v>380</v>
      </c>
      <c r="S33">
        <v>626</v>
      </c>
      <c r="T33">
        <v>1822</v>
      </c>
      <c r="U33">
        <f t="shared" si="4"/>
        <v>22775</v>
      </c>
      <c r="V33" s="3">
        <v>22650.368197863401</v>
      </c>
      <c r="W33" s="1">
        <f t="shared" si="5"/>
        <v>1.0055024183734176</v>
      </c>
      <c r="X33">
        <v>10000</v>
      </c>
      <c r="Y33">
        <f t="shared" si="6"/>
        <v>10000</v>
      </c>
      <c r="AC33">
        <v>5</v>
      </c>
      <c r="AD33">
        <v>10000</v>
      </c>
      <c r="AG33">
        <v>32</v>
      </c>
      <c r="AH33">
        <v>512</v>
      </c>
    </row>
    <row r="34" spans="1:34" x14ac:dyDescent="0.25">
      <c r="A34">
        <v>33</v>
      </c>
      <c r="B34">
        <v>737</v>
      </c>
      <c r="C34">
        <v>685</v>
      </c>
      <c r="D34" s="1">
        <f t="shared" si="0"/>
        <v>1.0759124087591241</v>
      </c>
      <c r="E34" s="3">
        <f t="shared" si="1"/>
        <v>52</v>
      </c>
      <c r="F34" s="2">
        <f t="shared" si="2"/>
        <v>7.055630936227951E-2</v>
      </c>
      <c r="G34" t="b">
        <f t="shared" si="3"/>
        <v>1</v>
      </c>
      <c r="H34">
        <v>11</v>
      </c>
      <c r="O34">
        <v>335</v>
      </c>
      <c r="P34">
        <v>400</v>
      </c>
      <c r="Q34">
        <v>353</v>
      </c>
      <c r="S34">
        <v>728</v>
      </c>
      <c r="T34">
        <v>737</v>
      </c>
      <c r="U34">
        <f t="shared" si="4"/>
        <v>9213</v>
      </c>
      <c r="V34" s="3">
        <v>9942.6621971946606</v>
      </c>
      <c r="W34" s="1">
        <f t="shared" si="5"/>
        <v>0.92661299532025376</v>
      </c>
      <c r="X34">
        <v>4342.8375725442083</v>
      </c>
      <c r="Y34">
        <f t="shared" si="6"/>
        <v>4024.1297312845286</v>
      </c>
      <c r="AC34">
        <v>6</v>
      </c>
      <c r="AD34">
        <v>4908.8267299999998</v>
      </c>
      <c r="AG34">
        <v>33</v>
      </c>
      <c r="AH34">
        <v>668</v>
      </c>
    </row>
    <row r="35" spans="1:34" x14ac:dyDescent="0.25">
      <c r="A35">
        <v>34</v>
      </c>
      <c r="B35">
        <v>864</v>
      </c>
      <c r="C35">
        <v>1246</v>
      </c>
      <c r="D35" s="1">
        <f t="shared" si="0"/>
        <v>0.69341894060995179</v>
      </c>
      <c r="E35" s="3">
        <f t="shared" si="1"/>
        <v>-382</v>
      </c>
      <c r="F35" s="2">
        <f t="shared" si="2"/>
        <v>0.44212962962962965</v>
      </c>
      <c r="G35" t="b">
        <f t="shared" si="3"/>
        <v>0</v>
      </c>
      <c r="H35">
        <v>11</v>
      </c>
      <c r="O35">
        <v>783</v>
      </c>
      <c r="P35">
        <v>845</v>
      </c>
      <c r="Q35">
        <v>752</v>
      </c>
      <c r="S35">
        <v>1307</v>
      </c>
      <c r="T35">
        <v>864</v>
      </c>
      <c r="U35">
        <f t="shared" si="4"/>
        <v>10800</v>
      </c>
      <c r="V35" s="3">
        <v>11811.798487816201</v>
      </c>
      <c r="W35" s="1">
        <f t="shared" si="5"/>
        <v>0.91434001444743029</v>
      </c>
      <c r="X35">
        <v>3760.6332949674061</v>
      </c>
      <c r="Y35">
        <f t="shared" si="6"/>
        <v>3438.4975012519853</v>
      </c>
      <c r="AC35">
        <v>4</v>
      </c>
      <c r="AD35">
        <v>4876.5082869999997</v>
      </c>
      <c r="AG35">
        <v>34</v>
      </c>
      <c r="AH35">
        <v>1148</v>
      </c>
    </row>
    <row r="36" spans="1:34" x14ac:dyDescent="0.25">
      <c r="A36">
        <v>35</v>
      </c>
      <c r="B36">
        <v>1842</v>
      </c>
      <c r="C36">
        <v>498</v>
      </c>
      <c r="D36" s="1">
        <f t="shared" si="0"/>
        <v>3.6987951807228914</v>
      </c>
      <c r="E36" s="3">
        <f t="shared" si="1"/>
        <v>1344</v>
      </c>
      <c r="F36" s="2">
        <f t="shared" si="2"/>
        <v>0.72964169381107491</v>
      </c>
      <c r="G36" t="b">
        <f t="shared" si="3"/>
        <v>1</v>
      </c>
      <c r="H36">
        <v>12</v>
      </c>
      <c r="O36">
        <v>1164</v>
      </c>
      <c r="P36">
        <v>915</v>
      </c>
      <c r="Q36">
        <v>658</v>
      </c>
      <c r="S36">
        <v>1974</v>
      </c>
      <c r="T36">
        <v>1842</v>
      </c>
      <c r="U36">
        <f t="shared" si="4"/>
        <v>23025</v>
      </c>
      <c r="V36" s="3">
        <v>17007.817461334998</v>
      </c>
      <c r="W36" s="1">
        <f t="shared" si="5"/>
        <v>1.353789223828646</v>
      </c>
      <c r="X36">
        <v>23403.473190000001</v>
      </c>
      <c r="Y36">
        <f t="shared" si="6"/>
        <v>23403.473190000001</v>
      </c>
      <c r="AC36">
        <v>4</v>
      </c>
      <c r="AD36">
        <v>23403.473190000001</v>
      </c>
      <c r="AG36">
        <v>35</v>
      </c>
      <c r="AH36">
        <v>608</v>
      </c>
    </row>
    <row r="37" spans="1:34" x14ac:dyDescent="0.25">
      <c r="A37">
        <v>36</v>
      </c>
      <c r="B37">
        <v>737</v>
      </c>
      <c r="C37">
        <v>1114</v>
      </c>
      <c r="D37" s="1">
        <f t="shared" si="0"/>
        <v>0.66157989228007186</v>
      </c>
      <c r="E37" s="3">
        <f t="shared" si="1"/>
        <v>-377</v>
      </c>
      <c r="F37" s="2">
        <f t="shared" si="2"/>
        <v>0.51153324287652646</v>
      </c>
      <c r="G37" t="b">
        <f t="shared" si="3"/>
        <v>0</v>
      </c>
      <c r="H37">
        <v>12</v>
      </c>
      <c r="O37">
        <v>495</v>
      </c>
      <c r="P37">
        <v>701</v>
      </c>
      <c r="Q37">
        <v>600</v>
      </c>
      <c r="S37">
        <v>981</v>
      </c>
      <c r="T37">
        <v>737</v>
      </c>
      <c r="U37">
        <f t="shared" si="4"/>
        <v>9213</v>
      </c>
      <c r="V37" s="3">
        <v>9875.7135723186693</v>
      </c>
      <c r="W37" s="1">
        <f t="shared" si="5"/>
        <v>0.93289461389643424</v>
      </c>
      <c r="X37">
        <v>4283.4133366989872</v>
      </c>
      <c r="Y37">
        <f t="shared" si="6"/>
        <v>3995.9732308986386</v>
      </c>
      <c r="AC37">
        <v>6</v>
      </c>
      <c r="AD37">
        <v>4908.8267299999998</v>
      </c>
      <c r="AG37">
        <v>36</v>
      </c>
      <c r="AH37">
        <v>1146</v>
      </c>
    </row>
    <row r="38" spans="1:34" x14ac:dyDescent="0.25">
      <c r="A38">
        <v>37</v>
      </c>
      <c r="B38">
        <v>2150</v>
      </c>
      <c r="C38">
        <v>1721</v>
      </c>
      <c r="D38" s="1">
        <f t="shared" si="0"/>
        <v>1.2492736780941314</v>
      </c>
      <c r="E38" s="3">
        <f t="shared" si="1"/>
        <v>429</v>
      </c>
      <c r="F38" s="2">
        <f t="shared" si="2"/>
        <v>0.19953488372093023</v>
      </c>
      <c r="G38" t="b">
        <f t="shared" si="3"/>
        <v>1</v>
      </c>
      <c r="H38">
        <v>12</v>
      </c>
      <c r="O38">
        <v>960</v>
      </c>
      <c r="P38">
        <v>1060</v>
      </c>
      <c r="Q38">
        <v>1084</v>
      </c>
      <c r="S38">
        <v>1508</v>
      </c>
      <c r="T38">
        <v>2150</v>
      </c>
      <c r="U38">
        <f t="shared" si="4"/>
        <v>26875</v>
      </c>
      <c r="V38" s="3">
        <v>19878.061007462398</v>
      </c>
      <c r="W38" s="1">
        <f t="shared" si="5"/>
        <v>1.3519930334206585</v>
      </c>
      <c r="X38">
        <v>25900.200639999999</v>
      </c>
      <c r="Y38">
        <f t="shared" si="6"/>
        <v>25900.200639999999</v>
      </c>
      <c r="AC38">
        <v>3</v>
      </c>
      <c r="AD38">
        <v>25900.200639999999</v>
      </c>
      <c r="AG38">
        <v>37</v>
      </c>
      <c r="AH38">
        <v>1938</v>
      </c>
    </row>
    <row r="39" spans="1:34" x14ac:dyDescent="0.25">
      <c r="A39">
        <v>38</v>
      </c>
      <c r="B39">
        <v>2150</v>
      </c>
      <c r="C39">
        <v>1125</v>
      </c>
      <c r="D39" s="1">
        <f t="shared" si="0"/>
        <v>1.9111111111111112</v>
      </c>
      <c r="E39" s="3">
        <f t="shared" si="1"/>
        <v>1025</v>
      </c>
      <c r="F39" s="2">
        <f t="shared" si="2"/>
        <v>0.47674418604651164</v>
      </c>
      <c r="G39" t="b">
        <f t="shared" si="3"/>
        <v>1</v>
      </c>
      <c r="H39">
        <v>13</v>
      </c>
      <c r="O39">
        <v>1145</v>
      </c>
      <c r="P39">
        <v>1048</v>
      </c>
      <c r="Q39">
        <v>930</v>
      </c>
      <c r="S39">
        <v>1982</v>
      </c>
      <c r="T39">
        <v>2150</v>
      </c>
      <c r="U39">
        <f t="shared" si="4"/>
        <v>26875</v>
      </c>
      <c r="V39" s="3">
        <v>20054.406541476601</v>
      </c>
      <c r="W39" s="1">
        <f t="shared" si="5"/>
        <v>1.3401044775080739</v>
      </c>
      <c r="X39">
        <v>25900.200639999999</v>
      </c>
      <c r="Y39">
        <f t="shared" si="6"/>
        <v>25900.200639999999</v>
      </c>
      <c r="AC39">
        <v>3</v>
      </c>
      <c r="AD39">
        <v>25900.200639999999</v>
      </c>
      <c r="AG39">
        <v>38</v>
      </c>
      <c r="AH39">
        <v>1251</v>
      </c>
    </row>
    <row r="40" spans="1:34" x14ac:dyDescent="0.25">
      <c r="A40">
        <v>39</v>
      </c>
      <c r="B40">
        <v>1221</v>
      </c>
      <c r="C40">
        <v>1319</v>
      </c>
      <c r="D40" s="1">
        <f t="shared" si="0"/>
        <v>0.92570128885519332</v>
      </c>
      <c r="E40" s="3">
        <f t="shared" si="1"/>
        <v>-98</v>
      </c>
      <c r="F40" s="2">
        <f t="shared" si="2"/>
        <v>8.026208026208026E-2</v>
      </c>
      <c r="G40" t="b">
        <f t="shared" si="3"/>
        <v>0</v>
      </c>
      <c r="H40">
        <v>13</v>
      </c>
      <c r="O40">
        <v>846</v>
      </c>
      <c r="P40">
        <v>821</v>
      </c>
      <c r="Q40">
        <v>844</v>
      </c>
      <c r="S40">
        <v>1446</v>
      </c>
      <c r="T40">
        <v>1221</v>
      </c>
      <c r="U40">
        <f t="shared" si="4"/>
        <v>15263</v>
      </c>
      <c r="V40" s="3">
        <v>16258.0473495356</v>
      </c>
      <c r="W40" s="1">
        <f t="shared" si="5"/>
        <v>0.93879662617884907</v>
      </c>
      <c r="X40">
        <v>5091.2561519999999</v>
      </c>
      <c r="Y40">
        <f t="shared" si="6"/>
        <v>4779.6540985099091</v>
      </c>
      <c r="AC40">
        <v>4</v>
      </c>
      <c r="AD40">
        <v>5091.2561519999999</v>
      </c>
      <c r="AG40">
        <v>39</v>
      </c>
      <c r="AH40">
        <v>1478</v>
      </c>
    </row>
    <row r="41" spans="1:34" x14ac:dyDescent="0.25">
      <c r="A41">
        <v>40</v>
      </c>
      <c r="B41">
        <v>864</v>
      </c>
      <c r="C41">
        <v>932</v>
      </c>
      <c r="D41" s="1">
        <f t="shared" si="0"/>
        <v>0.92703862660944203</v>
      </c>
      <c r="E41" s="3">
        <f t="shared" si="1"/>
        <v>-68</v>
      </c>
      <c r="F41" s="2">
        <f t="shared" si="2"/>
        <v>7.8703703703703706E-2</v>
      </c>
      <c r="G41" t="b">
        <f t="shared" si="3"/>
        <v>0</v>
      </c>
      <c r="H41">
        <v>14</v>
      </c>
      <c r="O41">
        <v>682</v>
      </c>
      <c r="P41">
        <v>707</v>
      </c>
      <c r="Q41">
        <v>682</v>
      </c>
      <c r="S41">
        <v>1149</v>
      </c>
      <c r="T41">
        <v>864</v>
      </c>
      <c r="U41">
        <f t="shared" si="4"/>
        <v>10800</v>
      </c>
      <c r="V41" s="3">
        <v>12221.8309883281</v>
      </c>
      <c r="W41" s="1">
        <f t="shared" si="5"/>
        <v>0.88366464978234815</v>
      </c>
      <c r="X41">
        <v>3802.6721226294958</v>
      </c>
      <c r="Y41">
        <f t="shared" si="6"/>
        <v>3360.2869294804918</v>
      </c>
      <c r="AC41">
        <v>4</v>
      </c>
      <c r="AD41">
        <v>4876.5082869999997</v>
      </c>
      <c r="AG41">
        <v>40</v>
      </c>
      <c r="AH41">
        <v>1011</v>
      </c>
    </row>
    <row r="42" spans="1:34" x14ac:dyDescent="0.25">
      <c r="A42">
        <v>41</v>
      </c>
      <c r="B42">
        <v>863</v>
      </c>
      <c r="C42">
        <v>556</v>
      </c>
      <c r="D42" s="1">
        <f t="shared" si="0"/>
        <v>1.5521582733812949</v>
      </c>
      <c r="E42" s="3">
        <f t="shared" si="1"/>
        <v>307</v>
      </c>
      <c r="F42" s="2">
        <f t="shared" si="2"/>
        <v>0.35573580533024335</v>
      </c>
      <c r="G42" t="b">
        <f t="shared" si="3"/>
        <v>1</v>
      </c>
      <c r="H42">
        <v>14</v>
      </c>
      <c r="O42">
        <v>673</v>
      </c>
      <c r="P42">
        <v>717</v>
      </c>
      <c r="Q42">
        <v>715</v>
      </c>
      <c r="S42">
        <v>1284</v>
      </c>
      <c r="T42">
        <v>863</v>
      </c>
      <c r="U42">
        <f t="shared" si="4"/>
        <v>10788</v>
      </c>
      <c r="V42" s="3">
        <v>10973.5950345567</v>
      </c>
      <c r="W42" s="1">
        <f t="shared" si="5"/>
        <v>0.98308712559810651</v>
      </c>
      <c r="X42">
        <v>4833.8562850730896</v>
      </c>
      <c r="Y42">
        <f t="shared" si="6"/>
        <v>4752.1018808468452</v>
      </c>
      <c r="AC42">
        <v>5</v>
      </c>
      <c r="AD42">
        <v>5127.5261190000001</v>
      </c>
      <c r="AG42">
        <v>41</v>
      </c>
      <c r="AH42">
        <v>612</v>
      </c>
    </row>
    <row r="43" spans="1:34" x14ac:dyDescent="0.25">
      <c r="A43">
        <v>42</v>
      </c>
      <c r="B43">
        <v>757</v>
      </c>
      <c r="C43">
        <v>1141</v>
      </c>
      <c r="D43" s="1">
        <f t="shared" si="0"/>
        <v>0.66345311130587203</v>
      </c>
      <c r="E43" s="3">
        <f t="shared" si="1"/>
        <v>-384</v>
      </c>
      <c r="F43" s="2">
        <f t="shared" si="2"/>
        <v>0.50726552179656537</v>
      </c>
      <c r="G43" t="b">
        <f t="shared" si="3"/>
        <v>0</v>
      </c>
      <c r="H43">
        <v>14</v>
      </c>
      <c r="O43">
        <v>807</v>
      </c>
      <c r="P43">
        <v>580</v>
      </c>
      <c r="Q43">
        <v>489</v>
      </c>
      <c r="S43">
        <v>999</v>
      </c>
      <c r="T43">
        <v>757</v>
      </c>
      <c r="U43">
        <f t="shared" si="4"/>
        <v>9463</v>
      </c>
      <c r="V43" s="3">
        <v>9895.1167871194702</v>
      </c>
      <c r="W43" s="1">
        <f t="shared" si="5"/>
        <v>0.95633029943800574</v>
      </c>
      <c r="X43">
        <v>4469.2501556452289</v>
      </c>
      <c r="Y43">
        <f t="shared" si="6"/>
        <v>4274.079339611556</v>
      </c>
      <c r="AC43">
        <v>4</v>
      </c>
      <c r="AD43">
        <v>4924.7906050000001</v>
      </c>
      <c r="AG43">
        <v>42</v>
      </c>
      <c r="AH43">
        <v>1142</v>
      </c>
    </row>
    <row r="44" spans="1:34" x14ac:dyDescent="0.25">
      <c r="A44">
        <v>43</v>
      </c>
      <c r="B44">
        <v>1924</v>
      </c>
      <c r="C44">
        <v>459</v>
      </c>
      <c r="D44" s="1">
        <f t="shared" si="0"/>
        <v>4.1917211328976034</v>
      </c>
      <c r="E44" s="3">
        <f t="shared" si="1"/>
        <v>1465</v>
      </c>
      <c r="F44" s="2">
        <f t="shared" si="2"/>
        <v>0.76143451143451146</v>
      </c>
      <c r="G44" t="b">
        <f t="shared" si="3"/>
        <v>1</v>
      </c>
      <c r="H44">
        <v>15</v>
      </c>
      <c r="O44">
        <v>418</v>
      </c>
      <c r="P44">
        <v>419</v>
      </c>
      <c r="Q44">
        <v>377</v>
      </c>
      <c r="S44">
        <v>755</v>
      </c>
      <c r="T44">
        <v>1924</v>
      </c>
      <c r="U44">
        <f t="shared" si="4"/>
        <v>24050</v>
      </c>
      <c r="V44" s="3">
        <v>26999.864803857101</v>
      </c>
      <c r="W44" s="1">
        <f t="shared" si="5"/>
        <v>0.89074520093761012</v>
      </c>
      <c r="X44">
        <v>9527.9907432752025</v>
      </c>
      <c r="Y44">
        <f t="shared" si="6"/>
        <v>8487.012029150359</v>
      </c>
      <c r="AC44">
        <v>6</v>
      </c>
      <c r="AD44">
        <v>13512.001550000001</v>
      </c>
      <c r="AG44">
        <v>43</v>
      </c>
      <c r="AH44">
        <v>455</v>
      </c>
    </row>
    <row r="45" spans="1:34" x14ac:dyDescent="0.25">
      <c r="A45">
        <v>44</v>
      </c>
      <c r="B45">
        <v>863</v>
      </c>
      <c r="C45">
        <v>440</v>
      </c>
      <c r="D45" s="1">
        <f t="shared" si="0"/>
        <v>1.9613636363636364</v>
      </c>
      <c r="E45" s="3">
        <f t="shared" si="1"/>
        <v>423</v>
      </c>
      <c r="F45" s="2">
        <f t="shared" si="2"/>
        <v>0.49015063731170339</v>
      </c>
      <c r="G45" t="b">
        <f t="shared" si="3"/>
        <v>1</v>
      </c>
      <c r="H45">
        <v>15</v>
      </c>
      <c r="O45">
        <v>412</v>
      </c>
      <c r="P45">
        <v>350</v>
      </c>
      <c r="Q45">
        <v>399</v>
      </c>
      <c r="S45">
        <v>580</v>
      </c>
      <c r="T45">
        <v>863</v>
      </c>
      <c r="U45">
        <f t="shared" si="4"/>
        <v>10788</v>
      </c>
      <c r="V45" s="3">
        <v>11215.182845097501</v>
      </c>
      <c r="W45" s="1">
        <f t="shared" si="5"/>
        <v>0.96191030935494415</v>
      </c>
      <c r="X45">
        <v>4851.5390612511101</v>
      </c>
      <c r="Y45">
        <f t="shared" si="6"/>
        <v>4666.745439255651</v>
      </c>
      <c r="AC45">
        <v>5</v>
      </c>
      <c r="AD45">
        <v>5127.5261190000001</v>
      </c>
      <c r="AG45">
        <v>44</v>
      </c>
      <c r="AH45">
        <v>482</v>
      </c>
    </row>
    <row r="46" spans="1:34" x14ac:dyDescent="0.25">
      <c r="A46">
        <v>45</v>
      </c>
      <c r="B46">
        <v>1815</v>
      </c>
      <c r="C46">
        <v>1552</v>
      </c>
      <c r="D46" s="1">
        <f t="shared" si="0"/>
        <v>1.169458762886598</v>
      </c>
      <c r="E46" s="3">
        <f t="shared" si="1"/>
        <v>263</v>
      </c>
      <c r="F46" s="2">
        <f t="shared" si="2"/>
        <v>0.14490358126721764</v>
      </c>
      <c r="G46" t="b">
        <f t="shared" si="3"/>
        <v>1</v>
      </c>
      <c r="H46">
        <v>15</v>
      </c>
      <c r="O46">
        <v>422</v>
      </c>
      <c r="P46">
        <v>445</v>
      </c>
      <c r="Q46">
        <v>470</v>
      </c>
      <c r="S46">
        <v>610</v>
      </c>
      <c r="T46">
        <v>1815</v>
      </c>
      <c r="U46">
        <f t="shared" si="4"/>
        <v>22688</v>
      </c>
      <c r="V46" s="3">
        <v>24182.181028736901</v>
      </c>
      <c r="W46" s="1">
        <f t="shared" si="5"/>
        <v>0.93821148609543159</v>
      </c>
      <c r="X46">
        <v>13715.194459833114</v>
      </c>
      <c r="Y46">
        <f t="shared" si="6"/>
        <v>12867.752976247855</v>
      </c>
      <c r="AC46">
        <v>3</v>
      </c>
      <c r="AD46">
        <v>14564.75315</v>
      </c>
      <c r="AG46">
        <v>45</v>
      </c>
      <c r="AH46">
        <v>1758</v>
      </c>
    </row>
    <row r="47" spans="1:34" x14ac:dyDescent="0.25">
      <c r="A47">
        <v>46</v>
      </c>
      <c r="B47">
        <v>1610</v>
      </c>
      <c r="C47">
        <v>999</v>
      </c>
      <c r="D47" s="1">
        <f t="shared" si="0"/>
        <v>1.6116116116116117</v>
      </c>
      <c r="E47" s="3">
        <f t="shared" si="1"/>
        <v>611</v>
      </c>
      <c r="F47" s="2">
        <f t="shared" si="2"/>
        <v>0.37950310559006212</v>
      </c>
      <c r="G47" t="b">
        <f t="shared" si="3"/>
        <v>1</v>
      </c>
      <c r="H47">
        <v>15</v>
      </c>
      <c r="O47">
        <v>745</v>
      </c>
      <c r="P47">
        <v>801</v>
      </c>
      <c r="Q47">
        <v>783</v>
      </c>
      <c r="S47">
        <v>1301</v>
      </c>
      <c r="T47">
        <v>1610</v>
      </c>
      <c r="U47">
        <f t="shared" si="4"/>
        <v>20125</v>
      </c>
      <c r="V47" s="3">
        <v>21002.158256619601</v>
      </c>
      <c r="W47" s="1">
        <f t="shared" si="5"/>
        <v>0.95823485158516353</v>
      </c>
      <c r="X47">
        <v>8653.3356684813571</v>
      </c>
      <c r="Y47">
        <f t="shared" si="6"/>
        <v>8291.9278200038352</v>
      </c>
      <c r="AC47">
        <v>3</v>
      </c>
      <c r="AD47">
        <v>9599.1805650000006</v>
      </c>
      <c r="AG47">
        <v>46</v>
      </c>
      <c r="AH47">
        <v>1051</v>
      </c>
    </row>
    <row r="48" spans="1:34" x14ac:dyDescent="0.25">
      <c r="A48">
        <v>47</v>
      </c>
      <c r="B48">
        <v>695</v>
      </c>
      <c r="C48">
        <v>1756</v>
      </c>
      <c r="D48" s="1">
        <f t="shared" si="0"/>
        <v>0.39578587699316631</v>
      </c>
      <c r="E48" s="3">
        <f t="shared" si="1"/>
        <v>-1061</v>
      </c>
      <c r="F48" s="2">
        <f t="shared" si="2"/>
        <v>1.5266187050359712</v>
      </c>
      <c r="G48" t="b">
        <f t="shared" si="3"/>
        <v>0</v>
      </c>
      <c r="H48">
        <v>16</v>
      </c>
      <c r="O48">
        <v>541</v>
      </c>
      <c r="P48">
        <v>545</v>
      </c>
      <c r="Q48">
        <v>553</v>
      </c>
      <c r="S48">
        <v>886</v>
      </c>
      <c r="T48">
        <v>695</v>
      </c>
      <c r="U48">
        <f t="shared" si="4"/>
        <v>8688</v>
      </c>
      <c r="V48" s="3">
        <v>9802.2515945199593</v>
      </c>
      <c r="W48" s="1">
        <f t="shared" si="5"/>
        <v>0.88632697459603138</v>
      </c>
      <c r="X48">
        <v>3799.2526901479696</v>
      </c>
      <c r="Y48">
        <f t="shared" si="6"/>
        <v>3367.3801425846832</v>
      </c>
      <c r="AC48">
        <v>5</v>
      </c>
      <c r="AD48">
        <v>5045.8225830000001</v>
      </c>
      <c r="AG48">
        <v>47</v>
      </c>
      <c r="AH48">
        <v>1382</v>
      </c>
    </row>
    <row r="49" spans="1:34" x14ac:dyDescent="0.25">
      <c r="A49">
        <v>48</v>
      </c>
      <c r="B49">
        <v>939</v>
      </c>
      <c r="C49">
        <v>1592</v>
      </c>
      <c r="D49" s="1">
        <f t="shared" si="0"/>
        <v>0.58982412060301503</v>
      </c>
      <c r="E49" s="3">
        <f t="shared" si="1"/>
        <v>-653</v>
      </c>
      <c r="F49" s="2">
        <f t="shared" si="2"/>
        <v>0.69542066027689031</v>
      </c>
      <c r="G49" t="b">
        <f t="shared" si="3"/>
        <v>0</v>
      </c>
      <c r="H49">
        <v>16</v>
      </c>
      <c r="O49">
        <v>518</v>
      </c>
      <c r="P49">
        <v>533</v>
      </c>
      <c r="Q49">
        <v>532</v>
      </c>
      <c r="S49">
        <v>928</v>
      </c>
      <c r="T49">
        <v>939</v>
      </c>
      <c r="U49">
        <f t="shared" si="4"/>
        <v>11738</v>
      </c>
      <c r="V49" s="3">
        <v>12868.963709918</v>
      </c>
      <c r="W49" s="1">
        <f t="shared" si="5"/>
        <v>0.91211695553649152</v>
      </c>
      <c r="X49">
        <v>3798.9399611035637</v>
      </c>
      <c r="Y49">
        <f t="shared" si="6"/>
        <v>3465.0775515876999</v>
      </c>
      <c r="AC49">
        <v>4</v>
      </c>
      <c r="AD49">
        <v>4854.9177170000003</v>
      </c>
      <c r="AG49">
        <v>48</v>
      </c>
      <c r="AH49">
        <v>1108</v>
      </c>
    </row>
    <row r="50" spans="1:34" x14ac:dyDescent="0.25">
      <c r="A50">
        <v>49</v>
      </c>
      <c r="B50">
        <v>952</v>
      </c>
      <c r="C50">
        <v>1639</v>
      </c>
      <c r="D50" s="1">
        <f t="shared" si="0"/>
        <v>0.58084197681513117</v>
      </c>
      <c r="E50" s="3">
        <f t="shared" si="1"/>
        <v>-687</v>
      </c>
      <c r="F50" s="2">
        <f t="shared" si="2"/>
        <v>0.72163865546218486</v>
      </c>
      <c r="G50" t="b">
        <f t="shared" si="3"/>
        <v>0</v>
      </c>
      <c r="H50">
        <v>16</v>
      </c>
      <c r="O50">
        <v>514</v>
      </c>
      <c r="P50">
        <v>438</v>
      </c>
      <c r="Q50">
        <v>408</v>
      </c>
      <c r="S50">
        <v>854</v>
      </c>
      <c r="T50">
        <v>952</v>
      </c>
      <c r="U50">
        <f t="shared" si="4"/>
        <v>11900</v>
      </c>
      <c r="V50" s="3">
        <v>12516.151115373101</v>
      </c>
      <c r="W50" s="1">
        <f t="shared" si="5"/>
        <v>0.95077151836107932</v>
      </c>
      <c r="X50">
        <v>4292.5938725355927</v>
      </c>
      <c r="Y50">
        <f t="shared" si="6"/>
        <v>4081.2759938981308</v>
      </c>
      <c r="AC50">
        <v>2</v>
      </c>
      <c r="AD50">
        <v>5229.9100630000003</v>
      </c>
      <c r="AG50">
        <v>49</v>
      </c>
      <c r="AH50">
        <v>1734</v>
      </c>
    </row>
    <row r="51" spans="1:34" x14ac:dyDescent="0.25">
      <c r="A51">
        <v>50</v>
      </c>
      <c r="B51">
        <v>1388</v>
      </c>
      <c r="C51">
        <v>773</v>
      </c>
      <c r="D51" s="1">
        <f t="shared" si="0"/>
        <v>1.7956015523932729</v>
      </c>
      <c r="E51" s="3">
        <f t="shared" si="1"/>
        <v>615</v>
      </c>
      <c r="F51" s="2">
        <f t="shared" si="2"/>
        <v>0.4430835734870317</v>
      </c>
      <c r="G51" t="b">
        <f t="shared" si="3"/>
        <v>1</v>
      </c>
      <c r="H51">
        <v>16</v>
      </c>
      <c r="O51">
        <v>452</v>
      </c>
      <c r="P51">
        <v>465</v>
      </c>
      <c r="Q51">
        <v>461</v>
      </c>
      <c r="S51">
        <v>748</v>
      </c>
      <c r="T51">
        <v>1388</v>
      </c>
      <c r="U51">
        <f t="shared" si="4"/>
        <v>17350</v>
      </c>
      <c r="V51" s="3">
        <v>20861.913101493701</v>
      </c>
      <c r="W51" s="1">
        <f t="shared" si="5"/>
        <v>0.83165910602694193</v>
      </c>
      <c r="X51">
        <v>11788.817638942548</v>
      </c>
      <c r="Y51">
        <f t="shared" si="6"/>
        <v>9804.2775387176043</v>
      </c>
      <c r="AC51">
        <v>3</v>
      </c>
      <c r="AD51">
        <v>19679.896710000001</v>
      </c>
      <c r="AG51">
        <v>50</v>
      </c>
      <c r="AH51">
        <v>742</v>
      </c>
    </row>
    <row r="52" spans="1:34" x14ac:dyDescent="0.25">
      <c r="A52">
        <v>51</v>
      </c>
      <c r="B52">
        <v>768</v>
      </c>
      <c r="C52">
        <v>2479</v>
      </c>
      <c r="D52" s="1">
        <f t="shared" si="0"/>
        <v>0.3098023396530859</v>
      </c>
      <c r="E52" s="3">
        <f t="shared" si="1"/>
        <v>-1711</v>
      </c>
      <c r="F52" s="2">
        <f t="shared" si="2"/>
        <v>2.2278645833333335</v>
      </c>
      <c r="G52" t="b">
        <f t="shared" si="3"/>
        <v>0</v>
      </c>
      <c r="H52">
        <v>17</v>
      </c>
      <c r="O52">
        <v>575</v>
      </c>
      <c r="P52">
        <v>541</v>
      </c>
      <c r="Q52">
        <v>434</v>
      </c>
      <c r="S52">
        <v>1024</v>
      </c>
      <c r="T52">
        <v>768</v>
      </c>
      <c r="U52">
        <f t="shared" si="4"/>
        <v>9600</v>
      </c>
      <c r="V52" s="3">
        <v>10931.439004538501</v>
      </c>
      <c r="W52" s="1">
        <f t="shared" si="5"/>
        <v>0.87820093914573227</v>
      </c>
      <c r="X52">
        <v>4162.9201754225387</v>
      </c>
      <c r="Y52">
        <f t="shared" si="6"/>
        <v>3655.88040764479</v>
      </c>
      <c r="AC52">
        <v>8</v>
      </c>
      <c r="AD52">
        <v>4993.5106939999996</v>
      </c>
      <c r="AG52">
        <v>51</v>
      </c>
      <c r="AH52">
        <v>1063</v>
      </c>
    </row>
    <row r="53" spans="1:34" x14ac:dyDescent="0.25">
      <c r="A53">
        <v>52</v>
      </c>
      <c r="B53">
        <v>952</v>
      </c>
      <c r="C53">
        <v>1164</v>
      </c>
      <c r="D53" s="1">
        <f t="shared" si="0"/>
        <v>0.81786941580756012</v>
      </c>
      <c r="E53" s="3">
        <f t="shared" si="1"/>
        <v>-212</v>
      </c>
      <c r="F53" s="2">
        <f t="shared" si="2"/>
        <v>0.22268907563025211</v>
      </c>
      <c r="G53" t="b">
        <f t="shared" si="3"/>
        <v>0</v>
      </c>
      <c r="H53">
        <v>17</v>
      </c>
      <c r="O53">
        <v>670</v>
      </c>
      <c r="P53">
        <v>773</v>
      </c>
      <c r="Q53">
        <v>805</v>
      </c>
      <c r="S53">
        <v>1208</v>
      </c>
      <c r="T53">
        <v>952</v>
      </c>
      <c r="U53">
        <f t="shared" si="4"/>
        <v>11900</v>
      </c>
      <c r="V53" s="3">
        <v>12662.8230098109</v>
      </c>
      <c r="W53" s="1">
        <f t="shared" si="5"/>
        <v>0.93975885083287669</v>
      </c>
      <c r="X53">
        <v>4357.4258946824339</v>
      </c>
      <c r="Y53">
        <f t="shared" si="6"/>
        <v>4094.9295513761836</v>
      </c>
      <c r="AC53">
        <v>2</v>
      </c>
      <c r="AD53">
        <v>5229.9100630000003</v>
      </c>
      <c r="AG53">
        <v>52</v>
      </c>
      <c r="AH53">
        <v>1135</v>
      </c>
    </row>
    <row r="54" spans="1:34" x14ac:dyDescent="0.25">
      <c r="A54">
        <v>53</v>
      </c>
      <c r="B54">
        <v>953</v>
      </c>
      <c r="C54">
        <v>947</v>
      </c>
      <c r="D54" s="1">
        <f t="shared" si="0"/>
        <v>1.006335797254488</v>
      </c>
      <c r="E54" s="3">
        <f t="shared" si="1"/>
        <v>6</v>
      </c>
      <c r="F54" s="2">
        <f t="shared" si="2"/>
        <v>6.2959076600209865E-3</v>
      </c>
      <c r="G54" t="b">
        <f t="shared" si="3"/>
        <v>1</v>
      </c>
      <c r="H54">
        <v>17</v>
      </c>
      <c r="O54">
        <v>898</v>
      </c>
      <c r="P54">
        <v>873</v>
      </c>
      <c r="Q54">
        <v>853</v>
      </c>
      <c r="S54">
        <v>1518</v>
      </c>
      <c r="T54">
        <v>953</v>
      </c>
      <c r="U54">
        <f t="shared" si="4"/>
        <v>11913</v>
      </c>
      <c r="V54" s="3">
        <v>12179.7176018061</v>
      </c>
      <c r="W54" s="1">
        <f t="shared" si="5"/>
        <v>0.97810149541016045</v>
      </c>
      <c r="X54">
        <v>4823.9508310000001</v>
      </c>
      <c r="Y54">
        <f t="shared" si="6"/>
        <v>4718.3135215861867</v>
      </c>
      <c r="AC54">
        <v>2</v>
      </c>
      <c r="AD54">
        <v>4823.9508310000001</v>
      </c>
      <c r="AG54">
        <v>53</v>
      </c>
      <c r="AH54">
        <v>1014</v>
      </c>
    </row>
    <row r="55" spans="1:34" x14ac:dyDescent="0.25">
      <c r="A55">
        <v>54</v>
      </c>
      <c r="B55">
        <v>1372</v>
      </c>
      <c r="C55">
        <v>1001</v>
      </c>
      <c r="D55" s="1">
        <f t="shared" si="0"/>
        <v>1.3706293706293706</v>
      </c>
      <c r="E55" s="3">
        <f t="shared" si="1"/>
        <v>371</v>
      </c>
      <c r="F55" s="2">
        <f t="shared" si="2"/>
        <v>0.27040816326530615</v>
      </c>
      <c r="G55" t="b">
        <f t="shared" si="3"/>
        <v>1</v>
      </c>
      <c r="H55">
        <v>18</v>
      </c>
      <c r="O55">
        <v>521</v>
      </c>
      <c r="P55">
        <v>683</v>
      </c>
      <c r="Q55">
        <v>688</v>
      </c>
      <c r="S55">
        <v>1086</v>
      </c>
      <c r="T55">
        <v>1372</v>
      </c>
      <c r="U55">
        <f t="shared" si="4"/>
        <v>17150</v>
      </c>
      <c r="V55" s="3">
        <v>20526.1218790292</v>
      </c>
      <c r="W55" s="1">
        <f t="shared" si="5"/>
        <v>0.83552071360940017</v>
      </c>
      <c r="X55">
        <v>16132.371294946093</v>
      </c>
      <c r="Y55">
        <f t="shared" si="6"/>
        <v>13478.930376565162</v>
      </c>
      <c r="AC55">
        <v>2</v>
      </c>
      <c r="AD55">
        <v>23403.473190000001</v>
      </c>
      <c r="AG55">
        <v>54</v>
      </c>
      <c r="AH55">
        <v>1064</v>
      </c>
    </row>
    <row r="56" spans="1:34" x14ac:dyDescent="0.25">
      <c r="A56">
        <v>55</v>
      </c>
      <c r="B56">
        <v>1388</v>
      </c>
      <c r="C56">
        <v>1663</v>
      </c>
      <c r="D56" s="1">
        <f t="shared" si="0"/>
        <v>0.83463619963920621</v>
      </c>
      <c r="E56" s="3">
        <f t="shared" si="1"/>
        <v>-275</v>
      </c>
      <c r="F56" s="2">
        <f t="shared" si="2"/>
        <v>0.19812680115273776</v>
      </c>
      <c r="G56" t="b">
        <f t="shared" si="3"/>
        <v>0</v>
      </c>
      <c r="H56">
        <v>18</v>
      </c>
      <c r="O56">
        <v>857</v>
      </c>
      <c r="P56">
        <v>793</v>
      </c>
      <c r="Q56">
        <v>753</v>
      </c>
      <c r="S56">
        <v>1155</v>
      </c>
      <c r="T56">
        <v>1388</v>
      </c>
      <c r="U56">
        <f t="shared" si="4"/>
        <v>17350</v>
      </c>
      <c r="V56" s="3">
        <v>20794.544721497299</v>
      </c>
      <c r="W56" s="1">
        <f t="shared" si="5"/>
        <v>0.83435344376949283</v>
      </c>
      <c r="X56">
        <v>11669.134475183731</v>
      </c>
      <c r="Y56">
        <f t="shared" si="6"/>
        <v>9736.1825351788593</v>
      </c>
      <c r="AC56">
        <v>3</v>
      </c>
      <c r="AD56">
        <v>19679.896710000001</v>
      </c>
      <c r="AG56">
        <v>55</v>
      </c>
      <c r="AH56">
        <v>1756</v>
      </c>
    </row>
    <row r="57" spans="1:34" x14ac:dyDescent="0.25">
      <c r="A57">
        <v>56</v>
      </c>
      <c r="B57">
        <v>1742</v>
      </c>
      <c r="C57">
        <v>1127</v>
      </c>
      <c r="D57" s="1">
        <f t="shared" si="0"/>
        <v>1.5456965394853595</v>
      </c>
      <c r="E57" s="3">
        <f t="shared" si="1"/>
        <v>615</v>
      </c>
      <c r="F57" s="2">
        <f t="shared" si="2"/>
        <v>0.35304247990815157</v>
      </c>
      <c r="G57" t="b">
        <f t="shared" si="3"/>
        <v>1</v>
      </c>
      <c r="H57">
        <v>18</v>
      </c>
      <c r="O57">
        <v>646</v>
      </c>
      <c r="P57">
        <v>688</v>
      </c>
      <c r="Q57">
        <v>817</v>
      </c>
      <c r="S57">
        <v>1153</v>
      </c>
      <c r="T57">
        <v>1742</v>
      </c>
      <c r="U57">
        <f t="shared" si="4"/>
        <v>21775</v>
      </c>
      <c r="V57" s="3">
        <v>24904.6508082648</v>
      </c>
      <c r="W57" s="1">
        <f t="shared" si="5"/>
        <v>0.87433468421784899</v>
      </c>
      <c r="X57">
        <v>16768.82002585728</v>
      </c>
      <c r="Y57">
        <f t="shared" si="6"/>
        <v>14661.560962013868</v>
      </c>
      <c r="AC57">
        <v>4</v>
      </c>
      <c r="AD57">
        <v>23403.473190000001</v>
      </c>
      <c r="AG57">
        <v>56</v>
      </c>
      <c r="AH57">
        <v>1237</v>
      </c>
    </row>
    <row r="58" spans="1:34" x14ac:dyDescent="0.25">
      <c r="A58">
        <v>57</v>
      </c>
      <c r="B58">
        <v>1815</v>
      </c>
      <c r="C58">
        <v>831</v>
      </c>
      <c r="D58" s="1">
        <f t="shared" si="0"/>
        <v>2.1841155234657039</v>
      </c>
      <c r="E58" s="3">
        <f t="shared" si="1"/>
        <v>984</v>
      </c>
      <c r="F58" s="2">
        <f t="shared" si="2"/>
        <v>0.54214876033057846</v>
      </c>
      <c r="G58" t="b">
        <f t="shared" si="3"/>
        <v>1</v>
      </c>
      <c r="H58">
        <v>19</v>
      </c>
      <c r="O58">
        <v>768</v>
      </c>
      <c r="P58">
        <v>841</v>
      </c>
      <c r="Q58">
        <v>854</v>
      </c>
      <c r="S58">
        <v>1279</v>
      </c>
      <c r="T58">
        <v>1815</v>
      </c>
      <c r="U58">
        <f t="shared" si="4"/>
        <v>22688</v>
      </c>
      <c r="V58" s="3">
        <v>24083.4661317311</v>
      </c>
      <c r="W58" s="1">
        <f t="shared" si="5"/>
        <v>0.94205708912088415</v>
      </c>
      <c r="X58">
        <v>13629.621318678388</v>
      </c>
      <c r="Y58">
        <f t="shared" si="6"/>
        <v>12839.881385294109</v>
      </c>
      <c r="AC58">
        <v>3</v>
      </c>
      <c r="AD58">
        <v>14564.75315</v>
      </c>
      <c r="AG58">
        <v>57</v>
      </c>
      <c r="AH58">
        <v>984</v>
      </c>
    </row>
    <row r="59" spans="1:34" x14ac:dyDescent="0.25">
      <c r="A59">
        <v>58</v>
      </c>
      <c r="B59">
        <v>953</v>
      </c>
      <c r="C59">
        <v>1912</v>
      </c>
      <c r="D59" s="1">
        <f t="shared" si="0"/>
        <v>0.49843096234309625</v>
      </c>
      <c r="E59" s="3">
        <f t="shared" si="1"/>
        <v>-959</v>
      </c>
      <c r="F59" s="2">
        <f t="shared" si="2"/>
        <v>1.0062959076600211</v>
      </c>
      <c r="G59" t="b">
        <f t="shared" si="3"/>
        <v>0</v>
      </c>
      <c r="H59">
        <v>19</v>
      </c>
      <c r="O59">
        <v>1252</v>
      </c>
      <c r="P59">
        <v>1392</v>
      </c>
      <c r="Q59">
        <v>1313</v>
      </c>
      <c r="S59">
        <v>2154</v>
      </c>
      <c r="T59">
        <v>953</v>
      </c>
      <c r="U59">
        <f t="shared" si="4"/>
        <v>11913</v>
      </c>
      <c r="V59" s="3">
        <v>12342.269797900301</v>
      </c>
      <c r="W59" s="1">
        <f t="shared" si="5"/>
        <v>0.96521954187281422</v>
      </c>
      <c r="X59">
        <v>4823.9508310000001</v>
      </c>
      <c r="Y59">
        <f t="shared" si="6"/>
        <v>4656.1716111148016</v>
      </c>
      <c r="AC59">
        <v>2</v>
      </c>
      <c r="AD59">
        <v>4823.9508310000001</v>
      </c>
      <c r="AG59">
        <v>58</v>
      </c>
      <c r="AH59">
        <v>1913</v>
      </c>
    </row>
    <row r="60" spans="1:34" x14ac:dyDescent="0.25">
      <c r="A60">
        <v>59</v>
      </c>
      <c r="B60">
        <v>894</v>
      </c>
      <c r="C60">
        <v>1088</v>
      </c>
      <c r="D60" s="1">
        <f t="shared" si="0"/>
        <v>0.8216911764705882</v>
      </c>
      <c r="E60" s="3">
        <f t="shared" si="1"/>
        <v>-194</v>
      </c>
      <c r="F60" s="2">
        <f t="shared" si="2"/>
        <v>0.21700223713646533</v>
      </c>
      <c r="G60" t="b">
        <f t="shared" si="3"/>
        <v>0</v>
      </c>
      <c r="H60">
        <v>19</v>
      </c>
      <c r="O60">
        <v>686</v>
      </c>
      <c r="P60">
        <v>577</v>
      </c>
      <c r="Q60">
        <v>452</v>
      </c>
      <c r="S60">
        <v>1128</v>
      </c>
      <c r="T60">
        <v>894</v>
      </c>
      <c r="U60">
        <f t="shared" si="4"/>
        <v>11175</v>
      </c>
      <c r="V60" s="3">
        <v>11637.7558536856</v>
      </c>
      <c r="W60" s="1">
        <f t="shared" si="5"/>
        <v>0.9602366762541209</v>
      </c>
      <c r="X60">
        <v>4905.1827881867648</v>
      </c>
      <c r="Y60">
        <f t="shared" si="6"/>
        <v>4710.1364169473809</v>
      </c>
      <c r="AC60">
        <v>4</v>
      </c>
      <c r="AD60">
        <v>5002.6075629999996</v>
      </c>
      <c r="AG60">
        <v>59</v>
      </c>
      <c r="AH60">
        <v>1139</v>
      </c>
    </row>
    <row r="61" spans="1:34" x14ac:dyDescent="0.25">
      <c r="A61">
        <v>60</v>
      </c>
      <c r="B61">
        <v>1742</v>
      </c>
      <c r="C61">
        <v>2079</v>
      </c>
      <c r="D61" s="1">
        <f t="shared" si="0"/>
        <v>0.83790283790283793</v>
      </c>
      <c r="E61" s="3">
        <f t="shared" si="1"/>
        <v>-337</v>
      </c>
      <c r="F61" s="2">
        <f t="shared" si="2"/>
        <v>0.19345579793340986</v>
      </c>
      <c r="G61" t="b">
        <f t="shared" si="3"/>
        <v>0</v>
      </c>
      <c r="H61">
        <v>20</v>
      </c>
      <c r="O61">
        <v>590</v>
      </c>
      <c r="P61">
        <v>571</v>
      </c>
      <c r="Q61">
        <v>621</v>
      </c>
      <c r="S61">
        <v>1017</v>
      </c>
      <c r="T61">
        <v>1742</v>
      </c>
      <c r="U61">
        <f t="shared" si="4"/>
        <v>21775</v>
      </c>
      <c r="V61" s="3">
        <v>24719.470095477998</v>
      </c>
      <c r="W61" s="1">
        <f t="shared" si="5"/>
        <v>0.88088457866996761</v>
      </c>
      <c r="X61">
        <v>16673.988809865343</v>
      </c>
      <c r="Y61">
        <f t="shared" si="6"/>
        <v>14687.859607525987</v>
      </c>
      <c r="AC61">
        <v>4</v>
      </c>
      <c r="AD61">
        <v>23403.473190000001</v>
      </c>
      <c r="AG61">
        <v>60</v>
      </c>
      <c r="AH61">
        <v>2242</v>
      </c>
    </row>
    <row r="62" spans="1:34" x14ac:dyDescent="0.25">
      <c r="A62">
        <v>61</v>
      </c>
      <c r="B62">
        <v>894</v>
      </c>
      <c r="C62">
        <v>1139</v>
      </c>
      <c r="D62" s="1">
        <f t="shared" si="0"/>
        <v>0.78489903424056184</v>
      </c>
      <c r="E62" s="3">
        <f t="shared" si="1"/>
        <v>-245</v>
      </c>
      <c r="F62" s="2">
        <f t="shared" si="2"/>
        <v>0.27404921700223711</v>
      </c>
      <c r="G62" t="b">
        <f t="shared" si="3"/>
        <v>0</v>
      </c>
      <c r="H62">
        <v>20</v>
      </c>
      <c r="O62">
        <v>781</v>
      </c>
      <c r="P62">
        <v>794</v>
      </c>
      <c r="Q62">
        <v>687</v>
      </c>
      <c r="S62">
        <v>1198</v>
      </c>
      <c r="T62">
        <v>894</v>
      </c>
      <c r="U62">
        <f t="shared" si="4"/>
        <v>11175</v>
      </c>
      <c r="V62" s="3">
        <v>11701.5931527741</v>
      </c>
      <c r="W62" s="1">
        <f t="shared" si="5"/>
        <v>0.95499816598483767</v>
      </c>
      <c r="X62">
        <v>4924.8547372076864</v>
      </c>
      <c r="Y62">
        <f t="shared" si="6"/>
        <v>4703.2272417750801</v>
      </c>
      <c r="AC62">
        <v>4</v>
      </c>
      <c r="AD62">
        <v>5002.6075629999996</v>
      </c>
      <c r="AG62">
        <v>61</v>
      </c>
      <c r="AH62">
        <v>1194</v>
      </c>
    </row>
    <row r="63" spans="1:34" x14ac:dyDescent="0.25">
      <c r="A63">
        <v>62</v>
      </c>
      <c r="B63">
        <v>637</v>
      </c>
      <c r="C63">
        <v>556</v>
      </c>
      <c r="D63" s="1">
        <f t="shared" si="0"/>
        <v>1.1456834532374101</v>
      </c>
      <c r="E63" s="3">
        <f t="shared" si="1"/>
        <v>81</v>
      </c>
      <c r="F63" s="2">
        <f t="shared" si="2"/>
        <v>0.1271585557299843</v>
      </c>
      <c r="G63" t="b">
        <f t="shared" si="3"/>
        <v>1</v>
      </c>
      <c r="H63">
        <v>20</v>
      </c>
      <c r="O63">
        <v>372</v>
      </c>
      <c r="P63">
        <v>352</v>
      </c>
      <c r="Q63">
        <v>350</v>
      </c>
      <c r="S63">
        <v>627</v>
      </c>
      <c r="T63">
        <v>637</v>
      </c>
      <c r="U63">
        <f t="shared" si="4"/>
        <v>7963</v>
      </c>
      <c r="V63" s="3">
        <v>8647.1865642904304</v>
      </c>
      <c r="W63" s="1">
        <f t="shared" si="5"/>
        <v>0.92087755257694348</v>
      </c>
      <c r="X63">
        <v>4709.3140459318256</v>
      </c>
      <c r="Y63">
        <f t="shared" si="6"/>
        <v>4336.7015929339232</v>
      </c>
      <c r="AC63">
        <v>6</v>
      </c>
      <c r="AD63">
        <v>5059.9123399999999</v>
      </c>
      <c r="AG63">
        <v>62</v>
      </c>
      <c r="AH63">
        <v>573</v>
      </c>
    </row>
    <row r="64" spans="1:34" x14ac:dyDescent="0.25">
      <c r="A64">
        <v>63</v>
      </c>
      <c r="B64">
        <v>675</v>
      </c>
      <c r="C64">
        <v>835</v>
      </c>
      <c r="D64" s="1">
        <f t="shared" si="0"/>
        <v>0.80838323353293418</v>
      </c>
      <c r="E64" s="3">
        <f t="shared" si="1"/>
        <v>-160</v>
      </c>
      <c r="F64" s="2">
        <f t="shared" si="2"/>
        <v>0.23703703703703705</v>
      </c>
      <c r="G64" t="b">
        <f t="shared" si="3"/>
        <v>0</v>
      </c>
      <c r="H64">
        <v>20</v>
      </c>
      <c r="O64">
        <v>379</v>
      </c>
      <c r="P64">
        <v>340</v>
      </c>
      <c r="Q64">
        <v>307</v>
      </c>
      <c r="S64">
        <v>658</v>
      </c>
      <c r="T64">
        <v>675</v>
      </c>
      <c r="U64">
        <f t="shared" si="4"/>
        <v>8438</v>
      </c>
      <c r="V64" s="3">
        <v>8974.1843239811897</v>
      </c>
      <c r="W64" s="1">
        <f t="shared" si="5"/>
        <v>0.94025258400940404</v>
      </c>
      <c r="X64">
        <v>4419.0039607786593</v>
      </c>
      <c r="Y64">
        <f t="shared" si="6"/>
        <v>4154.9798928699256</v>
      </c>
      <c r="AC64">
        <v>5</v>
      </c>
      <c r="AD64">
        <v>5075.697193</v>
      </c>
      <c r="AG64">
        <v>63</v>
      </c>
      <c r="AH64">
        <v>894</v>
      </c>
    </row>
    <row r="65" spans="1:34" x14ac:dyDescent="0.25">
      <c r="A65">
        <v>64</v>
      </c>
      <c r="B65">
        <v>637</v>
      </c>
      <c r="C65">
        <v>629</v>
      </c>
      <c r="D65" s="1">
        <f t="shared" si="0"/>
        <v>1.0127186009538951</v>
      </c>
      <c r="E65" s="3">
        <f t="shared" si="1"/>
        <v>8</v>
      </c>
      <c r="F65" s="2">
        <f t="shared" si="2"/>
        <v>1.2558869701726845E-2</v>
      </c>
      <c r="G65" t="b">
        <f t="shared" si="3"/>
        <v>1</v>
      </c>
      <c r="H65">
        <v>21</v>
      </c>
      <c r="O65">
        <v>600</v>
      </c>
      <c r="P65">
        <v>593</v>
      </c>
      <c r="Q65">
        <v>539</v>
      </c>
      <c r="S65">
        <v>819</v>
      </c>
      <c r="T65">
        <v>637</v>
      </c>
      <c r="U65">
        <f t="shared" si="4"/>
        <v>7963</v>
      </c>
      <c r="V65" s="3">
        <v>8507.1318432997195</v>
      </c>
      <c r="W65" s="1">
        <f t="shared" si="5"/>
        <v>0.93603815559432269</v>
      </c>
      <c r="X65">
        <v>4818.5576177859048</v>
      </c>
      <c r="Y65">
        <f t="shared" si="6"/>
        <v>4510.3537851772917</v>
      </c>
      <c r="AC65">
        <v>6</v>
      </c>
      <c r="AD65">
        <v>5059.9123399999999</v>
      </c>
      <c r="AG65">
        <v>64</v>
      </c>
      <c r="AH65">
        <v>523</v>
      </c>
    </row>
    <row r="66" spans="1:34" x14ac:dyDescent="0.25">
      <c r="A66">
        <v>65</v>
      </c>
      <c r="B66">
        <v>867</v>
      </c>
      <c r="C66">
        <v>1040</v>
      </c>
      <c r="D66" s="1">
        <f t="shared" si="0"/>
        <v>0.83365384615384619</v>
      </c>
      <c r="E66" s="3">
        <f t="shared" si="1"/>
        <v>-173</v>
      </c>
      <c r="F66" s="2">
        <f t="shared" si="2"/>
        <v>0.19953863898500576</v>
      </c>
      <c r="G66" t="b">
        <f t="shared" si="3"/>
        <v>0</v>
      </c>
      <c r="H66">
        <v>21</v>
      </c>
      <c r="O66">
        <v>762</v>
      </c>
      <c r="P66">
        <v>841</v>
      </c>
      <c r="Q66">
        <v>906</v>
      </c>
      <c r="S66">
        <v>1294</v>
      </c>
      <c r="T66">
        <v>867</v>
      </c>
      <c r="U66">
        <f t="shared" si="4"/>
        <v>10838</v>
      </c>
      <c r="V66" s="3">
        <v>12199.9563371404</v>
      </c>
      <c r="W66" s="1">
        <f t="shared" si="5"/>
        <v>0.88836383512339401</v>
      </c>
      <c r="X66">
        <v>5018.8783937720973</v>
      </c>
      <c r="Y66">
        <f t="shared" si="6"/>
        <v>4458.5900579093204</v>
      </c>
      <c r="AC66">
        <v>2</v>
      </c>
      <c r="AD66">
        <v>5229.9100630000003</v>
      </c>
      <c r="AG66">
        <v>65</v>
      </c>
      <c r="AH66">
        <v>1269</v>
      </c>
    </row>
    <row r="67" spans="1:34" x14ac:dyDescent="0.25">
      <c r="A67">
        <v>66</v>
      </c>
      <c r="B67">
        <v>992</v>
      </c>
      <c r="C67">
        <v>681</v>
      </c>
      <c r="D67" s="1">
        <f t="shared" ref="D67:D77" si="7">B67/C67</f>
        <v>1.4566813509544787</v>
      </c>
      <c r="E67" s="3">
        <f t="shared" ref="E67:E77" si="8">B67-C67</f>
        <v>311</v>
      </c>
      <c r="F67" s="2">
        <f t="shared" ref="F67:F77" si="9">ABS(B67-C67)/B67</f>
        <v>0.31350806451612906</v>
      </c>
      <c r="G67" t="b">
        <f t="shared" ref="G67:G77" si="10">D67&gt;1</f>
        <v>1</v>
      </c>
      <c r="H67">
        <v>21</v>
      </c>
      <c r="O67">
        <v>966</v>
      </c>
      <c r="P67">
        <v>912</v>
      </c>
      <c r="Q67">
        <v>915</v>
      </c>
      <c r="S67">
        <v>1432</v>
      </c>
      <c r="T67">
        <v>992</v>
      </c>
      <c r="U67">
        <f t="shared" ref="U67:U77" si="11">ROUND(T67/0.08,0)</f>
        <v>12400</v>
      </c>
      <c r="V67" s="3">
        <v>12942.9903398181</v>
      </c>
      <c r="W67" s="1">
        <f t="shared" ref="W67:W77" si="12">U67/V67</f>
        <v>0.95804753572691526</v>
      </c>
      <c r="X67">
        <v>4861.7075365780629</v>
      </c>
      <c r="Y67">
        <f t="shared" ref="Y67:Y77" si="13">IF(W67&lt;1,X67*W67,X67)</f>
        <v>4657.7469248435846</v>
      </c>
      <c r="AC67">
        <v>3</v>
      </c>
      <c r="AD67">
        <v>4885.3575639999999</v>
      </c>
      <c r="AG67">
        <v>66</v>
      </c>
      <c r="AH67">
        <v>722</v>
      </c>
    </row>
    <row r="68" spans="1:34" x14ac:dyDescent="0.25">
      <c r="A68">
        <v>67</v>
      </c>
      <c r="B68">
        <v>1610</v>
      </c>
      <c r="C68">
        <v>1335</v>
      </c>
      <c r="D68" s="1">
        <f t="shared" si="7"/>
        <v>1.2059925093632959</v>
      </c>
      <c r="E68" s="3">
        <f t="shared" si="8"/>
        <v>275</v>
      </c>
      <c r="F68" s="2">
        <f t="shared" si="9"/>
        <v>0.17080745341614906</v>
      </c>
      <c r="G68" t="b">
        <f t="shared" si="10"/>
        <v>1</v>
      </c>
      <c r="H68">
        <v>22</v>
      </c>
      <c r="O68">
        <v>685</v>
      </c>
      <c r="P68">
        <v>747</v>
      </c>
      <c r="Q68">
        <v>753</v>
      </c>
      <c r="S68">
        <v>1203</v>
      </c>
      <c r="T68">
        <v>1610</v>
      </c>
      <c r="U68">
        <f t="shared" si="11"/>
        <v>20125</v>
      </c>
      <c r="V68" s="3">
        <v>20903.711446332702</v>
      </c>
      <c r="W68" s="1">
        <f t="shared" si="12"/>
        <v>0.96274769443063102</v>
      </c>
      <c r="X68">
        <v>8689.7212920297534</v>
      </c>
      <c r="Y68">
        <f t="shared" si="13"/>
        <v>8366.0091391464084</v>
      </c>
      <c r="AC68">
        <v>3</v>
      </c>
      <c r="AD68">
        <v>9599.1805650000006</v>
      </c>
      <c r="AG68">
        <v>67</v>
      </c>
      <c r="AH68">
        <v>1529</v>
      </c>
    </row>
    <row r="69" spans="1:34" x14ac:dyDescent="0.25">
      <c r="A69">
        <v>68</v>
      </c>
      <c r="B69">
        <v>675</v>
      </c>
      <c r="C69">
        <v>1761</v>
      </c>
      <c r="D69" s="1">
        <f t="shared" si="7"/>
        <v>0.38330494037478707</v>
      </c>
      <c r="E69" s="3">
        <f t="shared" si="8"/>
        <v>-1086</v>
      </c>
      <c r="F69" s="2">
        <f t="shared" si="9"/>
        <v>1.6088888888888888</v>
      </c>
      <c r="G69" t="b">
        <f t="shared" si="10"/>
        <v>0</v>
      </c>
      <c r="H69">
        <v>22</v>
      </c>
      <c r="O69">
        <v>514</v>
      </c>
      <c r="P69">
        <v>480</v>
      </c>
      <c r="Q69">
        <v>437</v>
      </c>
      <c r="S69">
        <v>933</v>
      </c>
      <c r="T69">
        <v>675</v>
      </c>
      <c r="U69">
        <f t="shared" si="11"/>
        <v>8438</v>
      </c>
      <c r="V69" s="3">
        <v>8867.8956312735609</v>
      </c>
      <c r="W69" s="1">
        <f t="shared" si="12"/>
        <v>0.95152224956758746</v>
      </c>
      <c r="X69">
        <v>4398.6556570678722</v>
      </c>
      <c r="Y69">
        <f t="shared" si="13"/>
        <v>4185.4187258864167</v>
      </c>
      <c r="AC69">
        <v>5</v>
      </c>
      <c r="AD69">
        <v>5075.697193</v>
      </c>
      <c r="AG69">
        <v>68</v>
      </c>
      <c r="AH69">
        <v>1984</v>
      </c>
    </row>
    <row r="70" spans="1:34" x14ac:dyDescent="0.25">
      <c r="A70">
        <v>69</v>
      </c>
      <c r="B70">
        <v>867</v>
      </c>
      <c r="C70">
        <v>541</v>
      </c>
      <c r="D70" s="1">
        <f t="shared" si="7"/>
        <v>1.6025878003696858</v>
      </c>
      <c r="E70" s="3">
        <f t="shared" si="8"/>
        <v>326</v>
      </c>
      <c r="F70" s="2">
        <f t="shared" si="9"/>
        <v>0.37600922722029989</v>
      </c>
      <c r="G70" t="b">
        <f t="shared" si="10"/>
        <v>1</v>
      </c>
      <c r="H70">
        <v>22</v>
      </c>
      <c r="O70">
        <v>485</v>
      </c>
      <c r="P70">
        <v>507</v>
      </c>
      <c r="Q70">
        <v>502</v>
      </c>
      <c r="S70">
        <v>857</v>
      </c>
      <c r="T70">
        <v>867</v>
      </c>
      <c r="U70">
        <f t="shared" si="11"/>
        <v>10838</v>
      </c>
      <c r="V70" s="3">
        <v>12261.3217787466</v>
      </c>
      <c r="W70" s="1">
        <f t="shared" si="12"/>
        <v>0.88391775336866674</v>
      </c>
      <c r="X70">
        <v>4956.18932101062</v>
      </c>
      <c r="Y70">
        <f t="shared" si="13"/>
        <v>4380.8637298974854</v>
      </c>
      <c r="AC70">
        <v>2</v>
      </c>
      <c r="AD70">
        <v>5229.9100630000003</v>
      </c>
      <c r="AG70">
        <v>69</v>
      </c>
      <c r="AH70">
        <v>580</v>
      </c>
    </row>
    <row r="71" spans="1:34" x14ac:dyDescent="0.25">
      <c r="A71">
        <v>70</v>
      </c>
      <c r="B71">
        <v>934</v>
      </c>
      <c r="C71">
        <v>976</v>
      </c>
      <c r="D71" s="1">
        <f t="shared" si="7"/>
        <v>0.95696721311475408</v>
      </c>
      <c r="E71" s="3">
        <f t="shared" si="8"/>
        <v>-42</v>
      </c>
      <c r="F71" s="2">
        <f t="shared" si="9"/>
        <v>4.4967880085653104E-2</v>
      </c>
      <c r="G71" t="b">
        <f t="shared" si="10"/>
        <v>0</v>
      </c>
      <c r="H71">
        <v>22</v>
      </c>
      <c r="O71">
        <v>324</v>
      </c>
      <c r="P71">
        <v>364</v>
      </c>
      <c r="Q71">
        <v>347</v>
      </c>
      <c r="S71">
        <v>610</v>
      </c>
      <c r="T71">
        <v>934</v>
      </c>
      <c r="U71">
        <f t="shared" si="11"/>
        <v>11675</v>
      </c>
      <c r="V71" s="3">
        <v>11754.0165445985</v>
      </c>
      <c r="W71" s="1">
        <f t="shared" si="12"/>
        <v>0.99327748567490215</v>
      </c>
      <c r="X71">
        <v>4857.6903821445094</v>
      </c>
      <c r="Y71">
        <f t="shared" si="13"/>
        <v>4825.0344889636526</v>
      </c>
      <c r="AC71">
        <v>4</v>
      </c>
      <c r="AD71">
        <v>5000</v>
      </c>
      <c r="AG71">
        <v>70</v>
      </c>
      <c r="AH71">
        <v>1128</v>
      </c>
    </row>
    <row r="72" spans="1:34" x14ac:dyDescent="0.25">
      <c r="A72">
        <v>71</v>
      </c>
      <c r="B72">
        <v>757</v>
      </c>
      <c r="C72">
        <v>943</v>
      </c>
      <c r="D72" s="1">
        <f t="shared" si="7"/>
        <v>0.80275715800636271</v>
      </c>
      <c r="E72" s="3">
        <f t="shared" si="8"/>
        <v>-186</v>
      </c>
      <c r="F72" s="2">
        <f t="shared" si="9"/>
        <v>0.24570673712021135</v>
      </c>
      <c r="G72" t="b">
        <f t="shared" si="10"/>
        <v>0</v>
      </c>
      <c r="H72">
        <v>23</v>
      </c>
      <c r="O72">
        <v>862</v>
      </c>
      <c r="P72">
        <v>869</v>
      </c>
      <c r="Q72">
        <v>873</v>
      </c>
      <c r="S72">
        <v>1693</v>
      </c>
      <c r="T72">
        <v>757</v>
      </c>
      <c r="U72">
        <f t="shared" si="11"/>
        <v>9463</v>
      </c>
      <c r="V72" s="3">
        <v>10063.561477090499</v>
      </c>
      <c r="W72" s="1">
        <f t="shared" si="12"/>
        <v>0.94032316705595076</v>
      </c>
      <c r="X72">
        <v>4516.0221828614358</v>
      </c>
      <c r="Y72">
        <f t="shared" si="13"/>
        <v>4246.5202814831937</v>
      </c>
      <c r="AC72">
        <v>4</v>
      </c>
      <c r="AD72">
        <v>4924.7906050000001</v>
      </c>
      <c r="AG72">
        <v>71</v>
      </c>
      <c r="AH72">
        <v>1016</v>
      </c>
    </row>
    <row r="73" spans="1:34" x14ac:dyDescent="0.25">
      <c r="A73">
        <v>72</v>
      </c>
      <c r="B73">
        <v>934</v>
      </c>
      <c r="C73">
        <v>1196</v>
      </c>
      <c r="D73" s="1">
        <f t="shared" si="7"/>
        <v>0.78093645484949836</v>
      </c>
      <c r="E73" s="3">
        <f t="shared" si="8"/>
        <v>-262</v>
      </c>
      <c r="F73" s="2">
        <f t="shared" si="9"/>
        <v>0.28051391862955033</v>
      </c>
      <c r="G73" t="b">
        <f t="shared" si="10"/>
        <v>0</v>
      </c>
      <c r="H73">
        <v>23</v>
      </c>
      <c r="O73">
        <v>499</v>
      </c>
      <c r="P73">
        <v>521</v>
      </c>
      <c r="Q73">
        <v>480</v>
      </c>
      <c r="S73">
        <v>879</v>
      </c>
      <c r="T73">
        <v>934</v>
      </c>
      <c r="U73">
        <f t="shared" si="11"/>
        <v>11675</v>
      </c>
      <c r="V73" s="3">
        <v>11610.646483210099</v>
      </c>
      <c r="W73" s="1">
        <f t="shared" si="12"/>
        <v>1.0055426299373562</v>
      </c>
      <c r="X73">
        <v>4831.7379970866532</v>
      </c>
      <c r="Y73">
        <f t="shared" si="13"/>
        <v>4831.7379970866532</v>
      </c>
      <c r="AC73">
        <v>4</v>
      </c>
      <c r="AD73">
        <v>5000</v>
      </c>
      <c r="AG73">
        <v>72</v>
      </c>
      <c r="AH73">
        <v>1368</v>
      </c>
    </row>
    <row r="74" spans="1:34" x14ac:dyDescent="0.25">
      <c r="A74">
        <v>73</v>
      </c>
      <c r="B74">
        <v>681</v>
      </c>
      <c r="C74">
        <v>664</v>
      </c>
      <c r="D74" s="1">
        <f t="shared" si="7"/>
        <v>1.0256024096385543</v>
      </c>
      <c r="E74" s="3">
        <f t="shared" si="8"/>
        <v>17</v>
      </c>
      <c r="F74" s="2">
        <f t="shared" si="9"/>
        <v>2.4963289280469897E-2</v>
      </c>
      <c r="G74" t="b">
        <f t="shared" si="10"/>
        <v>1</v>
      </c>
      <c r="H74">
        <v>23</v>
      </c>
      <c r="O74">
        <v>885</v>
      </c>
      <c r="P74">
        <v>559</v>
      </c>
      <c r="Q74">
        <v>493</v>
      </c>
      <c r="S74">
        <v>1005</v>
      </c>
      <c r="T74">
        <v>681</v>
      </c>
      <c r="U74">
        <f t="shared" si="11"/>
        <v>8513</v>
      </c>
      <c r="V74" s="3">
        <v>9364.4311762775997</v>
      </c>
      <c r="W74" s="1">
        <f t="shared" si="12"/>
        <v>0.90907817461091667</v>
      </c>
      <c r="X74">
        <v>3800.1873618426789</v>
      </c>
      <c r="Y74">
        <f t="shared" si="13"/>
        <v>3454.6673900834176</v>
      </c>
      <c r="AC74">
        <v>2</v>
      </c>
      <c r="AD74">
        <v>5078.5084360000001</v>
      </c>
      <c r="AG74">
        <v>73</v>
      </c>
      <c r="AH74">
        <v>730</v>
      </c>
    </row>
    <row r="75" spans="1:34" x14ac:dyDescent="0.25">
      <c r="A75">
        <v>74</v>
      </c>
      <c r="B75">
        <v>1221</v>
      </c>
      <c r="C75">
        <v>726</v>
      </c>
      <c r="D75" s="1">
        <f t="shared" si="7"/>
        <v>1.6818181818181819</v>
      </c>
      <c r="E75" s="3">
        <f t="shared" si="8"/>
        <v>495</v>
      </c>
      <c r="F75" s="2">
        <f t="shared" si="9"/>
        <v>0.40540540540540543</v>
      </c>
      <c r="G75" t="b">
        <f t="shared" si="10"/>
        <v>1</v>
      </c>
      <c r="H75">
        <v>24</v>
      </c>
      <c r="O75">
        <v>1184</v>
      </c>
      <c r="P75">
        <v>1159</v>
      </c>
      <c r="Q75">
        <v>1049</v>
      </c>
      <c r="S75">
        <v>1832</v>
      </c>
      <c r="T75">
        <v>1221</v>
      </c>
      <c r="U75">
        <f t="shared" si="11"/>
        <v>15263</v>
      </c>
      <c r="V75" s="3">
        <v>16309.392883549801</v>
      </c>
      <c r="W75" s="1">
        <f t="shared" si="12"/>
        <v>0.93584108917964515</v>
      </c>
      <c r="X75">
        <v>5091.2561519999999</v>
      </c>
      <c r="Y75">
        <f t="shared" si="13"/>
        <v>4764.6067025802486</v>
      </c>
      <c r="AC75">
        <v>4</v>
      </c>
      <c r="AD75">
        <v>5091.2561519999999</v>
      </c>
      <c r="AG75">
        <v>74</v>
      </c>
      <c r="AH75">
        <v>776</v>
      </c>
    </row>
    <row r="76" spans="1:34" x14ac:dyDescent="0.25">
      <c r="A76">
        <v>75</v>
      </c>
      <c r="B76">
        <v>992</v>
      </c>
      <c r="C76">
        <v>1253</v>
      </c>
      <c r="D76" s="1">
        <f t="shared" si="7"/>
        <v>0.79169992019154034</v>
      </c>
      <c r="E76" s="3">
        <f t="shared" si="8"/>
        <v>-261</v>
      </c>
      <c r="F76" s="2">
        <f t="shared" si="9"/>
        <v>0.26310483870967744</v>
      </c>
      <c r="G76" t="b">
        <f t="shared" si="10"/>
        <v>0</v>
      </c>
      <c r="H76">
        <v>24</v>
      </c>
      <c r="O76">
        <v>1251</v>
      </c>
      <c r="P76">
        <v>1323</v>
      </c>
      <c r="Q76">
        <v>1390</v>
      </c>
      <c r="S76">
        <v>1860</v>
      </c>
      <c r="T76">
        <v>992</v>
      </c>
      <c r="U76">
        <f t="shared" si="11"/>
        <v>12400</v>
      </c>
      <c r="V76" s="3">
        <v>12741.5701772212</v>
      </c>
      <c r="W76" s="1">
        <f t="shared" si="12"/>
        <v>0.97319245803536492</v>
      </c>
      <c r="X76">
        <v>4885.3575639999999</v>
      </c>
      <c r="Y76">
        <f t="shared" si="13"/>
        <v>4754.3931360908227</v>
      </c>
      <c r="AC76">
        <v>3</v>
      </c>
      <c r="AD76">
        <v>4885.3575639999999</v>
      </c>
      <c r="AG76">
        <v>75</v>
      </c>
      <c r="AH76">
        <v>1349</v>
      </c>
    </row>
    <row r="77" spans="1:34" x14ac:dyDescent="0.25">
      <c r="A77">
        <v>76</v>
      </c>
      <c r="B77">
        <v>681</v>
      </c>
      <c r="C77">
        <v>685</v>
      </c>
      <c r="D77" s="1">
        <f t="shared" si="7"/>
        <v>0.99416058394160589</v>
      </c>
      <c r="E77" s="3">
        <f t="shared" si="8"/>
        <v>-4</v>
      </c>
      <c r="F77" s="2">
        <f t="shared" si="9"/>
        <v>5.8737151248164461E-3</v>
      </c>
      <c r="G77" t="b">
        <f t="shared" si="10"/>
        <v>0</v>
      </c>
      <c r="H77">
        <v>24</v>
      </c>
      <c r="O77">
        <v>588</v>
      </c>
      <c r="P77">
        <v>693</v>
      </c>
      <c r="Q77">
        <v>582</v>
      </c>
      <c r="S77">
        <v>1200</v>
      </c>
      <c r="T77">
        <v>681</v>
      </c>
      <c r="U77">
        <f t="shared" si="11"/>
        <v>8513</v>
      </c>
      <c r="V77" s="3">
        <v>9389.5058048603296</v>
      </c>
      <c r="W77" s="1">
        <f t="shared" si="12"/>
        <v>0.90665048586405683</v>
      </c>
      <c r="X77">
        <v>3838.2242688139258</v>
      </c>
      <c r="Y77">
        <f t="shared" si="13"/>
        <v>3479.92789817536</v>
      </c>
      <c r="AC77">
        <v>2</v>
      </c>
      <c r="AD77">
        <v>5078.5084360000001</v>
      </c>
      <c r="AG77">
        <v>76</v>
      </c>
      <c r="AH77">
        <v>824</v>
      </c>
    </row>
    <row r="78" spans="1:34" x14ac:dyDescent="0.25">
      <c r="B78">
        <v>87558</v>
      </c>
      <c r="C78">
        <f>SUM(C2:C77)</f>
        <v>82732</v>
      </c>
      <c r="D78" s="1">
        <f>AVERAGE(D2:D77)</f>
        <v>1.2054341893294207</v>
      </c>
      <c r="E78" s="3">
        <f>MAX(E2:E77)</f>
        <v>1465</v>
      </c>
      <c r="O78">
        <f>SUM(O2:O77)</f>
        <v>50628</v>
      </c>
      <c r="S78">
        <f>SUM(S2:S77)</f>
        <v>82865</v>
      </c>
      <c r="T78">
        <f>SUM(T2:T77)</f>
        <v>87558</v>
      </c>
      <c r="U78">
        <f>SUM(U2:U77)</f>
        <v>1094492</v>
      </c>
      <c r="V78">
        <f>SUM(V2:V77)</f>
        <v>1132608.9188695806</v>
      </c>
      <c r="W78" s="1"/>
    </row>
    <row r="79" spans="1:34" x14ac:dyDescent="0.25">
      <c r="U79">
        <v>892648.38762513641</v>
      </c>
      <c r="W79" s="1"/>
    </row>
    <row r="80" spans="1:34" x14ac:dyDescent="0.25">
      <c r="U80">
        <f>U78/U79</f>
        <v>1.2261177135062802</v>
      </c>
      <c r="W80" s="1"/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530"/>
  <sheetViews>
    <sheetView topLeftCell="A13" zoomScale="80" zoomScaleNormal="80" workbookViewId="0">
      <selection activeCell="B2" sqref="B2:T529"/>
    </sheetView>
  </sheetViews>
  <sheetFormatPr defaultRowHeight="15" x14ac:dyDescent="0.25"/>
  <cols>
    <col min="2" max="2" width="6.5703125" bestFit="1" customWidth="1"/>
    <col min="3" max="3" width="6" customWidth="1"/>
    <col min="4" max="4" width="11.42578125" bestFit="1" customWidth="1"/>
    <col min="5" max="5" width="6" customWidth="1"/>
    <col min="6" max="6" width="10.7109375" bestFit="1" customWidth="1"/>
    <col min="7" max="7" width="9.7109375" customWidth="1"/>
    <col min="8" max="8" width="12.140625" bestFit="1" customWidth="1"/>
    <col min="9" max="9" width="11.140625" customWidth="1"/>
    <col min="10" max="10" width="16" customWidth="1"/>
    <col min="11" max="11" width="8" customWidth="1"/>
    <col min="12" max="12" width="19.140625" bestFit="1" customWidth="1"/>
    <col min="13" max="13" width="5.140625" customWidth="1"/>
    <col min="14" max="14" width="12.7109375" bestFit="1" customWidth="1"/>
    <col min="15" max="15" width="4.85546875" customWidth="1"/>
    <col min="16" max="16" width="10.7109375" bestFit="1" customWidth="1"/>
    <col min="17" max="17" width="5.28515625" customWidth="1"/>
    <col min="18" max="18" width="15" bestFit="1" customWidth="1"/>
    <col min="19" max="19" width="7.140625" customWidth="1"/>
    <col min="20" max="20" width="3.140625" customWidth="1"/>
    <col min="24" max="24" width="10.5703125" bestFit="1" customWidth="1"/>
    <col min="25" max="29" width="10.5703125" customWidth="1"/>
  </cols>
  <sheetData>
    <row r="1" spans="1:59" ht="15.75" thickBot="1" x14ac:dyDescent="0.3">
      <c r="AD1" t="s">
        <v>588</v>
      </c>
    </row>
    <row r="2" spans="1:59" x14ac:dyDescent="0.25">
      <c r="A2" s="4"/>
      <c r="B2" t="s">
        <v>4</v>
      </c>
      <c r="D2" t="s">
        <v>6</v>
      </c>
      <c r="F2" t="s">
        <v>534</v>
      </c>
      <c r="H2" t="s">
        <v>535</v>
      </c>
      <c r="J2" t="s">
        <v>594</v>
      </c>
      <c r="L2" t="s">
        <v>536</v>
      </c>
      <c r="N2" t="s">
        <v>537</v>
      </c>
      <c r="P2" t="s">
        <v>561</v>
      </c>
      <c r="R2" t="s">
        <v>585</v>
      </c>
      <c r="T2" t="s">
        <v>5</v>
      </c>
      <c r="V2">
        <v>100</v>
      </c>
      <c r="W2">
        <v>20</v>
      </c>
      <c r="X2" s="3">
        <f>W2+$AD$2</f>
        <v>374</v>
      </c>
      <c r="Y2" s="3">
        <f>IF(X2&gt;0,ROUND(X2,0),1)</f>
        <v>374</v>
      </c>
      <c r="Z2" s="3">
        <f>SUM(Y2:Y24)</f>
        <v>1626</v>
      </c>
      <c r="AA2" s="3"/>
      <c r="AB2">
        <f>ROUND(AC2*0.65,0)</f>
        <v>354</v>
      </c>
      <c r="AC2">
        <v>545</v>
      </c>
      <c r="AD2">
        <v>354</v>
      </c>
      <c r="AF2">
        <v>24</v>
      </c>
      <c r="AG2">
        <v>10</v>
      </c>
      <c r="AI2" s="5" t="s">
        <v>590</v>
      </c>
      <c r="AJ2" s="6">
        <v>1</v>
      </c>
      <c r="AK2" s="6">
        <v>2</v>
      </c>
      <c r="AL2" s="6">
        <v>3</v>
      </c>
      <c r="AM2" s="6">
        <v>4</v>
      </c>
      <c r="AN2" s="6">
        <v>5</v>
      </c>
      <c r="AO2" s="6">
        <v>6</v>
      </c>
      <c r="AP2" s="6">
        <v>7</v>
      </c>
      <c r="AQ2" s="6">
        <v>8</v>
      </c>
      <c r="AR2" s="6">
        <v>9</v>
      </c>
      <c r="AS2" s="6">
        <v>10</v>
      </c>
      <c r="AT2" s="6">
        <v>11</v>
      </c>
      <c r="AU2" s="6">
        <v>12</v>
      </c>
      <c r="AV2" s="6">
        <v>13</v>
      </c>
      <c r="AW2" s="6">
        <v>14</v>
      </c>
      <c r="AX2" s="6">
        <v>15</v>
      </c>
      <c r="AY2" s="6">
        <v>16</v>
      </c>
      <c r="AZ2" s="6">
        <v>17</v>
      </c>
      <c r="BA2" s="6">
        <v>18</v>
      </c>
      <c r="BB2" s="6">
        <v>19</v>
      </c>
      <c r="BC2" s="6">
        <v>20</v>
      </c>
      <c r="BD2" s="6">
        <v>21</v>
      </c>
      <c r="BE2" s="6">
        <v>22</v>
      </c>
      <c r="BF2" s="6">
        <v>23</v>
      </c>
      <c r="BG2" s="7">
        <v>24</v>
      </c>
    </row>
    <row r="3" spans="1:59" x14ac:dyDescent="0.25">
      <c r="A3" s="4"/>
      <c r="B3" t="s">
        <v>4</v>
      </c>
      <c r="D3" t="s">
        <v>7</v>
      </c>
      <c r="F3" t="s">
        <v>534</v>
      </c>
      <c r="H3" t="s">
        <v>535</v>
      </c>
      <c r="J3" t="s">
        <v>595</v>
      </c>
      <c r="L3" t="s">
        <v>536</v>
      </c>
      <c r="N3" t="s">
        <v>537</v>
      </c>
      <c r="P3" t="s">
        <v>562</v>
      </c>
      <c r="R3" t="s">
        <v>585</v>
      </c>
      <c r="T3" t="s">
        <v>5</v>
      </c>
      <c r="V3">
        <v>100</v>
      </c>
      <c r="W3">
        <v>20</v>
      </c>
      <c r="X3" s="3">
        <f>W3+$AD$3</f>
        <v>832</v>
      </c>
      <c r="Y3" s="3">
        <f t="shared" ref="Y3:Y66" si="0">IF(X3&gt;0,ROUND(X3,0),1)</f>
        <v>832</v>
      </c>
      <c r="Z3" s="3"/>
      <c r="AA3" s="3"/>
      <c r="AB3">
        <f t="shared" ref="AB3:AB66" si="1">ROUND(AC3*0.65,0)</f>
        <v>812</v>
      </c>
      <c r="AC3">
        <v>1249</v>
      </c>
      <c r="AD3">
        <v>812</v>
      </c>
      <c r="AF3">
        <v>24</v>
      </c>
      <c r="AG3">
        <v>10</v>
      </c>
      <c r="AI3" s="8">
        <v>1</v>
      </c>
      <c r="AJ3" s="9">
        <v>0</v>
      </c>
      <c r="AK3" s="10">
        <f>Y25</f>
        <v>353</v>
      </c>
      <c r="AL3" s="10">
        <f>Y44</f>
        <v>853</v>
      </c>
      <c r="AM3" s="10">
        <f>Y62</f>
        <v>20</v>
      </c>
      <c r="AN3" s="10">
        <f>Y85</f>
        <v>20</v>
      </c>
      <c r="AO3" s="10">
        <f>Y106</f>
        <v>20</v>
      </c>
      <c r="AP3" s="10">
        <f>Y129</f>
        <v>20</v>
      </c>
      <c r="AQ3" s="10">
        <f>Y152</f>
        <v>20</v>
      </c>
      <c r="AR3" s="10">
        <f>Y175</f>
        <v>20</v>
      </c>
      <c r="AS3" s="10">
        <f>Y198</f>
        <v>20</v>
      </c>
      <c r="AT3" s="10">
        <f>Y221</f>
        <v>20</v>
      </c>
      <c r="AU3" s="10">
        <f>Y244</f>
        <v>20</v>
      </c>
      <c r="AV3" s="10">
        <f>Y267</f>
        <v>20</v>
      </c>
      <c r="AW3" s="10">
        <f>Y290</f>
        <v>20</v>
      </c>
      <c r="AX3" s="10">
        <f>Y313</f>
        <v>20</v>
      </c>
      <c r="AY3" s="10">
        <f>Y336</f>
        <v>20</v>
      </c>
      <c r="AZ3" s="10">
        <f>Y359</f>
        <v>20</v>
      </c>
      <c r="BA3" s="10">
        <f>Y382</f>
        <v>20</v>
      </c>
      <c r="BB3" s="10">
        <f>Y401</f>
        <v>20</v>
      </c>
      <c r="BC3" s="10">
        <f>Y423</f>
        <v>20</v>
      </c>
      <c r="BD3" s="10">
        <f>Y445</f>
        <v>20</v>
      </c>
      <c r="BE3" s="10">
        <f>Y466</f>
        <v>20</v>
      </c>
      <c r="BF3" s="10">
        <f>Y489</f>
        <v>20</v>
      </c>
      <c r="BG3" s="11">
        <f>Y511</f>
        <v>20</v>
      </c>
    </row>
    <row r="4" spans="1:59" x14ac:dyDescent="0.25">
      <c r="B4" t="s">
        <v>4</v>
      </c>
      <c r="D4" t="s">
        <v>8</v>
      </c>
      <c r="F4" t="s">
        <v>534</v>
      </c>
      <c r="H4" t="s">
        <v>535</v>
      </c>
      <c r="J4" t="s">
        <v>589</v>
      </c>
      <c r="L4" t="s">
        <v>536</v>
      </c>
      <c r="N4" t="s">
        <v>537</v>
      </c>
      <c r="P4" t="s">
        <v>563</v>
      </c>
      <c r="R4" t="s">
        <v>585</v>
      </c>
      <c r="T4" t="s">
        <v>5</v>
      </c>
      <c r="V4">
        <v>500</v>
      </c>
      <c r="W4">
        <v>20</v>
      </c>
      <c r="X4" s="3">
        <f t="shared" ref="X4:X66" si="2">W4+0</f>
        <v>20</v>
      </c>
      <c r="Y4" s="3">
        <f t="shared" si="0"/>
        <v>20</v>
      </c>
      <c r="Z4" s="3"/>
      <c r="AA4" s="3"/>
      <c r="AB4">
        <f t="shared" si="1"/>
        <v>333</v>
      </c>
      <c r="AC4">
        <v>513</v>
      </c>
      <c r="AD4">
        <v>333</v>
      </c>
      <c r="AF4">
        <v>121</v>
      </c>
      <c r="AG4">
        <v>10</v>
      </c>
      <c r="AI4" s="8">
        <v>2</v>
      </c>
      <c r="AJ4" s="10">
        <f>Y2</f>
        <v>374</v>
      </c>
      <c r="AK4" s="9">
        <v>0</v>
      </c>
      <c r="AL4" s="10">
        <f>Y45</f>
        <v>20</v>
      </c>
      <c r="AM4" s="10">
        <f t="shared" ref="AM4:AM5" si="3">Y63</f>
        <v>20</v>
      </c>
      <c r="AN4" s="10">
        <f t="shared" ref="AN4:AN6" si="4">Y86</f>
        <v>20</v>
      </c>
      <c r="AO4" s="10">
        <f t="shared" ref="AO4:AO7" si="5">Y107</f>
        <v>160</v>
      </c>
      <c r="AP4" s="10">
        <f t="shared" ref="AP4:AP8" si="6">Y130</f>
        <v>20</v>
      </c>
      <c r="AQ4" s="10">
        <f t="shared" ref="AQ4:AQ9" si="7">Y153</f>
        <v>20</v>
      </c>
      <c r="AR4" s="10">
        <f t="shared" ref="AR4:AR10" si="8">Y176</f>
        <v>20</v>
      </c>
      <c r="AS4" s="10">
        <f t="shared" ref="AS4:AS11" si="9">Y199</f>
        <v>20</v>
      </c>
      <c r="AT4" s="10">
        <f t="shared" ref="AT4:AT12" si="10">Y222</f>
        <v>20</v>
      </c>
      <c r="AU4" s="10">
        <f t="shared" ref="AU4:AU13" si="11">Y245</f>
        <v>20</v>
      </c>
      <c r="AV4" s="10">
        <f t="shared" ref="AV4:AV14" si="12">Y268</f>
        <v>20</v>
      </c>
      <c r="AW4" s="10">
        <f t="shared" ref="AW4:AW15" si="13">Y291</f>
        <v>20</v>
      </c>
      <c r="AX4" s="10">
        <f t="shared" ref="AX4:AX16" si="14">Y314</f>
        <v>20</v>
      </c>
      <c r="AY4" s="10">
        <f t="shared" ref="AY4:AY17" si="15">Y337</f>
        <v>20</v>
      </c>
      <c r="AZ4" s="10">
        <f t="shared" ref="AZ4:AZ18" si="16">Y360</f>
        <v>20</v>
      </c>
      <c r="BA4" s="10">
        <v>0</v>
      </c>
      <c r="BB4" s="10">
        <f>Y402</f>
        <v>20</v>
      </c>
      <c r="BC4" s="10">
        <f>Y424</f>
        <v>20</v>
      </c>
      <c r="BD4" s="9">
        <v>0</v>
      </c>
      <c r="BE4" s="10">
        <f t="shared" ref="BE4:BE23" si="17">Y467</f>
        <v>20</v>
      </c>
      <c r="BF4" s="9">
        <v>0</v>
      </c>
      <c r="BG4" s="12">
        <v>0</v>
      </c>
    </row>
    <row r="5" spans="1:59" x14ac:dyDescent="0.25">
      <c r="B5" t="s">
        <v>4</v>
      </c>
      <c r="D5" t="s">
        <v>9</v>
      </c>
      <c r="F5" t="s">
        <v>534</v>
      </c>
      <c r="H5" t="s">
        <v>535</v>
      </c>
      <c r="J5" t="s">
        <v>589</v>
      </c>
      <c r="L5" t="s">
        <v>536</v>
      </c>
      <c r="N5" t="s">
        <v>537</v>
      </c>
      <c r="P5" t="s">
        <v>564</v>
      </c>
      <c r="R5" t="s">
        <v>585</v>
      </c>
      <c r="T5" t="s">
        <v>5</v>
      </c>
      <c r="V5">
        <v>200</v>
      </c>
      <c r="W5">
        <v>20</v>
      </c>
      <c r="X5" s="3">
        <f t="shared" si="2"/>
        <v>20</v>
      </c>
      <c r="Y5" s="3">
        <f t="shared" si="0"/>
        <v>20</v>
      </c>
      <c r="Z5" s="3"/>
      <c r="AA5" s="3"/>
      <c r="AB5">
        <f t="shared" si="1"/>
        <v>161</v>
      </c>
      <c r="AC5">
        <v>248</v>
      </c>
      <c r="AD5">
        <v>161</v>
      </c>
      <c r="AF5">
        <v>49</v>
      </c>
      <c r="AG5">
        <v>10</v>
      </c>
      <c r="AI5" s="8">
        <v>3</v>
      </c>
      <c r="AJ5" s="10">
        <f t="shared" ref="AJ5:AJ26" si="18">Y3</f>
        <v>832</v>
      </c>
      <c r="AK5" s="10">
        <f>Y26</f>
        <v>20</v>
      </c>
      <c r="AL5" s="9">
        <v>0</v>
      </c>
      <c r="AM5" s="10">
        <f t="shared" si="3"/>
        <v>500</v>
      </c>
      <c r="AN5" s="10">
        <f t="shared" si="4"/>
        <v>20</v>
      </c>
      <c r="AO5" s="10">
        <f t="shared" si="5"/>
        <v>20</v>
      </c>
      <c r="AP5" s="10">
        <f t="shared" si="6"/>
        <v>20</v>
      </c>
      <c r="AQ5" s="10">
        <f t="shared" si="7"/>
        <v>20</v>
      </c>
      <c r="AR5" s="10">
        <f t="shared" si="8"/>
        <v>20</v>
      </c>
      <c r="AS5" s="10">
        <f t="shared" si="9"/>
        <v>20</v>
      </c>
      <c r="AT5" s="10">
        <f t="shared" si="10"/>
        <v>20</v>
      </c>
      <c r="AU5" s="10">
        <f t="shared" si="11"/>
        <v>879</v>
      </c>
      <c r="AV5" s="10">
        <f t="shared" si="12"/>
        <v>20</v>
      </c>
      <c r="AW5" s="10">
        <f t="shared" si="13"/>
        <v>20</v>
      </c>
      <c r="AX5" s="10">
        <f t="shared" si="14"/>
        <v>20</v>
      </c>
      <c r="AY5" s="10">
        <f t="shared" si="15"/>
        <v>20</v>
      </c>
      <c r="AZ5" s="10">
        <f t="shared" si="16"/>
        <v>20</v>
      </c>
      <c r="BA5" s="10">
        <v>0</v>
      </c>
      <c r="BB5" s="10">
        <v>0</v>
      </c>
      <c r="BC5" s="9">
        <v>0</v>
      </c>
      <c r="BD5" s="10">
        <v>0</v>
      </c>
      <c r="BE5" s="10">
        <f t="shared" si="17"/>
        <v>20</v>
      </c>
      <c r="BF5" s="10">
        <f>Y490</f>
        <v>20</v>
      </c>
      <c r="BG5" s="12">
        <v>0</v>
      </c>
    </row>
    <row r="6" spans="1:59" x14ac:dyDescent="0.25">
      <c r="B6" t="s">
        <v>4</v>
      </c>
      <c r="D6" t="s">
        <v>10</v>
      </c>
      <c r="F6" t="s">
        <v>534</v>
      </c>
      <c r="H6" t="s">
        <v>535</v>
      </c>
      <c r="J6" t="s">
        <v>589</v>
      </c>
      <c r="L6" t="s">
        <v>536</v>
      </c>
      <c r="N6" t="s">
        <v>537</v>
      </c>
      <c r="P6" t="s">
        <v>565</v>
      </c>
      <c r="R6" t="s">
        <v>585</v>
      </c>
      <c r="T6" t="s">
        <v>5</v>
      </c>
      <c r="V6">
        <v>300</v>
      </c>
      <c r="W6">
        <v>20</v>
      </c>
      <c r="X6" s="3">
        <f t="shared" si="2"/>
        <v>20</v>
      </c>
      <c r="Y6" s="3">
        <f t="shared" si="0"/>
        <v>20</v>
      </c>
      <c r="Z6" s="3"/>
      <c r="AA6" s="3"/>
      <c r="AB6">
        <f t="shared" si="1"/>
        <v>833</v>
      </c>
      <c r="AC6">
        <v>1281</v>
      </c>
      <c r="AD6">
        <v>833</v>
      </c>
      <c r="AF6">
        <v>73</v>
      </c>
      <c r="AG6">
        <v>10</v>
      </c>
      <c r="AI6" s="8">
        <v>4</v>
      </c>
      <c r="AJ6" s="10">
        <f t="shared" si="18"/>
        <v>20</v>
      </c>
      <c r="AK6" s="10">
        <f t="shared" ref="AK6:AK19" si="19">Y27</f>
        <v>20</v>
      </c>
      <c r="AL6" s="10">
        <f>Y46</f>
        <v>584</v>
      </c>
      <c r="AM6" s="9">
        <v>0</v>
      </c>
      <c r="AN6" s="10">
        <f t="shared" si="4"/>
        <v>599</v>
      </c>
      <c r="AO6" s="10">
        <f t="shared" si="5"/>
        <v>20</v>
      </c>
      <c r="AP6" s="10">
        <f t="shared" si="6"/>
        <v>20</v>
      </c>
      <c r="AQ6" s="10">
        <f t="shared" si="7"/>
        <v>20</v>
      </c>
      <c r="AR6" s="10">
        <f t="shared" si="8"/>
        <v>20</v>
      </c>
      <c r="AS6" s="10">
        <f t="shared" si="9"/>
        <v>20</v>
      </c>
      <c r="AT6" s="10">
        <f t="shared" si="10"/>
        <v>175</v>
      </c>
      <c r="AU6" s="10">
        <f t="shared" si="11"/>
        <v>20</v>
      </c>
      <c r="AV6" s="10">
        <f t="shared" si="12"/>
        <v>20</v>
      </c>
      <c r="AW6" s="10">
        <f t="shared" si="13"/>
        <v>20</v>
      </c>
      <c r="AX6" s="10">
        <f t="shared" si="14"/>
        <v>20</v>
      </c>
      <c r="AY6" s="10">
        <f t="shared" si="15"/>
        <v>20</v>
      </c>
      <c r="AZ6" s="10">
        <f t="shared" si="16"/>
        <v>20</v>
      </c>
      <c r="BA6" s="10">
        <f>Y383</f>
        <v>20</v>
      </c>
      <c r="BB6" s="10">
        <f>Y403</f>
        <v>20</v>
      </c>
      <c r="BC6" s="10">
        <f>Y425</f>
        <v>20</v>
      </c>
      <c r="BD6" s="10">
        <f>Y446</f>
        <v>20</v>
      </c>
      <c r="BE6" s="10">
        <f t="shared" si="17"/>
        <v>20</v>
      </c>
      <c r="BF6" s="10">
        <f t="shared" ref="BF6:BF24" si="20">Y491</f>
        <v>20</v>
      </c>
      <c r="BG6" s="11">
        <f>Y512</f>
        <v>20</v>
      </c>
    </row>
    <row r="7" spans="1:59" x14ac:dyDescent="0.25">
      <c r="B7" t="s">
        <v>4</v>
      </c>
      <c r="D7" t="s">
        <v>11</v>
      </c>
      <c r="F7" t="s">
        <v>534</v>
      </c>
      <c r="H7" t="s">
        <v>535</v>
      </c>
      <c r="J7" t="s">
        <v>589</v>
      </c>
      <c r="L7" t="s">
        <v>536</v>
      </c>
      <c r="N7" t="s">
        <v>537</v>
      </c>
      <c r="P7" t="s">
        <v>566</v>
      </c>
      <c r="R7" t="s">
        <v>585</v>
      </c>
      <c r="T7" t="s">
        <v>5</v>
      </c>
      <c r="V7">
        <v>500</v>
      </c>
      <c r="W7">
        <v>20</v>
      </c>
      <c r="X7" s="3">
        <f t="shared" si="2"/>
        <v>20</v>
      </c>
      <c r="Y7" s="3">
        <f t="shared" si="0"/>
        <v>20</v>
      </c>
      <c r="Z7" s="3"/>
      <c r="AA7" s="3"/>
      <c r="AB7">
        <f t="shared" si="1"/>
        <v>564</v>
      </c>
      <c r="AC7">
        <v>868</v>
      </c>
      <c r="AD7">
        <v>564</v>
      </c>
      <c r="AF7">
        <v>121</v>
      </c>
      <c r="AG7">
        <v>10</v>
      </c>
      <c r="AI7" s="8">
        <v>5</v>
      </c>
      <c r="AJ7" s="10">
        <f t="shared" si="18"/>
        <v>20</v>
      </c>
      <c r="AK7" s="10">
        <f t="shared" si="19"/>
        <v>20</v>
      </c>
      <c r="AL7" s="10">
        <f t="shared" ref="AL7:AL19" si="21">Y47</f>
        <v>20</v>
      </c>
      <c r="AM7" s="10">
        <f>Y65</f>
        <v>648</v>
      </c>
      <c r="AN7" s="9">
        <v>0</v>
      </c>
      <c r="AO7" s="10">
        <f t="shared" si="5"/>
        <v>84</v>
      </c>
      <c r="AP7" s="10">
        <f t="shared" si="6"/>
        <v>20</v>
      </c>
      <c r="AQ7" s="10">
        <f t="shared" si="7"/>
        <v>20</v>
      </c>
      <c r="AR7" s="10">
        <f t="shared" si="8"/>
        <v>926</v>
      </c>
      <c r="AS7" s="10">
        <f t="shared" si="9"/>
        <v>20</v>
      </c>
      <c r="AT7" s="10">
        <f t="shared" si="10"/>
        <v>20</v>
      </c>
      <c r="AU7" s="10">
        <f t="shared" si="11"/>
        <v>20</v>
      </c>
      <c r="AV7" s="10">
        <f t="shared" si="12"/>
        <v>20</v>
      </c>
      <c r="AW7" s="10">
        <f t="shared" si="13"/>
        <v>20</v>
      </c>
      <c r="AX7" s="10">
        <f t="shared" si="14"/>
        <v>20</v>
      </c>
      <c r="AY7" s="10">
        <f t="shared" si="15"/>
        <v>20</v>
      </c>
      <c r="AZ7" s="10">
        <f t="shared" si="16"/>
        <v>20</v>
      </c>
      <c r="BA7" s="10">
        <v>0</v>
      </c>
      <c r="BB7" s="10">
        <f t="shared" ref="BB7:BB20" si="22">Y404</f>
        <v>20</v>
      </c>
      <c r="BC7" s="10">
        <f t="shared" ref="BC7:BC21" si="23">Y426</f>
        <v>20</v>
      </c>
      <c r="BD7" s="10">
        <f t="shared" ref="BD7:BD22" si="24">Y447</f>
        <v>20</v>
      </c>
      <c r="BE7" s="10">
        <f t="shared" si="17"/>
        <v>20</v>
      </c>
      <c r="BF7" s="10">
        <f t="shared" si="20"/>
        <v>20</v>
      </c>
      <c r="BG7" s="12">
        <v>0</v>
      </c>
    </row>
    <row r="8" spans="1:59" x14ac:dyDescent="0.25">
      <c r="B8" t="s">
        <v>4</v>
      </c>
      <c r="D8" t="s">
        <v>12</v>
      </c>
      <c r="F8" t="s">
        <v>534</v>
      </c>
      <c r="H8" t="s">
        <v>535</v>
      </c>
      <c r="J8" t="s">
        <v>589</v>
      </c>
      <c r="L8" t="s">
        <v>536</v>
      </c>
      <c r="N8" t="s">
        <v>537</v>
      </c>
      <c r="P8" t="s">
        <v>567</v>
      </c>
      <c r="R8" t="s">
        <v>585</v>
      </c>
      <c r="T8" t="s">
        <v>5</v>
      </c>
      <c r="V8">
        <v>800</v>
      </c>
      <c r="W8">
        <v>20</v>
      </c>
      <c r="X8" s="3">
        <f t="shared" si="2"/>
        <v>20</v>
      </c>
      <c r="Y8" s="3">
        <f t="shared" si="0"/>
        <v>20</v>
      </c>
      <c r="Z8" s="3"/>
      <c r="AA8" s="3"/>
      <c r="AB8">
        <f t="shared" si="1"/>
        <v>755</v>
      </c>
      <c r="AC8">
        <v>1161</v>
      </c>
      <c r="AD8">
        <v>755</v>
      </c>
      <c r="AF8">
        <v>194</v>
      </c>
      <c r="AG8">
        <v>10</v>
      </c>
      <c r="AI8" s="8">
        <v>6</v>
      </c>
      <c r="AJ8" s="10">
        <f t="shared" si="18"/>
        <v>20</v>
      </c>
      <c r="AK8" s="10">
        <f t="shared" si="19"/>
        <v>181</v>
      </c>
      <c r="AL8" s="10">
        <f t="shared" si="21"/>
        <v>20</v>
      </c>
      <c r="AM8" s="10">
        <f t="shared" ref="AM8:AM26" si="25">Y66</f>
        <v>20</v>
      </c>
      <c r="AN8" s="10">
        <f>Y89</f>
        <v>210</v>
      </c>
      <c r="AO8" s="9">
        <v>0</v>
      </c>
      <c r="AP8" s="10">
        <f t="shared" si="6"/>
        <v>20</v>
      </c>
      <c r="AQ8" s="10">
        <f t="shared" si="7"/>
        <v>179</v>
      </c>
      <c r="AR8" s="10">
        <f t="shared" si="8"/>
        <v>20</v>
      </c>
      <c r="AS8" s="10">
        <f t="shared" si="9"/>
        <v>20</v>
      </c>
      <c r="AT8" s="10">
        <f t="shared" si="10"/>
        <v>20</v>
      </c>
      <c r="AU8" s="10">
        <f t="shared" si="11"/>
        <v>20</v>
      </c>
      <c r="AV8" s="10">
        <f t="shared" si="12"/>
        <v>20</v>
      </c>
      <c r="AW8" s="10">
        <f t="shared" si="13"/>
        <v>20</v>
      </c>
      <c r="AX8" s="10">
        <f t="shared" si="14"/>
        <v>20</v>
      </c>
      <c r="AY8" s="10">
        <f t="shared" si="15"/>
        <v>20</v>
      </c>
      <c r="AZ8" s="10">
        <f t="shared" si="16"/>
        <v>20</v>
      </c>
      <c r="BA8" s="10">
        <f>Y384</f>
        <v>20</v>
      </c>
      <c r="BB8" s="10">
        <f t="shared" si="22"/>
        <v>20</v>
      </c>
      <c r="BC8" s="10">
        <f t="shared" si="23"/>
        <v>20</v>
      </c>
      <c r="BD8" s="10">
        <f t="shared" si="24"/>
        <v>20</v>
      </c>
      <c r="BE8" s="10">
        <f t="shared" si="17"/>
        <v>20</v>
      </c>
      <c r="BF8" s="10">
        <f t="shared" si="20"/>
        <v>20</v>
      </c>
      <c r="BG8" s="11">
        <f>Y513</f>
        <v>20</v>
      </c>
    </row>
    <row r="9" spans="1:59" x14ac:dyDescent="0.25">
      <c r="B9" t="s">
        <v>4</v>
      </c>
      <c r="D9" t="s">
        <v>13</v>
      </c>
      <c r="F9" t="s">
        <v>534</v>
      </c>
      <c r="H9" t="s">
        <v>535</v>
      </c>
      <c r="J9" t="s">
        <v>589</v>
      </c>
      <c r="L9" t="s">
        <v>536</v>
      </c>
      <c r="N9" t="s">
        <v>537</v>
      </c>
      <c r="P9" t="s">
        <v>568</v>
      </c>
      <c r="R9" t="s">
        <v>585</v>
      </c>
      <c r="T9" t="s">
        <v>5</v>
      </c>
      <c r="V9">
        <v>500</v>
      </c>
      <c r="W9">
        <v>20</v>
      </c>
      <c r="X9" s="3">
        <f t="shared" si="2"/>
        <v>20</v>
      </c>
      <c r="Y9" s="3">
        <f t="shared" si="0"/>
        <v>20</v>
      </c>
      <c r="Z9" s="3"/>
      <c r="AA9" s="3"/>
      <c r="AB9">
        <f t="shared" si="1"/>
        <v>480</v>
      </c>
      <c r="AC9">
        <v>739</v>
      </c>
      <c r="AD9">
        <v>480</v>
      </c>
      <c r="AF9">
        <v>121</v>
      </c>
      <c r="AG9">
        <v>10</v>
      </c>
      <c r="AI9" s="8">
        <v>7</v>
      </c>
      <c r="AJ9" s="10">
        <f t="shared" si="18"/>
        <v>20</v>
      </c>
      <c r="AK9" s="10">
        <f t="shared" si="19"/>
        <v>20</v>
      </c>
      <c r="AL9" s="10">
        <f t="shared" si="21"/>
        <v>20</v>
      </c>
      <c r="AM9" s="10">
        <f t="shared" si="25"/>
        <v>20</v>
      </c>
      <c r="AN9" s="10">
        <f t="shared" ref="AN9:AN19" si="26">Y90</f>
        <v>20</v>
      </c>
      <c r="AO9" s="10">
        <f>Y111</f>
        <v>20</v>
      </c>
      <c r="AP9" s="9">
        <v>0</v>
      </c>
      <c r="AQ9" s="10">
        <f t="shared" si="7"/>
        <v>444</v>
      </c>
      <c r="AR9" s="10">
        <f t="shared" si="8"/>
        <v>20</v>
      </c>
      <c r="AS9" s="10">
        <f t="shared" si="9"/>
        <v>20</v>
      </c>
      <c r="AT9" s="10">
        <f t="shared" si="10"/>
        <v>20</v>
      </c>
      <c r="AU9" s="10">
        <f t="shared" si="11"/>
        <v>20</v>
      </c>
      <c r="AV9" s="10">
        <f t="shared" si="12"/>
        <v>20</v>
      </c>
      <c r="AW9" s="10">
        <f t="shared" si="13"/>
        <v>20</v>
      </c>
      <c r="AX9" s="10">
        <f t="shared" si="14"/>
        <v>20</v>
      </c>
      <c r="AY9" s="10">
        <f t="shared" si="15"/>
        <v>20</v>
      </c>
      <c r="AZ9" s="10">
        <f t="shared" si="16"/>
        <v>20</v>
      </c>
      <c r="BA9" s="10">
        <f t="shared" ref="BA9:BA19" si="27">Y385</f>
        <v>518</v>
      </c>
      <c r="BB9" s="10">
        <f t="shared" si="22"/>
        <v>20</v>
      </c>
      <c r="BC9" s="10">
        <f t="shared" si="23"/>
        <v>20</v>
      </c>
      <c r="BD9" s="10">
        <f t="shared" si="24"/>
        <v>20</v>
      </c>
      <c r="BE9" s="10">
        <f t="shared" si="17"/>
        <v>20</v>
      </c>
      <c r="BF9" s="10">
        <f t="shared" si="20"/>
        <v>20</v>
      </c>
      <c r="BG9" s="11">
        <f t="shared" ref="BG9:BG19" si="28">Y514</f>
        <v>20</v>
      </c>
    </row>
    <row r="10" spans="1:59" x14ac:dyDescent="0.25">
      <c r="B10" t="s">
        <v>4</v>
      </c>
      <c r="D10" t="s">
        <v>14</v>
      </c>
      <c r="F10" t="s">
        <v>534</v>
      </c>
      <c r="H10" t="s">
        <v>535</v>
      </c>
      <c r="J10" t="s">
        <v>589</v>
      </c>
      <c r="L10" t="s">
        <v>536</v>
      </c>
      <c r="N10" t="s">
        <v>537</v>
      </c>
      <c r="P10" t="s">
        <v>569</v>
      </c>
      <c r="R10" t="s">
        <v>585</v>
      </c>
      <c r="T10" t="s">
        <v>5</v>
      </c>
      <c r="V10">
        <v>1300</v>
      </c>
      <c r="W10">
        <v>20</v>
      </c>
      <c r="X10" s="3">
        <f t="shared" si="2"/>
        <v>20</v>
      </c>
      <c r="Y10" s="3">
        <f t="shared" si="0"/>
        <v>20</v>
      </c>
      <c r="Z10" s="3"/>
      <c r="AA10" s="3"/>
      <c r="AB10">
        <f t="shared" si="1"/>
        <v>628</v>
      </c>
      <c r="AC10">
        <v>966</v>
      </c>
      <c r="AD10">
        <v>628</v>
      </c>
      <c r="AF10">
        <v>316</v>
      </c>
      <c r="AG10">
        <v>10</v>
      </c>
      <c r="AI10" s="8">
        <v>8</v>
      </c>
      <c r="AJ10" s="10">
        <f t="shared" si="18"/>
        <v>20</v>
      </c>
      <c r="AK10" s="10">
        <f t="shared" si="19"/>
        <v>20</v>
      </c>
      <c r="AL10" s="10">
        <f t="shared" si="21"/>
        <v>20</v>
      </c>
      <c r="AM10" s="10">
        <f t="shared" si="25"/>
        <v>20</v>
      </c>
      <c r="AN10" s="10">
        <f t="shared" si="26"/>
        <v>20</v>
      </c>
      <c r="AO10" s="10">
        <f t="shared" ref="AO10:AO26" si="29">Y112</f>
        <v>326</v>
      </c>
      <c r="AP10" s="10">
        <f>Y135</f>
        <v>469</v>
      </c>
      <c r="AQ10" s="9">
        <v>0</v>
      </c>
      <c r="AR10" s="10">
        <f t="shared" si="8"/>
        <v>394</v>
      </c>
      <c r="AS10" s="10">
        <f t="shared" si="9"/>
        <v>20</v>
      </c>
      <c r="AT10" s="10">
        <f t="shared" si="10"/>
        <v>20</v>
      </c>
      <c r="AU10" s="10">
        <f t="shared" si="11"/>
        <v>20</v>
      </c>
      <c r="AV10" s="10">
        <f t="shared" si="12"/>
        <v>20</v>
      </c>
      <c r="AW10" s="10">
        <f t="shared" si="13"/>
        <v>20</v>
      </c>
      <c r="AX10" s="10">
        <f t="shared" si="14"/>
        <v>20</v>
      </c>
      <c r="AY10" s="10">
        <f t="shared" si="15"/>
        <v>60</v>
      </c>
      <c r="AZ10" s="10">
        <f t="shared" si="16"/>
        <v>20</v>
      </c>
      <c r="BA10" s="10">
        <f t="shared" si="27"/>
        <v>20</v>
      </c>
      <c r="BB10" s="10">
        <f t="shared" si="22"/>
        <v>20</v>
      </c>
      <c r="BC10" s="10">
        <f t="shared" si="23"/>
        <v>20</v>
      </c>
      <c r="BD10" s="10">
        <f t="shared" si="24"/>
        <v>20</v>
      </c>
      <c r="BE10" s="10">
        <f t="shared" si="17"/>
        <v>20</v>
      </c>
      <c r="BF10" s="10">
        <f t="shared" si="20"/>
        <v>20</v>
      </c>
      <c r="BG10" s="11">
        <f t="shared" si="28"/>
        <v>20</v>
      </c>
    </row>
    <row r="11" spans="1:59" x14ac:dyDescent="0.25">
      <c r="B11" t="s">
        <v>4</v>
      </c>
      <c r="D11" t="s">
        <v>15</v>
      </c>
      <c r="F11" t="s">
        <v>534</v>
      </c>
      <c r="H11" t="s">
        <v>535</v>
      </c>
      <c r="J11" t="s">
        <v>589</v>
      </c>
      <c r="L11" t="s">
        <v>536</v>
      </c>
      <c r="N11" t="s">
        <v>537</v>
      </c>
      <c r="P11" t="s">
        <v>570</v>
      </c>
      <c r="R11" t="s">
        <v>585</v>
      </c>
      <c r="T11" t="s">
        <v>5</v>
      </c>
      <c r="V11">
        <v>500</v>
      </c>
      <c r="W11">
        <v>20</v>
      </c>
      <c r="X11" s="3">
        <f t="shared" si="2"/>
        <v>20</v>
      </c>
      <c r="Y11" s="3">
        <f t="shared" si="0"/>
        <v>20</v>
      </c>
      <c r="Z11" s="3"/>
      <c r="AA11" s="3"/>
      <c r="AB11">
        <f t="shared" si="1"/>
        <v>190</v>
      </c>
      <c r="AC11">
        <v>292</v>
      </c>
      <c r="AD11">
        <v>190</v>
      </c>
      <c r="AF11">
        <v>121</v>
      </c>
      <c r="AG11">
        <v>10</v>
      </c>
      <c r="AI11" s="8">
        <v>9</v>
      </c>
      <c r="AJ11" s="10">
        <f t="shared" si="18"/>
        <v>20</v>
      </c>
      <c r="AK11" s="10">
        <f t="shared" si="19"/>
        <v>20</v>
      </c>
      <c r="AL11" s="10">
        <f t="shared" si="21"/>
        <v>20</v>
      </c>
      <c r="AM11" s="10">
        <f t="shared" si="25"/>
        <v>20</v>
      </c>
      <c r="AN11" s="10">
        <f t="shared" si="26"/>
        <v>848</v>
      </c>
      <c r="AO11" s="10">
        <f t="shared" si="29"/>
        <v>20</v>
      </c>
      <c r="AP11" s="10">
        <f t="shared" ref="AP11:AP26" si="30">Y136</f>
        <v>20</v>
      </c>
      <c r="AQ11" s="10">
        <f>Y159</f>
        <v>417</v>
      </c>
      <c r="AR11" s="9">
        <v>0</v>
      </c>
      <c r="AS11" s="10">
        <f t="shared" si="9"/>
        <v>478</v>
      </c>
      <c r="AT11" s="10">
        <f t="shared" si="10"/>
        <v>20</v>
      </c>
      <c r="AU11" s="10">
        <f t="shared" si="11"/>
        <v>20</v>
      </c>
      <c r="AV11" s="10">
        <f t="shared" si="12"/>
        <v>20</v>
      </c>
      <c r="AW11" s="10">
        <f t="shared" si="13"/>
        <v>20</v>
      </c>
      <c r="AX11" s="10">
        <f t="shared" si="14"/>
        <v>20</v>
      </c>
      <c r="AY11" s="10">
        <f t="shared" si="15"/>
        <v>20</v>
      </c>
      <c r="AZ11" s="10">
        <f t="shared" si="16"/>
        <v>478</v>
      </c>
      <c r="BA11" s="10">
        <f t="shared" si="27"/>
        <v>20</v>
      </c>
      <c r="BB11" s="10">
        <f t="shared" si="22"/>
        <v>20</v>
      </c>
      <c r="BC11" s="10">
        <f t="shared" si="23"/>
        <v>20</v>
      </c>
      <c r="BD11" s="10">
        <f t="shared" si="24"/>
        <v>20</v>
      </c>
      <c r="BE11" s="10">
        <f t="shared" si="17"/>
        <v>20</v>
      </c>
      <c r="BF11" s="10">
        <f t="shared" si="20"/>
        <v>20</v>
      </c>
      <c r="BG11" s="11">
        <f t="shared" si="28"/>
        <v>20</v>
      </c>
    </row>
    <row r="12" spans="1:59" x14ac:dyDescent="0.25">
      <c r="B12" t="s">
        <v>4</v>
      </c>
      <c r="D12" t="s">
        <v>16</v>
      </c>
      <c r="F12" t="s">
        <v>534</v>
      </c>
      <c r="H12" t="s">
        <v>535</v>
      </c>
      <c r="J12" t="s">
        <v>589</v>
      </c>
      <c r="L12" t="s">
        <v>536</v>
      </c>
      <c r="N12" t="s">
        <v>537</v>
      </c>
      <c r="P12" t="s">
        <v>571</v>
      </c>
      <c r="R12" t="s">
        <v>585</v>
      </c>
      <c r="T12" t="s">
        <v>5</v>
      </c>
      <c r="V12">
        <v>200</v>
      </c>
      <c r="W12">
        <v>20</v>
      </c>
      <c r="X12" s="3">
        <f t="shared" si="2"/>
        <v>20</v>
      </c>
      <c r="Y12" s="3">
        <f t="shared" si="0"/>
        <v>20</v>
      </c>
      <c r="Z12" s="3"/>
      <c r="AA12" s="3"/>
      <c r="AB12">
        <f t="shared" si="1"/>
        <v>579</v>
      </c>
      <c r="AC12">
        <v>891</v>
      </c>
      <c r="AD12">
        <v>579</v>
      </c>
      <c r="AF12">
        <v>49</v>
      </c>
      <c r="AG12">
        <v>10</v>
      </c>
      <c r="AI12" s="8">
        <v>10</v>
      </c>
      <c r="AJ12" s="10">
        <f t="shared" si="18"/>
        <v>20</v>
      </c>
      <c r="AK12" s="10">
        <f t="shared" si="19"/>
        <v>20</v>
      </c>
      <c r="AL12" s="10">
        <f t="shared" si="21"/>
        <v>20</v>
      </c>
      <c r="AM12" s="10">
        <f t="shared" si="25"/>
        <v>20</v>
      </c>
      <c r="AN12" s="10">
        <f t="shared" si="26"/>
        <v>20</v>
      </c>
      <c r="AO12" s="10">
        <f t="shared" si="29"/>
        <v>20</v>
      </c>
      <c r="AP12" s="10">
        <f t="shared" si="30"/>
        <v>20</v>
      </c>
      <c r="AQ12" s="10">
        <f t="shared" ref="AQ12:AQ25" si="31">Y160</f>
        <v>20</v>
      </c>
      <c r="AR12" s="10">
        <f>Y183</f>
        <v>880</v>
      </c>
      <c r="AS12" s="9">
        <v>0</v>
      </c>
      <c r="AT12" s="10">
        <f t="shared" si="10"/>
        <v>933</v>
      </c>
      <c r="AU12" s="10">
        <f t="shared" si="11"/>
        <v>20</v>
      </c>
      <c r="AV12" s="10">
        <f t="shared" si="12"/>
        <v>20</v>
      </c>
      <c r="AW12" s="10">
        <f t="shared" si="13"/>
        <v>20</v>
      </c>
      <c r="AX12" s="10">
        <f t="shared" si="14"/>
        <v>563</v>
      </c>
      <c r="AY12" s="10">
        <f t="shared" si="15"/>
        <v>317</v>
      </c>
      <c r="AZ12" s="10">
        <f t="shared" si="16"/>
        <v>519</v>
      </c>
      <c r="BA12" s="10">
        <f t="shared" si="27"/>
        <v>20</v>
      </c>
      <c r="BB12" s="10">
        <f t="shared" si="22"/>
        <v>20</v>
      </c>
      <c r="BC12" s="10">
        <f t="shared" si="23"/>
        <v>20</v>
      </c>
      <c r="BD12" s="10">
        <f t="shared" si="24"/>
        <v>20</v>
      </c>
      <c r="BE12" s="10">
        <f t="shared" si="17"/>
        <v>563</v>
      </c>
      <c r="BF12" s="10">
        <f t="shared" si="20"/>
        <v>20</v>
      </c>
      <c r="BG12" s="11">
        <f t="shared" si="28"/>
        <v>20</v>
      </c>
    </row>
    <row r="13" spans="1:59" x14ac:dyDescent="0.25">
      <c r="B13" t="s">
        <v>4</v>
      </c>
      <c r="D13" t="s">
        <v>17</v>
      </c>
      <c r="F13" t="s">
        <v>534</v>
      </c>
      <c r="H13" t="s">
        <v>535</v>
      </c>
      <c r="J13" t="s">
        <v>589</v>
      </c>
      <c r="L13" t="s">
        <v>536</v>
      </c>
      <c r="N13" t="s">
        <v>537</v>
      </c>
      <c r="P13" t="s">
        <v>572</v>
      </c>
      <c r="R13" t="s">
        <v>585</v>
      </c>
      <c r="T13" t="s">
        <v>5</v>
      </c>
      <c r="V13">
        <v>500</v>
      </c>
      <c r="W13">
        <v>20</v>
      </c>
      <c r="X13" s="3">
        <f t="shared" si="2"/>
        <v>20</v>
      </c>
      <c r="Y13" s="3">
        <f t="shared" si="0"/>
        <v>20</v>
      </c>
      <c r="Z13" s="3"/>
      <c r="AA13" s="3"/>
      <c r="AB13">
        <f t="shared" si="1"/>
        <v>190</v>
      </c>
      <c r="AC13">
        <v>293</v>
      </c>
      <c r="AD13">
        <v>190</v>
      </c>
      <c r="AF13">
        <v>121</v>
      </c>
      <c r="AG13">
        <v>10</v>
      </c>
      <c r="AI13" s="8">
        <v>11</v>
      </c>
      <c r="AJ13" s="10">
        <f t="shared" si="18"/>
        <v>20</v>
      </c>
      <c r="AK13" s="10">
        <f t="shared" si="19"/>
        <v>20</v>
      </c>
      <c r="AL13" s="10">
        <f t="shared" si="21"/>
        <v>20</v>
      </c>
      <c r="AM13" s="10">
        <f t="shared" si="25"/>
        <v>210</v>
      </c>
      <c r="AN13" s="10">
        <f t="shared" si="26"/>
        <v>20</v>
      </c>
      <c r="AO13" s="10">
        <f t="shared" si="29"/>
        <v>20</v>
      </c>
      <c r="AP13" s="10">
        <f t="shared" si="30"/>
        <v>20</v>
      </c>
      <c r="AQ13" s="10">
        <f t="shared" si="31"/>
        <v>20</v>
      </c>
      <c r="AR13" s="10">
        <f t="shared" ref="AR13:AR26" si="32">Y184</f>
        <v>20</v>
      </c>
      <c r="AS13" s="10">
        <f>Y207</f>
        <v>483</v>
      </c>
      <c r="AT13" s="9">
        <v>0</v>
      </c>
      <c r="AU13" s="10">
        <f t="shared" si="11"/>
        <v>284</v>
      </c>
      <c r="AV13" s="10">
        <f t="shared" si="12"/>
        <v>20</v>
      </c>
      <c r="AW13" s="10">
        <f t="shared" si="13"/>
        <v>293</v>
      </c>
      <c r="AX13" s="10">
        <f t="shared" si="14"/>
        <v>20</v>
      </c>
      <c r="AY13" s="10">
        <f t="shared" si="15"/>
        <v>483</v>
      </c>
      <c r="AZ13" s="10">
        <f t="shared" si="16"/>
        <v>20</v>
      </c>
      <c r="BA13" s="10">
        <f t="shared" si="27"/>
        <v>20</v>
      </c>
      <c r="BB13" s="10">
        <f t="shared" si="22"/>
        <v>20</v>
      </c>
      <c r="BC13" s="10">
        <f t="shared" si="23"/>
        <v>20</v>
      </c>
      <c r="BD13" s="10">
        <f t="shared" si="24"/>
        <v>20</v>
      </c>
      <c r="BE13" s="10">
        <f t="shared" si="17"/>
        <v>20</v>
      </c>
      <c r="BF13" s="10">
        <f t="shared" si="20"/>
        <v>20</v>
      </c>
      <c r="BG13" s="11">
        <f t="shared" si="28"/>
        <v>20</v>
      </c>
    </row>
    <row r="14" spans="1:59" x14ac:dyDescent="0.25">
      <c r="B14" t="s">
        <v>4</v>
      </c>
      <c r="D14" t="s">
        <v>18</v>
      </c>
      <c r="F14" t="s">
        <v>534</v>
      </c>
      <c r="H14" t="s">
        <v>535</v>
      </c>
      <c r="J14" t="s">
        <v>589</v>
      </c>
      <c r="L14" t="s">
        <v>536</v>
      </c>
      <c r="N14" t="s">
        <v>537</v>
      </c>
      <c r="P14" t="s">
        <v>573</v>
      </c>
      <c r="R14" t="s">
        <v>585</v>
      </c>
      <c r="T14" t="s">
        <v>5</v>
      </c>
      <c r="V14">
        <v>300</v>
      </c>
      <c r="W14">
        <v>20</v>
      </c>
      <c r="X14" s="3">
        <f t="shared" si="2"/>
        <v>20</v>
      </c>
      <c r="Y14" s="3">
        <f t="shared" si="0"/>
        <v>20</v>
      </c>
      <c r="Z14" s="3"/>
      <c r="AA14" s="3"/>
      <c r="AB14">
        <f t="shared" si="1"/>
        <v>828</v>
      </c>
      <c r="AC14">
        <v>1274</v>
      </c>
      <c r="AD14">
        <v>828</v>
      </c>
      <c r="AF14">
        <v>73</v>
      </c>
      <c r="AG14">
        <v>10</v>
      </c>
      <c r="AI14" s="8">
        <v>12</v>
      </c>
      <c r="AJ14" s="10">
        <f t="shared" si="18"/>
        <v>20</v>
      </c>
      <c r="AK14" s="10">
        <f t="shared" si="19"/>
        <v>20</v>
      </c>
      <c r="AL14" s="10">
        <f t="shared" si="21"/>
        <v>775</v>
      </c>
      <c r="AM14" s="10">
        <f t="shared" si="25"/>
        <v>20</v>
      </c>
      <c r="AN14" s="10">
        <f t="shared" si="26"/>
        <v>20</v>
      </c>
      <c r="AO14" s="10">
        <f t="shared" si="29"/>
        <v>20</v>
      </c>
      <c r="AP14" s="10">
        <f t="shared" si="30"/>
        <v>20</v>
      </c>
      <c r="AQ14" s="10">
        <f t="shared" si="31"/>
        <v>20</v>
      </c>
      <c r="AR14" s="10">
        <f t="shared" si="32"/>
        <v>20</v>
      </c>
      <c r="AS14" s="10">
        <f t="shared" ref="AS14:AS26" si="33">Y208</f>
        <v>20</v>
      </c>
      <c r="AT14" s="10">
        <f>Y231</f>
        <v>337</v>
      </c>
      <c r="AU14" s="9">
        <v>0</v>
      </c>
      <c r="AV14" s="10">
        <f t="shared" si="12"/>
        <v>1034</v>
      </c>
      <c r="AW14" s="10">
        <f t="shared" si="13"/>
        <v>20</v>
      </c>
      <c r="AX14" s="10">
        <f t="shared" si="14"/>
        <v>20</v>
      </c>
      <c r="AY14" s="10">
        <f t="shared" si="15"/>
        <v>20</v>
      </c>
      <c r="AZ14" s="10">
        <f t="shared" si="16"/>
        <v>20</v>
      </c>
      <c r="BA14" s="10">
        <f t="shared" si="27"/>
        <v>20</v>
      </c>
      <c r="BB14" s="10">
        <f t="shared" si="22"/>
        <v>20</v>
      </c>
      <c r="BC14" s="10">
        <f t="shared" si="23"/>
        <v>20</v>
      </c>
      <c r="BD14" s="10">
        <f t="shared" si="24"/>
        <v>20</v>
      </c>
      <c r="BE14" s="10">
        <f t="shared" si="17"/>
        <v>20</v>
      </c>
      <c r="BF14" s="10">
        <f t="shared" si="20"/>
        <v>20</v>
      </c>
      <c r="BG14" s="11">
        <f t="shared" si="28"/>
        <v>20</v>
      </c>
    </row>
    <row r="15" spans="1:59" x14ac:dyDescent="0.25">
      <c r="B15" t="s">
        <v>4</v>
      </c>
      <c r="D15" t="s">
        <v>19</v>
      </c>
      <c r="F15" t="s">
        <v>534</v>
      </c>
      <c r="H15" t="s">
        <v>535</v>
      </c>
      <c r="J15" t="s">
        <v>589</v>
      </c>
      <c r="L15" t="s">
        <v>536</v>
      </c>
      <c r="N15" t="s">
        <v>537</v>
      </c>
      <c r="P15" t="s">
        <v>574</v>
      </c>
      <c r="R15" t="s">
        <v>585</v>
      </c>
      <c r="T15" t="s">
        <v>5</v>
      </c>
      <c r="V15">
        <v>500</v>
      </c>
      <c r="W15">
        <v>20</v>
      </c>
      <c r="X15" s="3">
        <f t="shared" si="2"/>
        <v>20</v>
      </c>
      <c r="Y15" s="3">
        <f t="shared" si="0"/>
        <v>20</v>
      </c>
      <c r="Z15" s="3"/>
      <c r="AA15" s="3"/>
      <c r="AB15">
        <f t="shared" si="1"/>
        <v>140</v>
      </c>
      <c r="AC15">
        <v>216</v>
      </c>
      <c r="AD15">
        <v>140</v>
      </c>
      <c r="AF15">
        <v>121</v>
      </c>
      <c r="AG15">
        <v>10</v>
      </c>
      <c r="AI15" s="8">
        <v>13</v>
      </c>
      <c r="AJ15" s="10">
        <f t="shared" si="18"/>
        <v>20</v>
      </c>
      <c r="AK15" s="10">
        <f t="shared" si="19"/>
        <v>20</v>
      </c>
      <c r="AL15" s="10">
        <f t="shared" si="21"/>
        <v>20</v>
      </c>
      <c r="AM15" s="10">
        <f t="shared" si="25"/>
        <v>20</v>
      </c>
      <c r="AN15" s="10">
        <f t="shared" si="26"/>
        <v>20</v>
      </c>
      <c r="AO15" s="10">
        <f t="shared" si="29"/>
        <v>20</v>
      </c>
      <c r="AP15" s="10">
        <f t="shared" si="30"/>
        <v>20</v>
      </c>
      <c r="AQ15" s="10">
        <f t="shared" si="31"/>
        <v>20</v>
      </c>
      <c r="AR15" s="10">
        <f t="shared" si="32"/>
        <v>20</v>
      </c>
      <c r="AS15" s="10">
        <f t="shared" si="33"/>
        <v>20</v>
      </c>
      <c r="AT15" s="10">
        <f t="shared" ref="AT15:AT26" si="34">Y232</f>
        <v>20</v>
      </c>
      <c r="AU15" s="10">
        <f>Y255</f>
        <v>983</v>
      </c>
      <c r="AV15" s="9">
        <v>0</v>
      </c>
      <c r="AW15" s="10">
        <f t="shared" si="13"/>
        <v>20</v>
      </c>
      <c r="AX15" s="10">
        <f t="shared" si="14"/>
        <v>20</v>
      </c>
      <c r="AY15" s="10">
        <f t="shared" si="15"/>
        <v>20</v>
      </c>
      <c r="AZ15" s="10">
        <f t="shared" si="16"/>
        <v>20</v>
      </c>
      <c r="BA15" s="10">
        <f t="shared" si="27"/>
        <v>20</v>
      </c>
      <c r="BB15" s="10">
        <f t="shared" si="22"/>
        <v>20</v>
      </c>
      <c r="BC15" s="10">
        <f t="shared" si="23"/>
        <v>20</v>
      </c>
      <c r="BD15" s="10">
        <f t="shared" si="24"/>
        <v>20</v>
      </c>
      <c r="BE15" s="10">
        <f t="shared" si="17"/>
        <v>20</v>
      </c>
      <c r="BF15" s="10">
        <f t="shared" si="20"/>
        <v>20</v>
      </c>
      <c r="BG15" s="11">
        <f t="shared" si="28"/>
        <v>413</v>
      </c>
    </row>
    <row r="16" spans="1:59" x14ac:dyDescent="0.25">
      <c r="B16" t="s">
        <v>4</v>
      </c>
      <c r="D16" t="s">
        <v>20</v>
      </c>
      <c r="F16" t="s">
        <v>534</v>
      </c>
      <c r="H16" t="s">
        <v>535</v>
      </c>
      <c r="J16" t="s">
        <v>589</v>
      </c>
      <c r="L16" t="s">
        <v>536</v>
      </c>
      <c r="N16" t="s">
        <v>537</v>
      </c>
      <c r="P16" t="s">
        <v>575</v>
      </c>
      <c r="R16" t="s">
        <v>585</v>
      </c>
      <c r="T16" t="s">
        <v>5</v>
      </c>
      <c r="V16">
        <v>500</v>
      </c>
      <c r="W16">
        <v>20</v>
      </c>
      <c r="X16" s="3">
        <f t="shared" si="2"/>
        <v>20</v>
      </c>
      <c r="Y16" s="3">
        <f t="shared" si="0"/>
        <v>20</v>
      </c>
      <c r="Z16" s="3"/>
      <c r="AA16" s="3"/>
      <c r="AB16">
        <f t="shared" si="1"/>
        <v>64</v>
      </c>
      <c r="AC16">
        <v>98</v>
      </c>
      <c r="AD16">
        <v>64</v>
      </c>
      <c r="AF16">
        <v>121</v>
      </c>
      <c r="AG16">
        <v>10</v>
      </c>
      <c r="AI16" s="8">
        <v>14</v>
      </c>
      <c r="AJ16" s="10">
        <f t="shared" si="18"/>
        <v>20</v>
      </c>
      <c r="AK16" s="10">
        <f t="shared" si="19"/>
        <v>20</v>
      </c>
      <c r="AL16" s="10">
        <f t="shared" si="21"/>
        <v>20</v>
      </c>
      <c r="AM16" s="10">
        <f t="shared" si="25"/>
        <v>20</v>
      </c>
      <c r="AN16" s="10">
        <f t="shared" si="26"/>
        <v>20</v>
      </c>
      <c r="AO16" s="10">
        <f t="shared" si="29"/>
        <v>20</v>
      </c>
      <c r="AP16" s="10">
        <f t="shared" si="30"/>
        <v>20</v>
      </c>
      <c r="AQ16" s="10">
        <f t="shared" si="31"/>
        <v>20</v>
      </c>
      <c r="AR16" s="10">
        <f t="shared" si="32"/>
        <v>20</v>
      </c>
      <c r="AS16" s="10">
        <f t="shared" si="33"/>
        <v>20</v>
      </c>
      <c r="AT16" s="10">
        <f t="shared" si="34"/>
        <v>287</v>
      </c>
      <c r="AU16" s="10">
        <f t="shared" ref="AU16:AU26" si="35">Y256</f>
        <v>20</v>
      </c>
      <c r="AV16" s="10">
        <f>Y279</f>
        <v>20</v>
      </c>
      <c r="AW16" s="9">
        <v>0</v>
      </c>
      <c r="AX16" s="10">
        <f t="shared" si="14"/>
        <v>214</v>
      </c>
      <c r="AY16" s="10">
        <f t="shared" si="15"/>
        <v>20</v>
      </c>
      <c r="AZ16" s="10">
        <f t="shared" si="16"/>
        <v>20</v>
      </c>
      <c r="BA16" s="10">
        <f t="shared" si="27"/>
        <v>20</v>
      </c>
      <c r="BB16" s="10">
        <f t="shared" si="22"/>
        <v>214</v>
      </c>
      <c r="BC16" s="10">
        <f t="shared" si="23"/>
        <v>20</v>
      </c>
      <c r="BD16" s="10">
        <f t="shared" si="24"/>
        <v>20</v>
      </c>
      <c r="BE16" s="10">
        <f t="shared" si="17"/>
        <v>20</v>
      </c>
      <c r="BF16" s="10">
        <f t="shared" si="20"/>
        <v>381</v>
      </c>
      <c r="BG16" s="11">
        <f t="shared" si="28"/>
        <v>20</v>
      </c>
    </row>
    <row r="17" spans="1:59" x14ac:dyDescent="0.25">
      <c r="B17" t="s">
        <v>4</v>
      </c>
      <c r="D17" t="s">
        <v>21</v>
      </c>
      <c r="F17" t="s">
        <v>534</v>
      </c>
      <c r="H17" t="s">
        <v>535</v>
      </c>
      <c r="J17" t="s">
        <v>589</v>
      </c>
      <c r="L17" t="s">
        <v>536</v>
      </c>
      <c r="N17" t="s">
        <v>537</v>
      </c>
      <c r="P17" t="s">
        <v>576</v>
      </c>
      <c r="R17" t="s">
        <v>585</v>
      </c>
      <c r="T17" t="s">
        <v>5</v>
      </c>
      <c r="V17">
        <v>400</v>
      </c>
      <c r="W17">
        <v>20</v>
      </c>
      <c r="X17" s="3">
        <f t="shared" si="2"/>
        <v>20</v>
      </c>
      <c r="Y17" s="3">
        <f t="shared" si="0"/>
        <v>20</v>
      </c>
      <c r="Z17" s="3"/>
      <c r="AA17" s="3"/>
      <c r="AB17">
        <f t="shared" si="1"/>
        <v>306</v>
      </c>
      <c r="AC17">
        <v>471</v>
      </c>
      <c r="AD17">
        <v>306</v>
      </c>
      <c r="AF17">
        <v>97</v>
      </c>
      <c r="AG17">
        <v>10</v>
      </c>
      <c r="AI17" s="8">
        <v>15</v>
      </c>
      <c r="AJ17" s="10">
        <f t="shared" si="18"/>
        <v>20</v>
      </c>
      <c r="AK17" s="10">
        <f t="shared" si="19"/>
        <v>20</v>
      </c>
      <c r="AL17" s="10">
        <f t="shared" si="21"/>
        <v>20</v>
      </c>
      <c r="AM17" s="10">
        <f t="shared" si="25"/>
        <v>20</v>
      </c>
      <c r="AN17" s="10">
        <f t="shared" si="26"/>
        <v>20</v>
      </c>
      <c r="AO17" s="10">
        <f t="shared" si="29"/>
        <v>20</v>
      </c>
      <c r="AP17" s="10">
        <f t="shared" si="30"/>
        <v>20</v>
      </c>
      <c r="AQ17" s="10">
        <f t="shared" si="31"/>
        <v>20</v>
      </c>
      <c r="AR17" s="10">
        <f t="shared" si="32"/>
        <v>20</v>
      </c>
      <c r="AS17" s="10">
        <f t="shared" si="33"/>
        <v>559</v>
      </c>
      <c r="AT17" s="10">
        <f t="shared" si="34"/>
        <v>20</v>
      </c>
      <c r="AU17" s="10">
        <f t="shared" si="35"/>
        <v>20</v>
      </c>
      <c r="AV17" s="10">
        <f t="shared" ref="AV17:AV26" si="36">Y280</f>
        <v>20</v>
      </c>
      <c r="AW17" s="10">
        <f>Y303</f>
        <v>416</v>
      </c>
      <c r="AX17" s="9">
        <v>0</v>
      </c>
      <c r="AY17" s="10">
        <f t="shared" si="15"/>
        <v>559</v>
      </c>
      <c r="AZ17" s="10">
        <f t="shared" si="16"/>
        <v>20</v>
      </c>
      <c r="BA17" s="10">
        <f t="shared" si="27"/>
        <v>20</v>
      </c>
      <c r="BB17" s="10">
        <f t="shared" si="22"/>
        <v>830</v>
      </c>
      <c r="BC17" s="10">
        <f t="shared" si="23"/>
        <v>20</v>
      </c>
      <c r="BD17" s="10">
        <f t="shared" si="24"/>
        <v>20</v>
      </c>
      <c r="BE17" s="10">
        <f t="shared" si="17"/>
        <v>625</v>
      </c>
      <c r="BF17" s="10">
        <f t="shared" si="20"/>
        <v>20</v>
      </c>
      <c r="BG17" s="11">
        <f t="shared" si="28"/>
        <v>20</v>
      </c>
    </row>
    <row r="18" spans="1:59" x14ac:dyDescent="0.25">
      <c r="B18" t="s">
        <v>4</v>
      </c>
      <c r="D18" t="s">
        <v>22</v>
      </c>
      <c r="F18" t="s">
        <v>534</v>
      </c>
      <c r="H18" t="s">
        <v>535</v>
      </c>
      <c r="J18" t="s">
        <v>589</v>
      </c>
      <c r="L18" t="s">
        <v>536</v>
      </c>
      <c r="N18" t="s">
        <v>537</v>
      </c>
      <c r="P18" t="s">
        <v>577</v>
      </c>
      <c r="R18" t="s">
        <v>585</v>
      </c>
      <c r="T18" t="s">
        <v>5</v>
      </c>
      <c r="V18">
        <v>100</v>
      </c>
      <c r="W18">
        <v>20</v>
      </c>
      <c r="X18" s="3">
        <f t="shared" si="2"/>
        <v>20</v>
      </c>
      <c r="Y18" s="3">
        <f t="shared" si="0"/>
        <v>20</v>
      </c>
      <c r="Z18" s="3"/>
      <c r="AA18" s="3"/>
      <c r="AB18">
        <f t="shared" si="1"/>
        <v>449</v>
      </c>
      <c r="AC18">
        <v>690</v>
      </c>
      <c r="AD18">
        <v>449</v>
      </c>
      <c r="AF18">
        <v>24</v>
      </c>
      <c r="AG18">
        <v>10</v>
      </c>
      <c r="AI18" s="8">
        <v>16</v>
      </c>
      <c r="AJ18" s="10">
        <f t="shared" si="18"/>
        <v>20</v>
      </c>
      <c r="AK18" s="10">
        <f t="shared" si="19"/>
        <v>20</v>
      </c>
      <c r="AL18" s="10">
        <f t="shared" si="21"/>
        <v>20</v>
      </c>
      <c r="AM18" s="10">
        <f t="shared" si="25"/>
        <v>20</v>
      </c>
      <c r="AN18" s="10">
        <f t="shared" si="26"/>
        <v>20</v>
      </c>
      <c r="AO18" s="10">
        <f t="shared" si="29"/>
        <v>20</v>
      </c>
      <c r="AP18" s="10">
        <f t="shared" si="30"/>
        <v>20</v>
      </c>
      <c r="AQ18" s="10">
        <f t="shared" si="31"/>
        <v>207</v>
      </c>
      <c r="AR18" s="10">
        <f t="shared" si="32"/>
        <v>20</v>
      </c>
      <c r="AS18" s="10">
        <f t="shared" si="33"/>
        <v>274</v>
      </c>
      <c r="AT18" s="10">
        <f t="shared" si="34"/>
        <v>20</v>
      </c>
      <c r="AU18" s="10">
        <f t="shared" si="35"/>
        <v>20</v>
      </c>
      <c r="AV18" s="10">
        <f t="shared" si="36"/>
        <v>20</v>
      </c>
      <c r="AW18" s="10">
        <f t="shared" ref="AW18:AW26" si="37">Y304</f>
        <v>20</v>
      </c>
      <c r="AX18" s="10">
        <f>Y327</f>
        <v>20</v>
      </c>
      <c r="AY18" s="9">
        <v>0</v>
      </c>
      <c r="AZ18" s="10">
        <f t="shared" si="16"/>
        <v>210</v>
      </c>
      <c r="BA18" s="10">
        <f t="shared" si="27"/>
        <v>615</v>
      </c>
      <c r="BB18" s="10">
        <f t="shared" si="22"/>
        <v>20</v>
      </c>
      <c r="BC18" s="10">
        <f t="shared" si="23"/>
        <v>20</v>
      </c>
      <c r="BD18" s="10">
        <f t="shared" si="24"/>
        <v>20</v>
      </c>
      <c r="BE18" s="10">
        <f t="shared" si="17"/>
        <v>20</v>
      </c>
      <c r="BF18" s="10">
        <f t="shared" si="20"/>
        <v>20</v>
      </c>
      <c r="BG18" s="11">
        <f t="shared" si="28"/>
        <v>20</v>
      </c>
    </row>
    <row r="19" spans="1:59" x14ac:dyDescent="0.25">
      <c r="B19" t="s">
        <v>4</v>
      </c>
      <c r="D19" t="s">
        <v>23</v>
      </c>
      <c r="F19" t="s">
        <v>534</v>
      </c>
      <c r="H19" t="s">
        <v>535</v>
      </c>
      <c r="J19" t="s">
        <v>589</v>
      </c>
      <c r="L19" t="s">
        <v>536</v>
      </c>
      <c r="N19" t="s">
        <v>537</v>
      </c>
      <c r="P19" t="s">
        <v>578</v>
      </c>
      <c r="R19" t="s">
        <v>585</v>
      </c>
      <c r="T19" t="s">
        <v>5</v>
      </c>
      <c r="V19">
        <v>300</v>
      </c>
      <c r="W19">
        <v>20</v>
      </c>
      <c r="X19" s="3">
        <f t="shared" si="2"/>
        <v>20</v>
      </c>
      <c r="Y19" s="3">
        <f t="shared" si="0"/>
        <v>20</v>
      </c>
      <c r="Z19" s="3"/>
      <c r="AA19" s="3"/>
      <c r="AB19">
        <f t="shared" si="1"/>
        <v>475</v>
      </c>
      <c r="AC19">
        <v>730</v>
      </c>
      <c r="AD19">
        <v>475</v>
      </c>
      <c r="AF19">
        <v>73</v>
      </c>
      <c r="AG19">
        <v>10</v>
      </c>
      <c r="AI19" s="8">
        <v>17</v>
      </c>
      <c r="AJ19" s="10">
        <f t="shared" si="18"/>
        <v>20</v>
      </c>
      <c r="AK19" s="10">
        <f t="shared" si="19"/>
        <v>20</v>
      </c>
      <c r="AL19" s="10">
        <f t="shared" si="21"/>
        <v>20</v>
      </c>
      <c r="AM19" s="10">
        <f t="shared" si="25"/>
        <v>20</v>
      </c>
      <c r="AN19" s="10">
        <f t="shared" si="26"/>
        <v>20</v>
      </c>
      <c r="AO19" s="10">
        <f t="shared" si="29"/>
        <v>20</v>
      </c>
      <c r="AP19" s="10">
        <f t="shared" si="30"/>
        <v>20</v>
      </c>
      <c r="AQ19" s="10">
        <f t="shared" si="31"/>
        <v>20</v>
      </c>
      <c r="AR19" s="10">
        <f t="shared" si="32"/>
        <v>20</v>
      </c>
      <c r="AS19" s="10">
        <f t="shared" si="33"/>
        <v>501</v>
      </c>
      <c r="AT19" s="10">
        <f t="shared" si="34"/>
        <v>20</v>
      </c>
      <c r="AU19" s="10">
        <f t="shared" si="35"/>
        <v>20</v>
      </c>
      <c r="AV19" s="10">
        <f t="shared" si="36"/>
        <v>20</v>
      </c>
      <c r="AW19" s="10">
        <f t="shared" si="37"/>
        <v>20</v>
      </c>
      <c r="AX19" s="10">
        <f t="shared" ref="AX19:AX26" si="38">Y328</f>
        <v>20</v>
      </c>
      <c r="AY19" s="10">
        <f>Y351</f>
        <v>269</v>
      </c>
      <c r="AZ19" s="9">
        <v>0</v>
      </c>
      <c r="BA19" s="10">
        <f t="shared" si="27"/>
        <v>20</v>
      </c>
      <c r="BB19" s="10">
        <f t="shared" si="22"/>
        <v>275</v>
      </c>
      <c r="BC19" s="10">
        <f t="shared" si="23"/>
        <v>20</v>
      </c>
      <c r="BD19" s="10">
        <f t="shared" si="24"/>
        <v>20</v>
      </c>
      <c r="BE19" s="10">
        <f t="shared" si="17"/>
        <v>20</v>
      </c>
      <c r="BF19" s="10">
        <f t="shared" si="20"/>
        <v>20</v>
      </c>
      <c r="BG19" s="11">
        <f t="shared" si="28"/>
        <v>20</v>
      </c>
    </row>
    <row r="20" spans="1:59" x14ac:dyDescent="0.25">
      <c r="B20" t="s">
        <v>4</v>
      </c>
      <c r="D20" t="s">
        <v>24</v>
      </c>
      <c r="F20" t="s">
        <v>534</v>
      </c>
      <c r="H20" t="s">
        <v>535</v>
      </c>
      <c r="J20" t="s">
        <v>589</v>
      </c>
      <c r="L20" t="s">
        <v>536</v>
      </c>
      <c r="N20" t="s">
        <v>537</v>
      </c>
      <c r="P20" t="s">
        <v>579</v>
      </c>
      <c r="R20" t="s">
        <v>585</v>
      </c>
      <c r="T20" t="s">
        <v>5</v>
      </c>
      <c r="V20">
        <v>300</v>
      </c>
      <c r="W20">
        <v>20</v>
      </c>
      <c r="X20" s="3">
        <f t="shared" si="2"/>
        <v>20</v>
      </c>
      <c r="Y20" s="3">
        <f t="shared" si="0"/>
        <v>20</v>
      </c>
      <c r="Z20" s="3"/>
      <c r="AA20" s="3"/>
      <c r="AB20">
        <f t="shared" si="1"/>
        <v>159</v>
      </c>
      <c r="AC20">
        <v>244</v>
      </c>
      <c r="AD20">
        <v>159</v>
      </c>
      <c r="AF20">
        <v>73</v>
      </c>
      <c r="AG20">
        <v>10</v>
      </c>
      <c r="AI20" s="8">
        <v>18</v>
      </c>
      <c r="AJ20" s="10">
        <f t="shared" si="18"/>
        <v>20</v>
      </c>
      <c r="AK20" s="10">
        <v>0</v>
      </c>
      <c r="AL20" s="10">
        <v>0</v>
      </c>
      <c r="AM20" s="10">
        <f t="shared" si="25"/>
        <v>20</v>
      </c>
      <c r="AN20" s="10">
        <v>0</v>
      </c>
      <c r="AO20" s="10">
        <f t="shared" si="29"/>
        <v>20</v>
      </c>
      <c r="AP20" s="10">
        <f t="shared" si="30"/>
        <v>495</v>
      </c>
      <c r="AQ20" s="10">
        <f t="shared" si="31"/>
        <v>20</v>
      </c>
      <c r="AR20" s="10">
        <f t="shared" si="32"/>
        <v>20</v>
      </c>
      <c r="AS20" s="10">
        <f t="shared" si="33"/>
        <v>20</v>
      </c>
      <c r="AT20" s="10">
        <f t="shared" si="34"/>
        <v>341</v>
      </c>
      <c r="AU20" s="10">
        <f t="shared" si="35"/>
        <v>20</v>
      </c>
      <c r="AV20" s="10">
        <f t="shared" si="36"/>
        <v>20</v>
      </c>
      <c r="AW20" s="10">
        <f t="shared" si="37"/>
        <v>20</v>
      </c>
      <c r="AX20" s="10">
        <f t="shared" si="38"/>
        <v>20</v>
      </c>
      <c r="AY20" s="10">
        <f t="shared" ref="AY20:AY26" si="39">Y352</f>
        <v>341</v>
      </c>
      <c r="AZ20" s="10">
        <f>Y375</f>
        <v>20</v>
      </c>
      <c r="BA20" s="9">
        <v>0</v>
      </c>
      <c r="BB20" s="10">
        <f t="shared" si="22"/>
        <v>20</v>
      </c>
      <c r="BC20" s="10">
        <f t="shared" si="23"/>
        <v>667</v>
      </c>
      <c r="BD20" s="10">
        <f t="shared" si="24"/>
        <v>20</v>
      </c>
      <c r="BE20" s="10">
        <f t="shared" si="17"/>
        <v>20</v>
      </c>
      <c r="BF20" s="10">
        <f t="shared" si="20"/>
        <v>20</v>
      </c>
      <c r="BG20" s="11">
        <v>0</v>
      </c>
    </row>
    <row r="21" spans="1:59" x14ac:dyDescent="0.25">
      <c r="B21" t="s">
        <v>4</v>
      </c>
      <c r="D21" t="s">
        <v>25</v>
      </c>
      <c r="F21" t="s">
        <v>534</v>
      </c>
      <c r="H21" t="s">
        <v>535</v>
      </c>
      <c r="J21" t="s">
        <v>589</v>
      </c>
      <c r="L21" t="s">
        <v>536</v>
      </c>
      <c r="N21" t="s">
        <v>537</v>
      </c>
      <c r="P21" t="s">
        <v>580</v>
      </c>
      <c r="R21" t="s">
        <v>585</v>
      </c>
      <c r="T21" t="s">
        <v>5</v>
      </c>
      <c r="V21">
        <v>100</v>
      </c>
      <c r="W21">
        <v>20</v>
      </c>
      <c r="X21" s="3">
        <f t="shared" si="2"/>
        <v>20</v>
      </c>
      <c r="Y21" s="3">
        <f t="shared" si="0"/>
        <v>20</v>
      </c>
      <c r="Z21" s="3"/>
      <c r="AA21" s="3"/>
      <c r="AB21">
        <f t="shared" si="1"/>
        <v>424</v>
      </c>
      <c r="AC21">
        <v>653</v>
      </c>
      <c r="AD21">
        <v>424</v>
      </c>
      <c r="AF21">
        <v>24</v>
      </c>
      <c r="AG21">
        <v>10</v>
      </c>
      <c r="AI21" s="8">
        <v>19</v>
      </c>
      <c r="AJ21" s="10">
        <f t="shared" si="18"/>
        <v>20</v>
      </c>
      <c r="AK21" s="10">
        <f>Y41</f>
        <v>20</v>
      </c>
      <c r="AL21" s="10">
        <v>0</v>
      </c>
      <c r="AM21" s="10">
        <f t="shared" si="25"/>
        <v>20</v>
      </c>
      <c r="AN21" s="10">
        <f>Y101</f>
        <v>20</v>
      </c>
      <c r="AO21" s="10">
        <f t="shared" si="29"/>
        <v>20</v>
      </c>
      <c r="AP21" s="10">
        <f t="shared" si="30"/>
        <v>20</v>
      </c>
      <c r="AQ21" s="10">
        <f t="shared" si="31"/>
        <v>20</v>
      </c>
      <c r="AR21" s="10">
        <f t="shared" si="32"/>
        <v>20</v>
      </c>
      <c r="AS21" s="10">
        <f t="shared" si="33"/>
        <v>20</v>
      </c>
      <c r="AT21" s="10">
        <f t="shared" si="34"/>
        <v>20</v>
      </c>
      <c r="AU21" s="10">
        <f t="shared" si="35"/>
        <v>20</v>
      </c>
      <c r="AV21" s="10">
        <f t="shared" si="36"/>
        <v>20</v>
      </c>
      <c r="AW21" s="10">
        <f t="shared" si="37"/>
        <v>20</v>
      </c>
      <c r="AX21" s="10">
        <f t="shared" si="38"/>
        <v>780</v>
      </c>
      <c r="AY21" s="10">
        <f t="shared" si="39"/>
        <v>20</v>
      </c>
      <c r="AZ21" s="10">
        <f t="shared" ref="AZ21:AZ26" si="40">Y376</f>
        <v>316</v>
      </c>
      <c r="BA21" s="10">
        <f>Y396</f>
        <v>20</v>
      </c>
      <c r="BB21" s="9">
        <v>0</v>
      </c>
      <c r="BC21" s="10">
        <f t="shared" si="23"/>
        <v>510</v>
      </c>
      <c r="BD21" s="10">
        <f t="shared" si="24"/>
        <v>20</v>
      </c>
      <c r="BE21" s="10">
        <f t="shared" si="17"/>
        <v>20</v>
      </c>
      <c r="BF21" s="10">
        <f t="shared" si="20"/>
        <v>20</v>
      </c>
      <c r="BG21" s="11">
        <f>Y525</f>
        <v>20</v>
      </c>
    </row>
    <row r="22" spans="1:59" x14ac:dyDescent="0.25">
      <c r="B22" t="s">
        <v>4</v>
      </c>
      <c r="D22" t="s">
        <v>26</v>
      </c>
      <c r="F22" t="s">
        <v>534</v>
      </c>
      <c r="H22" t="s">
        <v>535</v>
      </c>
      <c r="J22" t="s">
        <v>589</v>
      </c>
      <c r="L22" t="s">
        <v>536</v>
      </c>
      <c r="N22" t="s">
        <v>537</v>
      </c>
      <c r="P22" t="s">
        <v>581</v>
      </c>
      <c r="R22" t="s">
        <v>585</v>
      </c>
      <c r="T22" t="s">
        <v>5</v>
      </c>
      <c r="V22">
        <v>400</v>
      </c>
      <c r="W22">
        <v>20</v>
      </c>
      <c r="X22" s="3">
        <f t="shared" si="2"/>
        <v>20</v>
      </c>
      <c r="Y22" s="3">
        <f t="shared" si="0"/>
        <v>20</v>
      </c>
      <c r="Z22" s="3"/>
      <c r="AA22" s="3"/>
      <c r="AB22">
        <f t="shared" si="1"/>
        <v>397</v>
      </c>
      <c r="AC22">
        <v>610</v>
      </c>
      <c r="AD22">
        <v>397</v>
      </c>
      <c r="AF22">
        <v>97</v>
      </c>
      <c r="AG22">
        <v>10</v>
      </c>
      <c r="AI22" s="8">
        <v>20</v>
      </c>
      <c r="AJ22" s="10">
        <f t="shared" si="18"/>
        <v>20</v>
      </c>
      <c r="AK22" s="10">
        <f>Y42</f>
        <v>20</v>
      </c>
      <c r="AL22" s="10">
        <v>0</v>
      </c>
      <c r="AM22" s="10">
        <f t="shared" si="25"/>
        <v>20</v>
      </c>
      <c r="AN22" s="10">
        <f t="shared" ref="AN22:AN25" si="41">Y102</f>
        <v>20</v>
      </c>
      <c r="AO22" s="10">
        <f t="shared" si="29"/>
        <v>20</v>
      </c>
      <c r="AP22" s="10">
        <f t="shared" si="30"/>
        <v>20</v>
      </c>
      <c r="AQ22" s="10">
        <f t="shared" si="31"/>
        <v>20</v>
      </c>
      <c r="AR22" s="10">
        <f t="shared" si="32"/>
        <v>20</v>
      </c>
      <c r="AS22" s="10">
        <f t="shared" si="33"/>
        <v>20</v>
      </c>
      <c r="AT22" s="10">
        <f t="shared" si="34"/>
        <v>20</v>
      </c>
      <c r="AU22" s="10">
        <f t="shared" si="35"/>
        <v>20</v>
      </c>
      <c r="AV22" s="10">
        <f t="shared" si="36"/>
        <v>20</v>
      </c>
      <c r="AW22" s="10">
        <f t="shared" si="37"/>
        <v>20</v>
      </c>
      <c r="AX22" s="10">
        <f t="shared" si="38"/>
        <v>20</v>
      </c>
      <c r="AY22" s="10">
        <f t="shared" si="39"/>
        <v>20</v>
      </c>
      <c r="AZ22" s="10">
        <f t="shared" si="40"/>
        <v>20</v>
      </c>
      <c r="BA22" s="10">
        <f t="shared" ref="BA22:BA25" si="42">Y397</f>
        <v>690</v>
      </c>
      <c r="BB22" s="10">
        <f>Y418</f>
        <v>501</v>
      </c>
      <c r="BC22" s="9">
        <v>0</v>
      </c>
      <c r="BD22" s="10">
        <f t="shared" si="24"/>
        <v>178</v>
      </c>
      <c r="BE22" s="10">
        <f t="shared" si="17"/>
        <v>339</v>
      </c>
      <c r="BF22" s="10">
        <f t="shared" si="20"/>
        <v>20</v>
      </c>
      <c r="BG22" s="11">
        <f t="shared" ref="BG22:BG25" si="43">Y526</f>
        <v>20</v>
      </c>
    </row>
    <row r="23" spans="1:59" x14ac:dyDescent="0.25">
      <c r="B23" t="s">
        <v>4</v>
      </c>
      <c r="D23" t="s">
        <v>27</v>
      </c>
      <c r="F23" t="s">
        <v>534</v>
      </c>
      <c r="H23" t="s">
        <v>535</v>
      </c>
      <c r="J23" t="s">
        <v>589</v>
      </c>
      <c r="L23" t="s">
        <v>536</v>
      </c>
      <c r="N23" t="s">
        <v>537</v>
      </c>
      <c r="P23" t="s">
        <v>582</v>
      </c>
      <c r="R23" t="s">
        <v>585</v>
      </c>
      <c r="T23" t="s">
        <v>5</v>
      </c>
      <c r="V23">
        <v>300</v>
      </c>
      <c r="W23">
        <v>20</v>
      </c>
      <c r="X23" s="3">
        <f t="shared" si="2"/>
        <v>20</v>
      </c>
      <c r="Y23" s="3">
        <f t="shared" si="0"/>
        <v>20</v>
      </c>
      <c r="Z23" s="3"/>
      <c r="AA23" s="3"/>
      <c r="AB23">
        <f t="shared" si="1"/>
        <v>187</v>
      </c>
      <c r="AC23">
        <v>288</v>
      </c>
      <c r="AD23">
        <v>187</v>
      </c>
      <c r="AF23">
        <v>73</v>
      </c>
      <c r="AG23">
        <v>10</v>
      </c>
      <c r="AI23" s="8">
        <v>21</v>
      </c>
      <c r="AJ23" s="10">
        <f t="shared" si="18"/>
        <v>20</v>
      </c>
      <c r="AK23" s="10">
        <v>0</v>
      </c>
      <c r="AL23" s="10">
        <v>0</v>
      </c>
      <c r="AM23" s="10">
        <f t="shared" si="25"/>
        <v>20</v>
      </c>
      <c r="AN23" s="10">
        <f t="shared" si="41"/>
        <v>20</v>
      </c>
      <c r="AO23" s="10">
        <f t="shared" si="29"/>
        <v>20</v>
      </c>
      <c r="AP23" s="10">
        <f t="shared" si="30"/>
        <v>20</v>
      </c>
      <c r="AQ23" s="10">
        <f t="shared" si="31"/>
        <v>20</v>
      </c>
      <c r="AR23" s="10">
        <f t="shared" si="32"/>
        <v>20</v>
      </c>
      <c r="AS23" s="10">
        <f t="shared" si="33"/>
        <v>20</v>
      </c>
      <c r="AT23" s="10">
        <f t="shared" si="34"/>
        <v>20</v>
      </c>
      <c r="AU23" s="10">
        <f t="shared" si="35"/>
        <v>20</v>
      </c>
      <c r="AV23" s="10">
        <f t="shared" si="36"/>
        <v>20</v>
      </c>
      <c r="AW23" s="10">
        <f t="shared" si="37"/>
        <v>20</v>
      </c>
      <c r="AX23" s="10">
        <f t="shared" si="38"/>
        <v>20</v>
      </c>
      <c r="AY23" s="10">
        <f t="shared" si="39"/>
        <v>20</v>
      </c>
      <c r="AZ23" s="10">
        <f t="shared" si="40"/>
        <v>20</v>
      </c>
      <c r="BA23" s="10">
        <f t="shared" si="42"/>
        <v>20</v>
      </c>
      <c r="BB23" s="10">
        <f t="shared" ref="BB23:BB26" si="44">Y419</f>
        <v>20</v>
      </c>
      <c r="BC23" s="10">
        <f>Y441</f>
        <v>210</v>
      </c>
      <c r="BD23" s="9">
        <v>0</v>
      </c>
      <c r="BE23" s="10">
        <f t="shared" si="17"/>
        <v>284</v>
      </c>
      <c r="BF23" s="10">
        <f t="shared" si="20"/>
        <v>20</v>
      </c>
      <c r="BG23" s="11">
        <f t="shared" si="43"/>
        <v>142</v>
      </c>
    </row>
    <row r="24" spans="1:59" x14ac:dyDescent="0.25">
      <c r="B24" t="s">
        <v>4</v>
      </c>
      <c r="D24" t="s">
        <v>28</v>
      </c>
      <c r="F24" t="s">
        <v>534</v>
      </c>
      <c r="H24" t="s">
        <v>535</v>
      </c>
      <c r="J24" t="s">
        <v>589</v>
      </c>
      <c r="L24" t="s">
        <v>536</v>
      </c>
      <c r="N24" t="s">
        <v>537</v>
      </c>
      <c r="P24" t="s">
        <v>583</v>
      </c>
      <c r="R24" t="s">
        <v>585</v>
      </c>
      <c r="T24" t="s">
        <v>5</v>
      </c>
      <c r="V24">
        <v>100</v>
      </c>
      <c r="W24">
        <v>20</v>
      </c>
      <c r="X24" s="3">
        <f t="shared" si="2"/>
        <v>20</v>
      </c>
      <c r="Y24" s="3">
        <f t="shared" si="0"/>
        <v>20</v>
      </c>
      <c r="Z24" s="3"/>
      <c r="AA24" s="3"/>
      <c r="AB24">
        <f t="shared" si="1"/>
        <v>906</v>
      </c>
      <c r="AC24">
        <v>1394</v>
      </c>
      <c r="AD24">
        <v>906</v>
      </c>
      <c r="AF24">
        <v>24</v>
      </c>
      <c r="AG24">
        <v>10</v>
      </c>
      <c r="AI24" s="8">
        <v>22</v>
      </c>
      <c r="AJ24" s="10">
        <f t="shared" si="18"/>
        <v>20</v>
      </c>
      <c r="AK24" s="10">
        <f>Y43</f>
        <v>20</v>
      </c>
      <c r="AL24" s="10">
        <f>Y60</f>
        <v>20</v>
      </c>
      <c r="AM24" s="10">
        <f t="shared" si="25"/>
        <v>20</v>
      </c>
      <c r="AN24" s="10">
        <f t="shared" si="41"/>
        <v>20</v>
      </c>
      <c r="AO24" s="10">
        <f t="shared" si="29"/>
        <v>20</v>
      </c>
      <c r="AP24" s="10">
        <f t="shared" si="30"/>
        <v>20</v>
      </c>
      <c r="AQ24" s="10">
        <f t="shared" si="31"/>
        <v>20</v>
      </c>
      <c r="AR24" s="10">
        <f t="shared" si="32"/>
        <v>20</v>
      </c>
      <c r="AS24" s="10">
        <f t="shared" si="33"/>
        <v>20</v>
      </c>
      <c r="AT24" s="10">
        <f t="shared" si="34"/>
        <v>20</v>
      </c>
      <c r="AU24" s="10">
        <f t="shared" si="35"/>
        <v>20</v>
      </c>
      <c r="AV24" s="10">
        <f t="shared" si="36"/>
        <v>20</v>
      </c>
      <c r="AW24" s="10">
        <f t="shared" si="37"/>
        <v>20</v>
      </c>
      <c r="AX24" s="10">
        <f t="shared" si="38"/>
        <v>676</v>
      </c>
      <c r="AY24" s="10">
        <f t="shared" si="39"/>
        <v>20</v>
      </c>
      <c r="AZ24" s="10">
        <f t="shared" si="40"/>
        <v>20</v>
      </c>
      <c r="BA24" s="10">
        <f t="shared" si="42"/>
        <v>20</v>
      </c>
      <c r="BB24" s="10">
        <f t="shared" si="44"/>
        <v>20</v>
      </c>
      <c r="BC24" s="10">
        <f t="shared" ref="BC24:BC26" si="45">Y442</f>
        <v>321</v>
      </c>
      <c r="BD24" s="10">
        <f>Y463</f>
        <v>264</v>
      </c>
      <c r="BE24" s="9">
        <v>0</v>
      </c>
      <c r="BF24" s="10">
        <f t="shared" si="20"/>
        <v>469</v>
      </c>
      <c r="BG24" s="11">
        <f t="shared" si="43"/>
        <v>20</v>
      </c>
    </row>
    <row r="25" spans="1:59" x14ac:dyDescent="0.25">
      <c r="A25" s="4"/>
      <c r="B25" t="s">
        <v>4</v>
      </c>
      <c r="D25" t="s">
        <v>29</v>
      </c>
      <c r="F25" t="s">
        <v>534</v>
      </c>
      <c r="H25" t="s">
        <v>535</v>
      </c>
      <c r="J25" t="s">
        <v>596</v>
      </c>
      <c r="L25" t="s">
        <v>536</v>
      </c>
      <c r="N25" t="s">
        <v>538</v>
      </c>
      <c r="P25" t="s">
        <v>584</v>
      </c>
      <c r="R25" t="s">
        <v>585</v>
      </c>
      <c r="T25" t="s">
        <v>5</v>
      </c>
      <c r="V25">
        <v>100</v>
      </c>
      <c r="W25">
        <v>20</v>
      </c>
      <c r="X25" s="3">
        <f>W25+$AD$4</f>
        <v>353</v>
      </c>
      <c r="Y25" s="3">
        <f t="shared" si="0"/>
        <v>353</v>
      </c>
      <c r="Z25" s="3">
        <f>SUM(Y25:Y43)</f>
        <v>874</v>
      </c>
      <c r="AA25" s="3"/>
      <c r="AB25">
        <f t="shared" si="1"/>
        <v>374</v>
      </c>
      <c r="AC25">
        <v>575</v>
      </c>
      <c r="AD25">
        <v>374</v>
      </c>
      <c r="AF25">
        <v>24</v>
      </c>
      <c r="AG25">
        <v>10</v>
      </c>
      <c r="AI25" s="8">
        <v>23</v>
      </c>
      <c r="AJ25" s="10">
        <f t="shared" si="18"/>
        <v>20</v>
      </c>
      <c r="AK25" s="10">
        <v>0</v>
      </c>
      <c r="AL25" s="10">
        <f>Y61</f>
        <v>20</v>
      </c>
      <c r="AM25" s="10">
        <f t="shared" si="25"/>
        <v>20</v>
      </c>
      <c r="AN25" s="10">
        <f t="shared" si="41"/>
        <v>20</v>
      </c>
      <c r="AO25" s="10">
        <f t="shared" si="29"/>
        <v>20</v>
      </c>
      <c r="AP25" s="10">
        <f t="shared" si="30"/>
        <v>20</v>
      </c>
      <c r="AQ25" s="10">
        <f t="shared" si="31"/>
        <v>20</v>
      </c>
      <c r="AR25" s="10">
        <f t="shared" si="32"/>
        <v>20</v>
      </c>
      <c r="AS25" s="10">
        <f t="shared" si="33"/>
        <v>20</v>
      </c>
      <c r="AT25" s="10">
        <f t="shared" si="34"/>
        <v>20</v>
      </c>
      <c r="AU25" s="10">
        <f t="shared" si="35"/>
        <v>20</v>
      </c>
      <c r="AV25" s="10">
        <f t="shared" si="36"/>
        <v>20</v>
      </c>
      <c r="AW25" s="10">
        <f t="shared" si="37"/>
        <v>367</v>
      </c>
      <c r="AX25" s="10">
        <f t="shared" si="38"/>
        <v>20</v>
      </c>
      <c r="AY25" s="10">
        <f t="shared" si="39"/>
        <v>20</v>
      </c>
      <c r="AZ25" s="10">
        <f t="shared" si="40"/>
        <v>20</v>
      </c>
      <c r="BA25" s="10">
        <f t="shared" si="42"/>
        <v>20</v>
      </c>
      <c r="BB25" s="10">
        <f t="shared" si="44"/>
        <v>20</v>
      </c>
      <c r="BC25" s="10">
        <f t="shared" si="45"/>
        <v>20</v>
      </c>
      <c r="BD25" s="10">
        <f t="shared" ref="BD25:BD26" si="46">Y464</f>
        <v>20</v>
      </c>
      <c r="BE25" s="10">
        <f>Y487</f>
        <v>482</v>
      </c>
      <c r="BF25" s="9">
        <v>0</v>
      </c>
      <c r="BG25" s="11">
        <f t="shared" si="43"/>
        <v>320</v>
      </c>
    </row>
    <row r="26" spans="1:59" ht="15.75" thickBot="1" x14ac:dyDescent="0.3">
      <c r="B26" t="s">
        <v>4</v>
      </c>
      <c r="D26" t="s">
        <v>30</v>
      </c>
      <c r="F26" t="s">
        <v>534</v>
      </c>
      <c r="H26" t="s">
        <v>535</v>
      </c>
      <c r="J26" t="s">
        <v>589</v>
      </c>
      <c r="L26" t="s">
        <v>536</v>
      </c>
      <c r="N26" t="s">
        <v>538</v>
      </c>
      <c r="P26" t="s">
        <v>562</v>
      </c>
      <c r="R26" t="s">
        <v>585</v>
      </c>
      <c r="T26" t="s">
        <v>5</v>
      </c>
      <c r="V26">
        <v>100</v>
      </c>
      <c r="W26">
        <v>20</v>
      </c>
      <c r="X26" s="3">
        <f t="shared" si="2"/>
        <v>20</v>
      </c>
      <c r="Y26" s="3">
        <f t="shared" si="0"/>
        <v>20</v>
      </c>
      <c r="Z26" s="3"/>
      <c r="AA26" s="3"/>
      <c r="AB26">
        <f t="shared" si="1"/>
        <v>860</v>
      </c>
      <c r="AC26">
        <v>1323</v>
      </c>
      <c r="AD26">
        <v>860</v>
      </c>
      <c r="AF26">
        <v>24</v>
      </c>
      <c r="AG26">
        <v>10</v>
      </c>
      <c r="AI26" s="13">
        <v>24</v>
      </c>
      <c r="AJ26" s="14">
        <f t="shared" si="18"/>
        <v>20</v>
      </c>
      <c r="AK26" s="14">
        <v>0</v>
      </c>
      <c r="AL26" s="14">
        <v>0</v>
      </c>
      <c r="AM26" s="14">
        <f t="shared" si="25"/>
        <v>20</v>
      </c>
      <c r="AN26" s="14">
        <v>0</v>
      </c>
      <c r="AO26" s="14">
        <f t="shared" si="29"/>
        <v>20</v>
      </c>
      <c r="AP26" s="14">
        <f t="shared" si="30"/>
        <v>20</v>
      </c>
      <c r="AQ26" s="14">
        <f>Y174</f>
        <v>20</v>
      </c>
      <c r="AR26" s="14">
        <f t="shared" si="32"/>
        <v>20</v>
      </c>
      <c r="AS26" s="14">
        <f t="shared" si="33"/>
        <v>20</v>
      </c>
      <c r="AT26" s="14">
        <f t="shared" si="34"/>
        <v>20</v>
      </c>
      <c r="AU26" s="14">
        <f t="shared" si="35"/>
        <v>20</v>
      </c>
      <c r="AV26" s="14">
        <f t="shared" si="36"/>
        <v>361</v>
      </c>
      <c r="AW26" s="14">
        <f t="shared" si="37"/>
        <v>20</v>
      </c>
      <c r="AX26" s="14">
        <f t="shared" si="38"/>
        <v>20</v>
      </c>
      <c r="AY26" s="14">
        <f t="shared" si="39"/>
        <v>20</v>
      </c>
      <c r="AZ26" s="14">
        <f t="shared" si="40"/>
        <v>20</v>
      </c>
      <c r="BA26" s="14">
        <v>0</v>
      </c>
      <c r="BB26" s="14">
        <f t="shared" si="44"/>
        <v>20</v>
      </c>
      <c r="BC26" s="14">
        <f t="shared" si="45"/>
        <v>20</v>
      </c>
      <c r="BD26" s="14">
        <f t="shared" si="46"/>
        <v>195</v>
      </c>
      <c r="BE26" s="14">
        <f>Y488</f>
        <v>20</v>
      </c>
      <c r="BF26" s="14">
        <f>Y510</f>
        <v>320</v>
      </c>
      <c r="BG26" s="15">
        <v>0</v>
      </c>
    </row>
    <row r="27" spans="1:59" x14ac:dyDescent="0.25">
      <c r="B27" t="s">
        <v>4</v>
      </c>
      <c r="D27" t="s">
        <v>31</v>
      </c>
      <c r="F27" t="s">
        <v>534</v>
      </c>
      <c r="H27" t="s">
        <v>535</v>
      </c>
      <c r="J27" t="s">
        <v>589</v>
      </c>
      <c r="L27" t="s">
        <v>536</v>
      </c>
      <c r="N27" t="s">
        <v>538</v>
      </c>
      <c r="P27" t="s">
        <v>563</v>
      </c>
      <c r="R27" t="s">
        <v>585</v>
      </c>
      <c r="T27" t="s">
        <v>5</v>
      </c>
      <c r="V27">
        <v>200</v>
      </c>
      <c r="W27">
        <v>20</v>
      </c>
      <c r="X27" s="3">
        <f t="shared" si="2"/>
        <v>20</v>
      </c>
      <c r="Y27" s="3">
        <f t="shared" si="0"/>
        <v>20</v>
      </c>
      <c r="Z27" s="3"/>
      <c r="AA27" s="3"/>
      <c r="AB27">
        <f t="shared" si="1"/>
        <v>915</v>
      </c>
      <c r="AC27">
        <v>1408</v>
      </c>
      <c r="AD27">
        <v>915</v>
      </c>
      <c r="AF27">
        <v>49</v>
      </c>
      <c r="AG27">
        <v>10</v>
      </c>
      <c r="AJ27" s="3"/>
    </row>
    <row r="28" spans="1:59" x14ac:dyDescent="0.25">
      <c r="B28" t="s">
        <v>4</v>
      </c>
      <c r="D28" t="s">
        <v>32</v>
      </c>
      <c r="F28" t="s">
        <v>534</v>
      </c>
      <c r="H28" t="s">
        <v>535</v>
      </c>
      <c r="J28" t="s">
        <v>589</v>
      </c>
      <c r="L28" t="s">
        <v>536</v>
      </c>
      <c r="N28" t="s">
        <v>538</v>
      </c>
      <c r="P28" t="s">
        <v>564</v>
      </c>
      <c r="R28" t="s">
        <v>585</v>
      </c>
      <c r="T28" t="s">
        <v>5</v>
      </c>
      <c r="V28">
        <v>100</v>
      </c>
      <c r="W28">
        <v>20</v>
      </c>
      <c r="X28" s="3">
        <f t="shared" si="2"/>
        <v>20</v>
      </c>
      <c r="Y28" s="3">
        <f t="shared" si="0"/>
        <v>20</v>
      </c>
      <c r="Z28" s="3"/>
      <c r="AA28" s="3"/>
      <c r="AB28">
        <f t="shared" si="1"/>
        <v>925</v>
      </c>
      <c r="AC28">
        <v>1423</v>
      </c>
      <c r="AD28">
        <v>925</v>
      </c>
      <c r="AF28">
        <v>24</v>
      </c>
      <c r="AG28">
        <v>10</v>
      </c>
    </row>
    <row r="29" spans="1:59" x14ac:dyDescent="0.25">
      <c r="A29" s="4"/>
      <c r="B29" t="s">
        <v>4</v>
      </c>
      <c r="D29" t="s">
        <v>33</v>
      </c>
      <c r="F29" t="s">
        <v>534</v>
      </c>
      <c r="H29" t="s">
        <v>535</v>
      </c>
      <c r="J29" t="s">
        <v>597</v>
      </c>
      <c r="L29" t="s">
        <v>536</v>
      </c>
      <c r="N29" t="s">
        <v>538</v>
      </c>
      <c r="P29" t="s">
        <v>565</v>
      </c>
      <c r="R29" t="s">
        <v>585</v>
      </c>
      <c r="T29" t="s">
        <v>5</v>
      </c>
      <c r="V29">
        <v>400</v>
      </c>
      <c r="W29">
        <v>20</v>
      </c>
      <c r="X29" s="3">
        <f>W29+$AD$5</f>
        <v>181</v>
      </c>
      <c r="Y29" s="3">
        <f t="shared" si="0"/>
        <v>181</v>
      </c>
      <c r="Z29" s="3"/>
      <c r="AA29" s="3"/>
      <c r="AB29">
        <f t="shared" si="1"/>
        <v>1078</v>
      </c>
      <c r="AC29">
        <v>1659</v>
      </c>
      <c r="AD29">
        <v>1078</v>
      </c>
      <c r="AF29">
        <v>97</v>
      </c>
      <c r="AG29">
        <v>10</v>
      </c>
    </row>
    <row r="30" spans="1:59" x14ac:dyDescent="0.25">
      <c r="B30" t="s">
        <v>4</v>
      </c>
      <c r="D30" t="s">
        <v>34</v>
      </c>
      <c r="F30" t="s">
        <v>534</v>
      </c>
      <c r="H30" t="s">
        <v>535</v>
      </c>
      <c r="J30" t="s">
        <v>589</v>
      </c>
      <c r="L30" t="s">
        <v>536</v>
      </c>
      <c r="N30" t="s">
        <v>538</v>
      </c>
      <c r="P30" t="s">
        <v>566</v>
      </c>
      <c r="R30" t="s">
        <v>585</v>
      </c>
      <c r="T30" t="s">
        <v>5</v>
      </c>
      <c r="V30">
        <v>200</v>
      </c>
      <c r="W30">
        <v>20</v>
      </c>
      <c r="X30" s="3">
        <f t="shared" si="2"/>
        <v>20</v>
      </c>
      <c r="Y30" s="3">
        <f t="shared" si="0"/>
        <v>20</v>
      </c>
      <c r="Z30" s="3"/>
      <c r="AA30" s="3"/>
      <c r="AB30">
        <f t="shared" si="1"/>
        <v>254</v>
      </c>
      <c r="AC30">
        <v>391</v>
      </c>
      <c r="AD30">
        <v>254</v>
      </c>
      <c r="AF30">
        <v>49</v>
      </c>
      <c r="AG30">
        <v>10</v>
      </c>
    </row>
    <row r="31" spans="1:59" x14ac:dyDescent="0.25">
      <c r="B31" t="s">
        <v>4</v>
      </c>
      <c r="D31" t="s">
        <v>35</v>
      </c>
      <c r="F31" t="s">
        <v>534</v>
      </c>
      <c r="H31" t="s">
        <v>535</v>
      </c>
      <c r="J31" t="s">
        <v>589</v>
      </c>
      <c r="L31" t="s">
        <v>536</v>
      </c>
      <c r="N31" t="s">
        <v>538</v>
      </c>
      <c r="P31" t="s">
        <v>567</v>
      </c>
      <c r="R31" t="s">
        <v>585</v>
      </c>
      <c r="T31" t="s">
        <v>5</v>
      </c>
      <c r="V31">
        <v>400</v>
      </c>
      <c r="W31">
        <v>20</v>
      </c>
      <c r="X31" s="3">
        <f t="shared" si="2"/>
        <v>20</v>
      </c>
      <c r="Y31" s="3">
        <f t="shared" si="0"/>
        <v>20</v>
      </c>
      <c r="Z31" s="3"/>
      <c r="AA31" s="3"/>
      <c r="AB31">
        <f t="shared" si="1"/>
        <v>481</v>
      </c>
      <c r="AC31">
        <v>740</v>
      </c>
      <c r="AD31">
        <v>481</v>
      </c>
      <c r="AF31">
        <v>97</v>
      </c>
      <c r="AG31">
        <v>10</v>
      </c>
    </row>
    <row r="32" spans="1:59" x14ac:dyDescent="0.25">
      <c r="B32" t="s">
        <v>4</v>
      </c>
      <c r="D32" t="s">
        <v>36</v>
      </c>
      <c r="F32" t="s">
        <v>534</v>
      </c>
      <c r="H32" t="s">
        <v>535</v>
      </c>
      <c r="J32" t="s">
        <v>589</v>
      </c>
      <c r="L32" t="s">
        <v>536</v>
      </c>
      <c r="N32" t="s">
        <v>538</v>
      </c>
      <c r="P32" t="s">
        <v>568</v>
      </c>
      <c r="R32" t="s">
        <v>585</v>
      </c>
      <c r="T32" t="s">
        <v>5</v>
      </c>
      <c r="V32">
        <v>200</v>
      </c>
      <c r="W32">
        <v>20</v>
      </c>
      <c r="X32" s="3">
        <f t="shared" si="2"/>
        <v>20</v>
      </c>
      <c r="Y32" s="3">
        <f t="shared" si="0"/>
        <v>20</v>
      </c>
      <c r="Z32" s="3"/>
      <c r="AA32" s="3"/>
      <c r="AB32">
        <f t="shared" si="1"/>
        <v>155</v>
      </c>
      <c r="AC32">
        <v>238</v>
      </c>
      <c r="AD32">
        <v>155</v>
      </c>
      <c r="AF32">
        <v>49</v>
      </c>
      <c r="AG32">
        <v>10</v>
      </c>
    </row>
    <row r="33" spans="1:33" x14ac:dyDescent="0.25">
      <c r="B33" t="s">
        <v>4</v>
      </c>
      <c r="D33" t="s">
        <v>37</v>
      </c>
      <c r="F33" t="s">
        <v>534</v>
      </c>
      <c r="H33" t="s">
        <v>535</v>
      </c>
      <c r="J33" t="s">
        <v>589</v>
      </c>
      <c r="L33" t="s">
        <v>536</v>
      </c>
      <c r="N33" t="s">
        <v>538</v>
      </c>
      <c r="P33" t="s">
        <v>569</v>
      </c>
      <c r="R33" t="s">
        <v>585</v>
      </c>
      <c r="T33" t="s">
        <v>5</v>
      </c>
      <c r="V33">
        <v>600</v>
      </c>
      <c r="W33">
        <v>20</v>
      </c>
      <c r="X33" s="3">
        <f t="shared" si="2"/>
        <v>20</v>
      </c>
      <c r="Y33" s="3">
        <f t="shared" si="0"/>
        <v>20</v>
      </c>
      <c r="Z33" s="3"/>
      <c r="AA33" s="3"/>
      <c r="AB33">
        <f t="shared" si="1"/>
        <v>913</v>
      </c>
      <c r="AC33">
        <v>1404</v>
      </c>
      <c r="AD33">
        <v>913</v>
      </c>
      <c r="AF33">
        <v>146</v>
      </c>
      <c r="AG33">
        <v>10</v>
      </c>
    </row>
    <row r="34" spans="1:33" x14ac:dyDescent="0.25">
      <c r="B34" t="s">
        <v>4</v>
      </c>
      <c r="D34" t="s">
        <v>38</v>
      </c>
      <c r="F34" t="s">
        <v>534</v>
      </c>
      <c r="H34" t="s">
        <v>535</v>
      </c>
      <c r="J34" t="s">
        <v>589</v>
      </c>
      <c r="L34" t="s">
        <v>536</v>
      </c>
      <c r="N34" t="s">
        <v>538</v>
      </c>
      <c r="P34" t="s">
        <v>570</v>
      </c>
      <c r="R34" t="s">
        <v>585</v>
      </c>
      <c r="T34" t="s">
        <v>5</v>
      </c>
      <c r="V34">
        <v>200</v>
      </c>
      <c r="W34">
        <v>20</v>
      </c>
      <c r="X34" s="3">
        <f t="shared" si="2"/>
        <v>20</v>
      </c>
      <c r="Y34" s="3">
        <f t="shared" si="0"/>
        <v>20</v>
      </c>
      <c r="Z34" s="3"/>
      <c r="AA34" s="3"/>
      <c r="AB34">
        <f t="shared" si="1"/>
        <v>317</v>
      </c>
      <c r="AC34">
        <v>488</v>
      </c>
      <c r="AD34">
        <v>317</v>
      </c>
      <c r="AF34">
        <v>49</v>
      </c>
      <c r="AG34">
        <v>10</v>
      </c>
    </row>
    <row r="35" spans="1:33" x14ac:dyDescent="0.25">
      <c r="B35" t="s">
        <v>4</v>
      </c>
      <c r="D35" t="s">
        <v>39</v>
      </c>
      <c r="F35" t="s">
        <v>534</v>
      </c>
      <c r="H35" t="s">
        <v>535</v>
      </c>
      <c r="J35" t="s">
        <v>589</v>
      </c>
      <c r="L35" t="s">
        <v>536</v>
      </c>
      <c r="N35" t="s">
        <v>538</v>
      </c>
      <c r="P35" t="s">
        <v>571</v>
      </c>
      <c r="R35" t="s">
        <v>585</v>
      </c>
      <c r="T35" t="s">
        <v>5</v>
      </c>
      <c r="V35">
        <v>100</v>
      </c>
      <c r="W35">
        <v>20</v>
      </c>
      <c r="X35" s="3">
        <f t="shared" si="2"/>
        <v>20</v>
      </c>
      <c r="Y35" s="3">
        <f t="shared" si="0"/>
        <v>20</v>
      </c>
      <c r="Z35" s="3"/>
      <c r="AA35" s="3"/>
      <c r="AB35">
        <f t="shared" si="1"/>
        <v>267</v>
      </c>
      <c r="AC35">
        <v>411</v>
      </c>
      <c r="AD35">
        <v>267</v>
      </c>
      <c r="AF35">
        <v>24</v>
      </c>
      <c r="AG35">
        <v>10</v>
      </c>
    </row>
    <row r="36" spans="1:33" x14ac:dyDescent="0.25">
      <c r="B36" t="s">
        <v>4</v>
      </c>
      <c r="D36" t="s">
        <v>40</v>
      </c>
      <c r="F36" t="s">
        <v>534</v>
      </c>
      <c r="H36" t="s">
        <v>535</v>
      </c>
      <c r="J36" t="s">
        <v>589</v>
      </c>
      <c r="L36" t="s">
        <v>536</v>
      </c>
      <c r="N36" t="s">
        <v>538</v>
      </c>
      <c r="P36" t="s">
        <v>572</v>
      </c>
      <c r="R36" t="s">
        <v>585</v>
      </c>
      <c r="T36" t="s">
        <v>5</v>
      </c>
      <c r="V36">
        <v>300</v>
      </c>
      <c r="W36">
        <v>20</v>
      </c>
      <c r="X36" s="3">
        <f t="shared" si="2"/>
        <v>20</v>
      </c>
      <c r="Y36" s="3">
        <f t="shared" si="0"/>
        <v>20</v>
      </c>
      <c r="Z36" s="3"/>
      <c r="AA36" s="3"/>
      <c r="AB36">
        <f t="shared" si="1"/>
        <v>859</v>
      </c>
      <c r="AC36">
        <v>1322</v>
      </c>
      <c r="AD36">
        <v>859</v>
      </c>
      <c r="AF36">
        <v>73</v>
      </c>
      <c r="AG36">
        <v>10</v>
      </c>
    </row>
    <row r="37" spans="1:33" x14ac:dyDescent="0.25">
      <c r="B37" t="s">
        <v>4</v>
      </c>
      <c r="D37" t="s">
        <v>41</v>
      </c>
      <c r="F37" t="s">
        <v>534</v>
      </c>
      <c r="H37" t="s">
        <v>535</v>
      </c>
      <c r="J37" t="s">
        <v>589</v>
      </c>
      <c r="L37" t="s">
        <v>536</v>
      </c>
      <c r="N37" t="s">
        <v>538</v>
      </c>
      <c r="P37" t="s">
        <v>573</v>
      </c>
      <c r="R37" t="s">
        <v>585</v>
      </c>
      <c r="T37" t="s">
        <v>5</v>
      </c>
      <c r="V37">
        <v>100</v>
      </c>
      <c r="W37">
        <v>20</v>
      </c>
      <c r="X37" s="3">
        <f t="shared" si="2"/>
        <v>20</v>
      </c>
      <c r="Y37" s="3">
        <f t="shared" si="0"/>
        <v>20</v>
      </c>
      <c r="Z37" s="3"/>
      <c r="AA37" s="3"/>
      <c r="AB37">
        <f t="shared" si="1"/>
        <v>264</v>
      </c>
      <c r="AC37">
        <v>406</v>
      </c>
      <c r="AD37">
        <v>264</v>
      </c>
      <c r="AF37">
        <v>24</v>
      </c>
      <c r="AG37">
        <v>10</v>
      </c>
    </row>
    <row r="38" spans="1:33" x14ac:dyDescent="0.25">
      <c r="B38" t="s">
        <v>4</v>
      </c>
      <c r="D38" t="s">
        <v>42</v>
      </c>
      <c r="F38" t="s">
        <v>534</v>
      </c>
      <c r="H38" t="s">
        <v>535</v>
      </c>
      <c r="J38" t="s">
        <v>589</v>
      </c>
      <c r="L38" t="s">
        <v>536</v>
      </c>
      <c r="N38" t="s">
        <v>538</v>
      </c>
      <c r="P38" t="s">
        <v>574</v>
      </c>
      <c r="R38" t="s">
        <v>585</v>
      </c>
      <c r="T38" t="s">
        <v>5</v>
      </c>
      <c r="V38">
        <v>100</v>
      </c>
      <c r="W38">
        <v>20</v>
      </c>
      <c r="X38" s="3">
        <f t="shared" si="2"/>
        <v>20</v>
      </c>
      <c r="Y38" s="3">
        <f t="shared" si="0"/>
        <v>20</v>
      </c>
      <c r="Z38" s="3"/>
      <c r="AA38" s="3"/>
      <c r="AB38">
        <f t="shared" si="1"/>
        <v>963</v>
      </c>
      <c r="AC38">
        <v>1481</v>
      </c>
      <c r="AD38">
        <v>963</v>
      </c>
      <c r="AF38">
        <v>24</v>
      </c>
      <c r="AG38">
        <v>10</v>
      </c>
    </row>
    <row r="39" spans="1:33" x14ac:dyDescent="0.25">
      <c r="B39" t="s">
        <v>4</v>
      </c>
      <c r="D39" t="s">
        <v>43</v>
      </c>
      <c r="F39" t="s">
        <v>534</v>
      </c>
      <c r="H39" t="s">
        <v>535</v>
      </c>
      <c r="J39" t="s">
        <v>589</v>
      </c>
      <c r="L39" t="s">
        <v>536</v>
      </c>
      <c r="N39" t="s">
        <v>538</v>
      </c>
      <c r="P39" t="s">
        <v>575</v>
      </c>
      <c r="R39" t="s">
        <v>585</v>
      </c>
      <c r="T39" t="s">
        <v>5</v>
      </c>
      <c r="V39">
        <v>400</v>
      </c>
      <c r="W39">
        <v>20</v>
      </c>
      <c r="X39" s="3">
        <f t="shared" si="2"/>
        <v>20</v>
      </c>
      <c r="Y39" s="3">
        <f t="shared" si="0"/>
        <v>20</v>
      </c>
      <c r="Z39" s="3"/>
      <c r="AA39" s="3"/>
      <c r="AB39">
        <f t="shared" si="1"/>
        <v>1014</v>
      </c>
      <c r="AC39">
        <v>1560</v>
      </c>
      <c r="AD39">
        <v>1014</v>
      </c>
      <c r="AF39">
        <v>97</v>
      </c>
      <c r="AG39">
        <v>10</v>
      </c>
    </row>
    <row r="40" spans="1:33" x14ac:dyDescent="0.25">
      <c r="B40" t="s">
        <v>4</v>
      </c>
      <c r="D40" t="s">
        <v>44</v>
      </c>
      <c r="F40" t="s">
        <v>534</v>
      </c>
      <c r="H40" t="s">
        <v>535</v>
      </c>
      <c r="J40" t="s">
        <v>589</v>
      </c>
      <c r="L40" t="s">
        <v>536</v>
      </c>
      <c r="N40" t="s">
        <v>538</v>
      </c>
      <c r="P40" t="s">
        <v>576</v>
      </c>
      <c r="R40" t="s">
        <v>585</v>
      </c>
      <c r="T40" t="s">
        <v>5</v>
      </c>
      <c r="V40">
        <v>200</v>
      </c>
      <c r="W40">
        <v>20</v>
      </c>
      <c r="X40" s="3">
        <f t="shared" si="2"/>
        <v>20</v>
      </c>
      <c r="Y40" s="3">
        <f t="shared" si="0"/>
        <v>20</v>
      </c>
      <c r="Z40" s="3"/>
      <c r="AA40" s="3"/>
      <c r="AB40">
        <f t="shared" si="1"/>
        <v>341</v>
      </c>
      <c r="AC40">
        <v>525</v>
      </c>
      <c r="AD40">
        <v>341</v>
      </c>
      <c r="AF40">
        <v>49</v>
      </c>
      <c r="AG40">
        <v>10</v>
      </c>
    </row>
    <row r="41" spans="1:33" x14ac:dyDescent="0.25">
      <c r="B41" t="s">
        <v>4</v>
      </c>
      <c r="D41" t="s">
        <v>45</v>
      </c>
      <c r="F41" t="s">
        <v>534</v>
      </c>
      <c r="H41" t="s">
        <v>535</v>
      </c>
      <c r="J41" t="s">
        <v>589</v>
      </c>
      <c r="L41" t="s">
        <v>536</v>
      </c>
      <c r="N41" t="s">
        <v>538</v>
      </c>
      <c r="P41" t="s">
        <v>578</v>
      </c>
      <c r="R41" t="s">
        <v>585</v>
      </c>
      <c r="T41" t="s">
        <v>5</v>
      </c>
      <c r="V41">
        <v>100</v>
      </c>
      <c r="W41">
        <v>20</v>
      </c>
      <c r="X41" s="3">
        <f t="shared" si="2"/>
        <v>20</v>
      </c>
      <c r="Y41" s="3">
        <f t="shared" si="0"/>
        <v>20</v>
      </c>
      <c r="Z41" s="3"/>
      <c r="AA41" s="3"/>
      <c r="AB41">
        <f t="shared" si="1"/>
        <v>273</v>
      </c>
      <c r="AC41">
        <v>420</v>
      </c>
      <c r="AD41">
        <v>273</v>
      </c>
      <c r="AF41">
        <v>24</v>
      </c>
      <c r="AG41">
        <v>10</v>
      </c>
    </row>
    <row r="42" spans="1:33" x14ac:dyDescent="0.25">
      <c r="B42" t="s">
        <v>4</v>
      </c>
      <c r="D42" t="s">
        <v>46</v>
      </c>
      <c r="F42" t="s">
        <v>534</v>
      </c>
      <c r="H42" t="s">
        <v>535</v>
      </c>
      <c r="J42" t="s">
        <v>589</v>
      </c>
      <c r="L42" t="s">
        <v>536</v>
      </c>
      <c r="N42" t="s">
        <v>538</v>
      </c>
      <c r="P42" t="s">
        <v>579</v>
      </c>
      <c r="R42" t="s">
        <v>585</v>
      </c>
      <c r="T42" t="s">
        <v>5</v>
      </c>
      <c r="V42">
        <v>100</v>
      </c>
      <c r="W42">
        <v>20</v>
      </c>
      <c r="X42" s="3">
        <f t="shared" si="2"/>
        <v>20</v>
      </c>
      <c r="Y42" s="3">
        <f t="shared" si="0"/>
        <v>20</v>
      </c>
      <c r="Z42" s="3"/>
      <c r="AA42" s="3"/>
      <c r="AB42">
        <f t="shared" si="1"/>
        <v>396</v>
      </c>
      <c r="AC42">
        <v>609</v>
      </c>
      <c r="AD42">
        <v>396</v>
      </c>
      <c r="AF42">
        <v>24</v>
      </c>
      <c r="AG42">
        <v>10</v>
      </c>
    </row>
    <row r="43" spans="1:33" x14ac:dyDescent="0.25">
      <c r="B43" t="s">
        <v>4</v>
      </c>
      <c r="D43" t="s">
        <v>47</v>
      </c>
      <c r="F43" t="s">
        <v>534</v>
      </c>
      <c r="H43" t="s">
        <v>535</v>
      </c>
      <c r="J43" t="s">
        <v>589</v>
      </c>
      <c r="L43" t="s">
        <v>536</v>
      </c>
      <c r="N43" t="s">
        <v>538</v>
      </c>
      <c r="P43" t="s">
        <v>581</v>
      </c>
      <c r="R43" t="s">
        <v>585</v>
      </c>
      <c r="T43" t="s">
        <v>5</v>
      </c>
      <c r="V43">
        <v>100</v>
      </c>
      <c r="W43">
        <v>20</v>
      </c>
      <c r="X43" s="3">
        <f t="shared" si="2"/>
        <v>20</v>
      </c>
      <c r="Y43" s="3">
        <f t="shared" si="0"/>
        <v>20</v>
      </c>
      <c r="Z43" s="3"/>
      <c r="AA43" s="3"/>
      <c r="AB43">
        <f t="shared" si="1"/>
        <v>347</v>
      </c>
      <c r="AC43">
        <v>534</v>
      </c>
      <c r="AD43">
        <v>347</v>
      </c>
      <c r="AF43">
        <v>24</v>
      </c>
      <c r="AG43">
        <v>10</v>
      </c>
    </row>
    <row r="44" spans="1:33" x14ac:dyDescent="0.25">
      <c r="A44" s="4"/>
      <c r="B44" t="s">
        <v>4</v>
      </c>
      <c r="D44" t="s">
        <v>48</v>
      </c>
      <c r="F44" t="s">
        <v>534</v>
      </c>
      <c r="H44" t="s">
        <v>535</v>
      </c>
      <c r="J44" t="s">
        <v>598</v>
      </c>
      <c r="L44" t="s">
        <v>536</v>
      </c>
      <c r="N44" t="s">
        <v>539</v>
      </c>
      <c r="P44" t="s">
        <v>584</v>
      </c>
      <c r="R44" t="s">
        <v>585</v>
      </c>
      <c r="T44" t="s">
        <v>5</v>
      </c>
      <c r="V44">
        <v>100</v>
      </c>
      <c r="W44">
        <v>20</v>
      </c>
      <c r="X44" s="3">
        <f>W44+$AD$6</f>
        <v>853</v>
      </c>
      <c r="Y44" s="3">
        <f t="shared" si="0"/>
        <v>853</v>
      </c>
      <c r="Z44" s="3">
        <f>SUM(Y44:Y61)</f>
        <v>2512</v>
      </c>
      <c r="AA44" s="3"/>
      <c r="AB44">
        <f t="shared" si="1"/>
        <v>1085</v>
      </c>
      <c r="AC44">
        <v>1669</v>
      </c>
      <c r="AD44">
        <v>1085</v>
      </c>
      <c r="AF44">
        <v>24</v>
      </c>
      <c r="AG44">
        <v>10</v>
      </c>
    </row>
    <row r="45" spans="1:33" x14ac:dyDescent="0.25">
      <c r="B45" t="s">
        <v>4</v>
      </c>
      <c r="D45" t="s">
        <v>49</v>
      </c>
      <c r="F45" t="s">
        <v>534</v>
      </c>
      <c r="H45" t="s">
        <v>535</v>
      </c>
      <c r="J45" t="s">
        <v>589</v>
      </c>
      <c r="L45" t="s">
        <v>536</v>
      </c>
      <c r="N45" t="s">
        <v>539</v>
      </c>
      <c r="P45" t="s">
        <v>561</v>
      </c>
      <c r="R45" t="s">
        <v>585</v>
      </c>
      <c r="T45" t="s">
        <v>5</v>
      </c>
      <c r="V45">
        <v>100</v>
      </c>
      <c r="W45">
        <v>20</v>
      </c>
      <c r="X45" s="3">
        <f t="shared" si="2"/>
        <v>20</v>
      </c>
      <c r="Y45" s="3">
        <f t="shared" si="0"/>
        <v>20</v>
      </c>
      <c r="Z45" s="3"/>
      <c r="AA45" s="3"/>
      <c r="AB45">
        <f t="shared" si="1"/>
        <v>388</v>
      </c>
      <c r="AC45">
        <v>597</v>
      </c>
      <c r="AD45">
        <v>388</v>
      </c>
      <c r="AF45">
        <v>24</v>
      </c>
      <c r="AG45">
        <v>10</v>
      </c>
    </row>
    <row r="46" spans="1:33" x14ac:dyDescent="0.25">
      <c r="A46" s="4"/>
      <c r="B46" t="s">
        <v>4</v>
      </c>
      <c r="D46" t="s">
        <v>50</v>
      </c>
      <c r="F46" t="s">
        <v>534</v>
      </c>
      <c r="H46" t="s">
        <v>535</v>
      </c>
      <c r="J46" t="s">
        <v>599</v>
      </c>
      <c r="L46" t="s">
        <v>536</v>
      </c>
      <c r="N46" t="s">
        <v>539</v>
      </c>
      <c r="P46" t="s">
        <v>563</v>
      </c>
      <c r="R46" t="s">
        <v>585</v>
      </c>
      <c r="T46" t="s">
        <v>5</v>
      </c>
      <c r="V46">
        <v>200</v>
      </c>
      <c r="W46">
        <v>20</v>
      </c>
      <c r="X46" s="3">
        <f>W46+$AD$7</f>
        <v>584</v>
      </c>
      <c r="Y46" s="3">
        <f t="shared" si="0"/>
        <v>584</v>
      </c>
      <c r="Z46" s="3"/>
      <c r="AA46" s="3"/>
      <c r="AB46">
        <f t="shared" si="1"/>
        <v>760</v>
      </c>
      <c r="AC46">
        <v>1169</v>
      </c>
      <c r="AD46">
        <v>760</v>
      </c>
      <c r="AF46">
        <v>49</v>
      </c>
      <c r="AG46">
        <v>10</v>
      </c>
    </row>
    <row r="47" spans="1:33" x14ac:dyDescent="0.25">
      <c r="B47" t="s">
        <v>4</v>
      </c>
      <c r="D47" t="s">
        <v>51</v>
      </c>
      <c r="F47" t="s">
        <v>534</v>
      </c>
      <c r="H47" t="s">
        <v>535</v>
      </c>
      <c r="J47" t="s">
        <v>589</v>
      </c>
      <c r="L47" t="s">
        <v>536</v>
      </c>
      <c r="N47" t="s">
        <v>539</v>
      </c>
      <c r="P47" t="s">
        <v>564</v>
      </c>
      <c r="R47" t="s">
        <v>585</v>
      </c>
      <c r="T47" t="s">
        <v>5</v>
      </c>
      <c r="V47">
        <v>100</v>
      </c>
      <c r="W47">
        <v>20</v>
      </c>
      <c r="X47" s="3">
        <f t="shared" si="2"/>
        <v>20</v>
      </c>
      <c r="Y47" s="3">
        <f t="shared" si="0"/>
        <v>20</v>
      </c>
      <c r="Z47" s="3"/>
      <c r="AA47" s="3"/>
      <c r="AB47">
        <f t="shared" si="1"/>
        <v>656</v>
      </c>
      <c r="AC47">
        <v>1009</v>
      </c>
      <c r="AD47">
        <v>656</v>
      </c>
      <c r="AF47">
        <v>24</v>
      </c>
      <c r="AG47">
        <v>10</v>
      </c>
    </row>
    <row r="48" spans="1:33" x14ac:dyDescent="0.25">
      <c r="B48" t="s">
        <v>4</v>
      </c>
      <c r="D48" t="s">
        <v>52</v>
      </c>
      <c r="F48" t="s">
        <v>534</v>
      </c>
      <c r="H48" t="s">
        <v>535</v>
      </c>
      <c r="J48" t="s">
        <v>589</v>
      </c>
      <c r="L48" t="s">
        <v>536</v>
      </c>
      <c r="N48" t="s">
        <v>539</v>
      </c>
      <c r="P48" t="s">
        <v>565</v>
      </c>
      <c r="R48" t="s">
        <v>585</v>
      </c>
      <c r="T48" t="s">
        <v>5</v>
      </c>
      <c r="V48">
        <v>300</v>
      </c>
      <c r="W48">
        <v>20</v>
      </c>
      <c r="X48" s="3">
        <f t="shared" si="2"/>
        <v>20</v>
      </c>
      <c r="Y48" s="3">
        <f t="shared" si="0"/>
        <v>20</v>
      </c>
      <c r="Z48" s="3"/>
      <c r="AA48" s="3"/>
      <c r="AB48">
        <f t="shared" si="1"/>
        <v>40</v>
      </c>
      <c r="AC48">
        <v>61</v>
      </c>
      <c r="AD48">
        <v>40</v>
      </c>
      <c r="AF48">
        <v>73</v>
      </c>
      <c r="AG48">
        <v>10</v>
      </c>
    </row>
    <row r="49" spans="1:33" x14ac:dyDescent="0.25">
      <c r="B49" t="s">
        <v>4</v>
      </c>
      <c r="D49" t="s">
        <v>53</v>
      </c>
      <c r="F49" t="s">
        <v>534</v>
      </c>
      <c r="H49" t="s">
        <v>535</v>
      </c>
      <c r="J49" t="s">
        <v>589</v>
      </c>
      <c r="L49" t="s">
        <v>536</v>
      </c>
      <c r="N49" t="s">
        <v>539</v>
      </c>
      <c r="P49" t="s">
        <v>566</v>
      </c>
      <c r="R49" t="s">
        <v>585</v>
      </c>
      <c r="T49" t="s">
        <v>5</v>
      </c>
      <c r="V49">
        <v>100</v>
      </c>
      <c r="W49">
        <v>20</v>
      </c>
      <c r="X49" s="3">
        <f t="shared" si="2"/>
        <v>20</v>
      </c>
      <c r="Y49" s="3">
        <f t="shared" si="0"/>
        <v>20</v>
      </c>
      <c r="Z49" s="3"/>
      <c r="AA49" s="3"/>
      <c r="AB49">
        <f t="shared" si="1"/>
        <v>297</v>
      </c>
      <c r="AC49">
        <v>457</v>
      </c>
      <c r="AD49">
        <v>297</v>
      </c>
      <c r="AF49">
        <v>24</v>
      </c>
      <c r="AG49">
        <v>10</v>
      </c>
    </row>
    <row r="50" spans="1:33" x14ac:dyDescent="0.25">
      <c r="B50" t="s">
        <v>4</v>
      </c>
      <c r="D50" t="s">
        <v>54</v>
      </c>
      <c r="F50" t="s">
        <v>534</v>
      </c>
      <c r="H50" t="s">
        <v>535</v>
      </c>
      <c r="J50" t="s">
        <v>589</v>
      </c>
      <c r="L50" t="s">
        <v>536</v>
      </c>
      <c r="N50" t="s">
        <v>539</v>
      </c>
      <c r="P50" t="s">
        <v>567</v>
      </c>
      <c r="R50" t="s">
        <v>585</v>
      </c>
      <c r="T50" t="s">
        <v>5</v>
      </c>
      <c r="V50">
        <v>200</v>
      </c>
      <c r="W50">
        <v>20</v>
      </c>
      <c r="X50" s="3">
        <f t="shared" si="2"/>
        <v>20</v>
      </c>
      <c r="Y50" s="3">
        <f t="shared" si="0"/>
        <v>20</v>
      </c>
      <c r="Z50" s="3"/>
      <c r="AA50" s="3"/>
      <c r="AB50">
        <f t="shared" si="1"/>
        <v>249</v>
      </c>
      <c r="AC50">
        <v>383</v>
      </c>
      <c r="AD50">
        <v>249</v>
      </c>
      <c r="AF50">
        <v>49</v>
      </c>
      <c r="AG50">
        <v>10</v>
      </c>
    </row>
    <row r="51" spans="1:33" x14ac:dyDescent="0.25">
      <c r="B51" t="s">
        <v>4</v>
      </c>
      <c r="D51" t="s">
        <v>55</v>
      </c>
      <c r="F51" t="s">
        <v>534</v>
      </c>
      <c r="H51" t="s">
        <v>535</v>
      </c>
      <c r="J51" t="s">
        <v>589</v>
      </c>
      <c r="L51" t="s">
        <v>536</v>
      </c>
      <c r="N51" t="s">
        <v>539</v>
      </c>
      <c r="P51" t="s">
        <v>568</v>
      </c>
      <c r="R51" t="s">
        <v>585</v>
      </c>
      <c r="T51" t="s">
        <v>5</v>
      </c>
      <c r="V51">
        <v>100</v>
      </c>
      <c r="W51">
        <v>20</v>
      </c>
      <c r="X51" s="3">
        <f t="shared" si="2"/>
        <v>20</v>
      </c>
      <c r="Y51" s="3">
        <f t="shared" si="0"/>
        <v>20</v>
      </c>
      <c r="Z51" s="3"/>
      <c r="AA51" s="3"/>
      <c r="AB51">
        <f t="shared" si="1"/>
        <v>641</v>
      </c>
      <c r="AC51">
        <v>986</v>
      </c>
      <c r="AD51">
        <v>641</v>
      </c>
      <c r="AF51">
        <v>24</v>
      </c>
      <c r="AG51">
        <v>10</v>
      </c>
    </row>
    <row r="52" spans="1:33" x14ac:dyDescent="0.25">
      <c r="B52" t="s">
        <v>4</v>
      </c>
      <c r="D52" t="s">
        <v>56</v>
      </c>
      <c r="F52" t="s">
        <v>534</v>
      </c>
      <c r="H52" t="s">
        <v>535</v>
      </c>
      <c r="J52" t="s">
        <v>589</v>
      </c>
      <c r="L52" t="s">
        <v>536</v>
      </c>
      <c r="N52" t="s">
        <v>539</v>
      </c>
      <c r="P52" t="s">
        <v>569</v>
      </c>
      <c r="R52" t="s">
        <v>585</v>
      </c>
      <c r="T52" t="s">
        <v>5</v>
      </c>
      <c r="V52">
        <v>300</v>
      </c>
      <c r="W52">
        <v>20</v>
      </c>
      <c r="X52" s="3">
        <f t="shared" si="2"/>
        <v>20</v>
      </c>
      <c r="Y52" s="3">
        <f t="shared" si="0"/>
        <v>20</v>
      </c>
      <c r="Z52" s="3"/>
      <c r="AA52" s="3"/>
      <c r="AB52">
        <f t="shared" si="1"/>
        <v>499</v>
      </c>
      <c r="AC52">
        <v>768</v>
      </c>
      <c r="AD52">
        <v>499</v>
      </c>
      <c r="AF52">
        <v>73</v>
      </c>
      <c r="AG52">
        <v>10</v>
      </c>
    </row>
    <row r="53" spans="1:33" x14ac:dyDescent="0.25">
      <c r="B53" t="s">
        <v>4</v>
      </c>
      <c r="D53" t="s">
        <v>57</v>
      </c>
      <c r="F53" t="s">
        <v>534</v>
      </c>
      <c r="H53" t="s">
        <v>535</v>
      </c>
      <c r="J53" t="s">
        <v>589</v>
      </c>
      <c r="L53" t="s">
        <v>536</v>
      </c>
      <c r="N53" t="s">
        <v>539</v>
      </c>
      <c r="P53" t="s">
        <v>570</v>
      </c>
      <c r="R53" t="s">
        <v>585</v>
      </c>
      <c r="T53" t="s">
        <v>5</v>
      </c>
      <c r="V53">
        <v>300</v>
      </c>
      <c r="W53">
        <v>20</v>
      </c>
      <c r="X53" s="3">
        <f t="shared" si="2"/>
        <v>20</v>
      </c>
      <c r="Y53" s="3">
        <f t="shared" si="0"/>
        <v>20</v>
      </c>
      <c r="Z53" s="3"/>
      <c r="AA53" s="3"/>
      <c r="AB53">
        <f t="shared" si="1"/>
        <v>190</v>
      </c>
      <c r="AC53">
        <v>292</v>
      </c>
      <c r="AD53">
        <v>190</v>
      </c>
      <c r="AF53">
        <v>73</v>
      </c>
      <c r="AG53">
        <v>10</v>
      </c>
    </row>
    <row r="54" spans="1:33" x14ac:dyDescent="0.25">
      <c r="A54" s="4"/>
      <c r="B54" t="s">
        <v>4</v>
      </c>
      <c r="D54" t="s">
        <v>58</v>
      </c>
      <c r="F54" t="s">
        <v>534</v>
      </c>
      <c r="H54" t="s">
        <v>535</v>
      </c>
      <c r="J54" t="s">
        <v>600</v>
      </c>
      <c r="L54" t="s">
        <v>536</v>
      </c>
      <c r="N54" t="s">
        <v>539</v>
      </c>
      <c r="P54" t="s">
        <v>571</v>
      </c>
      <c r="R54" t="s">
        <v>585</v>
      </c>
      <c r="T54" t="s">
        <v>5</v>
      </c>
      <c r="V54">
        <v>200</v>
      </c>
      <c r="W54">
        <v>20</v>
      </c>
      <c r="X54" s="3">
        <f>W54+$AD$8</f>
        <v>775</v>
      </c>
      <c r="Y54" s="3">
        <f t="shared" si="0"/>
        <v>775</v>
      </c>
      <c r="Z54" s="3"/>
      <c r="AA54" s="3"/>
      <c r="AB54">
        <f t="shared" si="1"/>
        <v>296</v>
      </c>
      <c r="AC54">
        <v>456</v>
      </c>
      <c r="AD54">
        <v>296</v>
      </c>
      <c r="AF54">
        <v>49</v>
      </c>
      <c r="AG54">
        <v>10</v>
      </c>
    </row>
    <row r="55" spans="1:33" x14ac:dyDescent="0.25">
      <c r="B55" t="s">
        <v>4</v>
      </c>
      <c r="D55" t="s">
        <v>59</v>
      </c>
      <c r="F55" t="s">
        <v>534</v>
      </c>
      <c r="H55" t="s">
        <v>535</v>
      </c>
      <c r="J55" t="s">
        <v>589</v>
      </c>
      <c r="L55" t="s">
        <v>536</v>
      </c>
      <c r="N55" t="s">
        <v>539</v>
      </c>
      <c r="P55" t="s">
        <v>572</v>
      </c>
      <c r="R55" t="s">
        <v>585</v>
      </c>
      <c r="T55" t="s">
        <v>5</v>
      </c>
      <c r="V55">
        <v>100</v>
      </c>
      <c r="W55">
        <v>20</v>
      </c>
      <c r="X55" s="3">
        <f t="shared" si="2"/>
        <v>20</v>
      </c>
      <c r="Y55" s="3">
        <f t="shared" si="0"/>
        <v>20</v>
      </c>
      <c r="Z55" s="3"/>
      <c r="AA55" s="3"/>
      <c r="AB55">
        <f t="shared" si="1"/>
        <v>498</v>
      </c>
      <c r="AC55">
        <v>766</v>
      </c>
      <c r="AD55">
        <v>498</v>
      </c>
      <c r="AF55">
        <v>24</v>
      </c>
      <c r="AG55">
        <v>10</v>
      </c>
    </row>
    <row r="56" spans="1:33" x14ac:dyDescent="0.25">
      <c r="B56" t="s">
        <v>4</v>
      </c>
      <c r="D56" t="s">
        <v>60</v>
      </c>
      <c r="F56" t="s">
        <v>534</v>
      </c>
      <c r="H56" t="s">
        <v>535</v>
      </c>
      <c r="J56" t="s">
        <v>589</v>
      </c>
      <c r="L56" t="s">
        <v>536</v>
      </c>
      <c r="N56" t="s">
        <v>539</v>
      </c>
      <c r="P56" t="s">
        <v>573</v>
      </c>
      <c r="R56" t="s">
        <v>585</v>
      </c>
      <c r="T56" t="s">
        <v>5</v>
      </c>
      <c r="V56">
        <v>100</v>
      </c>
      <c r="W56">
        <v>20</v>
      </c>
      <c r="X56" s="3">
        <f t="shared" si="2"/>
        <v>20</v>
      </c>
      <c r="Y56" s="3">
        <f t="shared" si="0"/>
        <v>20</v>
      </c>
      <c r="Z56" s="3"/>
      <c r="AA56" s="3"/>
      <c r="AB56">
        <f t="shared" si="1"/>
        <v>595</v>
      </c>
      <c r="AC56">
        <v>916</v>
      </c>
      <c r="AD56">
        <v>595</v>
      </c>
      <c r="AF56">
        <v>24</v>
      </c>
      <c r="AG56">
        <v>10</v>
      </c>
    </row>
    <row r="57" spans="1:33" x14ac:dyDescent="0.25">
      <c r="B57" t="s">
        <v>4</v>
      </c>
      <c r="D57" t="s">
        <v>61</v>
      </c>
      <c r="F57" t="s">
        <v>534</v>
      </c>
      <c r="H57" t="s">
        <v>535</v>
      </c>
      <c r="J57" t="s">
        <v>589</v>
      </c>
      <c r="L57" t="s">
        <v>536</v>
      </c>
      <c r="N57" t="s">
        <v>539</v>
      </c>
      <c r="P57" t="s">
        <v>574</v>
      </c>
      <c r="R57" t="s">
        <v>585</v>
      </c>
      <c r="T57" t="s">
        <v>5</v>
      </c>
      <c r="V57">
        <v>100</v>
      </c>
      <c r="W57">
        <v>20</v>
      </c>
      <c r="X57" s="3">
        <f t="shared" si="2"/>
        <v>20</v>
      </c>
      <c r="Y57" s="3">
        <f t="shared" si="0"/>
        <v>20</v>
      </c>
      <c r="Z57" s="3"/>
      <c r="AA57" s="3"/>
      <c r="AB57">
        <f t="shared" si="1"/>
        <v>670</v>
      </c>
      <c r="AC57">
        <v>1030</v>
      </c>
      <c r="AD57">
        <v>670</v>
      </c>
      <c r="AF57">
        <v>24</v>
      </c>
      <c r="AG57">
        <v>10</v>
      </c>
    </row>
    <row r="58" spans="1:33" x14ac:dyDescent="0.25">
      <c r="B58" t="s">
        <v>4</v>
      </c>
      <c r="D58" t="s">
        <v>62</v>
      </c>
      <c r="F58" t="s">
        <v>534</v>
      </c>
      <c r="H58" t="s">
        <v>535</v>
      </c>
      <c r="J58" t="s">
        <v>589</v>
      </c>
      <c r="L58" t="s">
        <v>536</v>
      </c>
      <c r="N58" t="s">
        <v>539</v>
      </c>
      <c r="P58" t="s">
        <v>575</v>
      </c>
      <c r="R58" t="s">
        <v>585</v>
      </c>
      <c r="T58" t="s">
        <v>5</v>
      </c>
      <c r="V58">
        <v>200</v>
      </c>
      <c r="W58">
        <v>20</v>
      </c>
      <c r="X58" s="3">
        <f t="shared" si="2"/>
        <v>20</v>
      </c>
      <c r="Y58" s="3">
        <f t="shared" si="0"/>
        <v>20</v>
      </c>
      <c r="Z58" s="3"/>
      <c r="AA58" s="3"/>
      <c r="AB58">
        <f t="shared" si="1"/>
        <v>810</v>
      </c>
      <c r="AC58">
        <v>1246</v>
      </c>
      <c r="AD58">
        <v>810</v>
      </c>
      <c r="AF58">
        <v>49</v>
      </c>
      <c r="AG58">
        <v>10</v>
      </c>
    </row>
    <row r="59" spans="1:33" x14ac:dyDescent="0.25">
      <c r="B59" t="s">
        <v>4</v>
      </c>
      <c r="D59" t="s">
        <v>63</v>
      </c>
      <c r="F59" t="s">
        <v>534</v>
      </c>
      <c r="H59" t="s">
        <v>535</v>
      </c>
      <c r="J59" t="s">
        <v>589</v>
      </c>
      <c r="L59" t="s">
        <v>536</v>
      </c>
      <c r="N59" t="s">
        <v>539</v>
      </c>
      <c r="P59" t="s">
        <v>576</v>
      </c>
      <c r="R59" t="s">
        <v>585</v>
      </c>
      <c r="T59" t="s">
        <v>5</v>
      </c>
      <c r="V59">
        <v>100</v>
      </c>
      <c r="W59">
        <v>20</v>
      </c>
      <c r="X59" s="3">
        <f t="shared" si="2"/>
        <v>20</v>
      </c>
      <c r="Y59" s="3">
        <f t="shared" si="0"/>
        <v>20</v>
      </c>
      <c r="Z59" s="3"/>
      <c r="AA59" s="3"/>
      <c r="AB59">
        <f t="shared" si="1"/>
        <v>255</v>
      </c>
      <c r="AC59">
        <v>393</v>
      </c>
      <c r="AD59">
        <v>255</v>
      </c>
      <c r="AF59">
        <v>24</v>
      </c>
      <c r="AG59">
        <v>10</v>
      </c>
    </row>
    <row r="60" spans="1:33" x14ac:dyDescent="0.25">
      <c r="B60" t="s">
        <v>4</v>
      </c>
      <c r="D60" t="s">
        <v>64</v>
      </c>
      <c r="F60" t="s">
        <v>534</v>
      </c>
      <c r="H60" t="s">
        <v>535</v>
      </c>
      <c r="J60" t="s">
        <v>589</v>
      </c>
      <c r="L60" t="s">
        <v>536</v>
      </c>
      <c r="N60" t="s">
        <v>539</v>
      </c>
      <c r="P60" t="s">
        <v>581</v>
      </c>
      <c r="R60" t="s">
        <v>585</v>
      </c>
      <c r="T60" t="s">
        <v>5</v>
      </c>
      <c r="V60">
        <v>100</v>
      </c>
      <c r="W60">
        <v>20</v>
      </c>
      <c r="X60" s="3">
        <f t="shared" si="2"/>
        <v>20</v>
      </c>
      <c r="Y60" s="3">
        <f t="shared" si="0"/>
        <v>20</v>
      </c>
      <c r="Z60" s="3"/>
      <c r="AA60" s="3"/>
      <c r="AB60">
        <f t="shared" si="1"/>
        <v>481</v>
      </c>
      <c r="AC60">
        <v>740</v>
      </c>
      <c r="AD60">
        <v>481</v>
      </c>
      <c r="AF60">
        <v>24</v>
      </c>
      <c r="AG60">
        <v>10</v>
      </c>
    </row>
    <row r="61" spans="1:33" x14ac:dyDescent="0.25">
      <c r="B61" t="s">
        <v>4</v>
      </c>
      <c r="D61" t="s">
        <v>65</v>
      </c>
      <c r="F61" t="s">
        <v>534</v>
      </c>
      <c r="H61" t="s">
        <v>535</v>
      </c>
      <c r="J61" t="s">
        <v>589</v>
      </c>
      <c r="L61" t="s">
        <v>536</v>
      </c>
      <c r="N61" t="s">
        <v>539</v>
      </c>
      <c r="P61" t="s">
        <v>582</v>
      </c>
      <c r="R61" t="s">
        <v>585</v>
      </c>
      <c r="T61" t="s">
        <v>5</v>
      </c>
      <c r="V61">
        <v>100</v>
      </c>
      <c r="W61">
        <v>20</v>
      </c>
      <c r="X61" s="3">
        <f t="shared" si="2"/>
        <v>20</v>
      </c>
      <c r="Y61" s="3">
        <f t="shared" si="0"/>
        <v>20</v>
      </c>
      <c r="Z61" s="3"/>
      <c r="AA61" s="3"/>
      <c r="AB61">
        <f t="shared" si="1"/>
        <v>647</v>
      </c>
      <c r="AC61">
        <v>995</v>
      </c>
      <c r="AD61">
        <v>647</v>
      </c>
      <c r="AF61">
        <v>24</v>
      </c>
      <c r="AG61">
        <v>10</v>
      </c>
    </row>
    <row r="62" spans="1:33" x14ac:dyDescent="0.25">
      <c r="B62" t="s">
        <v>4</v>
      </c>
      <c r="D62" t="s">
        <v>66</v>
      </c>
      <c r="F62" t="s">
        <v>534</v>
      </c>
      <c r="H62" t="s">
        <v>535</v>
      </c>
      <c r="J62" t="s">
        <v>589</v>
      </c>
      <c r="L62" t="s">
        <v>536</v>
      </c>
      <c r="N62" t="s">
        <v>540</v>
      </c>
      <c r="P62" t="s">
        <v>584</v>
      </c>
      <c r="R62" t="s">
        <v>585</v>
      </c>
      <c r="T62" t="s">
        <v>5</v>
      </c>
      <c r="V62">
        <v>500</v>
      </c>
      <c r="W62">
        <v>20</v>
      </c>
      <c r="X62" s="3">
        <f t="shared" si="2"/>
        <v>20</v>
      </c>
      <c r="Y62" s="3">
        <f t="shared" si="0"/>
        <v>20</v>
      </c>
      <c r="Z62" s="3">
        <f>SUM(Y62:Y84)</f>
        <v>1758</v>
      </c>
      <c r="AA62" s="3"/>
      <c r="AB62">
        <f t="shared" si="1"/>
        <v>490</v>
      </c>
      <c r="AC62">
        <v>754</v>
      </c>
      <c r="AD62">
        <v>490</v>
      </c>
      <c r="AF62">
        <v>121</v>
      </c>
      <c r="AG62">
        <v>10</v>
      </c>
    </row>
    <row r="63" spans="1:33" x14ac:dyDescent="0.25">
      <c r="B63" t="s">
        <v>4</v>
      </c>
      <c r="D63" t="s">
        <v>67</v>
      </c>
      <c r="F63" t="s">
        <v>534</v>
      </c>
      <c r="H63" t="s">
        <v>535</v>
      </c>
      <c r="J63" t="s">
        <v>589</v>
      </c>
      <c r="L63" t="s">
        <v>536</v>
      </c>
      <c r="N63" t="s">
        <v>540</v>
      </c>
      <c r="P63" t="s">
        <v>561</v>
      </c>
      <c r="R63" t="s">
        <v>585</v>
      </c>
      <c r="T63" t="s">
        <v>5</v>
      </c>
      <c r="V63">
        <v>200</v>
      </c>
      <c r="W63">
        <v>20</v>
      </c>
      <c r="X63" s="3">
        <f t="shared" si="2"/>
        <v>20</v>
      </c>
      <c r="Y63" s="3">
        <f t="shared" si="0"/>
        <v>20</v>
      </c>
      <c r="Z63" s="3"/>
      <c r="AA63" s="3"/>
      <c r="AB63">
        <f t="shared" si="1"/>
        <v>190</v>
      </c>
      <c r="AC63">
        <v>292</v>
      </c>
      <c r="AD63">
        <v>190</v>
      </c>
      <c r="AF63">
        <v>49</v>
      </c>
      <c r="AG63">
        <v>10</v>
      </c>
    </row>
    <row r="64" spans="1:33" x14ac:dyDescent="0.25">
      <c r="A64" s="4"/>
      <c r="B64" t="s">
        <v>4</v>
      </c>
      <c r="D64" t="s">
        <v>68</v>
      </c>
      <c r="F64" t="s">
        <v>534</v>
      </c>
      <c r="H64" t="s">
        <v>535</v>
      </c>
      <c r="J64" t="s">
        <v>601</v>
      </c>
      <c r="L64" t="s">
        <v>536</v>
      </c>
      <c r="N64" t="s">
        <v>540</v>
      </c>
      <c r="P64" t="s">
        <v>562</v>
      </c>
      <c r="R64" t="s">
        <v>585</v>
      </c>
      <c r="T64" t="s">
        <v>5</v>
      </c>
      <c r="V64">
        <v>200</v>
      </c>
      <c r="W64">
        <v>20</v>
      </c>
      <c r="X64" s="3">
        <f>W64+$AD$9</f>
        <v>500</v>
      </c>
      <c r="Y64" s="3">
        <f t="shared" si="0"/>
        <v>500</v>
      </c>
      <c r="Z64" s="3"/>
      <c r="AA64" s="3"/>
      <c r="AB64">
        <f t="shared" si="1"/>
        <v>301</v>
      </c>
      <c r="AC64">
        <v>463</v>
      </c>
      <c r="AD64">
        <v>301</v>
      </c>
      <c r="AF64">
        <v>49</v>
      </c>
      <c r="AG64">
        <v>10</v>
      </c>
    </row>
    <row r="65" spans="1:33" x14ac:dyDescent="0.25">
      <c r="A65" s="4"/>
      <c r="B65" t="s">
        <v>4</v>
      </c>
      <c r="D65" t="s">
        <v>69</v>
      </c>
      <c r="F65" t="s">
        <v>534</v>
      </c>
      <c r="H65" t="s">
        <v>535</v>
      </c>
      <c r="J65" t="s">
        <v>602</v>
      </c>
      <c r="L65" t="s">
        <v>536</v>
      </c>
      <c r="N65" t="s">
        <v>540</v>
      </c>
      <c r="P65" t="s">
        <v>564</v>
      </c>
      <c r="R65" t="s">
        <v>585</v>
      </c>
      <c r="T65" t="s">
        <v>5</v>
      </c>
      <c r="V65">
        <v>500</v>
      </c>
      <c r="W65">
        <v>20</v>
      </c>
      <c r="X65" s="3">
        <f>W65+$AD$10</f>
        <v>648</v>
      </c>
      <c r="Y65" s="3">
        <f t="shared" si="0"/>
        <v>648</v>
      </c>
      <c r="Z65" s="3"/>
      <c r="AA65" s="3"/>
      <c r="AB65">
        <f t="shared" si="1"/>
        <v>158</v>
      </c>
      <c r="AC65">
        <v>243</v>
      </c>
      <c r="AD65">
        <v>158</v>
      </c>
      <c r="AF65">
        <v>121</v>
      </c>
      <c r="AG65">
        <v>10</v>
      </c>
    </row>
    <row r="66" spans="1:33" x14ac:dyDescent="0.25">
      <c r="B66" t="s">
        <v>4</v>
      </c>
      <c r="D66" t="s">
        <v>70</v>
      </c>
      <c r="F66" t="s">
        <v>534</v>
      </c>
      <c r="H66" t="s">
        <v>535</v>
      </c>
      <c r="J66" t="s">
        <v>589</v>
      </c>
      <c r="L66" t="s">
        <v>536</v>
      </c>
      <c r="N66" t="s">
        <v>540</v>
      </c>
      <c r="P66" t="s">
        <v>565</v>
      </c>
      <c r="R66" t="s">
        <v>585</v>
      </c>
      <c r="T66" t="s">
        <v>5</v>
      </c>
      <c r="V66">
        <v>400</v>
      </c>
      <c r="W66">
        <v>20</v>
      </c>
      <c r="X66" s="3">
        <f t="shared" si="2"/>
        <v>20</v>
      </c>
      <c r="Y66" s="3">
        <f t="shared" si="0"/>
        <v>20</v>
      </c>
      <c r="Z66" s="3"/>
      <c r="AA66" s="3"/>
      <c r="AB66">
        <f t="shared" si="1"/>
        <v>244</v>
      </c>
      <c r="AC66">
        <v>376</v>
      </c>
      <c r="AD66">
        <v>244</v>
      </c>
      <c r="AF66">
        <v>97</v>
      </c>
      <c r="AG66">
        <v>10</v>
      </c>
    </row>
    <row r="67" spans="1:33" x14ac:dyDescent="0.25">
      <c r="B67" t="s">
        <v>4</v>
      </c>
      <c r="D67" t="s">
        <v>71</v>
      </c>
      <c r="F67" t="s">
        <v>534</v>
      </c>
      <c r="H67" t="s">
        <v>535</v>
      </c>
      <c r="J67" t="s">
        <v>589</v>
      </c>
      <c r="L67" t="s">
        <v>536</v>
      </c>
      <c r="N67" t="s">
        <v>540</v>
      </c>
      <c r="P67" t="s">
        <v>566</v>
      </c>
      <c r="R67" t="s">
        <v>585</v>
      </c>
      <c r="T67" t="s">
        <v>5</v>
      </c>
      <c r="V67">
        <v>400</v>
      </c>
      <c r="W67">
        <v>20</v>
      </c>
      <c r="X67" s="3">
        <f t="shared" ref="X67:X130" si="47">W67+0</f>
        <v>20</v>
      </c>
      <c r="Y67" s="3">
        <f t="shared" ref="Y67:Y130" si="48">IF(X67&gt;0,ROUND(X67,0),1)</f>
        <v>20</v>
      </c>
      <c r="Z67" s="3"/>
      <c r="AA67" s="3"/>
      <c r="AB67">
        <f t="shared" ref="AB67:AB77" si="49">ROUND(AC67*0.65,0)</f>
        <v>175</v>
      </c>
      <c r="AC67">
        <v>269</v>
      </c>
      <c r="AD67">
        <v>175</v>
      </c>
      <c r="AF67">
        <v>97</v>
      </c>
      <c r="AG67">
        <v>10</v>
      </c>
    </row>
    <row r="68" spans="1:33" x14ac:dyDescent="0.25">
      <c r="B68" t="s">
        <v>4</v>
      </c>
      <c r="D68" t="s">
        <v>72</v>
      </c>
      <c r="F68" t="s">
        <v>534</v>
      </c>
      <c r="H68" t="s">
        <v>535</v>
      </c>
      <c r="J68" t="s">
        <v>589</v>
      </c>
      <c r="L68" t="s">
        <v>536</v>
      </c>
      <c r="N68" t="s">
        <v>540</v>
      </c>
      <c r="P68" t="s">
        <v>567</v>
      </c>
      <c r="R68" t="s">
        <v>585</v>
      </c>
      <c r="T68" t="s">
        <v>5</v>
      </c>
      <c r="V68">
        <v>700</v>
      </c>
      <c r="W68">
        <v>20</v>
      </c>
      <c r="X68" s="3">
        <f t="shared" si="47"/>
        <v>20</v>
      </c>
      <c r="Y68" s="3">
        <f t="shared" si="48"/>
        <v>20</v>
      </c>
      <c r="Z68" s="3"/>
      <c r="AA68" s="3"/>
      <c r="AB68">
        <f t="shared" si="49"/>
        <v>605</v>
      </c>
      <c r="AC68">
        <v>930</v>
      </c>
      <c r="AD68">
        <v>605</v>
      </c>
      <c r="AF68">
        <v>170</v>
      </c>
      <c r="AG68">
        <v>10</v>
      </c>
    </row>
    <row r="69" spans="1:33" x14ac:dyDescent="0.25">
      <c r="B69" t="s">
        <v>4</v>
      </c>
      <c r="D69" t="s">
        <v>73</v>
      </c>
      <c r="F69" t="s">
        <v>534</v>
      </c>
      <c r="H69" t="s">
        <v>535</v>
      </c>
      <c r="J69" t="s">
        <v>589</v>
      </c>
      <c r="L69" t="s">
        <v>536</v>
      </c>
      <c r="N69" t="s">
        <v>540</v>
      </c>
      <c r="P69" t="s">
        <v>568</v>
      </c>
      <c r="R69" t="s">
        <v>585</v>
      </c>
      <c r="T69" t="s">
        <v>5</v>
      </c>
      <c r="V69">
        <v>700</v>
      </c>
      <c r="W69">
        <v>20</v>
      </c>
      <c r="X69" s="3">
        <f t="shared" si="47"/>
        <v>20</v>
      </c>
      <c r="Y69" s="3">
        <f t="shared" si="48"/>
        <v>20</v>
      </c>
      <c r="Z69" s="3"/>
      <c r="AA69" s="3"/>
      <c r="AB69">
        <f t="shared" si="49"/>
        <v>319</v>
      </c>
      <c r="AC69">
        <v>491</v>
      </c>
      <c r="AD69">
        <v>319</v>
      </c>
      <c r="AF69">
        <v>170</v>
      </c>
      <c r="AG69">
        <v>10</v>
      </c>
    </row>
    <row r="70" spans="1:33" x14ac:dyDescent="0.25">
      <c r="B70" t="s">
        <v>4</v>
      </c>
      <c r="D70" t="s">
        <v>74</v>
      </c>
      <c r="F70" t="s">
        <v>534</v>
      </c>
      <c r="H70" t="s">
        <v>535</v>
      </c>
      <c r="J70" t="s">
        <v>589</v>
      </c>
      <c r="L70" t="s">
        <v>536</v>
      </c>
      <c r="N70" t="s">
        <v>540</v>
      </c>
      <c r="P70" t="s">
        <v>569</v>
      </c>
      <c r="R70" t="s">
        <v>585</v>
      </c>
      <c r="T70" t="s">
        <v>5</v>
      </c>
      <c r="V70">
        <v>1200</v>
      </c>
      <c r="W70">
        <v>20</v>
      </c>
      <c r="X70" s="3">
        <f t="shared" si="47"/>
        <v>20</v>
      </c>
      <c r="Y70" s="3">
        <f t="shared" si="48"/>
        <v>20</v>
      </c>
      <c r="Z70" s="3"/>
      <c r="AA70" s="3"/>
      <c r="AB70">
        <f t="shared" si="49"/>
        <v>264</v>
      </c>
      <c r="AC70">
        <v>406</v>
      </c>
      <c r="AD70">
        <v>264</v>
      </c>
      <c r="AF70">
        <v>291</v>
      </c>
      <c r="AG70">
        <v>10</v>
      </c>
    </row>
    <row r="71" spans="1:33" x14ac:dyDescent="0.25">
      <c r="A71" s="4"/>
      <c r="B71" t="s">
        <v>4</v>
      </c>
      <c r="D71" t="s">
        <v>75</v>
      </c>
      <c r="F71" t="s">
        <v>534</v>
      </c>
      <c r="H71" t="s">
        <v>535</v>
      </c>
      <c r="J71" t="s">
        <v>603</v>
      </c>
      <c r="L71" t="s">
        <v>536</v>
      </c>
      <c r="N71" t="s">
        <v>540</v>
      </c>
      <c r="P71" t="s">
        <v>570</v>
      </c>
      <c r="R71" t="s">
        <v>585</v>
      </c>
      <c r="T71" t="s">
        <v>5</v>
      </c>
      <c r="V71">
        <v>1400</v>
      </c>
      <c r="W71">
        <v>20</v>
      </c>
      <c r="X71" s="3">
        <f>W71+$AD$11</f>
        <v>210</v>
      </c>
      <c r="Y71" s="3">
        <f t="shared" si="48"/>
        <v>210</v>
      </c>
      <c r="Z71" s="3"/>
      <c r="AA71" s="3"/>
      <c r="AB71">
        <f t="shared" si="49"/>
        <v>462</v>
      </c>
      <c r="AC71">
        <v>711</v>
      </c>
      <c r="AD71">
        <v>462</v>
      </c>
      <c r="AF71">
        <v>340</v>
      </c>
      <c r="AG71">
        <v>10</v>
      </c>
    </row>
    <row r="72" spans="1:33" x14ac:dyDescent="0.25">
      <c r="B72" t="s">
        <v>4</v>
      </c>
      <c r="D72" t="s">
        <v>76</v>
      </c>
      <c r="F72" t="s">
        <v>534</v>
      </c>
      <c r="H72" t="s">
        <v>535</v>
      </c>
      <c r="J72" t="s">
        <v>589</v>
      </c>
      <c r="L72" t="s">
        <v>536</v>
      </c>
      <c r="N72" t="s">
        <v>540</v>
      </c>
      <c r="P72" t="s">
        <v>571</v>
      </c>
      <c r="R72" t="s">
        <v>585</v>
      </c>
      <c r="T72" t="s">
        <v>5</v>
      </c>
      <c r="V72">
        <v>600</v>
      </c>
      <c r="W72">
        <v>20</v>
      </c>
      <c r="X72" s="3">
        <f t="shared" si="47"/>
        <v>20</v>
      </c>
      <c r="Y72" s="3">
        <f t="shared" si="48"/>
        <v>20</v>
      </c>
      <c r="Z72" s="3"/>
      <c r="AA72" s="3"/>
      <c r="AB72">
        <f t="shared" si="49"/>
        <v>361</v>
      </c>
      <c r="AC72">
        <v>555</v>
      </c>
      <c r="AD72">
        <v>361</v>
      </c>
      <c r="AF72">
        <v>146</v>
      </c>
      <c r="AG72">
        <v>10</v>
      </c>
    </row>
    <row r="73" spans="1:33" x14ac:dyDescent="0.25">
      <c r="B73" t="s">
        <v>4</v>
      </c>
      <c r="D73" t="s">
        <v>77</v>
      </c>
      <c r="F73" t="s">
        <v>534</v>
      </c>
      <c r="H73" t="s">
        <v>535</v>
      </c>
      <c r="J73" t="s">
        <v>589</v>
      </c>
      <c r="L73" t="s">
        <v>536</v>
      </c>
      <c r="N73" t="s">
        <v>540</v>
      </c>
      <c r="P73" t="s">
        <v>572</v>
      </c>
      <c r="R73" t="s">
        <v>585</v>
      </c>
      <c r="T73" t="s">
        <v>5</v>
      </c>
      <c r="V73">
        <v>600</v>
      </c>
      <c r="W73">
        <v>20</v>
      </c>
      <c r="X73" s="3">
        <f t="shared" si="47"/>
        <v>20</v>
      </c>
      <c r="Y73" s="3">
        <f t="shared" si="48"/>
        <v>20</v>
      </c>
      <c r="Z73" s="3"/>
      <c r="AA73" s="3"/>
      <c r="AB73">
        <f t="shared" si="49"/>
        <v>449</v>
      </c>
      <c r="AC73">
        <v>690</v>
      </c>
      <c r="AD73">
        <v>449</v>
      </c>
      <c r="AF73">
        <v>146</v>
      </c>
      <c r="AG73">
        <v>10</v>
      </c>
    </row>
    <row r="74" spans="1:33" x14ac:dyDescent="0.25">
      <c r="B74" t="s">
        <v>4</v>
      </c>
      <c r="D74" t="s">
        <v>78</v>
      </c>
      <c r="F74" t="s">
        <v>534</v>
      </c>
      <c r="H74" t="s">
        <v>535</v>
      </c>
      <c r="J74" t="s">
        <v>589</v>
      </c>
      <c r="L74" t="s">
        <v>536</v>
      </c>
      <c r="N74" t="s">
        <v>540</v>
      </c>
      <c r="P74" t="s">
        <v>573</v>
      </c>
      <c r="R74" t="s">
        <v>585</v>
      </c>
      <c r="T74" t="s">
        <v>5</v>
      </c>
      <c r="V74">
        <v>500</v>
      </c>
      <c r="W74">
        <v>20</v>
      </c>
      <c r="X74" s="3">
        <f t="shared" si="47"/>
        <v>20</v>
      </c>
      <c r="Y74" s="3">
        <f t="shared" si="48"/>
        <v>20</v>
      </c>
      <c r="Z74" s="3"/>
      <c r="AA74" s="3"/>
      <c r="AB74">
        <f t="shared" si="49"/>
        <v>300</v>
      </c>
      <c r="AC74">
        <v>461</v>
      </c>
      <c r="AD74">
        <v>300</v>
      </c>
      <c r="AF74">
        <v>121</v>
      </c>
      <c r="AG74">
        <v>10</v>
      </c>
    </row>
    <row r="75" spans="1:33" x14ac:dyDescent="0.25">
      <c r="B75" t="s">
        <v>4</v>
      </c>
      <c r="D75" t="s">
        <v>79</v>
      </c>
      <c r="F75" t="s">
        <v>534</v>
      </c>
      <c r="H75" t="s">
        <v>535</v>
      </c>
      <c r="J75" t="s">
        <v>589</v>
      </c>
      <c r="L75" t="s">
        <v>536</v>
      </c>
      <c r="N75" t="s">
        <v>540</v>
      </c>
      <c r="P75" t="s">
        <v>574</v>
      </c>
      <c r="R75" t="s">
        <v>585</v>
      </c>
      <c r="T75" t="s">
        <v>5</v>
      </c>
      <c r="V75">
        <v>500</v>
      </c>
      <c r="W75">
        <v>20</v>
      </c>
      <c r="X75" s="3">
        <f t="shared" si="47"/>
        <v>20</v>
      </c>
      <c r="Y75" s="3">
        <f t="shared" si="48"/>
        <v>20</v>
      </c>
      <c r="Z75" s="3"/>
      <c r="AA75" s="3"/>
      <c r="AB75">
        <f t="shared" si="49"/>
        <v>393</v>
      </c>
      <c r="AC75">
        <v>604</v>
      </c>
      <c r="AD75">
        <v>393</v>
      </c>
      <c r="AF75">
        <v>121</v>
      </c>
      <c r="AG75">
        <v>10</v>
      </c>
    </row>
    <row r="76" spans="1:33" x14ac:dyDescent="0.25">
      <c r="B76" t="s">
        <v>4</v>
      </c>
      <c r="D76" t="s">
        <v>80</v>
      </c>
      <c r="F76" t="s">
        <v>534</v>
      </c>
      <c r="H76" t="s">
        <v>535</v>
      </c>
      <c r="J76" t="s">
        <v>589</v>
      </c>
      <c r="L76" t="s">
        <v>536</v>
      </c>
      <c r="N76" t="s">
        <v>540</v>
      </c>
      <c r="P76" t="s">
        <v>575</v>
      </c>
      <c r="R76" t="s">
        <v>585</v>
      </c>
      <c r="T76" t="s">
        <v>5</v>
      </c>
      <c r="V76">
        <v>800</v>
      </c>
      <c r="W76">
        <v>20</v>
      </c>
      <c r="X76" s="3">
        <f t="shared" si="47"/>
        <v>20</v>
      </c>
      <c r="Y76" s="3">
        <f t="shared" si="48"/>
        <v>20</v>
      </c>
      <c r="Z76" s="3"/>
      <c r="AA76" s="3"/>
      <c r="AB76">
        <f t="shared" si="49"/>
        <v>122</v>
      </c>
      <c r="AC76">
        <v>188</v>
      </c>
      <c r="AD76">
        <v>122</v>
      </c>
      <c r="AF76">
        <v>194</v>
      </c>
      <c r="AG76">
        <v>10</v>
      </c>
    </row>
    <row r="77" spans="1:33" x14ac:dyDescent="0.25">
      <c r="B77" t="s">
        <v>4</v>
      </c>
      <c r="D77" t="s">
        <v>81</v>
      </c>
      <c r="F77" t="s">
        <v>534</v>
      </c>
      <c r="H77" t="s">
        <v>535</v>
      </c>
      <c r="J77" t="s">
        <v>589</v>
      </c>
      <c r="L77" t="s">
        <v>536</v>
      </c>
      <c r="N77" t="s">
        <v>540</v>
      </c>
      <c r="P77" t="s">
        <v>576</v>
      </c>
      <c r="R77" t="s">
        <v>585</v>
      </c>
      <c r="T77" t="s">
        <v>5</v>
      </c>
      <c r="V77">
        <v>500</v>
      </c>
      <c r="W77">
        <v>20</v>
      </c>
      <c r="X77" s="3">
        <f t="shared" si="47"/>
        <v>20</v>
      </c>
      <c r="Y77" s="3">
        <f t="shared" si="48"/>
        <v>20</v>
      </c>
      <c r="Z77" s="3"/>
      <c r="AA77" s="3"/>
      <c r="AB77">
        <f t="shared" si="49"/>
        <v>300</v>
      </c>
      <c r="AC77">
        <v>461</v>
      </c>
      <c r="AD77">
        <v>300</v>
      </c>
      <c r="AF77">
        <v>121</v>
      </c>
      <c r="AG77">
        <v>10</v>
      </c>
    </row>
    <row r="78" spans="1:33" x14ac:dyDescent="0.25">
      <c r="B78" t="s">
        <v>4</v>
      </c>
      <c r="D78" t="s">
        <v>82</v>
      </c>
      <c r="F78" t="s">
        <v>534</v>
      </c>
      <c r="H78" t="s">
        <v>535</v>
      </c>
      <c r="J78" t="s">
        <v>589</v>
      </c>
      <c r="L78" t="s">
        <v>536</v>
      </c>
      <c r="N78" t="s">
        <v>540</v>
      </c>
      <c r="P78" t="s">
        <v>577</v>
      </c>
      <c r="R78" t="s">
        <v>585</v>
      </c>
      <c r="T78" t="s">
        <v>5</v>
      </c>
      <c r="V78">
        <v>100</v>
      </c>
      <c r="W78">
        <v>20</v>
      </c>
      <c r="X78" s="3">
        <f t="shared" si="47"/>
        <v>20</v>
      </c>
      <c r="Y78" s="3">
        <f t="shared" si="48"/>
        <v>20</v>
      </c>
      <c r="Z78" s="3"/>
      <c r="AA78" s="3"/>
      <c r="AB78" s="3"/>
      <c r="AC78" s="3"/>
      <c r="AF78">
        <v>24</v>
      </c>
      <c r="AG78">
        <v>10</v>
      </c>
    </row>
    <row r="79" spans="1:33" x14ac:dyDescent="0.25">
      <c r="B79" t="s">
        <v>4</v>
      </c>
      <c r="D79" t="s">
        <v>83</v>
      </c>
      <c r="F79" t="s">
        <v>534</v>
      </c>
      <c r="H79" t="s">
        <v>535</v>
      </c>
      <c r="J79" t="s">
        <v>589</v>
      </c>
      <c r="L79" t="s">
        <v>536</v>
      </c>
      <c r="N79" t="s">
        <v>540</v>
      </c>
      <c r="P79" t="s">
        <v>578</v>
      </c>
      <c r="R79" t="s">
        <v>585</v>
      </c>
      <c r="T79" t="s">
        <v>5</v>
      </c>
      <c r="V79">
        <v>200</v>
      </c>
      <c r="W79">
        <v>20</v>
      </c>
      <c r="X79" s="3">
        <f t="shared" si="47"/>
        <v>20</v>
      </c>
      <c r="Y79" s="3">
        <f t="shared" si="48"/>
        <v>20</v>
      </c>
      <c r="Z79" s="3"/>
      <c r="AA79" s="3"/>
      <c r="AB79" s="3"/>
      <c r="AC79" s="3"/>
      <c r="AF79">
        <v>49</v>
      </c>
      <c r="AG79">
        <v>10</v>
      </c>
    </row>
    <row r="80" spans="1:33" x14ac:dyDescent="0.25">
      <c r="B80" t="s">
        <v>4</v>
      </c>
      <c r="D80" t="s">
        <v>84</v>
      </c>
      <c r="F80" t="s">
        <v>534</v>
      </c>
      <c r="H80" t="s">
        <v>535</v>
      </c>
      <c r="J80" t="s">
        <v>589</v>
      </c>
      <c r="L80" t="s">
        <v>536</v>
      </c>
      <c r="N80" t="s">
        <v>540</v>
      </c>
      <c r="P80" t="s">
        <v>579</v>
      </c>
      <c r="R80" t="s">
        <v>585</v>
      </c>
      <c r="T80" t="s">
        <v>5</v>
      </c>
      <c r="V80">
        <v>300</v>
      </c>
      <c r="W80">
        <v>20</v>
      </c>
      <c r="X80" s="3">
        <f t="shared" si="47"/>
        <v>20</v>
      </c>
      <c r="Y80" s="3">
        <f t="shared" si="48"/>
        <v>20</v>
      </c>
      <c r="Z80" s="3"/>
      <c r="AA80" s="3"/>
      <c r="AB80" s="3"/>
      <c r="AC80" s="3"/>
      <c r="AF80">
        <v>73</v>
      </c>
      <c r="AG80">
        <v>10</v>
      </c>
    </row>
    <row r="81" spans="1:33" x14ac:dyDescent="0.25">
      <c r="B81" t="s">
        <v>4</v>
      </c>
      <c r="D81" t="s">
        <v>85</v>
      </c>
      <c r="F81" t="s">
        <v>534</v>
      </c>
      <c r="H81" t="s">
        <v>535</v>
      </c>
      <c r="J81" t="s">
        <v>589</v>
      </c>
      <c r="L81" t="s">
        <v>536</v>
      </c>
      <c r="N81" t="s">
        <v>540</v>
      </c>
      <c r="P81" t="s">
        <v>580</v>
      </c>
      <c r="R81" t="s">
        <v>585</v>
      </c>
      <c r="T81" t="s">
        <v>5</v>
      </c>
      <c r="V81">
        <v>200</v>
      </c>
      <c r="W81">
        <v>20</v>
      </c>
      <c r="X81" s="3">
        <f t="shared" si="47"/>
        <v>20</v>
      </c>
      <c r="Y81" s="3">
        <f t="shared" si="48"/>
        <v>20</v>
      </c>
      <c r="Z81" s="3"/>
      <c r="AA81" s="3"/>
      <c r="AB81" s="3"/>
      <c r="AC81" s="3"/>
      <c r="AF81">
        <v>49</v>
      </c>
      <c r="AG81">
        <v>10</v>
      </c>
    </row>
    <row r="82" spans="1:33" x14ac:dyDescent="0.25">
      <c r="B82" t="s">
        <v>4</v>
      </c>
      <c r="D82" t="s">
        <v>86</v>
      </c>
      <c r="F82" t="s">
        <v>534</v>
      </c>
      <c r="H82" t="s">
        <v>535</v>
      </c>
      <c r="J82" t="s">
        <v>589</v>
      </c>
      <c r="L82" t="s">
        <v>536</v>
      </c>
      <c r="N82" t="s">
        <v>540</v>
      </c>
      <c r="P82" t="s">
        <v>581</v>
      </c>
      <c r="R82" t="s">
        <v>585</v>
      </c>
      <c r="T82" t="s">
        <v>5</v>
      </c>
      <c r="V82">
        <v>400</v>
      </c>
      <c r="W82">
        <v>20</v>
      </c>
      <c r="X82" s="3">
        <f t="shared" si="47"/>
        <v>20</v>
      </c>
      <c r="Y82" s="3">
        <f t="shared" si="48"/>
        <v>20</v>
      </c>
      <c r="Z82" s="3"/>
      <c r="AA82" s="3"/>
      <c r="AB82" s="3"/>
      <c r="AC82" s="3"/>
      <c r="AF82">
        <v>97</v>
      </c>
      <c r="AG82">
        <v>10</v>
      </c>
    </row>
    <row r="83" spans="1:33" x14ac:dyDescent="0.25">
      <c r="B83" t="s">
        <v>4</v>
      </c>
      <c r="D83" t="s">
        <v>87</v>
      </c>
      <c r="F83" t="s">
        <v>534</v>
      </c>
      <c r="H83" t="s">
        <v>535</v>
      </c>
      <c r="J83" t="s">
        <v>589</v>
      </c>
      <c r="L83" t="s">
        <v>536</v>
      </c>
      <c r="N83" t="s">
        <v>540</v>
      </c>
      <c r="P83" t="s">
        <v>582</v>
      </c>
      <c r="R83" t="s">
        <v>585</v>
      </c>
      <c r="T83" t="s">
        <v>5</v>
      </c>
      <c r="V83">
        <v>500</v>
      </c>
      <c r="W83">
        <v>20</v>
      </c>
      <c r="X83" s="3">
        <f t="shared" si="47"/>
        <v>20</v>
      </c>
      <c r="Y83" s="3">
        <f t="shared" si="48"/>
        <v>20</v>
      </c>
      <c r="Z83" s="3"/>
      <c r="AA83" s="3"/>
      <c r="AB83" s="3"/>
      <c r="AC83" s="3"/>
      <c r="AF83">
        <v>121</v>
      </c>
      <c r="AG83">
        <v>10</v>
      </c>
    </row>
    <row r="84" spans="1:33" x14ac:dyDescent="0.25">
      <c r="B84" t="s">
        <v>4</v>
      </c>
      <c r="D84" t="s">
        <v>88</v>
      </c>
      <c r="F84" t="s">
        <v>534</v>
      </c>
      <c r="H84" t="s">
        <v>535</v>
      </c>
      <c r="J84" t="s">
        <v>589</v>
      </c>
      <c r="L84" t="s">
        <v>536</v>
      </c>
      <c r="N84" t="s">
        <v>540</v>
      </c>
      <c r="P84" t="s">
        <v>583</v>
      </c>
      <c r="R84" t="s">
        <v>585</v>
      </c>
      <c r="T84" t="s">
        <v>5</v>
      </c>
      <c r="V84">
        <v>200</v>
      </c>
      <c r="W84">
        <v>20</v>
      </c>
      <c r="X84" s="3">
        <f t="shared" si="47"/>
        <v>20</v>
      </c>
      <c r="Y84" s="3">
        <f t="shared" si="48"/>
        <v>20</v>
      </c>
      <c r="Z84" s="3"/>
      <c r="AA84" s="3"/>
      <c r="AB84" s="3"/>
      <c r="AC84" s="3"/>
      <c r="AF84">
        <v>49</v>
      </c>
      <c r="AG84">
        <v>10</v>
      </c>
    </row>
    <row r="85" spans="1:33" x14ac:dyDescent="0.25">
      <c r="B85" t="s">
        <v>4</v>
      </c>
      <c r="D85" t="s">
        <v>89</v>
      </c>
      <c r="F85" t="s">
        <v>534</v>
      </c>
      <c r="H85" t="s">
        <v>535</v>
      </c>
      <c r="J85" t="s">
        <v>589</v>
      </c>
      <c r="L85" t="s">
        <v>536</v>
      </c>
      <c r="N85" t="s">
        <v>541</v>
      </c>
      <c r="P85" t="s">
        <v>584</v>
      </c>
      <c r="R85" t="s">
        <v>585</v>
      </c>
      <c r="T85" t="s">
        <v>5</v>
      </c>
      <c r="V85">
        <v>200</v>
      </c>
      <c r="W85">
        <v>20</v>
      </c>
      <c r="X85" s="3">
        <f t="shared" si="47"/>
        <v>20</v>
      </c>
      <c r="Y85" s="3">
        <f t="shared" si="48"/>
        <v>20</v>
      </c>
      <c r="Z85" s="3">
        <f>SUM(Y85:Y105)</f>
        <v>2017</v>
      </c>
      <c r="AA85" s="3"/>
      <c r="AB85" s="3"/>
      <c r="AC85" s="3"/>
      <c r="AF85">
        <v>49</v>
      </c>
      <c r="AG85">
        <v>10</v>
      </c>
    </row>
    <row r="86" spans="1:33" x14ac:dyDescent="0.25">
      <c r="B86" t="s">
        <v>4</v>
      </c>
      <c r="D86" t="s">
        <v>90</v>
      </c>
      <c r="F86" t="s">
        <v>534</v>
      </c>
      <c r="H86" t="s">
        <v>535</v>
      </c>
      <c r="J86" t="s">
        <v>589</v>
      </c>
      <c r="L86" t="s">
        <v>536</v>
      </c>
      <c r="N86" t="s">
        <v>541</v>
      </c>
      <c r="P86" t="s">
        <v>561</v>
      </c>
      <c r="R86" t="s">
        <v>585</v>
      </c>
      <c r="T86" t="s">
        <v>5</v>
      </c>
      <c r="V86">
        <v>100</v>
      </c>
      <c r="W86">
        <v>20</v>
      </c>
      <c r="X86" s="3">
        <f t="shared" si="47"/>
        <v>20</v>
      </c>
      <c r="Y86" s="3">
        <f t="shared" si="48"/>
        <v>20</v>
      </c>
      <c r="Z86" s="3"/>
      <c r="AA86" s="3"/>
      <c r="AB86" s="3"/>
      <c r="AC86" s="3"/>
      <c r="AF86">
        <v>24</v>
      </c>
      <c r="AG86">
        <v>10</v>
      </c>
    </row>
    <row r="87" spans="1:33" x14ac:dyDescent="0.25">
      <c r="B87" t="s">
        <v>4</v>
      </c>
      <c r="D87" t="s">
        <v>91</v>
      </c>
      <c r="F87" t="s">
        <v>534</v>
      </c>
      <c r="H87" t="s">
        <v>535</v>
      </c>
      <c r="J87" t="s">
        <v>589</v>
      </c>
      <c r="L87" t="s">
        <v>536</v>
      </c>
      <c r="N87" t="s">
        <v>541</v>
      </c>
      <c r="P87" t="s">
        <v>562</v>
      </c>
      <c r="R87" t="s">
        <v>585</v>
      </c>
      <c r="T87" t="s">
        <v>5</v>
      </c>
      <c r="V87">
        <v>100</v>
      </c>
      <c r="W87">
        <v>20</v>
      </c>
      <c r="X87" s="3">
        <f t="shared" si="47"/>
        <v>20</v>
      </c>
      <c r="Y87" s="3">
        <f t="shared" si="48"/>
        <v>20</v>
      </c>
      <c r="Z87" s="3"/>
      <c r="AA87" s="3"/>
      <c r="AB87" s="3"/>
      <c r="AC87" s="3"/>
      <c r="AF87">
        <v>24</v>
      </c>
      <c r="AG87">
        <v>10</v>
      </c>
    </row>
    <row r="88" spans="1:33" x14ac:dyDescent="0.25">
      <c r="A88" s="4"/>
      <c r="B88" t="s">
        <v>4</v>
      </c>
      <c r="D88" t="s">
        <v>92</v>
      </c>
      <c r="F88" t="s">
        <v>534</v>
      </c>
      <c r="H88" t="s">
        <v>535</v>
      </c>
      <c r="J88" t="s">
        <v>604</v>
      </c>
      <c r="L88" t="s">
        <v>536</v>
      </c>
      <c r="N88" t="s">
        <v>541</v>
      </c>
      <c r="P88" t="s">
        <v>563</v>
      </c>
      <c r="R88" t="s">
        <v>585</v>
      </c>
      <c r="T88" t="s">
        <v>5</v>
      </c>
      <c r="V88">
        <v>500</v>
      </c>
      <c r="W88">
        <v>20</v>
      </c>
      <c r="X88" s="3">
        <f>W88+$AD$12</f>
        <v>599</v>
      </c>
      <c r="Y88" s="3">
        <f t="shared" si="48"/>
        <v>599</v>
      </c>
      <c r="Z88" s="3"/>
      <c r="AA88" s="3"/>
      <c r="AB88" s="3"/>
      <c r="AC88" s="3"/>
      <c r="AF88">
        <v>121</v>
      </c>
      <c r="AG88">
        <v>10</v>
      </c>
    </row>
    <row r="89" spans="1:33" x14ac:dyDescent="0.25">
      <c r="A89" s="4"/>
      <c r="B89" t="s">
        <v>4</v>
      </c>
      <c r="D89" t="s">
        <v>93</v>
      </c>
      <c r="F89" t="s">
        <v>534</v>
      </c>
      <c r="H89" t="s">
        <v>535</v>
      </c>
      <c r="J89" t="s">
        <v>603</v>
      </c>
      <c r="L89" t="s">
        <v>536</v>
      </c>
      <c r="N89" t="s">
        <v>541</v>
      </c>
      <c r="P89" t="s">
        <v>565</v>
      </c>
      <c r="R89" t="s">
        <v>585</v>
      </c>
      <c r="T89" t="s">
        <v>5</v>
      </c>
      <c r="V89">
        <v>200</v>
      </c>
      <c r="W89">
        <v>20</v>
      </c>
      <c r="X89" s="3">
        <f>W89+$AD$13</f>
        <v>210</v>
      </c>
      <c r="Y89" s="3">
        <f t="shared" si="48"/>
        <v>210</v>
      </c>
      <c r="Z89" s="3"/>
      <c r="AA89" s="3"/>
      <c r="AB89" s="3"/>
      <c r="AC89" s="3"/>
      <c r="AF89">
        <v>49</v>
      </c>
      <c r="AG89">
        <v>10</v>
      </c>
    </row>
    <row r="90" spans="1:33" x14ac:dyDescent="0.25">
      <c r="B90" t="s">
        <v>4</v>
      </c>
      <c r="D90" t="s">
        <v>94</v>
      </c>
      <c r="F90" t="s">
        <v>534</v>
      </c>
      <c r="H90" t="s">
        <v>535</v>
      </c>
      <c r="J90" t="s">
        <v>589</v>
      </c>
      <c r="L90" t="s">
        <v>536</v>
      </c>
      <c r="N90" t="s">
        <v>541</v>
      </c>
      <c r="P90" t="s">
        <v>566</v>
      </c>
      <c r="R90" t="s">
        <v>585</v>
      </c>
      <c r="T90" t="s">
        <v>5</v>
      </c>
      <c r="V90">
        <v>200</v>
      </c>
      <c r="W90">
        <v>20</v>
      </c>
      <c r="X90" s="3">
        <f t="shared" si="47"/>
        <v>20</v>
      </c>
      <c r="Y90" s="3">
        <f t="shared" si="48"/>
        <v>20</v>
      </c>
      <c r="Z90" s="3"/>
      <c r="AA90" s="3"/>
      <c r="AB90" s="3"/>
      <c r="AC90" s="3"/>
      <c r="AF90">
        <v>49</v>
      </c>
      <c r="AG90">
        <v>10</v>
      </c>
    </row>
    <row r="91" spans="1:33" x14ac:dyDescent="0.25">
      <c r="B91" t="s">
        <v>4</v>
      </c>
      <c r="D91" t="s">
        <v>95</v>
      </c>
      <c r="F91" t="s">
        <v>534</v>
      </c>
      <c r="H91" t="s">
        <v>535</v>
      </c>
      <c r="J91" t="s">
        <v>589</v>
      </c>
      <c r="L91" t="s">
        <v>536</v>
      </c>
      <c r="N91" t="s">
        <v>541</v>
      </c>
      <c r="P91" t="s">
        <v>567</v>
      </c>
      <c r="R91" t="s">
        <v>585</v>
      </c>
      <c r="T91" t="s">
        <v>5</v>
      </c>
      <c r="V91">
        <v>500</v>
      </c>
      <c r="W91">
        <v>20</v>
      </c>
      <c r="X91" s="3">
        <f t="shared" si="47"/>
        <v>20</v>
      </c>
      <c r="Y91" s="3">
        <f t="shared" si="48"/>
        <v>20</v>
      </c>
      <c r="Z91" s="3"/>
      <c r="AA91" s="3"/>
      <c r="AB91" s="3"/>
      <c r="AC91" s="3"/>
      <c r="AF91">
        <v>121</v>
      </c>
      <c r="AG91">
        <v>10</v>
      </c>
    </row>
    <row r="92" spans="1:33" x14ac:dyDescent="0.25">
      <c r="A92" s="4"/>
      <c r="B92" t="s">
        <v>4</v>
      </c>
      <c r="D92" t="s">
        <v>96</v>
      </c>
      <c r="F92" t="s">
        <v>534</v>
      </c>
      <c r="H92" t="s">
        <v>535</v>
      </c>
      <c r="J92" t="s">
        <v>605</v>
      </c>
      <c r="L92" t="s">
        <v>536</v>
      </c>
      <c r="N92" t="s">
        <v>541</v>
      </c>
      <c r="P92" t="s">
        <v>568</v>
      </c>
      <c r="R92" t="s">
        <v>585</v>
      </c>
      <c r="T92" t="s">
        <v>5</v>
      </c>
      <c r="V92">
        <v>800</v>
      </c>
      <c r="W92">
        <v>20</v>
      </c>
      <c r="X92" s="3">
        <f>W92+$AD$14</f>
        <v>848</v>
      </c>
      <c r="Y92" s="3">
        <f t="shared" si="48"/>
        <v>848</v>
      </c>
      <c r="Z92" s="3"/>
      <c r="AA92" s="3"/>
      <c r="AB92" s="3"/>
      <c r="AC92" s="3"/>
      <c r="AF92">
        <v>194</v>
      </c>
      <c r="AG92">
        <v>10</v>
      </c>
    </row>
    <row r="93" spans="1:33" x14ac:dyDescent="0.25">
      <c r="B93" t="s">
        <v>4</v>
      </c>
      <c r="D93" t="s">
        <v>97</v>
      </c>
      <c r="F93" t="s">
        <v>534</v>
      </c>
      <c r="H93" t="s">
        <v>535</v>
      </c>
      <c r="J93" t="s">
        <v>589</v>
      </c>
      <c r="L93" t="s">
        <v>536</v>
      </c>
      <c r="N93" t="s">
        <v>541</v>
      </c>
      <c r="P93" t="s">
        <v>569</v>
      </c>
      <c r="R93" t="s">
        <v>585</v>
      </c>
      <c r="T93" t="s">
        <v>5</v>
      </c>
      <c r="V93">
        <v>1000</v>
      </c>
      <c r="W93">
        <v>20</v>
      </c>
      <c r="X93" s="3">
        <f t="shared" si="47"/>
        <v>20</v>
      </c>
      <c r="Y93" s="3">
        <f t="shared" si="48"/>
        <v>20</v>
      </c>
      <c r="Z93" s="3"/>
      <c r="AA93" s="3"/>
      <c r="AB93" s="3"/>
      <c r="AC93" s="3"/>
      <c r="AF93">
        <v>243</v>
      </c>
      <c r="AG93">
        <v>10</v>
      </c>
    </row>
    <row r="94" spans="1:33" x14ac:dyDescent="0.25">
      <c r="B94" t="s">
        <v>4</v>
      </c>
      <c r="D94" t="s">
        <v>98</v>
      </c>
      <c r="F94" t="s">
        <v>534</v>
      </c>
      <c r="H94" t="s">
        <v>535</v>
      </c>
      <c r="J94" t="s">
        <v>589</v>
      </c>
      <c r="L94" t="s">
        <v>536</v>
      </c>
      <c r="N94" t="s">
        <v>541</v>
      </c>
      <c r="P94" t="s">
        <v>570</v>
      </c>
      <c r="R94" t="s">
        <v>585</v>
      </c>
      <c r="T94" t="s">
        <v>5</v>
      </c>
      <c r="V94">
        <v>500</v>
      </c>
      <c r="W94">
        <v>20</v>
      </c>
      <c r="X94" s="3">
        <f t="shared" si="47"/>
        <v>20</v>
      </c>
      <c r="Y94" s="3">
        <f t="shared" si="48"/>
        <v>20</v>
      </c>
      <c r="Z94" s="3"/>
      <c r="AA94" s="3"/>
      <c r="AB94" s="3"/>
      <c r="AC94" s="3"/>
      <c r="AF94">
        <v>121</v>
      </c>
      <c r="AG94">
        <v>10</v>
      </c>
    </row>
    <row r="95" spans="1:33" x14ac:dyDescent="0.25">
      <c r="B95" t="s">
        <v>4</v>
      </c>
      <c r="D95" t="s">
        <v>99</v>
      </c>
      <c r="F95" t="s">
        <v>534</v>
      </c>
      <c r="H95" t="s">
        <v>535</v>
      </c>
      <c r="J95" t="s">
        <v>589</v>
      </c>
      <c r="L95" t="s">
        <v>536</v>
      </c>
      <c r="N95" t="s">
        <v>541</v>
      </c>
      <c r="P95" t="s">
        <v>571</v>
      </c>
      <c r="R95" t="s">
        <v>585</v>
      </c>
      <c r="T95" t="s">
        <v>5</v>
      </c>
      <c r="V95">
        <v>200</v>
      </c>
      <c r="W95">
        <v>20</v>
      </c>
      <c r="X95" s="3">
        <f t="shared" si="47"/>
        <v>20</v>
      </c>
      <c r="Y95" s="3">
        <f t="shared" si="48"/>
        <v>20</v>
      </c>
      <c r="Z95" s="3"/>
      <c r="AA95" s="3"/>
      <c r="AB95" s="3"/>
      <c r="AC95" s="3"/>
      <c r="AF95">
        <v>49</v>
      </c>
      <c r="AG95">
        <v>10</v>
      </c>
    </row>
    <row r="96" spans="1:33" x14ac:dyDescent="0.25">
      <c r="B96" t="s">
        <v>4</v>
      </c>
      <c r="D96" t="s">
        <v>100</v>
      </c>
      <c r="F96" t="s">
        <v>534</v>
      </c>
      <c r="H96" t="s">
        <v>535</v>
      </c>
      <c r="J96" t="s">
        <v>589</v>
      </c>
      <c r="L96" t="s">
        <v>536</v>
      </c>
      <c r="N96" t="s">
        <v>541</v>
      </c>
      <c r="P96" t="s">
        <v>572</v>
      </c>
      <c r="R96" t="s">
        <v>585</v>
      </c>
      <c r="T96" t="s">
        <v>5</v>
      </c>
      <c r="V96">
        <v>200</v>
      </c>
      <c r="W96">
        <v>20</v>
      </c>
      <c r="X96" s="3">
        <f t="shared" si="47"/>
        <v>20</v>
      </c>
      <c r="Y96" s="3">
        <f t="shared" si="48"/>
        <v>20</v>
      </c>
      <c r="Z96" s="3"/>
      <c r="AA96" s="3"/>
      <c r="AB96" s="3"/>
      <c r="AC96" s="3"/>
      <c r="AF96">
        <v>49</v>
      </c>
      <c r="AG96">
        <v>10</v>
      </c>
    </row>
    <row r="97" spans="1:33" x14ac:dyDescent="0.25">
      <c r="B97" t="s">
        <v>4</v>
      </c>
      <c r="D97" t="s">
        <v>101</v>
      </c>
      <c r="F97" t="s">
        <v>534</v>
      </c>
      <c r="H97" t="s">
        <v>535</v>
      </c>
      <c r="J97" t="s">
        <v>589</v>
      </c>
      <c r="L97" t="s">
        <v>536</v>
      </c>
      <c r="N97" t="s">
        <v>541</v>
      </c>
      <c r="P97" t="s">
        <v>573</v>
      </c>
      <c r="R97" t="s">
        <v>585</v>
      </c>
      <c r="T97" t="s">
        <v>5</v>
      </c>
      <c r="V97">
        <v>100</v>
      </c>
      <c r="W97">
        <v>20</v>
      </c>
      <c r="X97" s="3">
        <f t="shared" si="47"/>
        <v>20</v>
      </c>
      <c r="Y97" s="3">
        <f t="shared" si="48"/>
        <v>20</v>
      </c>
      <c r="Z97" s="3"/>
      <c r="AA97" s="3"/>
      <c r="AB97" s="3"/>
      <c r="AC97" s="3"/>
      <c r="AF97">
        <v>24</v>
      </c>
      <c r="AG97">
        <v>10</v>
      </c>
    </row>
    <row r="98" spans="1:33" x14ac:dyDescent="0.25">
      <c r="B98" t="s">
        <v>4</v>
      </c>
      <c r="D98" t="s">
        <v>102</v>
      </c>
      <c r="F98" t="s">
        <v>534</v>
      </c>
      <c r="H98" t="s">
        <v>535</v>
      </c>
      <c r="J98" t="s">
        <v>589</v>
      </c>
      <c r="L98" t="s">
        <v>536</v>
      </c>
      <c r="N98" t="s">
        <v>541</v>
      </c>
      <c r="P98" t="s">
        <v>574</v>
      </c>
      <c r="R98" t="s">
        <v>585</v>
      </c>
      <c r="T98" t="s">
        <v>5</v>
      </c>
      <c r="V98">
        <v>200</v>
      </c>
      <c r="W98">
        <v>20</v>
      </c>
      <c r="X98" s="3">
        <f t="shared" si="47"/>
        <v>20</v>
      </c>
      <c r="Y98" s="3">
        <f t="shared" si="48"/>
        <v>20</v>
      </c>
      <c r="Z98" s="3"/>
      <c r="AA98" s="3"/>
      <c r="AB98" s="3"/>
      <c r="AC98" s="3"/>
      <c r="AF98">
        <v>49</v>
      </c>
      <c r="AG98">
        <v>10</v>
      </c>
    </row>
    <row r="99" spans="1:33" x14ac:dyDescent="0.25">
      <c r="B99" t="s">
        <v>4</v>
      </c>
      <c r="D99" t="s">
        <v>103</v>
      </c>
      <c r="F99" t="s">
        <v>534</v>
      </c>
      <c r="H99" t="s">
        <v>535</v>
      </c>
      <c r="J99" t="s">
        <v>589</v>
      </c>
      <c r="L99" t="s">
        <v>536</v>
      </c>
      <c r="N99" t="s">
        <v>541</v>
      </c>
      <c r="P99" t="s">
        <v>575</v>
      </c>
      <c r="R99" t="s">
        <v>585</v>
      </c>
      <c r="T99" t="s">
        <v>5</v>
      </c>
      <c r="V99">
        <v>500</v>
      </c>
      <c r="W99">
        <v>20</v>
      </c>
      <c r="X99" s="3">
        <f t="shared" si="47"/>
        <v>20</v>
      </c>
      <c r="Y99" s="3">
        <f t="shared" si="48"/>
        <v>20</v>
      </c>
      <c r="Z99" s="3"/>
      <c r="AA99" s="3"/>
      <c r="AB99" s="3"/>
      <c r="AC99" s="3"/>
      <c r="AF99">
        <v>121</v>
      </c>
      <c r="AG99">
        <v>10</v>
      </c>
    </row>
    <row r="100" spans="1:33" x14ac:dyDescent="0.25">
      <c r="B100" t="s">
        <v>4</v>
      </c>
      <c r="D100" t="s">
        <v>104</v>
      </c>
      <c r="F100" t="s">
        <v>534</v>
      </c>
      <c r="H100" t="s">
        <v>535</v>
      </c>
      <c r="J100" t="s">
        <v>589</v>
      </c>
      <c r="L100" t="s">
        <v>536</v>
      </c>
      <c r="N100" t="s">
        <v>541</v>
      </c>
      <c r="P100" t="s">
        <v>576</v>
      </c>
      <c r="R100" t="s">
        <v>585</v>
      </c>
      <c r="T100" t="s">
        <v>5</v>
      </c>
      <c r="V100">
        <v>200</v>
      </c>
      <c r="W100">
        <v>20</v>
      </c>
      <c r="X100" s="3">
        <f t="shared" si="47"/>
        <v>20</v>
      </c>
      <c r="Y100" s="3">
        <f t="shared" si="48"/>
        <v>20</v>
      </c>
      <c r="Z100" s="3"/>
      <c r="AA100" s="3"/>
      <c r="AB100" s="3"/>
      <c r="AC100" s="3"/>
      <c r="AF100">
        <v>49</v>
      </c>
      <c r="AG100">
        <v>10</v>
      </c>
    </row>
    <row r="101" spans="1:33" x14ac:dyDescent="0.25">
      <c r="B101" t="s">
        <v>4</v>
      </c>
      <c r="D101" t="s">
        <v>105</v>
      </c>
      <c r="F101" t="s">
        <v>534</v>
      </c>
      <c r="H101" t="s">
        <v>535</v>
      </c>
      <c r="J101" t="s">
        <v>589</v>
      </c>
      <c r="L101" t="s">
        <v>536</v>
      </c>
      <c r="N101" t="s">
        <v>541</v>
      </c>
      <c r="P101" t="s">
        <v>578</v>
      </c>
      <c r="R101" t="s">
        <v>585</v>
      </c>
      <c r="T101" t="s">
        <v>5</v>
      </c>
      <c r="V101">
        <v>100</v>
      </c>
      <c r="W101">
        <v>20</v>
      </c>
      <c r="X101" s="3">
        <f t="shared" si="47"/>
        <v>20</v>
      </c>
      <c r="Y101" s="3">
        <f t="shared" si="48"/>
        <v>20</v>
      </c>
      <c r="Z101" s="3"/>
      <c r="AA101" s="3"/>
      <c r="AB101" s="3"/>
      <c r="AC101" s="3"/>
      <c r="AF101">
        <v>24</v>
      </c>
      <c r="AG101">
        <v>10</v>
      </c>
    </row>
    <row r="102" spans="1:33" x14ac:dyDescent="0.25">
      <c r="B102" t="s">
        <v>4</v>
      </c>
      <c r="D102" t="s">
        <v>106</v>
      </c>
      <c r="F102" t="s">
        <v>534</v>
      </c>
      <c r="H102" t="s">
        <v>535</v>
      </c>
      <c r="J102" t="s">
        <v>589</v>
      </c>
      <c r="L102" t="s">
        <v>536</v>
      </c>
      <c r="N102" t="s">
        <v>541</v>
      </c>
      <c r="P102" t="s">
        <v>579</v>
      </c>
      <c r="R102" t="s">
        <v>585</v>
      </c>
      <c r="T102" t="s">
        <v>5</v>
      </c>
      <c r="V102">
        <v>100</v>
      </c>
      <c r="W102">
        <v>20</v>
      </c>
      <c r="X102" s="3">
        <f t="shared" si="47"/>
        <v>20</v>
      </c>
      <c r="Y102" s="3">
        <f t="shared" si="48"/>
        <v>20</v>
      </c>
      <c r="Z102" s="3"/>
      <c r="AA102" s="3"/>
      <c r="AB102" s="3"/>
      <c r="AC102" s="3"/>
      <c r="AF102">
        <v>24</v>
      </c>
      <c r="AG102">
        <v>10</v>
      </c>
    </row>
    <row r="103" spans="1:33" x14ac:dyDescent="0.25">
      <c r="B103" t="s">
        <v>4</v>
      </c>
      <c r="D103" t="s">
        <v>107</v>
      </c>
      <c r="F103" t="s">
        <v>534</v>
      </c>
      <c r="H103" t="s">
        <v>535</v>
      </c>
      <c r="J103" t="s">
        <v>589</v>
      </c>
      <c r="L103" t="s">
        <v>536</v>
      </c>
      <c r="N103" t="s">
        <v>541</v>
      </c>
      <c r="P103" t="s">
        <v>580</v>
      </c>
      <c r="R103" t="s">
        <v>585</v>
      </c>
      <c r="T103" t="s">
        <v>5</v>
      </c>
      <c r="V103">
        <v>100</v>
      </c>
      <c r="W103">
        <v>20</v>
      </c>
      <c r="X103" s="3">
        <f t="shared" si="47"/>
        <v>20</v>
      </c>
      <c r="Y103" s="3">
        <f t="shared" si="48"/>
        <v>20</v>
      </c>
      <c r="Z103" s="3"/>
      <c r="AA103" s="3"/>
      <c r="AB103" s="3"/>
      <c r="AC103" s="3"/>
      <c r="AF103">
        <v>24</v>
      </c>
      <c r="AG103">
        <v>10</v>
      </c>
    </row>
    <row r="104" spans="1:33" x14ac:dyDescent="0.25">
      <c r="B104" t="s">
        <v>4</v>
      </c>
      <c r="D104" t="s">
        <v>108</v>
      </c>
      <c r="F104" t="s">
        <v>534</v>
      </c>
      <c r="H104" t="s">
        <v>535</v>
      </c>
      <c r="J104" t="s">
        <v>589</v>
      </c>
      <c r="L104" t="s">
        <v>536</v>
      </c>
      <c r="N104" t="s">
        <v>541</v>
      </c>
      <c r="P104" t="s">
        <v>581</v>
      </c>
      <c r="R104" t="s">
        <v>585</v>
      </c>
      <c r="T104" t="s">
        <v>5</v>
      </c>
      <c r="V104">
        <v>200</v>
      </c>
      <c r="W104">
        <v>20</v>
      </c>
      <c r="X104" s="3">
        <f t="shared" si="47"/>
        <v>20</v>
      </c>
      <c r="Y104" s="3">
        <f t="shared" si="48"/>
        <v>20</v>
      </c>
      <c r="Z104" s="3"/>
      <c r="AA104" s="3"/>
      <c r="AB104" s="3"/>
      <c r="AC104" s="3"/>
      <c r="AF104">
        <v>49</v>
      </c>
      <c r="AG104">
        <v>10</v>
      </c>
    </row>
    <row r="105" spans="1:33" x14ac:dyDescent="0.25">
      <c r="B105" t="s">
        <v>4</v>
      </c>
      <c r="D105" t="s">
        <v>109</v>
      </c>
      <c r="F105" t="s">
        <v>534</v>
      </c>
      <c r="H105" t="s">
        <v>535</v>
      </c>
      <c r="J105" t="s">
        <v>589</v>
      </c>
      <c r="L105" t="s">
        <v>536</v>
      </c>
      <c r="N105" t="s">
        <v>541</v>
      </c>
      <c r="P105" t="s">
        <v>582</v>
      </c>
      <c r="R105" t="s">
        <v>585</v>
      </c>
      <c r="T105" t="s">
        <v>5</v>
      </c>
      <c r="V105">
        <v>100</v>
      </c>
      <c r="W105">
        <v>20</v>
      </c>
      <c r="X105" s="3">
        <f t="shared" si="47"/>
        <v>20</v>
      </c>
      <c r="Y105" s="3">
        <f t="shared" si="48"/>
        <v>20</v>
      </c>
      <c r="Z105" s="3"/>
      <c r="AA105" s="3"/>
      <c r="AB105" s="3"/>
      <c r="AC105" s="3"/>
      <c r="AF105">
        <v>24</v>
      </c>
      <c r="AG105">
        <v>10</v>
      </c>
    </row>
    <row r="106" spans="1:33" x14ac:dyDescent="0.25">
      <c r="B106" t="s">
        <v>4</v>
      </c>
      <c r="D106" t="s">
        <v>110</v>
      </c>
      <c r="F106" t="s">
        <v>534</v>
      </c>
      <c r="H106" t="s">
        <v>535</v>
      </c>
      <c r="J106" t="s">
        <v>589</v>
      </c>
      <c r="L106" t="s">
        <v>536</v>
      </c>
      <c r="N106" t="s">
        <v>542</v>
      </c>
      <c r="P106" t="s">
        <v>584</v>
      </c>
      <c r="R106" t="s">
        <v>585</v>
      </c>
      <c r="T106" t="s">
        <v>5</v>
      </c>
      <c r="V106">
        <v>300</v>
      </c>
      <c r="W106">
        <v>20</v>
      </c>
      <c r="X106" s="3">
        <f t="shared" si="47"/>
        <v>20</v>
      </c>
      <c r="Y106" s="3">
        <f t="shared" si="48"/>
        <v>20</v>
      </c>
      <c r="Z106" s="3">
        <f>SUM(Y106:Y128)</f>
        <v>970</v>
      </c>
      <c r="AA106" s="3"/>
      <c r="AB106" s="3"/>
      <c r="AC106" s="3"/>
      <c r="AF106">
        <v>73</v>
      </c>
      <c r="AG106">
        <v>10</v>
      </c>
    </row>
    <row r="107" spans="1:33" x14ac:dyDescent="0.25">
      <c r="A107" s="4"/>
      <c r="B107" t="s">
        <v>4</v>
      </c>
      <c r="D107" t="s">
        <v>111</v>
      </c>
      <c r="F107" t="s">
        <v>534</v>
      </c>
      <c r="H107" t="s">
        <v>535</v>
      </c>
      <c r="J107" t="s">
        <v>606</v>
      </c>
      <c r="L107" t="s">
        <v>536</v>
      </c>
      <c r="N107" t="s">
        <v>542</v>
      </c>
      <c r="P107" t="s">
        <v>561</v>
      </c>
      <c r="R107" t="s">
        <v>585</v>
      </c>
      <c r="T107" t="s">
        <v>5</v>
      </c>
      <c r="V107">
        <v>400</v>
      </c>
      <c r="W107">
        <v>20</v>
      </c>
      <c r="X107" s="3">
        <f>W107+$AD$15</f>
        <v>160</v>
      </c>
      <c r="Y107" s="3">
        <f t="shared" si="48"/>
        <v>160</v>
      </c>
      <c r="Z107" s="3"/>
      <c r="AA107" s="3"/>
      <c r="AB107" s="3"/>
      <c r="AC107" s="3"/>
      <c r="AF107">
        <v>97</v>
      </c>
      <c r="AG107">
        <v>10</v>
      </c>
    </row>
    <row r="108" spans="1:33" x14ac:dyDescent="0.25">
      <c r="B108" t="s">
        <v>4</v>
      </c>
      <c r="D108" t="s">
        <v>112</v>
      </c>
      <c r="F108" t="s">
        <v>534</v>
      </c>
      <c r="H108" t="s">
        <v>535</v>
      </c>
      <c r="J108" t="s">
        <v>589</v>
      </c>
      <c r="L108" t="s">
        <v>536</v>
      </c>
      <c r="N108" t="s">
        <v>542</v>
      </c>
      <c r="P108" t="s">
        <v>562</v>
      </c>
      <c r="R108" t="s">
        <v>585</v>
      </c>
      <c r="T108" t="s">
        <v>5</v>
      </c>
      <c r="V108">
        <v>300</v>
      </c>
      <c r="W108">
        <v>20</v>
      </c>
      <c r="X108" s="3">
        <f t="shared" si="47"/>
        <v>20</v>
      </c>
      <c r="Y108" s="3">
        <f t="shared" si="48"/>
        <v>20</v>
      </c>
      <c r="Z108" s="3"/>
      <c r="AA108" s="3"/>
      <c r="AB108" s="3"/>
      <c r="AC108" s="3"/>
      <c r="AF108">
        <v>73</v>
      </c>
      <c r="AG108">
        <v>10</v>
      </c>
    </row>
    <row r="109" spans="1:33" x14ac:dyDescent="0.25">
      <c r="B109" t="s">
        <v>4</v>
      </c>
      <c r="D109" t="s">
        <v>113</v>
      </c>
      <c r="F109" t="s">
        <v>534</v>
      </c>
      <c r="H109" t="s">
        <v>535</v>
      </c>
      <c r="J109" t="s">
        <v>589</v>
      </c>
      <c r="L109" t="s">
        <v>536</v>
      </c>
      <c r="N109" t="s">
        <v>542</v>
      </c>
      <c r="P109" t="s">
        <v>563</v>
      </c>
      <c r="R109" t="s">
        <v>585</v>
      </c>
      <c r="T109" t="s">
        <v>5</v>
      </c>
      <c r="V109">
        <v>400</v>
      </c>
      <c r="W109">
        <v>20</v>
      </c>
      <c r="X109" s="3">
        <f t="shared" si="47"/>
        <v>20</v>
      </c>
      <c r="Y109" s="3">
        <f t="shared" si="48"/>
        <v>20</v>
      </c>
      <c r="Z109" s="3"/>
      <c r="AA109" s="3"/>
      <c r="AB109" s="3"/>
      <c r="AC109" s="3"/>
      <c r="AF109">
        <v>97</v>
      </c>
      <c r="AG109">
        <v>10</v>
      </c>
    </row>
    <row r="110" spans="1:33" x14ac:dyDescent="0.25">
      <c r="A110" s="4"/>
      <c r="B110" t="s">
        <v>4</v>
      </c>
      <c r="D110" t="s">
        <v>114</v>
      </c>
      <c r="F110" t="s">
        <v>534</v>
      </c>
      <c r="H110" t="s">
        <v>535</v>
      </c>
      <c r="J110" t="s">
        <v>607</v>
      </c>
      <c r="L110" t="s">
        <v>536</v>
      </c>
      <c r="N110" t="s">
        <v>542</v>
      </c>
      <c r="P110" t="s">
        <v>564</v>
      </c>
      <c r="R110" t="s">
        <v>585</v>
      </c>
      <c r="T110" t="s">
        <v>5</v>
      </c>
      <c r="V110">
        <v>200</v>
      </c>
      <c r="W110">
        <v>20</v>
      </c>
      <c r="X110" s="3">
        <f>W110+$AD$16</f>
        <v>84</v>
      </c>
      <c r="Y110" s="3">
        <f t="shared" si="48"/>
        <v>84</v>
      </c>
      <c r="Z110" s="3"/>
      <c r="AA110" s="3"/>
      <c r="AB110" s="3"/>
      <c r="AC110" s="3"/>
      <c r="AF110">
        <v>49</v>
      </c>
      <c r="AG110">
        <v>10</v>
      </c>
    </row>
    <row r="111" spans="1:33" x14ac:dyDescent="0.25">
      <c r="B111" t="s">
        <v>4</v>
      </c>
      <c r="D111" t="s">
        <v>115</v>
      </c>
      <c r="F111" t="s">
        <v>534</v>
      </c>
      <c r="H111" t="s">
        <v>535</v>
      </c>
      <c r="J111" t="s">
        <v>589</v>
      </c>
      <c r="L111" t="s">
        <v>536</v>
      </c>
      <c r="N111" t="s">
        <v>542</v>
      </c>
      <c r="P111" t="s">
        <v>566</v>
      </c>
      <c r="R111" t="s">
        <v>585</v>
      </c>
      <c r="T111" t="s">
        <v>5</v>
      </c>
      <c r="V111">
        <v>400</v>
      </c>
      <c r="W111">
        <v>20</v>
      </c>
      <c r="X111" s="3">
        <f t="shared" si="47"/>
        <v>20</v>
      </c>
      <c r="Y111" s="3">
        <f t="shared" si="48"/>
        <v>20</v>
      </c>
      <c r="Z111" s="3"/>
      <c r="AA111" s="3"/>
      <c r="AB111" s="3"/>
      <c r="AC111" s="3"/>
      <c r="AF111">
        <v>97</v>
      </c>
      <c r="AG111">
        <v>10</v>
      </c>
    </row>
    <row r="112" spans="1:33" x14ac:dyDescent="0.25">
      <c r="A112" s="4"/>
      <c r="B112" t="s">
        <v>4</v>
      </c>
      <c r="D112" t="s">
        <v>116</v>
      </c>
      <c r="F112" t="s">
        <v>534</v>
      </c>
      <c r="H112" t="s">
        <v>535</v>
      </c>
      <c r="J112" t="s">
        <v>608</v>
      </c>
      <c r="L112" t="s">
        <v>536</v>
      </c>
      <c r="N112" t="s">
        <v>542</v>
      </c>
      <c r="P112" t="s">
        <v>567</v>
      </c>
      <c r="R112" t="s">
        <v>585</v>
      </c>
      <c r="T112" t="s">
        <v>5</v>
      </c>
      <c r="V112">
        <v>800</v>
      </c>
      <c r="W112">
        <v>20</v>
      </c>
      <c r="X112" s="3">
        <f>W112+$AD$17</f>
        <v>326</v>
      </c>
      <c r="Y112" s="3">
        <f t="shared" si="48"/>
        <v>326</v>
      </c>
      <c r="Z112" s="3"/>
      <c r="AA112" s="3"/>
      <c r="AB112" s="3"/>
      <c r="AC112" s="3"/>
      <c r="AF112">
        <v>194</v>
      </c>
      <c r="AG112">
        <v>10</v>
      </c>
    </row>
    <row r="113" spans="2:33" x14ac:dyDescent="0.25">
      <c r="B113" t="s">
        <v>4</v>
      </c>
      <c r="D113" t="s">
        <v>117</v>
      </c>
      <c r="F113" t="s">
        <v>534</v>
      </c>
      <c r="H113" t="s">
        <v>535</v>
      </c>
      <c r="J113" t="s">
        <v>589</v>
      </c>
      <c r="L113" t="s">
        <v>536</v>
      </c>
      <c r="N113" t="s">
        <v>542</v>
      </c>
      <c r="P113" t="s">
        <v>568</v>
      </c>
      <c r="R113" t="s">
        <v>585</v>
      </c>
      <c r="T113" t="s">
        <v>5</v>
      </c>
      <c r="V113">
        <v>400</v>
      </c>
      <c r="W113">
        <v>20</v>
      </c>
      <c r="X113" s="3">
        <f t="shared" si="47"/>
        <v>20</v>
      </c>
      <c r="Y113" s="3">
        <f t="shared" si="48"/>
        <v>20</v>
      </c>
      <c r="Z113" s="3"/>
      <c r="AA113" s="3"/>
      <c r="AB113" s="3"/>
      <c r="AC113" s="3"/>
      <c r="AF113">
        <v>97</v>
      </c>
      <c r="AG113">
        <v>10</v>
      </c>
    </row>
    <row r="114" spans="2:33" x14ac:dyDescent="0.25">
      <c r="B114" t="s">
        <v>4</v>
      </c>
      <c r="D114" t="s">
        <v>118</v>
      </c>
      <c r="F114" t="s">
        <v>534</v>
      </c>
      <c r="H114" t="s">
        <v>535</v>
      </c>
      <c r="J114" t="s">
        <v>589</v>
      </c>
      <c r="L114" t="s">
        <v>536</v>
      </c>
      <c r="N114" t="s">
        <v>542</v>
      </c>
      <c r="P114" t="s">
        <v>569</v>
      </c>
      <c r="R114" t="s">
        <v>585</v>
      </c>
      <c r="T114" t="s">
        <v>5</v>
      </c>
      <c r="V114">
        <v>800</v>
      </c>
      <c r="W114">
        <v>20</v>
      </c>
      <c r="X114" s="3">
        <f t="shared" si="47"/>
        <v>20</v>
      </c>
      <c r="Y114" s="3">
        <f t="shared" si="48"/>
        <v>20</v>
      </c>
      <c r="Z114" s="3"/>
      <c r="AA114" s="3"/>
      <c r="AB114" s="3"/>
      <c r="AC114" s="3"/>
      <c r="AF114">
        <v>194</v>
      </c>
      <c r="AG114">
        <v>10</v>
      </c>
    </row>
    <row r="115" spans="2:33" x14ac:dyDescent="0.25">
      <c r="B115" t="s">
        <v>4</v>
      </c>
      <c r="D115" t="s">
        <v>119</v>
      </c>
      <c r="F115" t="s">
        <v>534</v>
      </c>
      <c r="H115" t="s">
        <v>535</v>
      </c>
      <c r="J115" t="s">
        <v>589</v>
      </c>
      <c r="L115" t="s">
        <v>536</v>
      </c>
      <c r="N115" t="s">
        <v>542</v>
      </c>
      <c r="P115" t="s">
        <v>570</v>
      </c>
      <c r="R115" t="s">
        <v>585</v>
      </c>
      <c r="T115" t="s">
        <v>5</v>
      </c>
      <c r="V115">
        <v>400</v>
      </c>
      <c r="W115">
        <v>20</v>
      </c>
      <c r="X115" s="3">
        <f t="shared" si="47"/>
        <v>20</v>
      </c>
      <c r="Y115" s="3">
        <f t="shared" si="48"/>
        <v>20</v>
      </c>
      <c r="Z115" s="3"/>
      <c r="AA115" s="3"/>
      <c r="AB115" s="3"/>
      <c r="AC115" s="3"/>
      <c r="AF115">
        <v>97</v>
      </c>
      <c r="AG115">
        <v>10</v>
      </c>
    </row>
    <row r="116" spans="2:33" x14ac:dyDescent="0.25">
      <c r="B116" t="s">
        <v>4</v>
      </c>
      <c r="D116" t="s">
        <v>120</v>
      </c>
      <c r="F116" t="s">
        <v>534</v>
      </c>
      <c r="H116" t="s">
        <v>535</v>
      </c>
      <c r="J116" t="s">
        <v>589</v>
      </c>
      <c r="L116" t="s">
        <v>536</v>
      </c>
      <c r="N116" t="s">
        <v>542</v>
      </c>
      <c r="P116" t="s">
        <v>571</v>
      </c>
      <c r="R116" t="s">
        <v>585</v>
      </c>
      <c r="T116" t="s">
        <v>5</v>
      </c>
      <c r="V116">
        <v>200</v>
      </c>
      <c r="W116">
        <v>20</v>
      </c>
      <c r="X116" s="3">
        <f t="shared" si="47"/>
        <v>20</v>
      </c>
      <c r="Y116" s="3">
        <f t="shared" si="48"/>
        <v>20</v>
      </c>
      <c r="Z116" s="3"/>
      <c r="AA116" s="3"/>
      <c r="AB116" s="3"/>
      <c r="AC116" s="3"/>
      <c r="AF116">
        <v>49</v>
      </c>
      <c r="AG116">
        <v>10</v>
      </c>
    </row>
    <row r="117" spans="2:33" x14ac:dyDescent="0.25">
      <c r="B117" t="s">
        <v>4</v>
      </c>
      <c r="D117" t="s">
        <v>121</v>
      </c>
      <c r="F117" t="s">
        <v>534</v>
      </c>
      <c r="H117" t="s">
        <v>535</v>
      </c>
      <c r="J117" t="s">
        <v>589</v>
      </c>
      <c r="L117" t="s">
        <v>536</v>
      </c>
      <c r="N117" t="s">
        <v>542</v>
      </c>
      <c r="P117" t="s">
        <v>572</v>
      </c>
      <c r="R117" t="s">
        <v>585</v>
      </c>
      <c r="T117" t="s">
        <v>5</v>
      </c>
      <c r="V117">
        <v>200</v>
      </c>
      <c r="W117">
        <v>20</v>
      </c>
      <c r="X117" s="3">
        <f t="shared" si="47"/>
        <v>20</v>
      </c>
      <c r="Y117" s="3">
        <f t="shared" si="48"/>
        <v>20</v>
      </c>
      <c r="Z117" s="3"/>
      <c r="AA117" s="3"/>
      <c r="AB117" s="3"/>
      <c r="AC117" s="3"/>
      <c r="AF117">
        <v>49</v>
      </c>
      <c r="AG117">
        <v>10</v>
      </c>
    </row>
    <row r="118" spans="2:33" x14ac:dyDescent="0.25">
      <c r="B118" t="s">
        <v>4</v>
      </c>
      <c r="D118" t="s">
        <v>122</v>
      </c>
      <c r="F118" t="s">
        <v>534</v>
      </c>
      <c r="H118" t="s">
        <v>535</v>
      </c>
      <c r="J118" t="s">
        <v>589</v>
      </c>
      <c r="L118" t="s">
        <v>536</v>
      </c>
      <c r="N118" t="s">
        <v>542</v>
      </c>
      <c r="P118" t="s">
        <v>573</v>
      </c>
      <c r="R118" t="s">
        <v>585</v>
      </c>
      <c r="T118" t="s">
        <v>5</v>
      </c>
      <c r="V118">
        <v>100</v>
      </c>
      <c r="W118">
        <v>20</v>
      </c>
      <c r="X118" s="3">
        <f t="shared" si="47"/>
        <v>20</v>
      </c>
      <c r="Y118" s="3">
        <f t="shared" si="48"/>
        <v>20</v>
      </c>
      <c r="Z118" s="3"/>
      <c r="AA118" s="3"/>
      <c r="AB118" s="3"/>
      <c r="AC118" s="3"/>
      <c r="AF118">
        <v>24</v>
      </c>
      <c r="AG118">
        <v>10</v>
      </c>
    </row>
    <row r="119" spans="2:33" x14ac:dyDescent="0.25">
      <c r="B119" t="s">
        <v>4</v>
      </c>
      <c r="D119" t="s">
        <v>123</v>
      </c>
      <c r="F119" t="s">
        <v>534</v>
      </c>
      <c r="H119" t="s">
        <v>535</v>
      </c>
      <c r="J119" t="s">
        <v>589</v>
      </c>
      <c r="L119" t="s">
        <v>536</v>
      </c>
      <c r="N119" t="s">
        <v>542</v>
      </c>
      <c r="P119" t="s">
        <v>574</v>
      </c>
      <c r="R119" t="s">
        <v>585</v>
      </c>
      <c r="T119" t="s">
        <v>5</v>
      </c>
      <c r="V119">
        <v>200</v>
      </c>
      <c r="W119">
        <v>20</v>
      </c>
      <c r="X119" s="3">
        <f t="shared" si="47"/>
        <v>20</v>
      </c>
      <c r="Y119" s="3">
        <f t="shared" si="48"/>
        <v>20</v>
      </c>
      <c r="Z119" s="3"/>
      <c r="AA119" s="3"/>
      <c r="AB119" s="3"/>
      <c r="AC119" s="3"/>
      <c r="AF119">
        <v>49</v>
      </c>
      <c r="AG119">
        <v>10</v>
      </c>
    </row>
    <row r="120" spans="2:33" x14ac:dyDescent="0.25">
      <c r="B120" t="s">
        <v>4</v>
      </c>
      <c r="D120" t="s">
        <v>124</v>
      </c>
      <c r="F120" t="s">
        <v>534</v>
      </c>
      <c r="H120" t="s">
        <v>535</v>
      </c>
      <c r="J120" t="s">
        <v>589</v>
      </c>
      <c r="L120" t="s">
        <v>536</v>
      </c>
      <c r="N120" t="s">
        <v>542</v>
      </c>
      <c r="P120" t="s">
        <v>575</v>
      </c>
      <c r="R120" t="s">
        <v>585</v>
      </c>
      <c r="T120" t="s">
        <v>5</v>
      </c>
      <c r="V120">
        <v>900</v>
      </c>
      <c r="W120">
        <v>20</v>
      </c>
      <c r="X120" s="3">
        <f t="shared" si="47"/>
        <v>20</v>
      </c>
      <c r="Y120" s="3">
        <f t="shared" si="48"/>
        <v>20</v>
      </c>
      <c r="Z120" s="3"/>
      <c r="AA120" s="3"/>
      <c r="AB120" s="3"/>
      <c r="AC120" s="3"/>
      <c r="AF120">
        <v>219</v>
      </c>
      <c r="AG120">
        <v>10</v>
      </c>
    </row>
    <row r="121" spans="2:33" x14ac:dyDescent="0.25">
      <c r="B121" t="s">
        <v>4</v>
      </c>
      <c r="D121" t="s">
        <v>125</v>
      </c>
      <c r="F121" t="s">
        <v>534</v>
      </c>
      <c r="H121" t="s">
        <v>535</v>
      </c>
      <c r="J121" t="s">
        <v>589</v>
      </c>
      <c r="L121" t="s">
        <v>536</v>
      </c>
      <c r="N121" t="s">
        <v>542</v>
      </c>
      <c r="P121" t="s">
        <v>576</v>
      </c>
      <c r="R121" t="s">
        <v>585</v>
      </c>
      <c r="T121" t="s">
        <v>5</v>
      </c>
      <c r="V121">
        <v>500</v>
      </c>
      <c r="W121">
        <v>20</v>
      </c>
      <c r="X121" s="3">
        <f t="shared" si="47"/>
        <v>20</v>
      </c>
      <c r="Y121" s="3">
        <f t="shared" si="48"/>
        <v>20</v>
      </c>
      <c r="Z121" s="3"/>
      <c r="AA121" s="3"/>
      <c r="AB121" s="3"/>
      <c r="AC121" s="3"/>
      <c r="AF121">
        <v>121</v>
      </c>
      <c r="AG121">
        <v>10</v>
      </c>
    </row>
    <row r="122" spans="2:33" x14ac:dyDescent="0.25">
      <c r="B122" t="s">
        <v>4</v>
      </c>
      <c r="D122" t="s">
        <v>126</v>
      </c>
      <c r="F122" t="s">
        <v>534</v>
      </c>
      <c r="H122" t="s">
        <v>535</v>
      </c>
      <c r="J122" t="s">
        <v>589</v>
      </c>
      <c r="L122" t="s">
        <v>536</v>
      </c>
      <c r="N122" t="s">
        <v>542</v>
      </c>
      <c r="P122" t="s">
        <v>577</v>
      </c>
      <c r="R122" t="s">
        <v>585</v>
      </c>
      <c r="T122" t="s">
        <v>5</v>
      </c>
      <c r="V122">
        <v>100</v>
      </c>
      <c r="W122">
        <v>20</v>
      </c>
      <c r="X122" s="3">
        <f t="shared" si="47"/>
        <v>20</v>
      </c>
      <c r="Y122" s="3">
        <f t="shared" si="48"/>
        <v>20</v>
      </c>
      <c r="Z122" s="3"/>
      <c r="AA122" s="3"/>
      <c r="AB122" s="3"/>
      <c r="AC122" s="3"/>
      <c r="AF122">
        <v>24</v>
      </c>
      <c r="AG122">
        <v>10</v>
      </c>
    </row>
    <row r="123" spans="2:33" x14ac:dyDescent="0.25">
      <c r="B123" t="s">
        <v>4</v>
      </c>
      <c r="D123" t="s">
        <v>127</v>
      </c>
      <c r="F123" t="s">
        <v>534</v>
      </c>
      <c r="H123" t="s">
        <v>535</v>
      </c>
      <c r="J123" t="s">
        <v>589</v>
      </c>
      <c r="L123" t="s">
        <v>536</v>
      </c>
      <c r="N123" t="s">
        <v>542</v>
      </c>
      <c r="P123" t="s">
        <v>578</v>
      </c>
      <c r="R123" t="s">
        <v>585</v>
      </c>
      <c r="T123" t="s">
        <v>5</v>
      </c>
      <c r="V123">
        <v>200</v>
      </c>
      <c r="W123">
        <v>20</v>
      </c>
      <c r="X123" s="3">
        <f t="shared" si="47"/>
        <v>20</v>
      </c>
      <c r="Y123" s="3">
        <f t="shared" si="48"/>
        <v>20</v>
      </c>
      <c r="Z123" s="3"/>
      <c r="AA123" s="3"/>
      <c r="AB123" s="3"/>
      <c r="AC123" s="3"/>
      <c r="AF123">
        <v>49</v>
      </c>
      <c r="AG123">
        <v>10</v>
      </c>
    </row>
    <row r="124" spans="2:33" x14ac:dyDescent="0.25">
      <c r="B124" t="s">
        <v>4</v>
      </c>
      <c r="D124" t="s">
        <v>128</v>
      </c>
      <c r="F124" t="s">
        <v>534</v>
      </c>
      <c r="H124" t="s">
        <v>535</v>
      </c>
      <c r="J124" t="s">
        <v>589</v>
      </c>
      <c r="L124" t="s">
        <v>536</v>
      </c>
      <c r="N124" t="s">
        <v>542</v>
      </c>
      <c r="P124" t="s">
        <v>579</v>
      </c>
      <c r="R124" t="s">
        <v>585</v>
      </c>
      <c r="T124" t="s">
        <v>5</v>
      </c>
      <c r="V124">
        <v>300</v>
      </c>
      <c r="W124">
        <v>20</v>
      </c>
      <c r="X124" s="3">
        <f t="shared" si="47"/>
        <v>20</v>
      </c>
      <c r="Y124" s="3">
        <f t="shared" si="48"/>
        <v>20</v>
      </c>
      <c r="Z124" s="3"/>
      <c r="AA124" s="3"/>
      <c r="AB124" s="3"/>
      <c r="AC124" s="3"/>
      <c r="AF124">
        <v>73</v>
      </c>
      <c r="AG124">
        <v>10</v>
      </c>
    </row>
    <row r="125" spans="2:33" x14ac:dyDescent="0.25">
      <c r="B125" t="s">
        <v>4</v>
      </c>
      <c r="D125" t="s">
        <v>129</v>
      </c>
      <c r="F125" t="s">
        <v>534</v>
      </c>
      <c r="H125" t="s">
        <v>535</v>
      </c>
      <c r="J125" t="s">
        <v>589</v>
      </c>
      <c r="L125" t="s">
        <v>536</v>
      </c>
      <c r="N125" t="s">
        <v>542</v>
      </c>
      <c r="P125" t="s">
        <v>580</v>
      </c>
      <c r="R125" t="s">
        <v>585</v>
      </c>
      <c r="T125" t="s">
        <v>5</v>
      </c>
      <c r="V125">
        <v>100</v>
      </c>
      <c r="W125">
        <v>20</v>
      </c>
      <c r="X125" s="3">
        <f t="shared" si="47"/>
        <v>20</v>
      </c>
      <c r="Y125" s="3">
        <f t="shared" si="48"/>
        <v>20</v>
      </c>
      <c r="Z125" s="3"/>
      <c r="AA125" s="3"/>
      <c r="AB125" s="3"/>
      <c r="AC125" s="3"/>
      <c r="AF125">
        <v>24</v>
      </c>
      <c r="AG125">
        <v>10</v>
      </c>
    </row>
    <row r="126" spans="2:33" x14ac:dyDescent="0.25">
      <c r="B126" t="s">
        <v>4</v>
      </c>
      <c r="D126" t="s">
        <v>130</v>
      </c>
      <c r="F126" t="s">
        <v>534</v>
      </c>
      <c r="H126" t="s">
        <v>535</v>
      </c>
      <c r="J126" t="s">
        <v>589</v>
      </c>
      <c r="L126" t="s">
        <v>536</v>
      </c>
      <c r="N126" t="s">
        <v>542</v>
      </c>
      <c r="P126" t="s">
        <v>581</v>
      </c>
      <c r="R126" t="s">
        <v>585</v>
      </c>
      <c r="T126" t="s">
        <v>5</v>
      </c>
      <c r="V126">
        <v>200</v>
      </c>
      <c r="W126">
        <v>20</v>
      </c>
      <c r="X126" s="3">
        <f t="shared" si="47"/>
        <v>20</v>
      </c>
      <c r="Y126" s="3">
        <f t="shared" si="48"/>
        <v>20</v>
      </c>
      <c r="Z126" s="3"/>
      <c r="AA126" s="3"/>
      <c r="AB126" s="3"/>
      <c r="AC126" s="3"/>
      <c r="AF126">
        <v>49</v>
      </c>
      <c r="AG126">
        <v>10</v>
      </c>
    </row>
    <row r="127" spans="2:33" x14ac:dyDescent="0.25">
      <c r="B127" t="s">
        <v>4</v>
      </c>
      <c r="D127" t="s">
        <v>131</v>
      </c>
      <c r="F127" t="s">
        <v>534</v>
      </c>
      <c r="H127" t="s">
        <v>535</v>
      </c>
      <c r="J127" t="s">
        <v>589</v>
      </c>
      <c r="L127" t="s">
        <v>536</v>
      </c>
      <c r="N127" t="s">
        <v>542</v>
      </c>
      <c r="P127" t="s">
        <v>582</v>
      </c>
      <c r="R127" t="s">
        <v>585</v>
      </c>
      <c r="T127" t="s">
        <v>5</v>
      </c>
      <c r="V127">
        <v>100</v>
      </c>
      <c r="W127">
        <v>20</v>
      </c>
      <c r="X127" s="3">
        <f t="shared" si="47"/>
        <v>20</v>
      </c>
      <c r="Y127" s="3">
        <f t="shared" si="48"/>
        <v>20</v>
      </c>
      <c r="Z127" s="3"/>
      <c r="AA127" s="3"/>
      <c r="AB127" s="3"/>
      <c r="AC127" s="3"/>
      <c r="AF127">
        <v>24</v>
      </c>
      <c r="AG127">
        <v>10</v>
      </c>
    </row>
    <row r="128" spans="2:33" x14ac:dyDescent="0.25">
      <c r="B128" t="s">
        <v>4</v>
      </c>
      <c r="D128" t="s">
        <v>132</v>
      </c>
      <c r="F128" t="s">
        <v>534</v>
      </c>
      <c r="H128" t="s">
        <v>535</v>
      </c>
      <c r="J128" t="s">
        <v>589</v>
      </c>
      <c r="L128" t="s">
        <v>536</v>
      </c>
      <c r="N128" t="s">
        <v>542</v>
      </c>
      <c r="P128" t="s">
        <v>583</v>
      </c>
      <c r="R128" t="s">
        <v>585</v>
      </c>
      <c r="T128" t="s">
        <v>5</v>
      </c>
      <c r="V128">
        <v>100</v>
      </c>
      <c r="W128">
        <v>20</v>
      </c>
      <c r="X128" s="3">
        <f t="shared" si="47"/>
        <v>20</v>
      </c>
      <c r="Y128" s="3">
        <f t="shared" si="48"/>
        <v>20</v>
      </c>
      <c r="Z128" s="3"/>
      <c r="AA128" s="3"/>
      <c r="AB128" s="3"/>
      <c r="AC128" s="3"/>
      <c r="AF128">
        <v>24</v>
      </c>
      <c r="AG128">
        <v>10</v>
      </c>
    </row>
    <row r="129" spans="1:33" x14ac:dyDescent="0.25">
      <c r="B129" t="s">
        <v>4</v>
      </c>
      <c r="D129" t="s">
        <v>133</v>
      </c>
      <c r="F129" t="s">
        <v>534</v>
      </c>
      <c r="H129" t="s">
        <v>535</v>
      </c>
      <c r="J129" t="s">
        <v>589</v>
      </c>
      <c r="L129" t="s">
        <v>536</v>
      </c>
      <c r="N129" t="s">
        <v>543</v>
      </c>
      <c r="P129" t="s">
        <v>584</v>
      </c>
      <c r="R129" t="s">
        <v>585</v>
      </c>
      <c r="T129" t="s">
        <v>5</v>
      </c>
      <c r="V129">
        <v>500</v>
      </c>
      <c r="W129">
        <v>20</v>
      </c>
      <c r="X129" s="3">
        <f t="shared" si="47"/>
        <v>20</v>
      </c>
      <c r="Y129" s="3">
        <f t="shared" si="48"/>
        <v>20</v>
      </c>
      <c r="Z129" s="3">
        <f>SUM(Y129:Y151)</f>
        <v>1384</v>
      </c>
      <c r="AA129" s="3"/>
      <c r="AB129" s="3"/>
      <c r="AC129" s="3"/>
      <c r="AF129">
        <v>121</v>
      </c>
      <c r="AG129">
        <v>10</v>
      </c>
    </row>
    <row r="130" spans="1:33" x14ac:dyDescent="0.25">
      <c r="B130" t="s">
        <v>4</v>
      </c>
      <c r="D130" t="s">
        <v>134</v>
      </c>
      <c r="F130" t="s">
        <v>534</v>
      </c>
      <c r="H130" t="s">
        <v>535</v>
      </c>
      <c r="J130" t="s">
        <v>589</v>
      </c>
      <c r="L130" t="s">
        <v>536</v>
      </c>
      <c r="N130" t="s">
        <v>543</v>
      </c>
      <c r="P130" t="s">
        <v>561</v>
      </c>
      <c r="R130" t="s">
        <v>585</v>
      </c>
      <c r="T130" t="s">
        <v>5</v>
      </c>
      <c r="V130">
        <v>200</v>
      </c>
      <c r="W130">
        <v>20</v>
      </c>
      <c r="X130" s="3">
        <f t="shared" si="47"/>
        <v>20</v>
      </c>
      <c r="Y130" s="3">
        <f t="shared" si="48"/>
        <v>20</v>
      </c>
      <c r="Z130" s="3"/>
      <c r="AA130" s="3"/>
      <c r="AB130" s="3"/>
      <c r="AC130" s="3"/>
      <c r="AF130">
        <v>49</v>
      </c>
      <c r="AG130">
        <v>10</v>
      </c>
    </row>
    <row r="131" spans="1:33" x14ac:dyDescent="0.25">
      <c r="B131" t="s">
        <v>4</v>
      </c>
      <c r="D131" t="s">
        <v>135</v>
      </c>
      <c r="F131" t="s">
        <v>534</v>
      </c>
      <c r="H131" t="s">
        <v>535</v>
      </c>
      <c r="J131" t="s">
        <v>589</v>
      </c>
      <c r="L131" t="s">
        <v>536</v>
      </c>
      <c r="N131" t="s">
        <v>543</v>
      </c>
      <c r="P131" t="s">
        <v>562</v>
      </c>
      <c r="R131" t="s">
        <v>585</v>
      </c>
      <c r="T131" t="s">
        <v>5</v>
      </c>
      <c r="V131">
        <v>100</v>
      </c>
      <c r="W131">
        <v>20</v>
      </c>
      <c r="X131" s="3">
        <f t="shared" ref="X131:X194" si="50">W131+0</f>
        <v>20</v>
      </c>
      <c r="Y131" s="3">
        <f t="shared" ref="Y131:Y194" si="51">IF(X131&gt;0,ROUND(X131,0),1)</f>
        <v>20</v>
      </c>
      <c r="Z131" s="3"/>
      <c r="AA131" s="3"/>
      <c r="AB131" s="3"/>
      <c r="AC131" s="3"/>
      <c r="AF131">
        <v>24</v>
      </c>
      <c r="AG131">
        <v>10</v>
      </c>
    </row>
    <row r="132" spans="1:33" x14ac:dyDescent="0.25">
      <c r="B132" t="s">
        <v>4</v>
      </c>
      <c r="D132" t="s">
        <v>136</v>
      </c>
      <c r="F132" t="s">
        <v>534</v>
      </c>
      <c r="H132" t="s">
        <v>535</v>
      </c>
      <c r="J132" t="s">
        <v>589</v>
      </c>
      <c r="L132" t="s">
        <v>536</v>
      </c>
      <c r="N132" t="s">
        <v>543</v>
      </c>
      <c r="P132" t="s">
        <v>563</v>
      </c>
      <c r="R132" t="s">
        <v>585</v>
      </c>
      <c r="T132" t="s">
        <v>5</v>
      </c>
      <c r="V132">
        <v>400</v>
      </c>
      <c r="W132">
        <v>20</v>
      </c>
      <c r="X132" s="3">
        <f t="shared" si="50"/>
        <v>20</v>
      </c>
      <c r="Y132" s="3">
        <f t="shared" si="51"/>
        <v>20</v>
      </c>
      <c r="Z132" s="3"/>
      <c r="AA132" s="3"/>
      <c r="AB132" s="3"/>
      <c r="AC132" s="3"/>
      <c r="AF132">
        <v>97</v>
      </c>
      <c r="AG132">
        <v>10</v>
      </c>
    </row>
    <row r="133" spans="1:33" x14ac:dyDescent="0.25">
      <c r="B133" t="s">
        <v>4</v>
      </c>
      <c r="D133" t="s">
        <v>137</v>
      </c>
      <c r="F133" t="s">
        <v>534</v>
      </c>
      <c r="H133" t="s">
        <v>535</v>
      </c>
      <c r="J133" t="s">
        <v>589</v>
      </c>
      <c r="L133" t="s">
        <v>536</v>
      </c>
      <c r="N133" t="s">
        <v>543</v>
      </c>
      <c r="P133" t="s">
        <v>564</v>
      </c>
      <c r="R133" t="s">
        <v>585</v>
      </c>
      <c r="T133" t="s">
        <v>5</v>
      </c>
      <c r="V133">
        <v>200</v>
      </c>
      <c r="W133">
        <v>20</v>
      </c>
      <c r="X133" s="3">
        <f t="shared" si="50"/>
        <v>20</v>
      </c>
      <c r="Y133" s="3">
        <f t="shared" si="51"/>
        <v>20</v>
      </c>
      <c r="Z133" s="3"/>
      <c r="AA133" s="3"/>
      <c r="AB133" s="3"/>
      <c r="AC133" s="3"/>
      <c r="AF133">
        <v>49</v>
      </c>
      <c r="AG133">
        <v>10</v>
      </c>
    </row>
    <row r="134" spans="1:33" x14ac:dyDescent="0.25">
      <c r="B134" t="s">
        <v>4</v>
      </c>
      <c r="D134" t="s">
        <v>138</v>
      </c>
      <c r="F134" t="s">
        <v>534</v>
      </c>
      <c r="H134" t="s">
        <v>535</v>
      </c>
      <c r="J134" t="s">
        <v>589</v>
      </c>
      <c r="L134" t="s">
        <v>536</v>
      </c>
      <c r="N134" t="s">
        <v>543</v>
      </c>
      <c r="P134" t="s">
        <v>565</v>
      </c>
      <c r="R134" t="s">
        <v>585</v>
      </c>
      <c r="T134" t="s">
        <v>5</v>
      </c>
      <c r="V134">
        <v>400</v>
      </c>
      <c r="W134">
        <v>20</v>
      </c>
      <c r="X134" s="3">
        <f t="shared" si="50"/>
        <v>20</v>
      </c>
      <c r="Y134" s="3">
        <f t="shared" si="51"/>
        <v>20</v>
      </c>
      <c r="Z134" s="3"/>
      <c r="AA134" s="3"/>
      <c r="AB134" s="3"/>
      <c r="AC134" s="3"/>
      <c r="AF134">
        <v>97</v>
      </c>
      <c r="AG134">
        <v>10</v>
      </c>
    </row>
    <row r="135" spans="1:33" x14ac:dyDescent="0.25">
      <c r="A135" s="4"/>
      <c r="B135" t="s">
        <v>4</v>
      </c>
      <c r="D135" t="s">
        <v>139</v>
      </c>
      <c r="F135" t="s">
        <v>534</v>
      </c>
      <c r="H135" t="s">
        <v>535</v>
      </c>
      <c r="J135" t="s">
        <v>609</v>
      </c>
      <c r="L135" t="s">
        <v>536</v>
      </c>
      <c r="N135" t="s">
        <v>543</v>
      </c>
      <c r="P135" t="s">
        <v>567</v>
      </c>
      <c r="R135" t="s">
        <v>585</v>
      </c>
      <c r="T135" t="s">
        <v>5</v>
      </c>
      <c r="V135">
        <v>1000</v>
      </c>
      <c r="W135">
        <v>20</v>
      </c>
      <c r="X135" s="3">
        <f>W135+$AD$18</f>
        <v>469</v>
      </c>
      <c r="Y135" s="3">
        <f t="shared" si="51"/>
        <v>469</v>
      </c>
      <c r="Z135" s="3"/>
      <c r="AA135" s="3"/>
      <c r="AB135" s="3"/>
      <c r="AC135" s="3"/>
      <c r="AF135">
        <v>243</v>
      </c>
      <c r="AG135">
        <v>10</v>
      </c>
    </row>
    <row r="136" spans="1:33" x14ac:dyDescent="0.25">
      <c r="B136" t="s">
        <v>4</v>
      </c>
      <c r="D136" t="s">
        <v>140</v>
      </c>
      <c r="F136" t="s">
        <v>534</v>
      </c>
      <c r="H136" t="s">
        <v>535</v>
      </c>
      <c r="J136" t="s">
        <v>589</v>
      </c>
      <c r="L136" t="s">
        <v>536</v>
      </c>
      <c r="N136" t="s">
        <v>543</v>
      </c>
      <c r="P136" t="s">
        <v>568</v>
      </c>
      <c r="R136" t="s">
        <v>585</v>
      </c>
      <c r="T136" t="s">
        <v>5</v>
      </c>
      <c r="V136">
        <v>600</v>
      </c>
      <c r="W136">
        <v>20</v>
      </c>
      <c r="X136" s="3">
        <f t="shared" si="50"/>
        <v>20</v>
      </c>
      <c r="Y136" s="3">
        <f t="shared" si="51"/>
        <v>20</v>
      </c>
      <c r="Z136" s="3"/>
      <c r="AA136" s="3"/>
      <c r="AB136" s="3"/>
      <c r="AC136" s="3"/>
      <c r="AF136">
        <v>146</v>
      </c>
      <c r="AG136">
        <v>10</v>
      </c>
    </row>
    <row r="137" spans="1:33" x14ac:dyDescent="0.25">
      <c r="B137" t="s">
        <v>4</v>
      </c>
      <c r="D137" t="s">
        <v>141</v>
      </c>
      <c r="F137" t="s">
        <v>534</v>
      </c>
      <c r="H137" t="s">
        <v>535</v>
      </c>
      <c r="J137" t="s">
        <v>589</v>
      </c>
      <c r="L137" t="s">
        <v>536</v>
      </c>
      <c r="N137" t="s">
        <v>543</v>
      </c>
      <c r="P137" t="s">
        <v>569</v>
      </c>
      <c r="R137" t="s">
        <v>585</v>
      </c>
      <c r="T137" t="s">
        <v>5</v>
      </c>
      <c r="V137">
        <v>1900</v>
      </c>
      <c r="W137">
        <v>20</v>
      </c>
      <c r="X137" s="3">
        <f t="shared" si="50"/>
        <v>20</v>
      </c>
      <c r="Y137" s="3">
        <f t="shared" si="51"/>
        <v>20</v>
      </c>
      <c r="Z137" s="3"/>
      <c r="AA137" s="3"/>
      <c r="AB137" s="3"/>
      <c r="AC137" s="3"/>
      <c r="AF137">
        <v>461</v>
      </c>
      <c r="AG137">
        <v>10</v>
      </c>
    </row>
    <row r="138" spans="1:33" x14ac:dyDescent="0.25">
      <c r="B138" t="s">
        <v>4</v>
      </c>
      <c r="D138" t="s">
        <v>142</v>
      </c>
      <c r="F138" t="s">
        <v>534</v>
      </c>
      <c r="H138" t="s">
        <v>535</v>
      </c>
      <c r="J138" t="s">
        <v>589</v>
      </c>
      <c r="L138" t="s">
        <v>536</v>
      </c>
      <c r="N138" t="s">
        <v>543</v>
      </c>
      <c r="P138" t="s">
        <v>570</v>
      </c>
      <c r="R138" t="s">
        <v>585</v>
      </c>
      <c r="T138" t="s">
        <v>5</v>
      </c>
      <c r="V138">
        <v>500</v>
      </c>
      <c r="W138">
        <v>20</v>
      </c>
      <c r="X138" s="3">
        <f t="shared" si="50"/>
        <v>20</v>
      </c>
      <c r="Y138" s="3">
        <f t="shared" si="51"/>
        <v>20</v>
      </c>
      <c r="Z138" s="3"/>
      <c r="AA138" s="3"/>
      <c r="AB138" s="3"/>
      <c r="AC138" s="3"/>
      <c r="AF138">
        <v>121</v>
      </c>
      <c r="AG138">
        <v>10</v>
      </c>
    </row>
    <row r="139" spans="1:33" x14ac:dyDescent="0.25">
      <c r="B139" t="s">
        <v>4</v>
      </c>
      <c r="D139" t="s">
        <v>143</v>
      </c>
      <c r="F139" t="s">
        <v>534</v>
      </c>
      <c r="H139" t="s">
        <v>535</v>
      </c>
      <c r="J139" t="s">
        <v>589</v>
      </c>
      <c r="L139" t="s">
        <v>536</v>
      </c>
      <c r="N139" t="s">
        <v>543</v>
      </c>
      <c r="P139" t="s">
        <v>571</v>
      </c>
      <c r="R139" t="s">
        <v>585</v>
      </c>
      <c r="T139" t="s">
        <v>5</v>
      </c>
      <c r="V139">
        <v>700</v>
      </c>
      <c r="W139">
        <v>20</v>
      </c>
      <c r="X139" s="3">
        <f t="shared" si="50"/>
        <v>20</v>
      </c>
      <c r="Y139" s="3">
        <f t="shared" si="51"/>
        <v>20</v>
      </c>
      <c r="Z139" s="3"/>
      <c r="AA139" s="3"/>
      <c r="AB139" s="3"/>
      <c r="AC139" s="3"/>
      <c r="AF139">
        <v>170</v>
      </c>
      <c r="AG139">
        <v>10</v>
      </c>
    </row>
    <row r="140" spans="1:33" x14ac:dyDescent="0.25">
      <c r="B140" t="s">
        <v>4</v>
      </c>
      <c r="D140" t="s">
        <v>144</v>
      </c>
      <c r="F140" t="s">
        <v>534</v>
      </c>
      <c r="H140" t="s">
        <v>535</v>
      </c>
      <c r="J140" t="s">
        <v>589</v>
      </c>
      <c r="L140" t="s">
        <v>536</v>
      </c>
      <c r="N140" t="s">
        <v>543</v>
      </c>
      <c r="P140" t="s">
        <v>572</v>
      </c>
      <c r="R140" t="s">
        <v>585</v>
      </c>
      <c r="T140" t="s">
        <v>5</v>
      </c>
      <c r="V140">
        <v>400</v>
      </c>
      <c r="W140">
        <v>20</v>
      </c>
      <c r="X140" s="3">
        <f t="shared" si="50"/>
        <v>20</v>
      </c>
      <c r="Y140" s="3">
        <f t="shared" si="51"/>
        <v>20</v>
      </c>
      <c r="Z140" s="3"/>
      <c r="AA140" s="3"/>
      <c r="AB140" s="3"/>
      <c r="AC140" s="3"/>
      <c r="AF140">
        <v>97</v>
      </c>
      <c r="AG140">
        <v>10</v>
      </c>
    </row>
    <row r="141" spans="1:33" x14ac:dyDescent="0.25">
      <c r="B141" t="s">
        <v>4</v>
      </c>
      <c r="D141" t="s">
        <v>145</v>
      </c>
      <c r="F141" t="s">
        <v>534</v>
      </c>
      <c r="H141" t="s">
        <v>535</v>
      </c>
      <c r="J141" t="s">
        <v>589</v>
      </c>
      <c r="L141" t="s">
        <v>536</v>
      </c>
      <c r="N141" t="s">
        <v>543</v>
      </c>
      <c r="P141" t="s">
        <v>573</v>
      </c>
      <c r="R141" t="s">
        <v>585</v>
      </c>
      <c r="T141" t="s">
        <v>5</v>
      </c>
      <c r="V141">
        <v>200</v>
      </c>
      <c r="W141">
        <v>20</v>
      </c>
      <c r="X141" s="3">
        <f t="shared" si="50"/>
        <v>20</v>
      </c>
      <c r="Y141" s="3">
        <f t="shared" si="51"/>
        <v>20</v>
      </c>
      <c r="Z141" s="3"/>
      <c r="AA141" s="3"/>
      <c r="AB141" s="3"/>
      <c r="AC141" s="3"/>
      <c r="AF141">
        <v>49</v>
      </c>
      <c r="AG141">
        <v>10</v>
      </c>
    </row>
    <row r="142" spans="1:33" x14ac:dyDescent="0.25">
      <c r="B142" t="s">
        <v>4</v>
      </c>
      <c r="D142" t="s">
        <v>146</v>
      </c>
      <c r="F142" t="s">
        <v>534</v>
      </c>
      <c r="H142" t="s">
        <v>535</v>
      </c>
      <c r="J142" t="s">
        <v>589</v>
      </c>
      <c r="L142" t="s">
        <v>536</v>
      </c>
      <c r="N142" t="s">
        <v>543</v>
      </c>
      <c r="P142" t="s">
        <v>574</v>
      </c>
      <c r="R142" t="s">
        <v>585</v>
      </c>
      <c r="T142" t="s">
        <v>5</v>
      </c>
      <c r="V142">
        <v>500</v>
      </c>
      <c r="W142">
        <v>20</v>
      </c>
      <c r="X142" s="3">
        <f t="shared" si="50"/>
        <v>20</v>
      </c>
      <c r="Y142" s="3">
        <f t="shared" si="51"/>
        <v>20</v>
      </c>
      <c r="Z142" s="3"/>
      <c r="AA142" s="3"/>
      <c r="AB142" s="3"/>
      <c r="AC142" s="3"/>
      <c r="AF142">
        <v>121</v>
      </c>
      <c r="AG142">
        <v>10</v>
      </c>
    </row>
    <row r="143" spans="1:33" x14ac:dyDescent="0.25">
      <c r="B143" t="s">
        <v>4</v>
      </c>
      <c r="D143" t="s">
        <v>147</v>
      </c>
      <c r="F143" t="s">
        <v>534</v>
      </c>
      <c r="H143" t="s">
        <v>535</v>
      </c>
      <c r="J143" t="s">
        <v>589</v>
      </c>
      <c r="L143" t="s">
        <v>536</v>
      </c>
      <c r="N143" t="s">
        <v>543</v>
      </c>
      <c r="P143" t="s">
        <v>575</v>
      </c>
      <c r="R143" t="s">
        <v>585</v>
      </c>
      <c r="T143" t="s">
        <v>5</v>
      </c>
      <c r="V143">
        <v>1400</v>
      </c>
      <c r="W143">
        <v>20</v>
      </c>
      <c r="X143" s="3">
        <f t="shared" si="50"/>
        <v>20</v>
      </c>
      <c r="Y143" s="3">
        <f t="shared" si="51"/>
        <v>20</v>
      </c>
      <c r="Z143" s="3"/>
      <c r="AA143" s="3"/>
      <c r="AB143" s="3"/>
      <c r="AC143" s="3"/>
      <c r="AF143">
        <v>340</v>
      </c>
      <c r="AG143">
        <v>10</v>
      </c>
    </row>
    <row r="144" spans="1:33" x14ac:dyDescent="0.25">
      <c r="B144" t="s">
        <v>4</v>
      </c>
      <c r="D144" t="s">
        <v>148</v>
      </c>
      <c r="F144" t="s">
        <v>534</v>
      </c>
      <c r="H144" t="s">
        <v>535</v>
      </c>
      <c r="J144" t="s">
        <v>589</v>
      </c>
      <c r="L144" t="s">
        <v>536</v>
      </c>
      <c r="N144" t="s">
        <v>543</v>
      </c>
      <c r="P144" t="s">
        <v>576</v>
      </c>
      <c r="R144" t="s">
        <v>585</v>
      </c>
      <c r="T144" t="s">
        <v>5</v>
      </c>
      <c r="V144">
        <v>1000</v>
      </c>
      <c r="W144">
        <v>20</v>
      </c>
      <c r="X144" s="3">
        <f t="shared" si="50"/>
        <v>20</v>
      </c>
      <c r="Y144" s="3">
        <f t="shared" si="51"/>
        <v>20</v>
      </c>
      <c r="Z144" s="3"/>
      <c r="AA144" s="3"/>
      <c r="AB144" s="3"/>
      <c r="AC144" s="3"/>
      <c r="AF144">
        <v>243</v>
      </c>
      <c r="AG144">
        <v>10</v>
      </c>
    </row>
    <row r="145" spans="1:33" x14ac:dyDescent="0.25">
      <c r="A145" s="4"/>
      <c r="B145" t="s">
        <v>4</v>
      </c>
      <c r="D145" t="s">
        <v>149</v>
      </c>
      <c r="F145" t="s">
        <v>534</v>
      </c>
      <c r="H145" t="s">
        <v>535</v>
      </c>
      <c r="J145" t="s">
        <v>610</v>
      </c>
      <c r="L145" t="s">
        <v>536</v>
      </c>
      <c r="N145" t="s">
        <v>543</v>
      </c>
      <c r="P145" t="s">
        <v>577</v>
      </c>
      <c r="R145" t="s">
        <v>585</v>
      </c>
      <c r="T145" t="s">
        <v>5</v>
      </c>
      <c r="V145">
        <v>200</v>
      </c>
      <c r="W145">
        <v>20</v>
      </c>
      <c r="X145" s="3">
        <f>W145+$AD$19</f>
        <v>495</v>
      </c>
      <c r="Y145" s="3">
        <f t="shared" si="51"/>
        <v>495</v>
      </c>
      <c r="Z145" s="3"/>
      <c r="AA145" s="3"/>
      <c r="AB145" s="3"/>
      <c r="AC145" s="3"/>
      <c r="AF145">
        <v>49</v>
      </c>
      <c r="AG145">
        <v>10</v>
      </c>
    </row>
    <row r="146" spans="1:33" x14ac:dyDescent="0.25">
      <c r="B146" t="s">
        <v>4</v>
      </c>
      <c r="D146" t="s">
        <v>150</v>
      </c>
      <c r="F146" t="s">
        <v>534</v>
      </c>
      <c r="H146" t="s">
        <v>535</v>
      </c>
      <c r="J146" t="s">
        <v>589</v>
      </c>
      <c r="L146" t="s">
        <v>536</v>
      </c>
      <c r="N146" t="s">
        <v>543</v>
      </c>
      <c r="P146" t="s">
        <v>578</v>
      </c>
      <c r="R146" t="s">
        <v>585</v>
      </c>
      <c r="T146" t="s">
        <v>5</v>
      </c>
      <c r="V146">
        <v>400</v>
      </c>
      <c r="W146">
        <v>20</v>
      </c>
      <c r="X146" s="3">
        <f t="shared" si="50"/>
        <v>20</v>
      </c>
      <c r="Y146" s="3">
        <f t="shared" si="51"/>
        <v>20</v>
      </c>
      <c r="Z146" s="3"/>
      <c r="AA146" s="3"/>
      <c r="AB146" s="3"/>
      <c r="AC146" s="3"/>
      <c r="AF146">
        <v>97</v>
      </c>
      <c r="AG146">
        <v>10</v>
      </c>
    </row>
    <row r="147" spans="1:33" x14ac:dyDescent="0.25">
      <c r="B147" t="s">
        <v>4</v>
      </c>
      <c r="D147" t="s">
        <v>151</v>
      </c>
      <c r="F147" t="s">
        <v>534</v>
      </c>
      <c r="H147" t="s">
        <v>535</v>
      </c>
      <c r="J147" t="s">
        <v>589</v>
      </c>
      <c r="L147" t="s">
        <v>536</v>
      </c>
      <c r="N147" t="s">
        <v>543</v>
      </c>
      <c r="P147" t="s">
        <v>579</v>
      </c>
      <c r="R147" t="s">
        <v>585</v>
      </c>
      <c r="T147" t="s">
        <v>5</v>
      </c>
      <c r="V147">
        <v>500</v>
      </c>
      <c r="W147">
        <v>20</v>
      </c>
      <c r="X147" s="3">
        <f t="shared" si="50"/>
        <v>20</v>
      </c>
      <c r="Y147" s="3">
        <f t="shared" si="51"/>
        <v>20</v>
      </c>
      <c r="Z147" s="3"/>
      <c r="AA147" s="3"/>
      <c r="AB147" s="3"/>
      <c r="AC147" s="3"/>
      <c r="AF147">
        <v>121</v>
      </c>
      <c r="AG147">
        <v>10</v>
      </c>
    </row>
    <row r="148" spans="1:33" x14ac:dyDescent="0.25">
      <c r="B148" t="s">
        <v>4</v>
      </c>
      <c r="D148" t="s">
        <v>152</v>
      </c>
      <c r="F148" t="s">
        <v>534</v>
      </c>
      <c r="H148" t="s">
        <v>535</v>
      </c>
      <c r="J148" t="s">
        <v>589</v>
      </c>
      <c r="L148" t="s">
        <v>536</v>
      </c>
      <c r="N148" t="s">
        <v>543</v>
      </c>
      <c r="P148" t="s">
        <v>580</v>
      </c>
      <c r="R148" t="s">
        <v>585</v>
      </c>
      <c r="T148" t="s">
        <v>5</v>
      </c>
      <c r="V148">
        <v>200</v>
      </c>
      <c r="W148">
        <v>20</v>
      </c>
      <c r="X148" s="3">
        <f t="shared" si="50"/>
        <v>20</v>
      </c>
      <c r="Y148" s="3">
        <f t="shared" si="51"/>
        <v>20</v>
      </c>
      <c r="Z148" s="3"/>
      <c r="AA148" s="3"/>
      <c r="AB148" s="3"/>
      <c r="AC148" s="3"/>
      <c r="AF148">
        <v>49</v>
      </c>
      <c r="AG148">
        <v>10</v>
      </c>
    </row>
    <row r="149" spans="1:33" x14ac:dyDescent="0.25">
      <c r="B149" t="s">
        <v>4</v>
      </c>
      <c r="D149" t="s">
        <v>153</v>
      </c>
      <c r="F149" t="s">
        <v>534</v>
      </c>
      <c r="H149" t="s">
        <v>535</v>
      </c>
      <c r="J149" t="s">
        <v>589</v>
      </c>
      <c r="L149" t="s">
        <v>536</v>
      </c>
      <c r="N149" t="s">
        <v>543</v>
      </c>
      <c r="P149" t="s">
        <v>581</v>
      </c>
      <c r="R149" t="s">
        <v>585</v>
      </c>
      <c r="T149" t="s">
        <v>5</v>
      </c>
      <c r="V149">
        <v>500</v>
      </c>
      <c r="W149">
        <v>20</v>
      </c>
      <c r="X149" s="3">
        <f t="shared" si="50"/>
        <v>20</v>
      </c>
      <c r="Y149" s="3">
        <f t="shared" si="51"/>
        <v>20</v>
      </c>
      <c r="Z149" s="3"/>
      <c r="AA149" s="3"/>
      <c r="AB149" s="3"/>
      <c r="AC149" s="3"/>
      <c r="AF149">
        <v>121</v>
      </c>
      <c r="AG149">
        <v>10</v>
      </c>
    </row>
    <row r="150" spans="1:33" x14ac:dyDescent="0.25">
      <c r="B150" t="s">
        <v>4</v>
      </c>
      <c r="D150" t="s">
        <v>154</v>
      </c>
      <c r="F150" t="s">
        <v>534</v>
      </c>
      <c r="H150" t="s">
        <v>535</v>
      </c>
      <c r="J150" t="s">
        <v>589</v>
      </c>
      <c r="L150" t="s">
        <v>536</v>
      </c>
      <c r="N150" t="s">
        <v>543</v>
      </c>
      <c r="P150" t="s">
        <v>582</v>
      </c>
      <c r="R150" t="s">
        <v>585</v>
      </c>
      <c r="T150" t="s">
        <v>5</v>
      </c>
      <c r="V150">
        <v>200</v>
      </c>
      <c r="W150">
        <v>20</v>
      </c>
      <c r="X150" s="3">
        <f t="shared" si="50"/>
        <v>20</v>
      </c>
      <c r="Y150" s="3">
        <f t="shared" si="51"/>
        <v>20</v>
      </c>
      <c r="Z150" s="3"/>
      <c r="AA150" s="3"/>
      <c r="AB150" s="3"/>
      <c r="AC150" s="3"/>
      <c r="AF150">
        <v>49</v>
      </c>
      <c r="AG150">
        <v>10</v>
      </c>
    </row>
    <row r="151" spans="1:33" x14ac:dyDescent="0.25">
      <c r="B151" t="s">
        <v>4</v>
      </c>
      <c r="D151" t="s">
        <v>155</v>
      </c>
      <c r="F151" t="s">
        <v>534</v>
      </c>
      <c r="H151" t="s">
        <v>535</v>
      </c>
      <c r="J151" t="s">
        <v>589</v>
      </c>
      <c r="L151" t="s">
        <v>536</v>
      </c>
      <c r="N151" t="s">
        <v>543</v>
      </c>
      <c r="P151" t="s">
        <v>583</v>
      </c>
      <c r="R151" t="s">
        <v>585</v>
      </c>
      <c r="T151" t="s">
        <v>5</v>
      </c>
      <c r="V151">
        <v>100</v>
      </c>
      <c r="W151">
        <v>20</v>
      </c>
      <c r="X151" s="3">
        <f t="shared" si="50"/>
        <v>20</v>
      </c>
      <c r="Y151" s="3">
        <f t="shared" si="51"/>
        <v>20</v>
      </c>
      <c r="Z151" s="3"/>
      <c r="AA151" s="3"/>
      <c r="AB151" s="3"/>
      <c r="AC151" s="3"/>
      <c r="AF151">
        <v>24</v>
      </c>
      <c r="AG151">
        <v>10</v>
      </c>
    </row>
    <row r="152" spans="1:33" x14ac:dyDescent="0.25">
      <c r="B152" t="s">
        <v>4</v>
      </c>
      <c r="D152" t="s">
        <v>156</v>
      </c>
      <c r="F152" t="s">
        <v>534</v>
      </c>
      <c r="H152" t="s">
        <v>535</v>
      </c>
      <c r="J152" t="s">
        <v>589</v>
      </c>
      <c r="L152" t="s">
        <v>536</v>
      </c>
      <c r="N152" t="s">
        <v>544</v>
      </c>
      <c r="P152" t="s">
        <v>584</v>
      </c>
      <c r="R152" t="s">
        <v>585</v>
      </c>
      <c r="T152" t="s">
        <v>5</v>
      </c>
      <c r="V152">
        <v>800</v>
      </c>
      <c r="W152">
        <v>20</v>
      </c>
      <c r="X152" s="3">
        <f t="shared" si="50"/>
        <v>20</v>
      </c>
      <c r="Y152" s="3">
        <f t="shared" si="51"/>
        <v>20</v>
      </c>
      <c r="Z152" s="3">
        <f>SUM(Y152:Y174)</f>
        <v>1627</v>
      </c>
      <c r="AA152" s="3"/>
      <c r="AB152" s="3"/>
      <c r="AC152" s="3"/>
      <c r="AF152">
        <v>194</v>
      </c>
      <c r="AG152">
        <v>10</v>
      </c>
    </row>
    <row r="153" spans="1:33" x14ac:dyDescent="0.25">
      <c r="B153" t="s">
        <v>4</v>
      </c>
      <c r="D153" t="s">
        <v>157</v>
      </c>
      <c r="F153" t="s">
        <v>534</v>
      </c>
      <c r="H153" t="s">
        <v>535</v>
      </c>
      <c r="J153" t="s">
        <v>589</v>
      </c>
      <c r="L153" t="s">
        <v>536</v>
      </c>
      <c r="N153" t="s">
        <v>544</v>
      </c>
      <c r="P153" t="s">
        <v>561</v>
      </c>
      <c r="R153" t="s">
        <v>585</v>
      </c>
      <c r="T153" t="s">
        <v>5</v>
      </c>
      <c r="V153">
        <v>400</v>
      </c>
      <c r="W153">
        <v>20</v>
      </c>
      <c r="X153" s="3">
        <f t="shared" si="50"/>
        <v>20</v>
      </c>
      <c r="Y153" s="3">
        <f t="shared" si="51"/>
        <v>20</v>
      </c>
      <c r="Z153" s="3"/>
      <c r="AA153" s="3"/>
      <c r="AB153" s="3"/>
      <c r="AC153" s="3"/>
      <c r="AF153">
        <v>97</v>
      </c>
      <c r="AG153">
        <v>10</v>
      </c>
    </row>
    <row r="154" spans="1:33" x14ac:dyDescent="0.25">
      <c r="B154" t="s">
        <v>4</v>
      </c>
      <c r="D154" t="s">
        <v>158</v>
      </c>
      <c r="F154" t="s">
        <v>534</v>
      </c>
      <c r="H154" t="s">
        <v>535</v>
      </c>
      <c r="J154" t="s">
        <v>589</v>
      </c>
      <c r="L154" t="s">
        <v>536</v>
      </c>
      <c r="N154" t="s">
        <v>544</v>
      </c>
      <c r="P154" t="s">
        <v>562</v>
      </c>
      <c r="R154" t="s">
        <v>585</v>
      </c>
      <c r="T154" t="s">
        <v>5</v>
      </c>
      <c r="V154">
        <v>200</v>
      </c>
      <c r="W154">
        <v>20</v>
      </c>
      <c r="X154" s="3">
        <f t="shared" si="50"/>
        <v>20</v>
      </c>
      <c r="Y154" s="3">
        <f t="shared" si="51"/>
        <v>20</v>
      </c>
      <c r="Z154" s="3"/>
      <c r="AA154" s="3"/>
      <c r="AB154" s="3"/>
      <c r="AC154" s="3"/>
      <c r="AF154">
        <v>49</v>
      </c>
      <c r="AG154">
        <v>10</v>
      </c>
    </row>
    <row r="155" spans="1:33" x14ac:dyDescent="0.25">
      <c r="B155" t="s">
        <v>4</v>
      </c>
      <c r="D155" t="s">
        <v>159</v>
      </c>
      <c r="F155" t="s">
        <v>534</v>
      </c>
      <c r="H155" t="s">
        <v>535</v>
      </c>
      <c r="J155" t="s">
        <v>589</v>
      </c>
      <c r="L155" t="s">
        <v>536</v>
      </c>
      <c r="N155" t="s">
        <v>544</v>
      </c>
      <c r="P155" t="s">
        <v>563</v>
      </c>
      <c r="R155" t="s">
        <v>585</v>
      </c>
      <c r="T155" t="s">
        <v>5</v>
      </c>
      <c r="V155">
        <v>700</v>
      </c>
      <c r="W155">
        <v>20</v>
      </c>
      <c r="X155" s="3">
        <f t="shared" si="50"/>
        <v>20</v>
      </c>
      <c r="Y155" s="3">
        <f t="shared" si="51"/>
        <v>20</v>
      </c>
      <c r="Z155" s="3"/>
      <c r="AA155" s="3"/>
      <c r="AB155" s="3"/>
      <c r="AC155" s="3"/>
      <c r="AF155">
        <v>170</v>
      </c>
      <c r="AG155">
        <v>10</v>
      </c>
    </row>
    <row r="156" spans="1:33" x14ac:dyDescent="0.25">
      <c r="B156" t="s">
        <v>4</v>
      </c>
      <c r="D156" t="s">
        <v>160</v>
      </c>
      <c r="F156" t="s">
        <v>534</v>
      </c>
      <c r="H156" t="s">
        <v>535</v>
      </c>
      <c r="J156" t="s">
        <v>589</v>
      </c>
      <c r="L156" t="s">
        <v>536</v>
      </c>
      <c r="N156" t="s">
        <v>544</v>
      </c>
      <c r="P156" t="s">
        <v>564</v>
      </c>
      <c r="R156" t="s">
        <v>585</v>
      </c>
      <c r="T156" t="s">
        <v>5</v>
      </c>
      <c r="V156">
        <v>500</v>
      </c>
      <c r="W156">
        <v>20</v>
      </c>
      <c r="X156" s="3">
        <f t="shared" si="50"/>
        <v>20</v>
      </c>
      <c r="Y156" s="3">
        <f t="shared" si="51"/>
        <v>20</v>
      </c>
      <c r="Z156" s="3"/>
      <c r="AA156" s="3"/>
      <c r="AB156" s="3"/>
      <c r="AC156" s="3"/>
      <c r="AF156">
        <v>121</v>
      </c>
      <c r="AG156">
        <v>10</v>
      </c>
    </row>
    <row r="157" spans="1:33" x14ac:dyDescent="0.25">
      <c r="A157" s="4"/>
      <c r="B157" t="s">
        <v>4</v>
      </c>
      <c r="D157" t="s">
        <v>161</v>
      </c>
      <c r="F157" t="s">
        <v>534</v>
      </c>
      <c r="H157" t="s">
        <v>535</v>
      </c>
      <c r="J157" t="s">
        <v>611</v>
      </c>
      <c r="L157" t="s">
        <v>536</v>
      </c>
      <c r="N157" t="s">
        <v>544</v>
      </c>
      <c r="P157" t="s">
        <v>565</v>
      </c>
      <c r="R157" t="s">
        <v>585</v>
      </c>
      <c r="T157" t="s">
        <v>5</v>
      </c>
      <c r="V157">
        <v>800</v>
      </c>
      <c r="W157">
        <v>20</v>
      </c>
      <c r="X157" s="3">
        <f>W157+$AD$20</f>
        <v>179</v>
      </c>
      <c r="Y157" s="3">
        <f t="shared" si="51"/>
        <v>179</v>
      </c>
      <c r="Z157" s="3"/>
      <c r="AA157" s="3"/>
      <c r="AB157" s="3"/>
      <c r="AC157" s="3"/>
      <c r="AF157">
        <v>194</v>
      </c>
      <c r="AG157">
        <v>10</v>
      </c>
    </row>
    <row r="158" spans="1:33" x14ac:dyDescent="0.25">
      <c r="A158" s="4"/>
      <c r="B158" t="s">
        <v>4</v>
      </c>
      <c r="D158" t="s">
        <v>162</v>
      </c>
      <c r="F158" t="s">
        <v>534</v>
      </c>
      <c r="H158" t="s">
        <v>535</v>
      </c>
      <c r="J158" t="s">
        <v>612</v>
      </c>
      <c r="L158" t="s">
        <v>536</v>
      </c>
      <c r="N158" t="s">
        <v>544</v>
      </c>
      <c r="P158" t="s">
        <v>566</v>
      </c>
      <c r="R158" t="s">
        <v>585</v>
      </c>
      <c r="T158" t="s">
        <v>5</v>
      </c>
      <c r="V158">
        <v>1000</v>
      </c>
      <c r="W158">
        <v>20</v>
      </c>
      <c r="X158" s="3">
        <f>W158+$AD$21</f>
        <v>444</v>
      </c>
      <c r="Y158" s="3">
        <f t="shared" si="51"/>
        <v>444</v>
      </c>
      <c r="Z158" s="3"/>
      <c r="AA158" s="3"/>
      <c r="AB158" s="3"/>
      <c r="AC158" s="3"/>
      <c r="AF158">
        <v>243</v>
      </c>
      <c r="AG158">
        <v>10</v>
      </c>
    </row>
    <row r="159" spans="1:33" x14ac:dyDescent="0.25">
      <c r="A159" s="4"/>
      <c r="B159" t="s">
        <v>4</v>
      </c>
      <c r="D159" t="s">
        <v>163</v>
      </c>
      <c r="F159" t="s">
        <v>534</v>
      </c>
      <c r="H159" t="s">
        <v>535</v>
      </c>
      <c r="J159" t="s">
        <v>613</v>
      </c>
      <c r="L159" t="s">
        <v>536</v>
      </c>
      <c r="N159" t="s">
        <v>544</v>
      </c>
      <c r="P159" t="s">
        <v>568</v>
      </c>
      <c r="R159" t="s">
        <v>585</v>
      </c>
      <c r="T159" t="s">
        <v>5</v>
      </c>
      <c r="V159">
        <v>800</v>
      </c>
      <c r="W159">
        <v>20</v>
      </c>
      <c r="X159" s="3">
        <f>W159+$AD$22</f>
        <v>417</v>
      </c>
      <c r="Y159" s="3">
        <f t="shared" si="51"/>
        <v>417</v>
      </c>
      <c r="Z159" s="3"/>
      <c r="AA159" s="3"/>
      <c r="AB159" s="3"/>
      <c r="AC159" s="3"/>
      <c r="AF159">
        <v>194</v>
      </c>
      <c r="AG159">
        <v>10</v>
      </c>
    </row>
    <row r="160" spans="1:33" x14ac:dyDescent="0.25">
      <c r="B160" t="s">
        <v>4</v>
      </c>
      <c r="D160" t="s">
        <v>164</v>
      </c>
      <c r="F160" t="s">
        <v>534</v>
      </c>
      <c r="H160" t="s">
        <v>535</v>
      </c>
      <c r="J160" t="s">
        <v>589</v>
      </c>
      <c r="L160" t="s">
        <v>536</v>
      </c>
      <c r="N160" t="s">
        <v>544</v>
      </c>
      <c r="P160" t="s">
        <v>569</v>
      </c>
      <c r="R160" t="s">
        <v>585</v>
      </c>
      <c r="T160" t="s">
        <v>5</v>
      </c>
      <c r="V160">
        <v>1600</v>
      </c>
      <c r="W160">
        <v>20</v>
      </c>
      <c r="X160" s="3">
        <f t="shared" si="50"/>
        <v>20</v>
      </c>
      <c r="Y160" s="3">
        <f t="shared" si="51"/>
        <v>20</v>
      </c>
      <c r="Z160" s="3"/>
      <c r="AA160" s="3"/>
      <c r="AB160" s="3"/>
      <c r="AC160" s="3"/>
      <c r="AF160">
        <v>388</v>
      </c>
      <c r="AG160">
        <v>10</v>
      </c>
    </row>
    <row r="161" spans="1:33" x14ac:dyDescent="0.25">
      <c r="B161" t="s">
        <v>4</v>
      </c>
      <c r="D161" t="s">
        <v>165</v>
      </c>
      <c r="F161" t="s">
        <v>534</v>
      </c>
      <c r="H161" t="s">
        <v>535</v>
      </c>
      <c r="J161" t="s">
        <v>589</v>
      </c>
      <c r="L161" t="s">
        <v>536</v>
      </c>
      <c r="N161" t="s">
        <v>544</v>
      </c>
      <c r="P161" t="s">
        <v>570</v>
      </c>
      <c r="R161" t="s">
        <v>585</v>
      </c>
      <c r="T161" t="s">
        <v>5</v>
      </c>
      <c r="V161">
        <v>800</v>
      </c>
      <c r="W161">
        <v>20</v>
      </c>
      <c r="X161" s="3">
        <f t="shared" si="50"/>
        <v>20</v>
      </c>
      <c r="Y161" s="3">
        <f t="shared" si="51"/>
        <v>20</v>
      </c>
      <c r="Z161" s="3"/>
      <c r="AA161" s="3"/>
      <c r="AB161" s="3"/>
      <c r="AC161" s="3"/>
      <c r="AF161">
        <v>194</v>
      </c>
      <c r="AG161">
        <v>10</v>
      </c>
    </row>
    <row r="162" spans="1:33" x14ac:dyDescent="0.25">
      <c r="B162" t="s">
        <v>4</v>
      </c>
      <c r="D162" t="s">
        <v>166</v>
      </c>
      <c r="F162" t="s">
        <v>534</v>
      </c>
      <c r="H162" t="s">
        <v>535</v>
      </c>
      <c r="J162" t="s">
        <v>589</v>
      </c>
      <c r="L162" t="s">
        <v>536</v>
      </c>
      <c r="N162" t="s">
        <v>544</v>
      </c>
      <c r="P162" t="s">
        <v>571</v>
      </c>
      <c r="R162" t="s">
        <v>585</v>
      </c>
      <c r="T162" t="s">
        <v>5</v>
      </c>
      <c r="V162">
        <v>600</v>
      </c>
      <c r="W162">
        <v>20</v>
      </c>
      <c r="X162" s="3">
        <f t="shared" si="50"/>
        <v>20</v>
      </c>
      <c r="Y162" s="3">
        <f t="shared" si="51"/>
        <v>20</v>
      </c>
      <c r="Z162" s="3"/>
      <c r="AA162" s="3"/>
      <c r="AB162" s="3"/>
      <c r="AC162" s="3"/>
      <c r="AF162">
        <v>146</v>
      </c>
      <c r="AG162">
        <v>10</v>
      </c>
    </row>
    <row r="163" spans="1:33" x14ac:dyDescent="0.25">
      <c r="B163" t="s">
        <v>4</v>
      </c>
      <c r="D163" t="s">
        <v>167</v>
      </c>
      <c r="F163" t="s">
        <v>534</v>
      </c>
      <c r="H163" t="s">
        <v>535</v>
      </c>
      <c r="J163" t="s">
        <v>589</v>
      </c>
      <c r="L163" t="s">
        <v>536</v>
      </c>
      <c r="N163" t="s">
        <v>544</v>
      </c>
      <c r="P163" t="s">
        <v>572</v>
      </c>
      <c r="R163" t="s">
        <v>585</v>
      </c>
      <c r="T163" t="s">
        <v>5</v>
      </c>
      <c r="V163">
        <v>600</v>
      </c>
      <c r="W163">
        <v>20</v>
      </c>
      <c r="X163" s="3">
        <f t="shared" si="50"/>
        <v>20</v>
      </c>
      <c r="Y163" s="3">
        <f t="shared" si="51"/>
        <v>20</v>
      </c>
      <c r="Z163" s="3"/>
      <c r="AA163" s="3"/>
      <c r="AB163" s="3"/>
      <c r="AC163" s="3"/>
      <c r="AF163">
        <v>146</v>
      </c>
      <c r="AG163">
        <v>10</v>
      </c>
    </row>
    <row r="164" spans="1:33" x14ac:dyDescent="0.25">
      <c r="B164" t="s">
        <v>4</v>
      </c>
      <c r="D164" t="s">
        <v>168</v>
      </c>
      <c r="F164" t="s">
        <v>534</v>
      </c>
      <c r="H164" t="s">
        <v>535</v>
      </c>
      <c r="J164" t="s">
        <v>589</v>
      </c>
      <c r="L164" t="s">
        <v>536</v>
      </c>
      <c r="N164" t="s">
        <v>544</v>
      </c>
      <c r="P164" t="s">
        <v>573</v>
      </c>
      <c r="R164" t="s">
        <v>585</v>
      </c>
      <c r="T164" t="s">
        <v>5</v>
      </c>
      <c r="V164">
        <v>400</v>
      </c>
      <c r="W164">
        <v>20</v>
      </c>
      <c r="X164" s="3">
        <f t="shared" si="50"/>
        <v>20</v>
      </c>
      <c r="Y164" s="3">
        <f t="shared" si="51"/>
        <v>20</v>
      </c>
      <c r="Z164" s="3"/>
      <c r="AA164" s="3"/>
      <c r="AB164" s="3"/>
      <c r="AC164" s="3"/>
      <c r="AF164">
        <v>97</v>
      </c>
      <c r="AG164">
        <v>10</v>
      </c>
    </row>
    <row r="165" spans="1:33" x14ac:dyDescent="0.25">
      <c r="B165" t="s">
        <v>4</v>
      </c>
      <c r="D165" t="s">
        <v>169</v>
      </c>
      <c r="F165" t="s">
        <v>534</v>
      </c>
      <c r="H165" t="s">
        <v>535</v>
      </c>
      <c r="J165" t="s">
        <v>589</v>
      </c>
      <c r="L165" t="s">
        <v>536</v>
      </c>
      <c r="N165" t="s">
        <v>544</v>
      </c>
      <c r="P165" t="s">
        <v>574</v>
      </c>
      <c r="R165" t="s">
        <v>585</v>
      </c>
      <c r="T165" t="s">
        <v>5</v>
      </c>
      <c r="V165">
        <v>600</v>
      </c>
      <c r="W165">
        <v>20</v>
      </c>
      <c r="X165" s="3">
        <f t="shared" si="50"/>
        <v>20</v>
      </c>
      <c r="Y165" s="3">
        <f t="shared" si="51"/>
        <v>20</v>
      </c>
      <c r="Z165" s="3"/>
      <c r="AA165" s="3"/>
      <c r="AB165" s="3"/>
      <c r="AC165" s="3"/>
      <c r="AF165">
        <v>146</v>
      </c>
      <c r="AG165">
        <v>10</v>
      </c>
    </row>
    <row r="166" spans="1:33" x14ac:dyDescent="0.25">
      <c r="A166" s="4"/>
      <c r="B166" t="s">
        <v>4</v>
      </c>
      <c r="D166" t="s">
        <v>170</v>
      </c>
      <c r="F166" t="s">
        <v>534</v>
      </c>
      <c r="H166" t="s">
        <v>535</v>
      </c>
      <c r="J166" t="s">
        <v>614</v>
      </c>
      <c r="L166" t="s">
        <v>536</v>
      </c>
      <c r="N166" t="s">
        <v>544</v>
      </c>
      <c r="P166" t="s">
        <v>575</v>
      </c>
      <c r="R166" t="s">
        <v>585</v>
      </c>
      <c r="T166" t="s">
        <v>5</v>
      </c>
      <c r="V166">
        <v>2200</v>
      </c>
      <c r="W166">
        <v>20</v>
      </c>
      <c r="X166" s="3">
        <f>W166+$AD$23</f>
        <v>207</v>
      </c>
      <c r="Y166" s="3">
        <f t="shared" si="51"/>
        <v>207</v>
      </c>
      <c r="Z166" s="3"/>
      <c r="AA166" s="3"/>
      <c r="AB166" s="3"/>
      <c r="AC166" s="3"/>
      <c r="AF166">
        <v>534</v>
      </c>
      <c r="AG166">
        <v>10</v>
      </c>
    </row>
    <row r="167" spans="1:33" x14ac:dyDescent="0.25">
      <c r="B167" t="s">
        <v>4</v>
      </c>
      <c r="D167" t="s">
        <v>171</v>
      </c>
      <c r="F167" t="s">
        <v>534</v>
      </c>
      <c r="H167" t="s">
        <v>535</v>
      </c>
      <c r="J167" t="s">
        <v>589</v>
      </c>
      <c r="L167" t="s">
        <v>536</v>
      </c>
      <c r="N167" t="s">
        <v>544</v>
      </c>
      <c r="P167" t="s">
        <v>576</v>
      </c>
      <c r="R167" t="s">
        <v>585</v>
      </c>
      <c r="T167" t="s">
        <v>5</v>
      </c>
      <c r="V167">
        <v>1400</v>
      </c>
      <c r="W167">
        <v>20</v>
      </c>
      <c r="X167" s="3">
        <f t="shared" si="50"/>
        <v>20</v>
      </c>
      <c r="Y167" s="3">
        <f t="shared" si="51"/>
        <v>20</v>
      </c>
      <c r="Z167" s="3"/>
      <c r="AA167" s="3"/>
      <c r="AB167" s="3"/>
      <c r="AC167" s="3"/>
      <c r="AF167">
        <v>340</v>
      </c>
      <c r="AG167">
        <v>10</v>
      </c>
    </row>
    <row r="168" spans="1:33" x14ac:dyDescent="0.25">
      <c r="B168" t="s">
        <v>4</v>
      </c>
      <c r="D168" t="s">
        <v>172</v>
      </c>
      <c r="F168" t="s">
        <v>534</v>
      </c>
      <c r="H168" t="s">
        <v>535</v>
      </c>
      <c r="J168" t="s">
        <v>589</v>
      </c>
      <c r="L168" t="s">
        <v>536</v>
      </c>
      <c r="N168" t="s">
        <v>544</v>
      </c>
      <c r="P168" t="s">
        <v>577</v>
      </c>
      <c r="R168" t="s">
        <v>585</v>
      </c>
      <c r="T168" t="s">
        <v>5</v>
      </c>
      <c r="V168">
        <v>300</v>
      </c>
      <c r="W168">
        <v>20</v>
      </c>
      <c r="X168" s="3">
        <f t="shared" si="50"/>
        <v>20</v>
      </c>
      <c r="Y168" s="3">
        <f t="shared" si="51"/>
        <v>20</v>
      </c>
      <c r="Z168" s="3"/>
      <c r="AA168" s="3"/>
      <c r="AB168" s="3"/>
      <c r="AC168" s="3"/>
      <c r="AF168">
        <v>73</v>
      </c>
      <c r="AG168">
        <v>10</v>
      </c>
    </row>
    <row r="169" spans="1:33" x14ac:dyDescent="0.25">
      <c r="B169" t="s">
        <v>4</v>
      </c>
      <c r="D169" t="s">
        <v>173</v>
      </c>
      <c r="F169" t="s">
        <v>534</v>
      </c>
      <c r="H169" t="s">
        <v>535</v>
      </c>
      <c r="J169" t="s">
        <v>589</v>
      </c>
      <c r="L169" t="s">
        <v>536</v>
      </c>
      <c r="N169" t="s">
        <v>544</v>
      </c>
      <c r="P169" t="s">
        <v>578</v>
      </c>
      <c r="R169" t="s">
        <v>585</v>
      </c>
      <c r="T169" t="s">
        <v>5</v>
      </c>
      <c r="V169">
        <v>700</v>
      </c>
      <c r="W169">
        <v>20</v>
      </c>
      <c r="X169" s="3">
        <f t="shared" si="50"/>
        <v>20</v>
      </c>
      <c r="Y169" s="3">
        <f t="shared" si="51"/>
        <v>20</v>
      </c>
      <c r="Z169" s="3"/>
      <c r="AA169" s="3"/>
      <c r="AB169" s="3"/>
      <c r="AC169" s="3"/>
      <c r="AF169">
        <v>170</v>
      </c>
      <c r="AG169">
        <v>10</v>
      </c>
    </row>
    <row r="170" spans="1:33" x14ac:dyDescent="0.25">
      <c r="B170" t="s">
        <v>4</v>
      </c>
      <c r="D170" t="s">
        <v>174</v>
      </c>
      <c r="F170" t="s">
        <v>534</v>
      </c>
      <c r="H170" t="s">
        <v>535</v>
      </c>
      <c r="J170" t="s">
        <v>589</v>
      </c>
      <c r="L170" t="s">
        <v>536</v>
      </c>
      <c r="N170" t="s">
        <v>544</v>
      </c>
      <c r="P170" t="s">
        <v>579</v>
      </c>
      <c r="R170" t="s">
        <v>585</v>
      </c>
      <c r="T170" t="s">
        <v>5</v>
      </c>
      <c r="V170">
        <v>900</v>
      </c>
      <c r="W170">
        <v>20</v>
      </c>
      <c r="X170" s="3">
        <f t="shared" si="50"/>
        <v>20</v>
      </c>
      <c r="Y170" s="3">
        <f t="shared" si="51"/>
        <v>20</v>
      </c>
      <c r="Z170" s="3"/>
      <c r="AA170" s="3"/>
      <c r="AB170" s="3"/>
      <c r="AC170" s="3"/>
      <c r="AF170">
        <v>219</v>
      </c>
      <c r="AG170">
        <v>10</v>
      </c>
    </row>
    <row r="171" spans="1:33" x14ac:dyDescent="0.25">
      <c r="B171" t="s">
        <v>4</v>
      </c>
      <c r="D171" t="s">
        <v>175</v>
      </c>
      <c r="F171" t="s">
        <v>534</v>
      </c>
      <c r="H171" t="s">
        <v>535</v>
      </c>
      <c r="J171" t="s">
        <v>589</v>
      </c>
      <c r="L171" t="s">
        <v>536</v>
      </c>
      <c r="N171" t="s">
        <v>544</v>
      </c>
      <c r="P171" t="s">
        <v>580</v>
      </c>
      <c r="R171" t="s">
        <v>585</v>
      </c>
      <c r="T171" t="s">
        <v>5</v>
      </c>
      <c r="V171">
        <v>400</v>
      </c>
      <c r="W171">
        <v>20</v>
      </c>
      <c r="X171" s="3">
        <f t="shared" si="50"/>
        <v>20</v>
      </c>
      <c r="Y171" s="3">
        <f t="shared" si="51"/>
        <v>20</v>
      </c>
      <c r="Z171" s="3"/>
      <c r="AA171" s="3"/>
      <c r="AB171" s="3"/>
      <c r="AC171" s="3"/>
      <c r="AF171">
        <v>97</v>
      </c>
      <c r="AG171">
        <v>10</v>
      </c>
    </row>
    <row r="172" spans="1:33" x14ac:dyDescent="0.25">
      <c r="B172" t="s">
        <v>4</v>
      </c>
      <c r="D172" t="s">
        <v>176</v>
      </c>
      <c r="F172" t="s">
        <v>534</v>
      </c>
      <c r="H172" t="s">
        <v>535</v>
      </c>
      <c r="J172" t="s">
        <v>589</v>
      </c>
      <c r="L172" t="s">
        <v>536</v>
      </c>
      <c r="N172" t="s">
        <v>544</v>
      </c>
      <c r="P172" t="s">
        <v>581</v>
      </c>
      <c r="R172" t="s">
        <v>585</v>
      </c>
      <c r="T172" t="s">
        <v>5</v>
      </c>
      <c r="V172">
        <v>500</v>
      </c>
      <c r="W172">
        <v>20</v>
      </c>
      <c r="X172" s="3">
        <f t="shared" si="50"/>
        <v>20</v>
      </c>
      <c r="Y172" s="3">
        <f t="shared" si="51"/>
        <v>20</v>
      </c>
      <c r="Z172" s="3"/>
      <c r="AA172" s="3"/>
      <c r="AB172" s="3"/>
      <c r="AC172" s="3"/>
      <c r="AF172">
        <v>121</v>
      </c>
      <c r="AG172">
        <v>10</v>
      </c>
    </row>
    <row r="173" spans="1:33" x14ac:dyDescent="0.25">
      <c r="B173" t="s">
        <v>4</v>
      </c>
      <c r="D173" t="s">
        <v>177</v>
      </c>
      <c r="F173" t="s">
        <v>534</v>
      </c>
      <c r="H173" t="s">
        <v>535</v>
      </c>
      <c r="J173" t="s">
        <v>589</v>
      </c>
      <c r="L173" t="s">
        <v>536</v>
      </c>
      <c r="N173" t="s">
        <v>544</v>
      </c>
      <c r="P173" t="s">
        <v>582</v>
      </c>
      <c r="R173" t="s">
        <v>585</v>
      </c>
      <c r="T173" t="s">
        <v>5</v>
      </c>
      <c r="V173">
        <v>300</v>
      </c>
      <c r="W173">
        <v>20</v>
      </c>
      <c r="X173" s="3">
        <f t="shared" si="50"/>
        <v>20</v>
      </c>
      <c r="Y173" s="3">
        <f t="shared" si="51"/>
        <v>20</v>
      </c>
      <c r="Z173" s="3"/>
      <c r="AA173" s="3"/>
      <c r="AB173" s="3"/>
      <c r="AC173" s="3"/>
      <c r="AF173">
        <v>73</v>
      </c>
      <c r="AG173">
        <v>10</v>
      </c>
    </row>
    <row r="174" spans="1:33" x14ac:dyDescent="0.25">
      <c r="B174" t="s">
        <v>4</v>
      </c>
      <c r="D174" t="s">
        <v>178</v>
      </c>
      <c r="F174" t="s">
        <v>534</v>
      </c>
      <c r="H174" t="s">
        <v>535</v>
      </c>
      <c r="J174" t="s">
        <v>589</v>
      </c>
      <c r="L174" t="s">
        <v>536</v>
      </c>
      <c r="N174" t="s">
        <v>544</v>
      </c>
      <c r="P174" t="s">
        <v>583</v>
      </c>
      <c r="R174" t="s">
        <v>585</v>
      </c>
      <c r="T174" t="s">
        <v>5</v>
      </c>
      <c r="V174">
        <v>200</v>
      </c>
      <c r="W174">
        <v>20</v>
      </c>
      <c r="X174" s="3">
        <f t="shared" si="50"/>
        <v>20</v>
      </c>
      <c r="Y174" s="3">
        <f t="shared" si="51"/>
        <v>20</v>
      </c>
      <c r="Z174" s="3"/>
      <c r="AA174" s="3"/>
      <c r="AB174" s="3"/>
      <c r="AC174" s="3"/>
      <c r="AF174">
        <v>49</v>
      </c>
      <c r="AG174">
        <v>10</v>
      </c>
    </row>
    <row r="175" spans="1:33" x14ac:dyDescent="0.25">
      <c r="B175" t="s">
        <v>4</v>
      </c>
      <c r="D175" t="s">
        <v>179</v>
      </c>
      <c r="F175" t="s">
        <v>534</v>
      </c>
      <c r="H175" t="s">
        <v>535</v>
      </c>
      <c r="J175" t="s">
        <v>589</v>
      </c>
      <c r="L175" t="s">
        <v>536</v>
      </c>
      <c r="N175" t="s">
        <v>545</v>
      </c>
      <c r="P175" t="s">
        <v>584</v>
      </c>
      <c r="R175" t="s">
        <v>585</v>
      </c>
      <c r="T175" t="s">
        <v>5</v>
      </c>
      <c r="V175">
        <v>500</v>
      </c>
      <c r="W175">
        <v>20</v>
      </c>
      <c r="X175" s="3">
        <f t="shared" si="50"/>
        <v>20</v>
      </c>
      <c r="Y175" s="3">
        <f t="shared" si="51"/>
        <v>20</v>
      </c>
      <c r="Z175" s="3">
        <f>SUM(Y175:Y197)</f>
        <v>2600</v>
      </c>
      <c r="AA175" s="3"/>
      <c r="AB175" s="3"/>
      <c r="AC175" s="3"/>
      <c r="AF175">
        <v>121</v>
      </c>
      <c r="AG175">
        <v>10</v>
      </c>
    </row>
    <row r="176" spans="1:33" x14ac:dyDescent="0.25">
      <c r="B176" t="s">
        <v>4</v>
      </c>
      <c r="D176" t="s">
        <v>180</v>
      </c>
      <c r="F176" t="s">
        <v>534</v>
      </c>
      <c r="H176" t="s">
        <v>535</v>
      </c>
      <c r="J176" t="s">
        <v>589</v>
      </c>
      <c r="L176" t="s">
        <v>536</v>
      </c>
      <c r="N176" t="s">
        <v>545</v>
      </c>
      <c r="P176" t="s">
        <v>561</v>
      </c>
      <c r="R176" t="s">
        <v>585</v>
      </c>
      <c r="T176" t="s">
        <v>5</v>
      </c>
      <c r="V176">
        <v>200</v>
      </c>
      <c r="W176">
        <v>20</v>
      </c>
      <c r="X176" s="3">
        <f t="shared" si="50"/>
        <v>20</v>
      </c>
      <c r="Y176" s="3">
        <f t="shared" si="51"/>
        <v>20</v>
      </c>
      <c r="Z176" s="3"/>
      <c r="AA176" s="3"/>
      <c r="AB176" s="3"/>
      <c r="AC176" s="3"/>
      <c r="AF176">
        <v>49</v>
      </c>
      <c r="AG176">
        <v>10</v>
      </c>
    </row>
    <row r="177" spans="1:33" x14ac:dyDescent="0.25">
      <c r="B177" t="s">
        <v>4</v>
      </c>
      <c r="D177" t="s">
        <v>181</v>
      </c>
      <c r="F177" t="s">
        <v>534</v>
      </c>
      <c r="H177" t="s">
        <v>535</v>
      </c>
      <c r="J177" t="s">
        <v>589</v>
      </c>
      <c r="L177" t="s">
        <v>536</v>
      </c>
      <c r="N177" t="s">
        <v>545</v>
      </c>
      <c r="P177" t="s">
        <v>562</v>
      </c>
      <c r="R177" t="s">
        <v>585</v>
      </c>
      <c r="T177" t="s">
        <v>5</v>
      </c>
      <c r="V177">
        <v>100</v>
      </c>
      <c r="W177">
        <v>20</v>
      </c>
      <c r="X177" s="3">
        <f t="shared" si="50"/>
        <v>20</v>
      </c>
      <c r="Y177" s="3">
        <f t="shared" si="51"/>
        <v>20</v>
      </c>
      <c r="Z177" s="3"/>
      <c r="AA177" s="3"/>
      <c r="AB177" s="3"/>
      <c r="AC177" s="3"/>
      <c r="AF177">
        <v>24</v>
      </c>
      <c r="AG177">
        <v>10</v>
      </c>
    </row>
    <row r="178" spans="1:33" x14ac:dyDescent="0.25">
      <c r="B178" t="s">
        <v>4</v>
      </c>
      <c r="D178" t="s">
        <v>182</v>
      </c>
      <c r="F178" t="s">
        <v>534</v>
      </c>
      <c r="H178" t="s">
        <v>535</v>
      </c>
      <c r="J178" t="s">
        <v>589</v>
      </c>
      <c r="L178" t="s">
        <v>536</v>
      </c>
      <c r="N178" t="s">
        <v>545</v>
      </c>
      <c r="P178" t="s">
        <v>563</v>
      </c>
      <c r="R178" t="s">
        <v>585</v>
      </c>
      <c r="T178" t="s">
        <v>5</v>
      </c>
      <c r="V178">
        <v>700</v>
      </c>
      <c r="W178">
        <v>20</v>
      </c>
      <c r="X178" s="3">
        <f t="shared" si="50"/>
        <v>20</v>
      </c>
      <c r="Y178" s="3">
        <f t="shared" si="51"/>
        <v>20</v>
      </c>
      <c r="Z178" s="3"/>
      <c r="AA178" s="3"/>
      <c r="AB178" s="3"/>
      <c r="AC178" s="3"/>
      <c r="AF178">
        <v>170</v>
      </c>
      <c r="AG178">
        <v>10</v>
      </c>
    </row>
    <row r="179" spans="1:33" x14ac:dyDescent="0.25">
      <c r="A179" s="4"/>
      <c r="B179" t="s">
        <v>4</v>
      </c>
      <c r="D179" t="s">
        <v>183</v>
      </c>
      <c r="F179" t="s">
        <v>534</v>
      </c>
      <c r="H179" t="s">
        <v>535</v>
      </c>
      <c r="J179" t="s">
        <v>615</v>
      </c>
      <c r="L179" t="s">
        <v>536</v>
      </c>
      <c r="N179" t="s">
        <v>545</v>
      </c>
      <c r="P179" t="s">
        <v>564</v>
      </c>
      <c r="R179" t="s">
        <v>585</v>
      </c>
      <c r="T179" t="s">
        <v>5</v>
      </c>
      <c r="V179">
        <v>800</v>
      </c>
      <c r="W179">
        <v>20</v>
      </c>
      <c r="X179" s="3">
        <f>W179+$AD$24</f>
        <v>926</v>
      </c>
      <c r="Y179" s="3">
        <f t="shared" si="51"/>
        <v>926</v>
      </c>
      <c r="Z179" s="3"/>
      <c r="AA179" s="3"/>
      <c r="AB179" s="3"/>
      <c r="AC179" s="3"/>
      <c r="AF179">
        <v>194</v>
      </c>
      <c r="AG179">
        <v>10</v>
      </c>
    </row>
    <row r="180" spans="1:33" x14ac:dyDescent="0.25">
      <c r="B180" t="s">
        <v>4</v>
      </c>
      <c r="D180" t="s">
        <v>184</v>
      </c>
      <c r="F180" t="s">
        <v>534</v>
      </c>
      <c r="H180" t="s">
        <v>535</v>
      </c>
      <c r="J180" t="s">
        <v>589</v>
      </c>
      <c r="L180" t="s">
        <v>536</v>
      </c>
      <c r="N180" t="s">
        <v>545</v>
      </c>
      <c r="P180" t="s">
        <v>565</v>
      </c>
      <c r="R180" t="s">
        <v>585</v>
      </c>
      <c r="T180" t="s">
        <v>5</v>
      </c>
      <c r="V180">
        <v>400</v>
      </c>
      <c r="W180">
        <v>20</v>
      </c>
      <c r="X180" s="3">
        <f t="shared" si="50"/>
        <v>20</v>
      </c>
      <c r="Y180" s="3">
        <f t="shared" si="51"/>
        <v>20</v>
      </c>
      <c r="Z180" s="3"/>
      <c r="AA180" s="3"/>
      <c r="AB180" s="3"/>
      <c r="AC180" s="3"/>
      <c r="AF180">
        <v>97</v>
      </c>
      <c r="AG180">
        <v>10</v>
      </c>
    </row>
    <row r="181" spans="1:33" x14ac:dyDescent="0.25">
      <c r="B181" t="s">
        <v>4</v>
      </c>
      <c r="D181" t="s">
        <v>185</v>
      </c>
      <c r="F181" t="s">
        <v>534</v>
      </c>
      <c r="H181" t="s">
        <v>535</v>
      </c>
      <c r="J181" t="s">
        <v>589</v>
      </c>
      <c r="L181" t="s">
        <v>536</v>
      </c>
      <c r="N181" t="s">
        <v>545</v>
      </c>
      <c r="P181" t="s">
        <v>566</v>
      </c>
      <c r="R181" t="s">
        <v>585</v>
      </c>
      <c r="T181" t="s">
        <v>5</v>
      </c>
      <c r="V181">
        <v>600</v>
      </c>
      <c r="W181">
        <v>20</v>
      </c>
      <c r="X181" s="3">
        <f t="shared" si="50"/>
        <v>20</v>
      </c>
      <c r="Y181" s="3">
        <f t="shared" si="51"/>
        <v>20</v>
      </c>
      <c r="Z181" s="3"/>
      <c r="AA181" s="3"/>
      <c r="AB181" s="3"/>
      <c r="AC181" s="3"/>
      <c r="AF181">
        <v>146</v>
      </c>
      <c r="AG181">
        <v>10</v>
      </c>
    </row>
    <row r="182" spans="1:33" x14ac:dyDescent="0.25">
      <c r="A182" s="4"/>
      <c r="B182" t="s">
        <v>4</v>
      </c>
      <c r="D182" t="s">
        <v>186</v>
      </c>
      <c r="F182" t="s">
        <v>534</v>
      </c>
      <c r="H182" t="s">
        <v>535</v>
      </c>
      <c r="J182" t="s">
        <v>616</v>
      </c>
      <c r="L182" t="s">
        <v>536</v>
      </c>
      <c r="N182" t="s">
        <v>545</v>
      </c>
      <c r="P182" t="s">
        <v>567</v>
      </c>
      <c r="R182" t="s">
        <v>585</v>
      </c>
      <c r="T182" t="s">
        <v>5</v>
      </c>
      <c r="V182">
        <v>800</v>
      </c>
      <c r="W182">
        <v>20</v>
      </c>
      <c r="X182" s="3">
        <f>W182+$AD$25</f>
        <v>394</v>
      </c>
      <c r="Y182" s="3">
        <f t="shared" si="51"/>
        <v>394</v>
      </c>
      <c r="Z182" s="3"/>
      <c r="AA182" s="3"/>
      <c r="AB182" s="3"/>
      <c r="AC182" s="3"/>
      <c r="AF182">
        <v>194</v>
      </c>
      <c r="AG182">
        <v>10</v>
      </c>
    </row>
    <row r="183" spans="1:33" x14ac:dyDescent="0.25">
      <c r="A183" s="4"/>
      <c r="B183" t="s">
        <v>4</v>
      </c>
      <c r="D183" t="s">
        <v>187</v>
      </c>
      <c r="F183" t="s">
        <v>534</v>
      </c>
      <c r="H183" t="s">
        <v>535</v>
      </c>
      <c r="J183" t="s">
        <v>617</v>
      </c>
      <c r="L183" t="s">
        <v>536</v>
      </c>
      <c r="N183" t="s">
        <v>545</v>
      </c>
      <c r="P183" t="s">
        <v>569</v>
      </c>
      <c r="R183" t="s">
        <v>585</v>
      </c>
      <c r="T183" t="s">
        <v>5</v>
      </c>
      <c r="V183">
        <v>2800</v>
      </c>
      <c r="W183">
        <v>20</v>
      </c>
      <c r="X183" s="3">
        <f>W183+$AD$26</f>
        <v>880</v>
      </c>
      <c r="Y183" s="3">
        <f t="shared" si="51"/>
        <v>880</v>
      </c>
      <c r="Z183" s="3"/>
      <c r="AA183" s="3"/>
      <c r="AB183" s="3"/>
      <c r="AC183" s="3"/>
      <c r="AF183">
        <v>680</v>
      </c>
      <c r="AG183">
        <v>10</v>
      </c>
    </row>
    <row r="184" spans="1:33" x14ac:dyDescent="0.25">
      <c r="B184" t="s">
        <v>4</v>
      </c>
      <c r="D184" t="s">
        <v>188</v>
      </c>
      <c r="F184" t="s">
        <v>534</v>
      </c>
      <c r="H184" t="s">
        <v>535</v>
      </c>
      <c r="J184" t="s">
        <v>589</v>
      </c>
      <c r="L184" t="s">
        <v>536</v>
      </c>
      <c r="N184" t="s">
        <v>545</v>
      </c>
      <c r="P184" t="s">
        <v>570</v>
      </c>
      <c r="R184" t="s">
        <v>585</v>
      </c>
      <c r="T184" t="s">
        <v>5</v>
      </c>
      <c r="V184">
        <v>1400</v>
      </c>
      <c r="W184">
        <v>20</v>
      </c>
      <c r="X184" s="3">
        <f t="shared" si="50"/>
        <v>20</v>
      </c>
      <c r="Y184" s="3">
        <f t="shared" si="51"/>
        <v>20</v>
      </c>
      <c r="Z184" s="3"/>
      <c r="AA184" s="3"/>
      <c r="AB184" s="3"/>
      <c r="AC184" s="3"/>
      <c r="AF184">
        <v>340</v>
      </c>
      <c r="AG184">
        <v>10</v>
      </c>
    </row>
    <row r="185" spans="1:33" x14ac:dyDescent="0.25">
      <c r="B185" t="s">
        <v>4</v>
      </c>
      <c r="D185" t="s">
        <v>189</v>
      </c>
      <c r="F185" t="s">
        <v>534</v>
      </c>
      <c r="H185" t="s">
        <v>535</v>
      </c>
      <c r="J185" t="s">
        <v>589</v>
      </c>
      <c r="L185" t="s">
        <v>536</v>
      </c>
      <c r="N185" t="s">
        <v>545</v>
      </c>
      <c r="P185" t="s">
        <v>571</v>
      </c>
      <c r="R185" t="s">
        <v>585</v>
      </c>
      <c r="T185" t="s">
        <v>5</v>
      </c>
      <c r="V185">
        <v>600</v>
      </c>
      <c r="W185">
        <v>20</v>
      </c>
      <c r="X185" s="3">
        <f t="shared" si="50"/>
        <v>20</v>
      </c>
      <c r="Y185" s="3">
        <f t="shared" si="51"/>
        <v>20</v>
      </c>
      <c r="Z185" s="3"/>
      <c r="AA185" s="3"/>
      <c r="AB185" s="3"/>
      <c r="AC185" s="3"/>
      <c r="AF185">
        <v>146</v>
      </c>
      <c r="AG185">
        <v>10</v>
      </c>
    </row>
    <row r="186" spans="1:33" x14ac:dyDescent="0.25">
      <c r="B186" t="s">
        <v>4</v>
      </c>
      <c r="D186" t="s">
        <v>190</v>
      </c>
      <c r="F186" t="s">
        <v>534</v>
      </c>
      <c r="H186" t="s">
        <v>535</v>
      </c>
      <c r="J186" t="s">
        <v>589</v>
      </c>
      <c r="L186" t="s">
        <v>536</v>
      </c>
      <c r="N186" t="s">
        <v>545</v>
      </c>
      <c r="P186" t="s">
        <v>572</v>
      </c>
      <c r="R186" t="s">
        <v>585</v>
      </c>
      <c r="T186" t="s">
        <v>5</v>
      </c>
      <c r="V186">
        <v>600</v>
      </c>
      <c r="W186">
        <v>20</v>
      </c>
      <c r="X186" s="3">
        <f t="shared" si="50"/>
        <v>20</v>
      </c>
      <c r="Y186" s="3">
        <f t="shared" si="51"/>
        <v>20</v>
      </c>
      <c r="Z186" s="3"/>
      <c r="AA186" s="3"/>
      <c r="AB186" s="3"/>
      <c r="AC186" s="3"/>
      <c r="AF186">
        <v>146</v>
      </c>
      <c r="AG186">
        <v>10</v>
      </c>
    </row>
    <row r="187" spans="1:33" x14ac:dyDescent="0.25">
      <c r="B187" t="s">
        <v>4</v>
      </c>
      <c r="D187" t="s">
        <v>191</v>
      </c>
      <c r="F187" t="s">
        <v>534</v>
      </c>
      <c r="H187" t="s">
        <v>535</v>
      </c>
      <c r="J187" t="s">
        <v>589</v>
      </c>
      <c r="L187" t="s">
        <v>536</v>
      </c>
      <c r="N187" t="s">
        <v>545</v>
      </c>
      <c r="P187" t="s">
        <v>573</v>
      </c>
      <c r="R187" t="s">
        <v>585</v>
      </c>
      <c r="T187" t="s">
        <v>5</v>
      </c>
      <c r="V187">
        <v>600</v>
      </c>
      <c r="W187">
        <v>20</v>
      </c>
      <c r="X187" s="3">
        <f t="shared" si="50"/>
        <v>20</v>
      </c>
      <c r="Y187" s="3">
        <f t="shared" si="51"/>
        <v>20</v>
      </c>
      <c r="Z187" s="3"/>
      <c r="AA187" s="3"/>
      <c r="AB187" s="3"/>
      <c r="AC187" s="3"/>
      <c r="AF187">
        <v>146</v>
      </c>
      <c r="AG187">
        <v>10</v>
      </c>
    </row>
    <row r="188" spans="1:33" x14ac:dyDescent="0.25">
      <c r="B188" t="s">
        <v>4</v>
      </c>
      <c r="D188" t="s">
        <v>192</v>
      </c>
      <c r="F188" t="s">
        <v>534</v>
      </c>
      <c r="H188" t="s">
        <v>535</v>
      </c>
      <c r="J188" t="s">
        <v>589</v>
      </c>
      <c r="L188" t="s">
        <v>536</v>
      </c>
      <c r="N188" t="s">
        <v>545</v>
      </c>
      <c r="P188" t="s">
        <v>574</v>
      </c>
      <c r="R188" t="s">
        <v>585</v>
      </c>
      <c r="T188" t="s">
        <v>5</v>
      </c>
      <c r="V188">
        <v>900</v>
      </c>
      <c r="W188">
        <v>20</v>
      </c>
      <c r="X188" s="3">
        <f>W188+0</f>
        <v>20</v>
      </c>
      <c r="Y188" s="3">
        <f t="shared" si="51"/>
        <v>20</v>
      </c>
      <c r="Z188" s="3"/>
      <c r="AA188" s="3"/>
      <c r="AB188" s="3"/>
      <c r="AC188" s="3"/>
      <c r="AF188">
        <v>219</v>
      </c>
      <c r="AG188">
        <v>10</v>
      </c>
    </row>
    <row r="189" spans="1:33" x14ac:dyDescent="0.25">
      <c r="B189" t="s">
        <v>4</v>
      </c>
      <c r="D189" t="s">
        <v>193</v>
      </c>
      <c r="F189" t="s">
        <v>534</v>
      </c>
      <c r="H189" t="s">
        <v>535</v>
      </c>
      <c r="J189" t="s">
        <v>589</v>
      </c>
      <c r="L189" t="s">
        <v>536</v>
      </c>
      <c r="N189" t="s">
        <v>545</v>
      </c>
      <c r="P189" t="s">
        <v>575</v>
      </c>
      <c r="R189" t="s">
        <v>585</v>
      </c>
      <c r="T189" t="s">
        <v>5</v>
      </c>
      <c r="V189">
        <v>1400</v>
      </c>
      <c r="W189">
        <v>20</v>
      </c>
      <c r="X189" s="3">
        <f t="shared" si="50"/>
        <v>20</v>
      </c>
      <c r="Y189" s="3">
        <f t="shared" si="51"/>
        <v>20</v>
      </c>
      <c r="Z189" s="3"/>
      <c r="AA189" s="3"/>
      <c r="AB189" s="3"/>
      <c r="AC189" s="3"/>
      <c r="AF189">
        <v>340</v>
      </c>
      <c r="AG189">
        <v>10</v>
      </c>
    </row>
    <row r="190" spans="1:33" x14ac:dyDescent="0.25">
      <c r="B190" t="s">
        <v>4</v>
      </c>
      <c r="D190" t="s">
        <v>194</v>
      </c>
      <c r="F190" t="s">
        <v>534</v>
      </c>
      <c r="H190" t="s">
        <v>535</v>
      </c>
      <c r="J190" t="s">
        <v>589</v>
      </c>
      <c r="L190" t="s">
        <v>536</v>
      </c>
      <c r="N190" t="s">
        <v>545</v>
      </c>
      <c r="P190" t="s">
        <v>576</v>
      </c>
      <c r="R190" t="s">
        <v>585</v>
      </c>
      <c r="T190" t="s">
        <v>5</v>
      </c>
      <c r="V190">
        <v>900</v>
      </c>
      <c r="W190">
        <v>20</v>
      </c>
      <c r="X190" s="3">
        <f t="shared" si="50"/>
        <v>20</v>
      </c>
      <c r="Y190" s="3">
        <f t="shared" si="51"/>
        <v>20</v>
      </c>
      <c r="Z190" s="3"/>
      <c r="AA190" s="3"/>
      <c r="AB190" s="3"/>
      <c r="AC190" s="3"/>
      <c r="AF190">
        <v>219</v>
      </c>
      <c r="AG190">
        <v>10</v>
      </c>
    </row>
    <row r="191" spans="1:33" x14ac:dyDescent="0.25">
      <c r="B191" t="s">
        <v>4</v>
      </c>
      <c r="D191" t="s">
        <v>195</v>
      </c>
      <c r="F191" t="s">
        <v>534</v>
      </c>
      <c r="H191" t="s">
        <v>535</v>
      </c>
      <c r="J191" t="s">
        <v>589</v>
      </c>
      <c r="L191" t="s">
        <v>536</v>
      </c>
      <c r="N191" t="s">
        <v>545</v>
      </c>
      <c r="P191" t="s">
        <v>577</v>
      </c>
      <c r="R191" t="s">
        <v>585</v>
      </c>
      <c r="T191" t="s">
        <v>5</v>
      </c>
      <c r="V191">
        <v>200</v>
      </c>
      <c r="W191">
        <v>20</v>
      </c>
      <c r="X191" s="3">
        <f t="shared" si="50"/>
        <v>20</v>
      </c>
      <c r="Y191" s="3">
        <f t="shared" si="51"/>
        <v>20</v>
      </c>
      <c r="Z191" s="3"/>
      <c r="AA191" s="3"/>
      <c r="AB191" s="3"/>
      <c r="AC191" s="3"/>
      <c r="AF191">
        <v>49</v>
      </c>
      <c r="AG191">
        <v>10</v>
      </c>
    </row>
    <row r="192" spans="1:33" x14ac:dyDescent="0.25">
      <c r="B192" t="s">
        <v>4</v>
      </c>
      <c r="D192" t="s">
        <v>196</v>
      </c>
      <c r="F192" t="s">
        <v>534</v>
      </c>
      <c r="H192" t="s">
        <v>535</v>
      </c>
      <c r="J192" t="s">
        <v>589</v>
      </c>
      <c r="L192" t="s">
        <v>536</v>
      </c>
      <c r="N192" t="s">
        <v>545</v>
      </c>
      <c r="P192" t="s">
        <v>578</v>
      </c>
      <c r="R192" t="s">
        <v>585</v>
      </c>
      <c r="T192" t="s">
        <v>5</v>
      </c>
      <c r="V192">
        <v>400</v>
      </c>
      <c r="W192">
        <v>20</v>
      </c>
      <c r="X192" s="3">
        <f t="shared" si="50"/>
        <v>20</v>
      </c>
      <c r="Y192" s="3">
        <f t="shared" si="51"/>
        <v>20</v>
      </c>
      <c r="Z192" s="3"/>
      <c r="AA192" s="3"/>
      <c r="AB192" s="3"/>
      <c r="AC192" s="3"/>
      <c r="AF192">
        <v>97</v>
      </c>
      <c r="AG192">
        <v>10</v>
      </c>
    </row>
    <row r="193" spans="1:33" x14ac:dyDescent="0.25">
      <c r="B193" t="s">
        <v>4</v>
      </c>
      <c r="D193" t="s">
        <v>197</v>
      </c>
      <c r="F193" t="s">
        <v>534</v>
      </c>
      <c r="H193" t="s">
        <v>535</v>
      </c>
      <c r="J193" t="s">
        <v>589</v>
      </c>
      <c r="L193" t="s">
        <v>536</v>
      </c>
      <c r="N193" t="s">
        <v>545</v>
      </c>
      <c r="P193" t="s">
        <v>579</v>
      </c>
      <c r="R193" t="s">
        <v>585</v>
      </c>
      <c r="T193" t="s">
        <v>5</v>
      </c>
      <c r="V193">
        <v>600</v>
      </c>
      <c r="W193">
        <v>20</v>
      </c>
      <c r="X193" s="3">
        <f t="shared" si="50"/>
        <v>20</v>
      </c>
      <c r="Y193" s="3">
        <f t="shared" si="51"/>
        <v>20</v>
      </c>
      <c r="Z193" s="3"/>
      <c r="AA193" s="3"/>
      <c r="AB193" s="3"/>
      <c r="AC193" s="3"/>
      <c r="AF193">
        <v>146</v>
      </c>
      <c r="AG193">
        <v>10</v>
      </c>
    </row>
    <row r="194" spans="1:33" x14ac:dyDescent="0.25">
      <c r="B194" t="s">
        <v>4</v>
      </c>
      <c r="D194" t="s">
        <v>198</v>
      </c>
      <c r="F194" t="s">
        <v>534</v>
      </c>
      <c r="H194" t="s">
        <v>535</v>
      </c>
      <c r="J194" t="s">
        <v>589</v>
      </c>
      <c r="L194" t="s">
        <v>536</v>
      </c>
      <c r="N194" t="s">
        <v>545</v>
      </c>
      <c r="P194" t="s">
        <v>580</v>
      </c>
      <c r="R194" t="s">
        <v>585</v>
      </c>
      <c r="T194" t="s">
        <v>5</v>
      </c>
      <c r="V194">
        <v>300</v>
      </c>
      <c r="W194">
        <v>20</v>
      </c>
      <c r="X194" s="3">
        <f t="shared" si="50"/>
        <v>20</v>
      </c>
      <c r="Y194" s="3">
        <f t="shared" si="51"/>
        <v>20</v>
      </c>
      <c r="Z194" s="3"/>
      <c r="AA194" s="3"/>
      <c r="AB194" s="3"/>
      <c r="AC194" s="3"/>
      <c r="AF194">
        <v>73</v>
      </c>
      <c r="AG194">
        <v>10</v>
      </c>
    </row>
    <row r="195" spans="1:33" x14ac:dyDescent="0.25">
      <c r="B195" t="s">
        <v>4</v>
      </c>
      <c r="D195" t="s">
        <v>199</v>
      </c>
      <c r="F195" t="s">
        <v>534</v>
      </c>
      <c r="H195" t="s">
        <v>535</v>
      </c>
      <c r="J195" t="s">
        <v>589</v>
      </c>
      <c r="L195" t="s">
        <v>536</v>
      </c>
      <c r="N195" t="s">
        <v>545</v>
      </c>
      <c r="P195" t="s">
        <v>581</v>
      </c>
      <c r="R195" t="s">
        <v>585</v>
      </c>
      <c r="T195" t="s">
        <v>5</v>
      </c>
      <c r="V195">
        <v>700</v>
      </c>
      <c r="W195">
        <v>20</v>
      </c>
      <c r="X195" s="3">
        <f t="shared" ref="X195:X258" si="52">W195+0</f>
        <v>20</v>
      </c>
      <c r="Y195" s="3">
        <f t="shared" ref="Y195:Y258" si="53">IF(X195&gt;0,ROUND(X195,0),1)</f>
        <v>20</v>
      </c>
      <c r="Z195" s="3"/>
      <c r="AA195" s="3"/>
      <c r="AB195" s="3"/>
      <c r="AC195" s="3"/>
      <c r="AF195">
        <v>170</v>
      </c>
      <c r="AG195">
        <v>10</v>
      </c>
    </row>
    <row r="196" spans="1:33" x14ac:dyDescent="0.25">
      <c r="B196" t="s">
        <v>4</v>
      </c>
      <c r="D196" t="s">
        <v>200</v>
      </c>
      <c r="F196" t="s">
        <v>534</v>
      </c>
      <c r="H196" t="s">
        <v>535</v>
      </c>
      <c r="J196" t="s">
        <v>589</v>
      </c>
      <c r="L196" t="s">
        <v>536</v>
      </c>
      <c r="N196" t="s">
        <v>545</v>
      </c>
      <c r="P196" t="s">
        <v>582</v>
      </c>
      <c r="R196" t="s">
        <v>585</v>
      </c>
      <c r="T196" t="s">
        <v>5</v>
      </c>
      <c r="V196">
        <v>500</v>
      </c>
      <c r="W196">
        <v>20</v>
      </c>
      <c r="X196" s="3">
        <f t="shared" si="52"/>
        <v>20</v>
      </c>
      <c r="Y196" s="3">
        <f t="shared" si="53"/>
        <v>20</v>
      </c>
      <c r="Z196" s="3"/>
      <c r="AA196" s="3"/>
      <c r="AB196" s="3"/>
      <c r="AC196" s="3"/>
      <c r="AF196">
        <v>121</v>
      </c>
      <c r="AG196">
        <v>10</v>
      </c>
    </row>
    <row r="197" spans="1:33" x14ac:dyDescent="0.25">
      <c r="B197" t="s">
        <v>4</v>
      </c>
      <c r="D197" t="s">
        <v>201</v>
      </c>
      <c r="F197" t="s">
        <v>534</v>
      </c>
      <c r="H197" t="s">
        <v>535</v>
      </c>
      <c r="J197" t="s">
        <v>589</v>
      </c>
      <c r="L197" t="s">
        <v>536</v>
      </c>
      <c r="N197" t="s">
        <v>545</v>
      </c>
      <c r="P197" t="s">
        <v>583</v>
      </c>
      <c r="R197" t="s">
        <v>585</v>
      </c>
      <c r="T197" t="s">
        <v>5</v>
      </c>
      <c r="V197">
        <v>200</v>
      </c>
      <c r="W197">
        <v>20</v>
      </c>
      <c r="X197" s="3">
        <f t="shared" si="52"/>
        <v>20</v>
      </c>
      <c r="Y197" s="3">
        <f t="shared" si="53"/>
        <v>20</v>
      </c>
      <c r="Z197" s="3"/>
      <c r="AA197" s="3"/>
      <c r="AB197" s="3"/>
      <c r="AC197" s="3"/>
      <c r="AF197">
        <v>49</v>
      </c>
      <c r="AG197">
        <v>10</v>
      </c>
    </row>
    <row r="198" spans="1:33" x14ac:dyDescent="0.25">
      <c r="B198" t="s">
        <v>4</v>
      </c>
      <c r="D198" t="s">
        <v>202</v>
      </c>
      <c r="F198" t="s">
        <v>534</v>
      </c>
      <c r="H198" t="s">
        <v>535</v>
      </c>
      <c r="J198" t="s">
        <v>589</v>
      </c>
      <c r="L198" t="s">
        <v>536</v>
      </c>
      <c r="N198" t="s">
        <v>546</v>
      </c>
      <c r="P198" t="s">
        <v>584</v>
      </c>
      <c r="R198" t="s">
        <v>585</v>
      </c>
      <c r="T198" t="s">
        <v>5</v>
      </c>
      <c r="V198">
        <v>1300</v>
      </c>
      <c r="W198">
        <v>20</v>
      </c>
      <c r="X198" s="3">
        <f t="shared" si="52"/>
        <v>20</v>
      </c>
      <c r="Y198" s="3">
        <f t="shared" si="53"/>
        <v>20</v>
      </c>
      <c r="Z198" s="3">
        <f>SUM(Y198:Y220)</f>
        <v>2655</v>
      </c>
      <c r="AA198" s="3"/>
      <c r="AB198" s="3"/>
      <c r="AC198" s="3"/>
      <c r="AF198">
        <v>316</v>
      </c>
      <c r="AG198">
        <v>10</v>
      </c>
    </row>
    <row r="199" spans="1:33" x14ac:dyDescent="0.25">
      <c r="B199" t="s">
        <v>4</v>
      </c>
      <c r="D199" t="s">
        <v>203</v>
      </c>
      <c r="F199" t="s">
        <v>534</v>
      </c>
      <c r="H199" t="s">
        <v>535</v>
      </c>
      <c r="J199" t="s">
        <v>589</v>
      </c>
      <c r="L199" t="s">
        <v>536</v>
      </c>
      <c r="N199" t="s">
        <v>546</v>
      </c>
      <c r="P199" t="s">
        <v>561</v>
      </c>
      <c r="R199" t="s">
        <v>585</v>
      </c>
      <c r="T199" t="s">
        <v>5</v>
      </c>
      <c r="V199">
        <v>600</v>
      </c>
      <c r="W199">
        <v>20</v>
      </c>
      <c r="X199" s="3">
        <f t="shared" si="52"/>
        <v>20</v>
      </c>
      <c r="Y199" s="3">
        <f t="shared" si="53"/>
        <v>20</v>
      </c>
      <c r="Z199" s="3"/>
      <c r="AA199" s="3"/>
      <c r="AB199" s="3"/>
      <c r="AC199" s="3"/>
      <c r="AF199">
        <v>146</v>
      </c>
      <c r="AG199">
        <v>10</v>
      </c>
    </row>
    <row r="200" spans="1:33" x14ac:dyDescent="0.25">
      <c r="B200" t="s">
        <v>4</v>
      </c>
      <c r="D200" t="s">
        <v>204</v>
      </c>
      <c r="F200" t="s">
        <v>534</v>
      </c>
      <c r="H200" t="s">
        <v>535</v>
      </c>
      <c r="J200" t="s">
        <v>589</v>
      </c>
      <c r="L200" t="s">
        <v>536</v>
      </c>
      <c r="N200" t="s">
        <v>546</v>
      </c>
      <c r="P200" t="s">
        <v>562</v>
      </c>
      <c r="R200" t="s">
        <v>585</v>
      </c>
      <c r="T200" t="s">
        <v>5</v>
      </c>
      <c r="V200">
        <v>300</v>
      </c>
      <c r="W200">
        <v>20</v>
      </c>
      <c r="X200" s="3">
        <f t="shared" si="52"/>
        <v>20</v>
      </c>
      <c r="Y200" s="3">
        <f t="shared" si="53"/>
        <v>20</v>
      </c>
      <c r="Z200" s="3"/>
      <c r="AA200" s="3"/>
      <c r="AB200" s="3"/>
      <c r="AC200" s="3"/>
      <c r="AF200">
        <v>73</v>
      </c>
      <c r="AG200">
        <v>10</v>
      </c>
    </row>
    <row r="201" spans="1:33" x14ac:dyDescent="0.25">
      <c r="B201" t="s">
        <v>4</v>
      </c>
      <c r="D201" t="s">
        <v>205</v>
      </c>
      <c r="F201" t="s">
        <v>534</v>
      </c>
      <c r="H201" t="s">
        <v>535</v>
      </c>
      <c r="J201" t="s">
        <v>589</v>
      </c>
      <c r="L201" t="s">
        <v>536</v>
      </c>
      <c r="N201" t="s">
        <v>546</v>
      </c>
      <c r="P201" t="s">
        <v>563</v>
      </c>
      <c r="R201" t="s">
        <v>585</v>
      </c>
      <c r="T201" t="s">
        <v>5</v>
      </c>
      <c r="V201">
        <v>1200</v>
      </c>
      <c r="W201">
        <v>20</v>
      </c>
      <c r="X201" s="3">
        <f t="shared" si="52"/>
        <v>20</v>
      </c>
      <c r="Y201" s="3">
        <f t="shared" si="53"/>
        <v>20</v>
      </c>
      <c r="Z201" s="3"/>
      <c r="AA201" s="3"/>
      <c r="AB201" s="3"/>
      <c r="AC201" s="3"/>
      <c r="AF201">
        <v>291</v>
      </c>
      <c r="AG201">
        <v>10</v>
      </c>
    </row>
    <row r="202" spans="1:33" x14ac:dyDescent="0.25">
      <c r="B202" t="s">
        <v>4</v>
      </c>
      <c r="D202" t="s">
        <v>206</v>
      </c>
      <c r="F202" t="s">
        <v>534</v>
      </c>
      <c r="H202" t="s">
        <v>535</v>
      </c>
      <c r="J202" t="s">
        <v>589</v>
      </c>
      <c r="L202" t="s">
        <v>536</v>
      </c>
      <c r="N202" t="s">
        <v>546</v>
      </c>
      <c r="P202" t="s">
        <v>564</v>
      </c>
      <c r="R202" t="s">
        <v>585</v>
      </c>
      <c r="T202" t="s">
        <v>5</v>
      </c>
      <c r="V202">
        <v>1000</v>
      </c>
      <c r="W202">
        <v>20</v>
      </c>
      <c r="X202" s="3">
        <f t="shared" si="52"/>
        <v>20</v>
      </c>
      <c r="Y202" s="3">
        <f t="shared" si="53"/>
        <v>20</v>
      </c>
      <c r="Z202" s="3"/>
      <c r="AA202" s="3"/>
      <c r="AB202" s="3"/>
      <c r="AC202" s="3"/>
      <c r="AF202">
        <v>243</v>
      </c>
      <c r="AG202">
        <v>10</v>
      </c>
    </row>
    <row r="203" spans="1:33" x14ac:dyDescent="0.25">
      <c r="B203" t="s">
        <v>4</v>
      </c>
      <c r="D203" t="s">
        <v>207</v>
      </c>
      <c r="F203" t="s">
        <v>534</v>
      </c>
      <c r="H203" t="s">
        <v>535</v>
      </c>
      <c r="J203" t="s">
        <v>589</v>
      </c>
      <c r="L203" t="s">
        <v>536</v>
      </c>
      <c r="N203" t="s">
        <v>546</v>
      </c>
      <c r="P203" t="s">
        <v>565</v>
      </c>
      <c r="R203" t="s">
        <v>585</v>
      </c>
      <c r="T203" t="s">
        <v>5</v>
      </c>
      <c r="V203">
        <v>800</v>
      </c>
      <c r="W203">
        <v>20</v>
      </c>
      <c r="X203" s="3">
        <f t="shared" si="52"/>
        <v>20</v>
      </c>
      <c r="Y203" s="3">
        <f t="shared" si="53"/>
        <v>20</v>
      </c>
      <c r="Z203" s="3"/>
      <c r="AA203" s="3"/>
      <c r="AB203" s="3"/>
      <c r="AC203" s="3"/>
      <c r="AF203">
        <v>194</v>
      </c>
      <c r="AG203">
        <v>10</v>
      </c>
    </row>
    <row r="204" spans="1:33" x14ac:dyDescent="0.25">
      <c r="B204" t="s">
        <v>4</v>
      </c>
      <c r="D204" t="s">
        <v>208</v>
      </c>
      <c r="F204" t="s">
        <v>534</v>
      </c>
      <c r="H204" t="s">
        <v>535</v>
      </c>
      <c r="J204" t="s">
        <v>589</v>
      </c>
      <c r="L204" t="s">
        <v>536</v>
      </c>
      <c r="N204" t="s">
        <v>546</v>
      </c>
      <c r="P204" t="s">
        <v>566</v>
      </c>
      <c r="R204" t="s">
        <v>585</v>
      </c>
      <c r="T204" t="s">
        <v>5</v>
      </c>
      <c r="V204">
        <v>1900</v>
      </c>
      <c r="W204">
        <v>20</v>
      </c>
      <c r="X204" s="3">
        <f t="shared" si="52"/>
        <v>20</v>
      </c>
      <c r="Y204" s="3">
        <f t="shared" si="53"/>
        <v>20</v>
      </c>
      <c r="Z204" s="3"/>
      <c r="AA204" s="3"/>
      <c r="AB204" s="3"/>
      <c r="AC204" s="3"/>
      <c r="AF204">
        <v>461</v>
      </c>
      <c r="AG204">
        <v>10</v>
      </c>
    </row>
    <row r="205" spans="1:33" x14ac:dyDescent="0.25">
      <c r="B205" t="s">
        <v>4</v>
      </c>
      <c r="D205" t="s">
        <v>209</v>
      </c>
      <c r="F205" t="s">
        <v>534</v>
      </c>
      <c r="H205" t="s">
        <v>535</v>
      </c>
      <c r="J205" t="s">
        <v>589</v>
      </c>
      <c r="L205" t="s">
        <v>536</v>
      </c>
      <c r="N205" t="s">
        <v>546</v>
      </c>
      <c r="P205" t="s">
        <v>567</v>
      </c>
      <c r="R205" t="s">
        <v>585</v>
      </c>
      <c r="T205" t="s">
        <v>5</v>
      </c>
      <c r="V205">
        <v>1600</v>
      </c>
      <c r="W205">
        <v>20</v>
      </c>
      <c r="X205" s="3">
        <f t="shared" si="52"/>
        <v>20</v>
      </c>
      <c r="Y205" s="3">
        <f t="shared" si="53"/>
        <v>20</v>
      </c>
      <c r="Z205" s="3"/>
      <c r="AA205" s="3"/>
      <c r="AB205" s="3"/>
      <c r="AC205" s="3"/>
      <c r="AF205">
        <v>388</v>
      </c>
      <c r="AG205">
        <v>10</v>
      </c>
    </row>
    <row r="206" spans="1:33" x14ac:dyDescent="0.25">
      <c r="A206" s="4"/>
      <c r="B206" t="s">
        <v>4</v>
      </c>
      <c r="D206" t="s">
        <v>210</v>
      </c>
      <c r="F206" t="s">
        <v>534</v>
      </c>
      <c r="H206" t="s">
        <v>535</v>
      </c>
      <c r="J206" t="s">
        <v>591</v>
      </c>
      <c r="L206" t="s">
        <v>536</v>
      </c>
      <c r="N206" t="s">
        <v>546</v>
      </c>
      <c r="P206" t="s">
        <v>568</v>
      </c>
      <c r="R206" t="s">
        <v>585</v>
      </c>
      <c r="T206" t="s">
        <v>5</v>
      </c>
      <c r="V206">
        <v>2800</v>
      </c>
      <c r="W206">
        <v>20</v>
      </c>
      <c r="X206" s="3">
        <f>W206+$AD$27/2</f>
        <v>477.5</v>
      </c>
      <c r="Y206" s="3">
        <f t="shared" si="53"/>
        <v>478</v>
      </c>
      <c r="Z206" s="3"/>
      <c r="AA206" s="3"/>
      <c r="AB206" s="3"/>
      <c r="AC206" s="3"/>
      <c r="AF206">
        <v>680</v>
      </c>
      <c r="AG206">
        <v>10</v>
      </c>
    </row>
    <row r="207" spans="1:33" x14ac:dyDescent="0.25">
      <c r="A207" s="4"/>
      <c r="B207" t="s">
        <v>4</v>
      </c>
      <c r="D207" t="s">
        <v>211</v>
      </c>
      <c r="F207" t="s">
        <v>534</v>
      </c>
      <c r="H207" t="s">
        <v>535</v>
      </c>
      <c r="J207" t="s">
        <v>618</v>
      </c>
      <c r="L207" t="s">
        <v>536</v>
      </c>
      <c r="N207" t="s">
        <v>546</v>
      </c>
      <c r="P207" t="s">
        <v>570</v>
      </c>
      <c r="R207" t="s">
        <v>585</v>
      </c>
      <c r="T207" t="s">
        <v>5</v>
      </c>
      <c r="V207">
        <v>4000</v>
      </c>
      <c r="W207">
        <v>20</v>
      </c>
      <c r="X207" s="3">
        <f>W207+$AD$28/2</f>
        <v>482.5</v>
      </c>
      <c r="Y207" s="3">
        <f t="shared" si="53"/>
        <v>483</v>
      </c>
      <c r="Z207" s="3"/>
      <c r="AA207" s="3"/>
      <c r="AB207" s="3"/>
      <c r="AC207" s="3"/>
      <c r="AF207">
        <v>971</v>
      </c>
      <c r="AG207">
        <v>10</v>
      </c>
    </row>
    <row r="208" spans="1:33" x14ac:dyDescent="0.25">
      <c r="B208" t="s">
        <v>4</v>
      </c>
      <c r="D208" t="s">
        <v>212</v>
      </c>
      <c r="F208" t="s">
        <v>534</v>
      </c>
      <c r="H208" t="s">
        <v>535</v>
      </c>
      <c r="J208" t="s">
        <v>589</v>
      </c>
      <c r="L208" t="s">
        <v>536</v>
      </c>
      <c r="N208" t="s">
        <v>546</v>
      </c>
      <c r="P208" t="s">
        <v>571</v>
      </c>
      <c r="R208" t="s">
        <v>585</v>
      </c>
      <c r="T208" t="s">
        <v>5</v>
      </c>
      <c r="V208">
        <v>2000</v>
      </c>
      <c r="W208">
        <v>20</v>
      </c>
      <c r="X208" s="3">
        <f t="shared" si="52"/>
        <v>20</v>
      </c>
      <c r="Y208" s="3">
        <f t="shared" si="53"/>
        <v>20</v>
      </c>
      <c r="Z208" s="3"/>
      <c r="AA208" s="3"/>
      <c r="AB208" s="3"/>
      <c r="AC208" s="3"/>
      <c r="AF208">
        <v>486</v>
      </c>
      <c r="AG208">
        <v>10</v>
      </c>
    </row>
    <row r="209" spans="1:33" x14ac:dyDescent="0.25">
      <c r="B209" t="s">
        <v>4</v>
      </c>
      <c r="D209" t="s">
        <v>213</v>
      </c>
      <c r="F209" t="s">
        <v>534</v>
      </c>
      <c r="H209" t="s">
        <v>535</v>
      </c>
      <c r="J209" t="s">
        <v>589</v>
      </c>
      <c r="L209" t="s">
        <v>536</v>
      </c>
      <c r="N209" t="s">
        <v>546</v>
      </c>
      <c r="P209" t="s">
        <v>572</v>
      </c>
      <c r="R209" t="s">
        <v>585</v>
      </c>
      <c r="T209" t="s">
        <v>5</v>
      </c>
      <c r="V209">
        <v>1900</v>
      </c>
      <c r="W209">
        <v>20</v>
      </c>
      <c r="X209" s="3">
        <f t="shared" si="52"/>
        <v>20</v>
      </c>
      <c r="Y209" s="3">
        <f t="shared" si="53"/>
        <v>20</v>
      </c>
      <c r="Z209" s="3"/>
      <c r="AA209" s="3"/>
      <c r="AB209" s="3"/>
      <c r="AC209" s="3"/>
      <c r="AF209">
        <v>461</v>
      </c>
      <c r="AG209">
        <v>10</v>
      </c>
    </row>
    <row r="210" spans="1:33" x14ac:dyDescent="0.25">
      <c r="B210" t="s">
        <v>4</v>
      </c>
      <c r="D210" t="s">
        <v>214</v>
      </c>
      <c r="F210" t="s">
        <v>534</v>
      </c>
      <c r="H210" t="s">
        <v>535</v>
      </c>
      <c r="J210" t="s">
        <v>589</v>
      </c>
      <c r="L210" t="s">
        <v>536</v>
      </c>
      <c r="N210" t="s">
        <v>546</v>
      </c>
      <c r="P210" t="s">
        <v>573</v>
      </c>
      <c r="R210" t="s">
        <v>585</v>
      </c>
      <c r="T210" t="s">
        <v>5</v>
      </c>
      <c r="V210">
        <v>2100</v>
      </c>
      <c r="W210">
        <v>20</v>
      </c>
      <c r="X210" s="3">
        <f t="shared" si="52"/>
        <v>20</v>
      </c>
      <c r="Y210" s="3">
        <f t="shared" si="53"/>
        <v>20</v>
      </c>
      <c r="Z210" s="3"/>
      <c r="AA210" s="3"/>
      <c r="AB210" s="3"/>
      <c r="AC210" s="3"/>
      <c r="AF210">
        <v>510</v>
      </c>
      <c r="AG210">
        <v>10</v>
      </c>
    </row>
    <row r="211" spans="1:33" x14ac:dyDescent="0.25">
      <c r="A211" s="4"/>
      <c r="B211" t="s">
        <v>4</v>
      </c>
      <c r="D211" t="s">
        <v>215</v>
      </c>
      <c r="F211" t="s">
        <v>534</v>
      </c>
      <c r="H211" t="s">
        <v>535</v>
      </c>
      <c r="J211" t="s">
        <v>619</v>
      </c>
      <c r="L211" t="s">
        <v>536</v>
      </c>
      <c r="N211" t="s">
        <v>546</v>
      </c>
      <c r="P211" t="s">
        <v>574</v>
      </c>
      <c r="R211" t="s">
        <v>585</v>
      </c>
      <c r="T211" t="s">
        <v>5</v>
      </c>
      <c r="V211">
        <v>4000</v>
      </c>
      <c r="W211">
        <v>20</v>
      </c>
      <c r="X211" s="3">
        <f>W211+$AD$29/2</f>
        <v>559</v>
      </c>
      <c r="Y211" s="3">
        <f t="shared" si="53"/>
        <v>559</v>
      </c>
      <c r="Z211" s="3"/>
      <c r="AA211" s="3"/>
      <c r="AB211" s="3"/>
      <c r="AC211" s="3"/>
      <c r="AF211">
        <v>971</v>
      </c>
      <c r="AG211">
        <v>10</v>
      </c>
    </row>
    <row r="212" spans="1:33" x14ac:dyDescent="0.25">
      <c r="A212" s="4"/>
      <c r="B212" t="s">
        <v>4</v>
      </c>
      <c r="D212" t="s">
        <v>216</v>
      </c>
      <c r="F212" t="s">
        <v>534</v>
      </c>
      <c r="H212" t="s">
        <v>535</v>
      </c>
      <c r="J212" t="s">
        <v>620</v>
      </c>
      <c r="L212" t="s">
        <v>536</v>
      </c>
      <c r="N212" t="s">
        <v>546</v>
      </c>
      <c r="P212" t="s">
        <v>575</v>
      </c>
      <c r="R212" t="s">
        <v>585</v>
      </c>
      <c r="T212" t="s">
        <v>5</v>
      </c>
      <c r="V212">
        <v>4400</v>
      </c>
      <c r="W212">
        <v>20</v>
      </c>
      <c r="X212" s="3">
        <f>W212+$AD$30</f>
        <v>274</v>
      </c>
      <c r="Y212" s="3">
        <f t="shared" si="53"/>
        <v>274</v>
      </c>
      <c r="Z212" s="3"/>
      <c r="AA212" s="3"/>
      <c r="AB212" s="3"/>
      <c r="AC212" s="3"/>
      <c r="AF212">
        <v>1068</v>
      </c>
      <c r="AG212">
        <v>10</v>
      </c>
    </row>
    <row r="213" spans="1:33" x14ac:dyDescent="0.25">
      <c r="A213" s="4"/>
      <c r="B213" t="s">
        <v>4</v>
      </c>
      <c r="D213" t="s">
        <v>217</v>
      </c>
      <c r="F213" t="s">
        <v>534</v>
      </c>
      <c r="H213" t="s">
        <v>535</v>
      </c>
      <c r="J213" t="s">
        <v>621</v>
      </c>
      <c r="L213" t="s">
        <v>536</v>
      </c>
      <c r="N213" t="s">
        <v>546</v>
      </c>
      <c r="P213" t="s">
        <v>576</v>
      </c>
      <c r="R213" t="s">
        <v>585</v>
      </c>
      <c r="T213" t="s">
        <v>5</v>
      </c>
      <c r="V213">
        <v>3900</v>
      </c>
      <c r="W213">
        <v>20</v>
      </c>
      <c r="X213" s="3">
        <f>W213+$AD$31</f>
        <v>501</v>
      </c>
      <c r="Y213" s="3">
        <f t="shared" si="53"/>
        <v>501</v>
      </c>
      <c r="Z213" s="3"/>
      <c r="AA213" s="3"/>
      <c r="AB213" s="3"/>
      <c r="AC213" s="3"/>
      <c r="AF213">
        <v>947</v>
      </c>
      <c r="AG213">
        <v>10</v>
      </c>
    </row>
    <row r="214" spans="1:33" x14ac:dyDescent="0.25">
      <c r="B214" t="s">
        <v>4</v>
      </c>
      <c r="D214" t="s">
        <v>218</v>
      </c>
      <c r="F214" t="s">
        <v>534</v>
      </c>
      <c r="H214" t="s">
        <v>535</v>
      </c>
      <c r="J214" t="s">
        <v>589</v>
      </c>
      <c r="L214" t="s">
        <v>536</v>
      </c>
      <c r="N214" t="s">
        <v>546</v>
      </c>
      <c r="P214" t="s">
        <v>577</v>
      </c>
      <c r="R214" t="s">
        <v>585</v>
      </c>
      <c r="T214" t="s">
        <v>5</v>
      </c>
      <c r="V214">
        <v>700</v>
      </c>
      <c r="W214">
        <v>20</v>
      </c>
      <c r="X214" s="3">
        <f t="shared" si="52"/>
        <v>20</v>
      </c>
      <c r="Y214" s="3">
        <f t="shared" si="53"/>
        <v>20</v>
      </c>
      <c r="Z214" s="3"/>
      <c r="AA214" s="3"/>
      <c r="AB214" s="3"/>
      <c r="AC214" s="3"/>
      <c r="AF214">
        <v>170</v>
      </c>
      <c r="AG214">
        <v>10</v>
      </c>
    </row>
    <row r="215" spans="1:33" x14ac:dyDescent="0.25">
      <c r="B215" t="s">
        <v>4</v>
      </c>
      <c r="D215" t="s">
        <v>219</v>
      </c>
      <c r="F215" t="s">
        <v>534</v>
      </c>
      <c r="H215" t="s">
        <v>535</v>
      </c>
      <c r="J215" t="s">
        <v>589</v>
      </c>
      <c r="L215" t="s">
        <v>536</v>
      </c>
      <c r="N215" t="s">
        <v>546</v>
      </c>
      <c r="P215" t="s">
        <v>578</v>
      </c>
      <c r="R215" t="s">
        <v>585</v>
      </c>
      <c r="T215" t="s">
        <v>5</v>
      </c>
      <c r="V215">
        <v>1800</v>
      </c>
      <c r="W215">
        <v>20</v>
      </c>
      <c r="X215" s="3">
        <f t="shared" si="52"/>
        <v>20</v>
      </c>
      <c r="Y215" s="3">
        <f t="shared" si="53"/>
        <v>20</v>
      </c>
      <c r="Z215" s="3"/>
      <c r="AA215" s="3"/>
      <c r="AB215" s="3"/>
      <c r="AC215" s="3"/>
      <c r="AF215">
        <v>437</v>
      </c>
      <c r="AG215">
        <v>10</v>
      </c>
    </row>
    <row r="216" spans="1:33" x14ac:dyDescent="0.25">
      <c r="B216" t="s">
        <v>4</v>
      </c>
      <c r="D216" t="s">
        <v>220</v>
      </c>
      <c r="F216" t="s">
        <v>534</v>
      </c>
      <c r="H216" t="s">
        <v>535</v>
      </c>
      <c r="J216" t="s">
        <v>589</v>
      </c>
      <c r="L216" t="s">
        <v>536</v>
      </c>
      <c r="N216" t="s">
        <v>546</v>
      </c>
      <c r="P216" t="s">
        <v>579</v>
      </c>
      <c r="R216" t="s">
        <v>585</v>
      </c>
      <c r="T216" t="s">
        <v>5</v>
      </c>
      <c r="V216">
        <v>2500</v>
      </c>
      <c r="W216">
        <v>20</v>
      </c>
      <c r="X216" s="3">
        <f t="shared" si="52"/>
        <v>20</v>
      </c>
      <c r="Y216" s="3">
        <f t="shared" si="53"/>
        <v>20</v>
      </c>
      <c r="Z216" s="3"/>
      <c r="AA216" s="3"/>
      <c r="AB216" s="3"/>
      <c r="AC216" s="3"/>
      <c r="AF216">
        <v>607</v>
      </c>
      <c r="AG216">
        <v>10</v>
      </c>
    </row>
    <row r="217" spans="1:33" x14ac:dyDescent="0.25">
      <c r="B217" t="s">
        <v>4</v>
      </c>
      <c r="D217" t="s">
        <v>221</v>
      </c>
      <c r="F217" t="s">
        <v>534</v>
      </c>
      <c r="H217" t="s">
        <v>535</v>
      </c>
      <c r="J217" t="s">
        <v>589</v>
      </c>
      <c r="L217" t="s">
        <v>536</v>
      </c>
      <c r="N217" t="s">
        <v>546</v>
      </c>
      <c r="P217" t="s">
        <v>580</v>
      </c>
      <c r="R217" t="s">
        <v>585</v>
      </c>
      <c r="T217" t="s">
        <v>5</v>
      </c>
      <c r="V217">
        <v>1200</v>
      </c>
      <c r="W217">
        <v>20</v>
      </c>
      <c r="X217" s="3">
        <f t="shared" si="52"/>
        <v>20</v>
      </c>
      <c r="Y217" s="3">
        <f t="shared" si="53"/>
        <v>20</v>
      </c>
      <c r="Z217" s="3"/>
      <c r="AA217" s="3"/>
      <c r="AB217" s="3"/>
      <c r="AC217" s="3"/>
      <c r="AF217">
        <v>291</v>
      </c>
      <c r="AG217">
        <v>10</v>
      </c>
    </row>
    <row r="218" spans="1:33" x14ac:dyDescent="0.25">
      <c r="B218" t="s">
        <v>4</v>
      </c>
      <c r="D218" t="s">
        <v>222</v>
      </c>
      <c r="F218" t="s">
        <v>534</v>
      </c>
      <c r="H218" t="s">
        <v>535</v>
      </c>
      <c r="J218" t="s">
        <v>589</v>
      </c>
      <c r="L218" t="s">
        <v>536</v>
      </c>
      <c r="N218" t="s">
        <v>546</v>
      </c>
      <c r="P218" t="s">
        <v>581</v>
      </c>
      <c r="R218" t="s">
        <v>585</v>
      </c>
      <c r="T218" t="s">
        <v>5</v>
      </c>
      <c r="V218">
        <v>2600</v>
      </c>
      <c r="W218">
        <v>20</v>
      </c>
      <c r="X218" s="3">
        <f>W218+0</f>
        <v>20</v>
      </c>
      <c r="Y218" s="3">
        <f t="shared" si="53"/>
        <v>20</v>
      </c>
      <c r="Z218" s="3"/>
      <c r="AA218" s="3"/>
      <c r="AB218" s="3"/>
      <c r="AC218" s="3"/>
      <c r="AF218">
        <v>631</v>
      </c>
      <c r="AG218">
        <v>10</v>
      </c>
    </row>
    <row r="219" spans="1:33" x14ac:dyDescent="0.25">
      <c r="B219" t="s">
        <v>4</v>
      </c>
      <c r="D219" t="s">
        <v>223</v>
      </c>
      <c r="F219" t="s">
        <v>534</v>
      </c>
      <c r="H219" t="s">
        <v>535</v>
      </c>
      <c r="J219" t="s">
        <v>589</v>
      </c>
      <c r="L219" t="s">
        <v>536</v>
      </c>
      <c r="N219" t="s">
        <v>546</v>
      </c>
      <c r="P219" t="s">
        <v>582</v>
      </c>
      <c r="R219" t="s">
        <v>585</v>
      </c>
      <c r="T219" t="s">
        <v>5</v>
      </c>
      <c r="V219">
        <v>1800</v>
      </c>
      <c r="W219">
        <v>20</v>
      </c>
      <c r="X219" s="3">
        <f t="shared" si="52"/>
        <v>20</v>
      </c>
      <c r="Y219" s="3">
        <f t="shared" si="53"/>
        <v>20</v>
      </c>
      <c r="Z219" s="3"/>
      <c r="AA219" s="3"/>
      <c r="AB219" s="3"/>
      <c r="AC219" s="3"/>
      <c r="AF219">
        <v>437</v>
      </c>
      <c r="AG219">
        <v>10</v>
      </c>
    </row>
    <row r="220" spans="1:33" x14ac:dyDescent="0.25">
      <c r="B220" t="s">
        <v>4</v>
      </c>
      <c r="D220" t="s">
        <v>224</v>
      </c>
      <c r="F220" t="s">
        <v>534</v>
      </c>
      <c r="H220" t="s">
        <v>535</v>
      </c>
      <c r="J220" t="s">
        <v>589</v>
      </c>
      <c r="L220" t="s">
        <v>536</v>
      </c>
      <c r="N220" t="s">
        <v>546</v>
      </c>
      <c r="P220" t="s">
        <v>583</v>
      </c>
      <c r="R220" t="s">
        <v>585</v>
      </c>
      <c r="T220" t="s">
        <v>5</v>
      </c>
      <c r="V220">
        <v>800</v>
      </c>
      <c r="W220">
        <v>20</v>
      </c>
      <c r="X220" s="3">
        <f t="shared" si="52"/>
        <v>20</v>
      </c>
      <c r="Y220" s="3">
        <f t="shared" si="53"/>
        <v>20</v>
      </c>
      <c r="Z220" s="3"/>
      <c r="AA220" s="3"/>
      <c r="AB220" s="3"/>
      <c r="AC220" s="3"/>
      <c r="AF220">
        <v>194</v>
      </c>
      <c r="AG220">
        <v>10</v>
      </c>
    </row>
    <row r="221" spans="1:33" x14ac:dyDescent="0.25">
      <c r="B221" t="s">
        <v>4</v>
      </c>
      <c r="D221" t="s">
        <v>225</v>
      </c>
      <c r="F221" t="s">
        <v>534</v>
      </c>
      <c r="H221" t="s">
        <v>535</v>
      </c>
      <c r="J221" t="s">
        <v>589</v>
      </c>
      <c r="L221" t="s">
        <v>536</v>
      </c>
      <c r="N221" t="s">
        <v>547</v>
      </c>
      <c r="P221" t="s">
        <v>584</v>
      </c>
      <c r="R221" t="s">
        <v>585</v>
      </c>
      <c r="T221" t="s">
        <v>5</v>
      </c>
      <c r="V221">
        <v>500</v>
      </c>
      <c r="W221">
        <v>20</v>
      </c>
      <c r="X221" s="3">
        <f t="shared" si="52"/>
        <v>20</v>
      </c>
      <c r="Y221" s="3">
        <f t="shared" si="53"/>
        <v>20</v>
      </c>
      <c r="Z221" s="3">
        <f>SUM(Y221:Y243)</f>
        <v>2433</v>
      </c>
      <c r="AA221" s="3"/>
      <c r="AB221" s="3"/>
      <c r="AC221" s="3"/>
      <c r="AF221">
        <v>121</v>
      </c>
      <c r="AG221">
        <v>10</v>
      </c>
    </row>
    <row r="222" spans="1:33" x14ac:dyDescent="0.25">
      <c r="B222" t="s">
        <v>4</v>
      </c>
      <c r="D222" t="s">
        <v>226</v>
      </c>
      <c r="F222" t="s">
        <v>534</v>
      </c>
      <c r="H222" t="s">
        <v>535</v>
      </c>
      <c r="J222" t="s">
        <v>589</v>
      </c>
      <c r="L222" t="s">
        <v>536</v>
      </c>
      <c r="N222" t="s">
        <v>547</v>
      </c>
      <c r="P222" t="s">
        <v>561</v>
      </c>
      <c r="R222" t="s">
        <v>585</v>
      </c>
      <c r="T222" t="s">
        <v>5</v>
      </c>
      <c r="V222">
        <v>200</v>
      </c>
      <c r="W222">
        <v>20</v>
      </c>
      <c r="X222" s="3">
        <f t="shared" si="52"/>
        <v>20</v>
      </c>
      <c r="Y222" s="3">
        <f t="shared" si="53"/>
        <v>20</v>
      </c>
      <c r="Z222" s="3"/>
      <c r="AA222" s="3"/>
      <c r="AB222" s="3"/>
      <c r="AC222" s="3"/>
      <c r="AF222">
        <v>49</v>
      </c>
      <c r="AG222">
        <v>10</v>
      </c>
    </row>
    <row r="223" spans="1:33" x14ac:dyDescent="0.25">
      <c r="B223" t="s">
        <v>4</v>
      </c>
      <c r="D223" t="s">
        <v>227</v>
      </c>
      <c r="F223" t="s">
        <v>534</v>
      </c>
      <c r="H223" t="s">
        <v>535</v>
      </c>
      <c r="J223" t="s">
        <v>589</v>
      </c>
      <c r="L223" t="s">
        <v>536</v>
      </c>
      <c r="N223" t="s">
        <v>547</v>
      </c>
      <c r="P223" t="s">
        <v>562</v>
      </c>
      <c r="R223" t="s">
        <v>585</v>
      </c>
      <c r="T223" t="s">
        <v>5</v>
      </c>
      <c r="V223">
        <v>300</v>
      </c>
      <c r="W223">
        <v>20</v>
      </c>
      <c r="X223" s="3">
        <f t="shared" si="52"/>
        <v>20</v>
      </c>
      <c r="Y223" s="3">
        <f t="shared" si="53"/>
        <v>20</v>
      </c>
      <c r="Z223" s="3"/>
      <c r="AA223" s="3"/>
      <c r="AB223" s="3"/>
      <c r="AC223" s="3"/>
      <c r="AF223">
        <v>73</v>
      </c>
      <c r="AG223">
        <v>10</v>
      </c>
    </row>
    <row r="224" spans="1:33" x14ac:dyDescent="0.25">
      <c r="A224" s="4"/>
      <c r="B224" t="s">
        <v>4</v>
      </c>
      <c r="D224" t="s">
        <v>228</v>
      </c>
      <c r="F224" t="s">
        <v>534</v>
      </c>
      <c r="H224" t="s">
        <v>535</v>
      </c>
      <c r="J224" t="s">
        <v>622</v>
      </c>
      <c r="L224" t="s">
        <v>536</v>
      </c>
      <c r="N224" t="s">
        <v>547</v>
      </c>
      <c r="P224" t="s">
        <v>563</v>
      </c>
      <c r="R224" t="s">
        <v>585</v>
      </c>
      <c r="T224" t="s">
        <v>5</v>
      </c>
      <c r="V224">
        <v>1500</v>
      </c>
      <c r="W224">
        <v>20</v>
      </c>
      <c r="X224" s="3">
        <f>W224+$AD$32</f>
        <v>175</v>
      </c>
      <c r="Y224" s="3">
        <f t="shared" si="53"/>
        <v>175</v>
      </c>
      <c r="Z224" s="3"/>
      <c r="AA224" s="3"/>
      <c r="AB224" s="3"/>
      <c r="AC224" s="3"/>
      <c r="AF224">
        <v>364</v>
      </c>
      <c r="AG224">
        <v>10</v>
      </c>
    </row>
    <row r="225" spans="1:33" x14ac:dyDescent="0.25">
      <c r="B225" t="s">
        <v>4</v>
      </c>
      <c r="D225" t="s">
        <v>229</v>
      </c>
      <c r="F225" t="s">
        <v>534</v>
      </c>
      <c r="H225" t="s">
        <v>535</v>
      </c>
      <c r="J225" t="s">
        <v>589</v>
      </c>
      <c r="L225" t="s">
        <v>536</v>
      </c>
      <c r="N225" t="s">
        <v>547</v>
      </c>
      <c r="P225" t="s">
        <v>564</v>
      </c>
      <c r="R225" t="s">
        <v>585</v>
      </c>
      <c r="T225" t="s">
        <v>5</v>
      </c>
      <c r="V225">
        <v>500</v>
      </c>
      <c r="W225">
        <v>20</v>
      </c>
      <c r="X225" s="3">
        <f t="shared" si="52"/>
        <v>20</v>
      </c>
      <c r="Y225" s="3">
        <f t="shared" si="53"/>
        <v>20</v>
      </c>
      <c r="Z225" s="3"/>
      <c r="AA225" s="3"/>
      <c r="AB225" s="3"/>
      <c r="AC225" s="3"/>
      <c r="AF225">
        <v>121</v>
      </c>
      <c r="AG225">
        <v>10</v>
      </c>
    </row>
    <row r="226" spans="1:33" x14ac:dyDescent="0.25">
      <c r="B226" t="s">
        <v>4</v>
      </c>
      <c r="D226" t="s">
        <v>230</v>
      </c>
      <c r="F226" t="s">
        <v>534</v>
      </c>
      <c r="H226" t="s">
        <v>535</v>
      </c>
      <c r="J226" t="s">
        <v>589</v>
      </c>
      <c r="L226" t="s">
        <v>536</v>
      </c>
      <c r="N226" t="s">
        <v>547</v>
      </c>
      <c r="P226" t="s">
        <v>565</v>
      </c>
      <c r="R226" t="s">
        <v>585</v>
      </c>
      <c r="T226" t="s">
        <v>5</v>
      </c>
      <c r="V226">
        <v>400</v>
      </c>
      <c r="W226">
        <v>20</v>
      </c>
      <c r="X226" s="3">
        <f t="shared" si="52"/>
        <v>20</v>
      </c>
      <c r="Y226" s="3">
        <f t="shared" si="53"/>
        <v>20</v>
      </c>
      <c r="Z226" s="3"/>
      <c r="AA226" s="3"/>
      <c r="AB226" s="3"/>
      <c r="AC226" s="3"/>
      <c r="AF226">
        <v>97</v>
      </c>
      <c r="AG226">
        <v>10</v>
      </c>
    </row>
    <row r="227" spans="1:33" x14ac:dyDescent="0.25">
      <c r="B227" t="s">
        <v>4</v>
      </c>
      <c r="D227" t="s">
        <v>231</v>
      </c>
      <c r="F227" t="s">
        <v>534</v>
      </c>
      <c r="H227" t="s">
        <v>535</v>
      </c>
      <c r="J227" t="s">
        <v>589</v>
      </c>
      <c r="L227" t="s">
        <v>536</v>
      </c>
      <c r="N227" t="s">
        <v>547</v>
      </c>
      <c r="P227" t="s">
        <v>566</v>
      </c>
      <c r="R227" t="s">
        <v>585</v>
      </c>
      <c r="T227" t="s">
        <v>5</v>
      </c>
      <c r="V227">
        <v>500</v>
      </c>
      <c r="W227">
        <v>20</v>
      </c>
      <c r="X227" s="3">
        <f t="shared" si="52"/>
        <v>20</v>
      </c>
      <c r="Y227" s="3">
        <f t="shared" si="53"/>
        <v>20</v>
      </c>
      <c r="Z227" s="3"/>
      <c r="AA227" s="3"/>
      <c r="AB227" s="3"/>
      <c r="AC227" s="3"/>
      <c r="AF227">
        <v>121</v>
      </c>
      <c r="AG227">
        <v>10</v>
      </c>
    </row>
    <row r="228" spans="1:33" x14ac:dyDescent="0.25">
      <c r="B228" t="s">
        <v>4</v>
      </c>
      <c r="D228" t="s">
        <v>232</v>
      </c>
      <c r="F228" t="s">
        <v>534</v>
      </c>
      <c r="H228" t="s">
        <v>535</v>
      </c>
      <c r="J228" t="s">
        <v>589</v>
      </c>
      <c r="L228" t="s">
        <v>536</v>
      </c>
      <c r="N228" t="s">
        <v>547</v>
      </c>
      <c r="P228" t="s">
        <v>567</v>
      </c>
      <c r="R228" t="s">
        <v>585</v>
      </c>
      <c r="T228" t="s">
        <v>5</v>
      </c>
      <c r="V228">
        <v>800</v>
      </c>
      <c r="W228">
        <v>20</v>
      </c>
      <c r="X228" s="3">
        <f t="shared" si="52"/>
        <v>20</v>
      </c>
      <c r="Y228" s="3">
        <f t="shared" si="53"/>
        <v>20</v>
      </c>
      <c r="Z228" s="3"/>
      <c r="AA228" s="3"/>
      <c r="AB228" s="3"/>
      <c r="AC228" s="3"/>
      <c r="AF228">
        <v>194</v>
      </c>
      <c r="AG228">
        <v>10</v>
      </c>
    </row>
    <row r="229" spans="1:33" x14ac:dyDescent="0.25">
      <c r="B229" t="s">
        <v>4</v>
      </c>
      <c r="D229" t="s">
        <v>233</v>
      </c>
      <c r="F229" t="s">
        <v>534</v>
      </c>
      <c r="H229" t="s">
        <v>535</v>
      </c>
      <c r="J229" t="s">
        <v>589</v>
      </c>
      <c r="L229" t="s">
        <v>536</v>
      </c>
      <c r="N229" t="s">
        <v>547</v>
      </c>
      <c r="P229" t="s">
        <v>568</v>
      </c>
      <c r="R229" t="s">
        <v>585</v>
      </c>
      <c r="T229" t="s">
        <v>5</v>
      </c>
      <c r="V229">
        <v>1400</v>
      </c>
      <c r="W229">
        <v>20</v>
      </c>
      <c r="X229" s="3">
        <f t="shared" si="52"/>
        <v>20</v>
      </c>
      <c r="Y229" s="3">
        <f t="shared" si="53"/>
        <v>20</v>
      </c>
      <c r="Z229" s="3"/>
      <c r="AA229" s="3"/>
      <c r="AB229" s="3"/>
      <c r="AC229" s="3"/>
      <c r="AF229">
        <v>340</v>
      </c>
      <c r="AG229">
        <v>10</v>
      </c>
    </row>
    <row r="230" spans="1:33" x14ac:dyDescent="0.25">
      <c r="A230" s="4"/>
      <c r="B230" t="s">
        <v>4</v>
      </c>
      <c r="D230" t="s">
        <v>234</v>
      </c>
      <c r="F230" t="s">
        <v>534</v>
      </c>
      <c r="H230" t="s">
        <v>535</v>
      </c>
      <c r="J230" t="s">
        <v>623</v>
      </c>
      <c r="L230" t="s">
        <v>536</v>
      </c>
      <c r="N230" t="s">
        <v>547</v>
      </c>
      <c r="P230" t="s">
        <v>569</v>
      </c>
      <c r="R230" t="s">
        <v>585</v>
      </c>
      <c r="T230" t="s">
        <v>5</v>
      </c>
      <c r="V230">
        <v>3900</v>
      </c>
      <c r="W230">
        <v>20</v>
      </c>
      <c r="X230" s="3">
        <f>W230+$AD$33</f>
        <v>933</v>
      </c>
      <c r="Y230" s="3">
        <f t="shared" si="53"/>
        <v>933</v>
      </c>
      <c r="Z230" s="3"/>
      <c r="AA230" s="3"/>
      <c r="AB230" s="3"/>
      <c r="AC230" s="3"/>
      <c r="AF230">
        <v>947</v>
      </c>
      <c r="AG230">
        <v>10</v>
      </c>
    </row>
    <row r="231" spans="1:33" x14ac:dyDescent="0.25">
      <c r="A231" s="4"/>
      <c r="B231" t="s">
        <v>4</v>
      </c>
      <c r="D231" t="s">
        <v>235</v>
      </c>
      <c r="F231" t="s">
        <v>534</v>
      </c>
      <c r="H231" t="s">
        <v>535</v>
      </c>
      <c r="J231" t="s">
        <v>624</v>
      </c>
      <c r="L231" t="s">
        <v>536</v>
      </c>
      <c r="N231" t="s">
        <v>547</v>
      </c>
      <c r="P231" t="s">
        <v>571</v>
      </c>
      <c r="R231" t="s">
        <v>585</v>
      </c>
      <c r="T231" t="s">
        <v>5</v>
      </c>
      <c r="V231">
        <v>1400</v>
      </c>
      <c r="W231">
        <v>20</v>
      </c>
      <c r="X231" s="3">
        <f>W231+$AD$34</f>
        <v>337</v>
      </c>
      <c r="Y231" s="3">
        <f t="shared" si="53"/>
        <v>337</v>
      </c>
      <c r="Z231" s="3"/>
      <c r="AA231" s="3"/>
      <c r="AB231" s="3"/>
      <c r="AC231" s="3"/>
      <c r="AF231">
        <v>340</v>
      </c>
      <c r="AG231">
        <v>10</v>
      </c>
    </row>
    <row r="232" spans="1:33" x14ac:dyDescent="0.25">
      <c r="B232" t="s">
        <v>4</v>
      </c>
      <c r="D232" t="s">
        <v>236</v>
      </c>
      <c r="F232" t="s">
        <v>534</v>
      </c>
      <c r="H232" t="s">
        <v>535</v>
      </c>
      <c r="J232" t="s">
        <v>589</v>
      </c>
      <c r="L232" t="s">
        <v>536</v>
      </c>
      <c r="N232" t="s">
        <v>547</v>
      </c>
      <c r="P232" t="s">
        <v>572</v>
      </c>
      <c r="R232" t="s">
        <v>585</v>
      </c>
      <c r="T232" t="s">
        <v>5</v>
      </c>
      <c r="V232">
        <v>1000</v>
      </c>
      <c r="W232">
        <v>20</v>
      </c>
      <c r="X232" s="3">
        <f t="shared" si="52"/>
        <v>20</v>
      </c>
      <c r="Y232" s="3">
        <f t="shared" si="53"/>
        <v>20</v>
      </c>
      <c r="Z232" s="3"/>
      <c r="AA232" s="3"/>
      <c r="AB232" s="3"/>
      <c r="AC232" s="3"/>
      <c r="AF232">
        <v>243</v>
      </c>
      <c r="AG232">
        <v>10</v>
      </c>
    </row>
    <row r="233" spans="1:33" x14ac:dyDescent="0.25">
      <c r="A233" s="4"/>
      <c r="B233" t="s">
        <v>4</v>
      </c>
      <c r="D233" t="s">
        <v>237</v>
      </c>
      <c r="F233" t="s">
        <v>534</v>
      </c>
      <c r="H233" t="s">
        <v>535</v>
      </c>
      <c r="J233" t="s">
        <v>625</v>
      </c>
      <c r="L233" t="s">
        <v>536</v>
      </c>
      <c r="N233" t="s">
        <v>547</v>
      </c>
      <c r="P233" t="s">
        <v>573</v>
      </c>
      <c r="R233" t="s">
        <v>585</v>
      </c>
      <c r="T233" t="s">
        <v>5</v>
      </c>
      <c r="V233">
        <v>1600</v>
      </c>
      <c r="W233">
        <v>20</v>
      </c>
      <c r="X233" s="3">
        <f>W233+$AD$35</f>
        <v>287</v>
      </c>
      <c r="Y233" s="3">
        <f t="shared" si="53"/>
        <v>287</v>
      </c>
      <c r="Z233" s="3"/>
      <c r="AA233" s="3"/>
      <c r="AB233" s="3"/>
      <c r="AC233" s="3"/>
      <c r="AF233">
        <v>388</v>
      </c>
      <c r="AG233">
        <v>10</v>
      </c>
    </row>
    <row r="234" spans="1:33" x14ac:dyDescent="0.25">
      <c r="B234" t="s">
        <v>4</v>
      </c>
      <c r="D234" t="s">
        <v>238</v>
      </c>
      <c r="F234" t="s">
        <v>534</v>
      </c>
      <c r="H234" t="s">
        <v>535</v>
      </c>
      <c r="J234" t="s">
        <v>589</v>
      </c>
      <c r="L234" t="s">
        <v>536</v>
      </c>
      <c r="N234" t="s">
        <v>547</v>
      </c>
      <c r="P234" t="s">
        <v>574</v>
      </c>
      <c r="R234" t="s">
        <v>585</v>
      </c>
      <c r="T234" t="s">
        <v>5</v>
      </c>
      <c r="V234">
        <v>1400</v>
      </c>
      <c r="W234">
        <v>20</v>
      </c>
      <c r="X234" s="3">
        <f t="shared" si="52"/>
        <v>20</v>
      </c>
      <c r="Y234" s="3">
        <f t="shared" si="53"/>
        <v>20</v>
      </c>
      <c r="Z234" s="3"/>
      <c r="AA234" s="3"/>
      <c r="AB234" s="3"/>
      <c r="AC234" s="3"/>
      <c r="AF234">
        <v>340</v>
      </c>
      <c r="AG234">
        <v>10</v>
      </c>
    </row>
    <row r="235" spans="1:33" x14ac:dyDescent="0.25">
      <c r="B235" t="s">
        <v>4</v>
      </c>
      <c r="D235" t="s">
        <v>239</v>
      </c>
      <c r="F235" t="s">
        <v>534</v>
      </c>
      <c r="H235" t="s">
        <v>535</v>
      </c>
      <c r="J235" t="s">
        <v>589</v>
      </c>
      <c r="L235" t="s">
        <v>536</v>
      </c>
      <c r="N235" t="s">
        <v>547</v>
      </c>
      <c r="P235" t="s">
        <v>575</v>
      </c>
      <c r="R235" t="s">
        <v>585</v>
      </c>
      <c r="T235" t="s">
        <v>5</v>
      </c>
      <c r="V235">
        <v>1400</v>
      </c>
      <c r="W235">
        <v>20</v>
      </c>
      <c r="X235" s="3">
        <f t="shared" si="52"/>
        <v>20</v>
      </c>
      <c r="Y235" s="3">
        <f t="shared" si="53"/>
        <v>20</v>
      </c>
      <c r="Z235" s="3"/>
      <c r="AA235" s="3"/>
      <c r="AB235" s="3"/>
      <c r="AC235" s="3"/>
      <c r="AF235">
        <v>340</v>
      </c>
      <c r="AG235">
        <v>10</v>
      </c>
    </row>
    <row r="236" spans="1:33" x14ac:dyDescent="0.25">
      <c r="B236" t="s">
        <v>4</v>
      </c>
      <c r="D236" t="s">
        <v>240</v>
      </c>
      <c r="F236" t="s">
        <v>534</v>
      </c>
      <c r="H236" t="s">
        <v>535</v>
      </c>
      <c r="J236" t="s">
        <v>589</v>
      </c>
      <c r="L236" t="s">
        <v>536</v>
      </c>
      <c r="N236" t="s">
        <v>547</v>
      </c>
      <c r="P236" t="s">
        <v>576</v>
      </c>
      <c r="R236" t="s">
        <v>585</v>
      </c>
      <c r="T236" t="s">
        <v>5</v>
      </c>
      <c r="V236">
        <v>1000</v>
      </c>
      <c r="W236">
        <v>20</v>
      </c>
      <c r="X236" s="3">
        <f>W236+0</f>
        <v>20</v>
      </c>
      <c r="Y236" s="3">
        <f t="shared" si="53"/>
        <v>20</v>
      </c>
      <c r="Z236" s="3"/>
      <c r="AA236" s="3"/>
      <c r="AB236" s="3"/>
      <c r="AC236" s="3"/>
      <c r="AF236">
        <v>243</v>
      </c>
      <c r="AG236">
        <v>10</v>
      </c>
    </row>
    <row r="237" spans="1:33" x14ac:dyDescent="0.25">
      <c r="B237" t="s">
        <v>4</v>
      </c>
      <c r="D237" t="s">
        <v>241</v>
      </c>
      <c r="F237" t="s">
        <v>534</v>
      </c>
      <c r="H237" t="s">
        <v>535</v>
      </c>
      <c r="J237" t="s">
        <v>626</v>
      </c>
      <c r="L237" t="s">
        <v>536</v>
      </c>
      <c r="N237" t="s">
        <v>547</v>
      </c>
      <c r="P237" t="s">
        <v>577</v>
      </c>
      <c r="R237" t="s">
        <v>585</v>
      </c>
      <c r="T237" t="s">
        <v>5</v>
      </c>
      <c r="V237">
        <v>100</v>
      </c>
      <c r="W237">
        <v>20</v>
      </c>
      <c r="X237" s="3">
        <f>W237+$AD$51/2</f>
        <v>340.5</v>
      </c>
      <c r="Y237" s="3">
        <f t="shared" si="53"/>
        <v>341</v>
      </c>
      <c r="Z237" s="3"/>
      <c r="AA237" s="3"/>
      <c r="AB237" s="3"/>
      <c r="AC237" s="3"/>
      <c r="AF237">
        <v>24</v>
      </c>
      <c r="AG237">
        <v>10</v>
      </c>
    </row>
    <row r="238" spans="1:33" x14ac:dyDescent="0.25">
      <c r="B238" t="s">
        <v>4</v>
      </c>
      <c r="D238" t="s">
        <v>242</v>
      </c>
      <c r="F238" t="s">
        <v>534</v>
      </c>
      <c r="H238" t="s">
        <v>535</v>
      </c>
      <c r="J238" t="s">
        <v>589</v>
      </c>
      <c r="L238" t="s">
        <v>536</v>
      </c>
      <c r="N238" t="s">
        <v>547</v>
      </c>
      <c r="P238" t="s">
        <v>578</v>
      </c>
      <c r="R238" t="s">
        <v>585</v>
      </c>
      <c r="T238" t="s">
        <v>5</v>
      </c>
      <c r="V238">
        <v>400</v>
      </c>
      <c r="W238">
        <v>20</v>
      </c>
      <c r="X238" s="3">
        <f t="shared" si="52"/>
        <v>20</v>
      </c>
      <c r="Y238" s="3">
        <f t="shared" si="53"/>
        <v>20</v>
      </c>
      <c r="Z238" s="3"/>
      <c r="AA238" s="3"/>
      <c r="AB238" s="3"/>
      <c r="AC238" s="3"/>
      <c r="AF238">
        <v>97</v>
      </c>
      <c r="AG238">
        <v>10</v>
      </c>
    </row>
    <row r="239" spans="1:33" x14ac:dyDescent="0.25">
      <c r="B239" t="s">
        <v>4</v>
      </c>
      <c r="D239" t="s">
        <v>243</v>
      </c>
      <c r="F239" t="s">
        <v>534</v>
      </c>
      <c r="H239" t="s">
        <v>535</v>
      </c>
      <c r="J239" t="s">
        <v>589</v>
      </c>
      <c r="L239" t="s">
        <v>536</v>
      </c>
      <c r="N239" t="s">
        <v>547</v>
      </c>
      <c r="P239" t="s">
        <v>579</v>
      </c>
      <c r="R239" t="s">
        <v>585</v>
      </c>
      <c r="T239" t="s">
        <v>5</v>
      </c>
      <c r="V239">
        <v>600</v>
      </c>
      <c r="W239">
        <v>20</v>
      </c>
      <c r="X239" s="3">
        <f t="shared" si="52"/>
        <v>20</v>
      </c>
      <c r="Y239" s="3">
        <f t="shared" si="53"/>
        <v>20</v>
      </c>
      <c r="Z239" s="3"/>
      <c r="AA239" s="3"/>
      <c r="AB239" s="3"/>
      <c r="AC239" s="3"/>
      <c r="AF239">
        <v>146</v>
      </c>
      <c r="AG239">
        <v>10</v>
      </c>
    </row>
    <row r="240" spans="1:33" x14ac:dyDescent="0.25">
      <c r="B240" t="s">
        <v>4</v>
      </c>
      <c r="D240" t="s">
        <v>244</v>
      </c>
      <c r="F240" t="s">
        <v>534</v>
      </c>
      <c r="H240" t="s">
        <v>535</v>
      </c>
      <c r="J240" t="s">
        <v>589</v>
      </c>
      <c r="L240" t="s">
        <v>536</v>
      </c>
      <c r="N240" t="s">
        <v>547</v>
      </c>
      <c r="P240" t="s">
        <v>580</v>
      </c>
      <c r="R240" t="s">
        <v>585</v>
      </c>
      <c r="T240" t="s">
        <v>5</v>
      </c>
      <c r="V240">
        <v>400</v>
      </c>
      <c r="W240">
        <v>20</v>
      </c>
      <c r="X240" s="3">
        <f t="shared" si="52"/>
        <v>20</v>
      </c>
      <c r="Y240" s="3">
        <f t="shared" si="53"/>
        <v>20</v>
      </c>
      <c r="Z240" s="3"/>
      <c r="AA240" s="3"/>
      <c r="AB240" s="3"/>
      <c r="AC240" s="3"/>
      <c r="AF240">
        <v>97</v>
      </c>
      <c r="AG240">
        <v>10</v>
      </c>
    </row>
    <row r="241" spans="1:33" x14ac:dyDescent="0.25">
      <c r="B241" t="s">
        <v>4</v>
      </c>
      <c r="D241" t="s">
        <v>245</v>
      </c>
      <c r="F241" t="s">
        <v>534</v>
      </c>
      <c r="H241" t="s">
        <v>535</v>
      </c>
      <c r="J241" t="s">
        <v>589</v>
      </c>
      <c r="L241" t="s">
        <v>536</v>
      </c>
      <c r="N241" t="s">
        <v>547</v>
      </c>
      <c r="P241" t="s">
        <v>581</v>
      </c>
      <c r="R241" t="s">
        <v>585</v>
      </c>
      <c r="T241" t="s">
        <v>5</v>
      </c>
      <c r="V241">
        <v>1100</v>
      </c>
      <c r="W241">
        <v>20</v>
      </c>
      <c r="X241" s="3">
        <f t="shared" si="52"/>
        <v>20</v>
      </c>
      <c r="Y241" s="3">
        <f t="shared" si="53"/>
        <v>20</v>
      </c>
      <c r="Z241" s="3"/>
      <c r="AA241" s="3"/>
      <c r="AB241" s="3"/>
      <c r="AC241" s="3"/>
      <c r="AF241">
        <v>267</v>
      </c>
      <c r="AG241">
        <v>10</v>
      </c>
    </row>
    <row r="242" spans="1:33" x14ac:dyDescent="0.25">
      <c r="B242" t="s">
        <v>4</v>
      </c>
      <c r="D242" t="s">
        <v>246</v>
      </c>
      <c r="F242" t="s">
        <v>534</v>
      </c>
      <c r="H242" t="s">
        <v>535</v>
      </c>
      <c r="J242" t="s">
        <v>589</v>
      </c>
      <c r="L242" t="s">
        <v>536</v>
      </c>
      <c r="N242" t="s">
        <v>547</v>
      </c>
      <c r="P242" t="s">
        <v>582</v>
      </c>
      <c r="R242" t="s">
        <v>585</v>
      </c>
      <c r="T242" t="s">
        <v>5</v>
      </c>
      <c r="V242">
        <v>1300</v>
      </c>
      <c r="W242">
        <v>20</v>
      </c>
      <c r="X242" s="3">
        <f t="shared" si="52"/>
        <v>20</v>
      </c>
      <c r="Y242" s="3">
        <f t="shared" si="53"/>
        <v>20</v>
      </c>
      <c r="Z242" s="3"/>
      <c r="AA242" s="3"/>
      <c r="AB242" s="3"/>
      <c r="AC242" s="3"/>
      <c r="AF242">
        <v>316</v>
      </c>
      <c r="AG242">
        <v>10</v>
      </c>
    </row>
    <row r="243" spans="1:33" x14ac:dyDescent="0.25">
      <c r="B243" t="s">
        <v>4</v>
      </c>
      <c r="D243" t="s">
        <v>247</v>
      </c>
      <c r="F243" t="s">
        <v>534</v>
      </c>
      <c r="H243" t="s">
        <v>535</v>
      </c>
      <c r="J243" t="s">
        <v>589</v>
      </c>
      <c r="L243" t="s">
        <v>536</v>
      </c>
      <c r="N243" t="s">
        <v>547</v>
      </c>
      <c r="P243" t="s">
        <v>583</v>
      </c>
      <c r="R243" t="s">
        <v>585</v>
      </c>
      <c r="T243" t="s">
        <v>5</v>
      </c>
      <c r="V243">
        <v>600</v>
      </c>
      <c r="W243">
        <v>20</v>
      </c>
      <c r="X243" s="3">
        <f t="shared" si="52"/>
        <v>20</v>
      </c>
      <c r="Y243" s="3">
        <f t="shared" si="53"/>
        <v>20</v>
      </c>
      <c r="Z243" s="3"/>
      <c r="AA243" s="3"/>
      <c r="AB243" s="3"/>
      <c r="AC243" s="3"/>
      <c r="AF243">
        <v>146</v>
      </c>
      <c r="AG243">
        <v>10</v>
      </c>
    </row>
    <row r="244" spans="1:33" x14ac:dyDescent="0.25">
      <c r="B244" t="s">
        <v>4</v>
      </c>
      <c r="D244" t="s">
        <v>248</v>
      </c>
      <c r="F244" t="s">
        <v>534</v>
      </c>
      <c r="H244" t="s">
        <v>535</v>
      </c>
      <c r="J244" t="s">
        <v>589</v>
      </c>
      <c r="L244" t="s">
        <v>536</v>
      </c>
      <c r="N244" t="s">
        <v>548</v>
      </c>
      <c r="P244" t="s">
        <v>584</v>
      </c>
      <c r="R244" t="s">
        <v>585</v>
      </c>
      <c r="T244" t="s">
        <v>5</v>
      </c>
      <c r="V244">
        <v>200</v>
      </c>
      <c r="W244">
        <v>20</v>
      </c>
      <c r="X244" s="3">
        <f>W244+0</f>
        <v>20</v>
      </c>
      <c r="Y244" s="3">
        <f t="shared" si="53"/>
        <v>20</v>
      </c>
      <c r="Z244" s="3">
        <f>SUM(Y244:Y266)</f>
        <v>2546</v>
      </c>
      <c r="AA244" s="3"/>
      <c r="AB244" s="3"/>
      <c r="AC244" s="3"/>
      <c r="AF244">
        <v>49</v>
      </c>
      <c r="AG244">
        <v>10</v>
      </c>
    </row>
    <row r="245" spans="1:33" x14ac:dyDescent="0.25">
      <c r="B245" t="s">
        <v>4</v>
      </c>
      <c r="D245" t="s">
        <v>249</v>
      </c>
      <c r="F245" t="s">
        <v>534</v>
      </c>
      <c r="H245" t="s">
        <v>535</v>
      </c>
      <c r="J245" t="s">
        <v>589</v>
      </c>
      <c r="L245" t="s">
        <v>536</v>
      </c>
      <c r="N245" t="s">
        <v>548</v>
      </c>
      <c r="P245" t="s">
        <v>561</v>
      </c>
      <c r="R245" t="s">
        <v>585</v>
      </c>
      <c r="T245" t="s">
        <v>5</v>
      </c>
      <c r="V245">
        <v>100</v>
      </c>
      <c r="W245">
        <v>20</v>
      </c>
      <c r="X245" s="3">
        <f t="shared" si="52"/>
        <v>20</v>
      </c>
      <c r="Y245" s="3">
        <f t="shared" si="53"/>
        <v>20</v>
      </c>
      <c r="Z245" s="3"/>
      <c r="AA245" s="3"/>
      <c r="AB245" s="3"/>
      <c r="AC245" s="3"/>
      <c r="AF245">
        <v>24</v>
      </c>
      <c r="AG245">
        <v>10</v>
      </c>
    </row>
    <row r="246" spans="1:33" x14ac:dyDescent="0.25">
      <c r="A246" s="4"/>
      <c r="B246" t="s">
        <v>4</v>
      </c>
      <c r="D246" t="s">
        <v>250</v>
      </c>
      <c r="F246" t="s">
        <v>534</v>
      </c>
      <c r="H246" t="s">
        <v>535</v>
      </c>
      <c r="J246" t="s">
        <v>627</v>
      </c>
      <c r="L246" t="s">
        <v>536</v>
      </c>
      <c r="N246" t="s">
        <v>548</v>
      </c>
      <c r="P246" t="s">
        <v>562</v>
      </c>
      <c r="R246" t="s">
        <v>585</v>
      </c>
      <c r="T246" t="s">
        <v>5</v>
      </c>
      <c r="V246">
        <v>200</v>
      </c>
      <c r="W246">
        <v>20</v>
      </c>
      <c r="X246" s="3">
        <f>W246+$AD$36</f>
        <v>879</v>
      </c>
      <c r="Y246" s="3">
        <f t="shared" si="53"/>
        <v>879</v>
      </c>
      <c r="Z246" s="3"/>
      <c r="AA246" s="3"/>
      <c r="AB246" s="3"/>
      <c r="AC246" s="3"/>
      <c r="AF246">
        <v>49</v>
      </c>
      <c r="AG246">
        <v>10</v>
      </c>
    </row>
    <row r="247" spans="1:33" x14ac:dyDescent="0.25">
      <c r="B247" t="s">
        <v>4</v>
      </c>
      <c r="D247" t="s">
        <v>251</v>
      </c>
      <c r="F247" t="s">
        <v>534</v>
      </c>
      <c r="H247" t="s">
        <v>535</v>
      </c>
      <c r="J247" t="s">
        <v>589</v>
      </c>
      <c r="L247" t="s">
        <v>536</v>
      </c>
      <c r="N247" t="s">
        <v>548</v>
      </c>
      <c r="P247" t="s">
        <v>563</v>
      </c>
      <c r="R247" t="s">
        <v>585</v>
      </c>
      <c r="T247" t="s">
        <v>5</v>
      </c>
      <c r="V247">
        <v>600</v>
      </c>
      <c r="W247">
        <v>20</v>
      </c>
      <c r="X247" s="3">
        <f t="shared" si="52"/>
        <v>20</v>
      </c>
      <c r="Y247" s="3">
        <f t="shared" si="53"/>
        <v>20</v>
      </c>
      <c r="Z247" s="3"/>
      <c r="AA247" s="3"/>
      <c r="AB247" s="3"/>
      <c r="AC247" s="3"/>
      <c r="AF247">
        <v>146</v>
      </c>
      <c r="AG247">
        <v>10</v>
      </c>
    </row>
    <row r="248" spans="1:33" x14ac:dyDescent="0.25">
      <c r="B248" t="s">
        <v>4</v>
      </c>
      <c r="D248" t="s">
        <v>252</v>
      </c>
      <c r="F248" t="s">
        <v>534</v>
      </c>
      <c r="H248" t="s">
        <v>535</v>
      </c>
      <c r="J248" t="s">
        <v>589</v>
      </c>
      <c r="L248" t="s">
        <v>536</v>
      </c>
      <c r="N248" t="s">
        <v>548</v>
      </c>
      <c r="P248" t="s">
        <v>564</v>
      </c>
      <c r="R248" t="s">
        <v>585</v>
      </c>
      <c r="T248" t="s">
        <v>5</v>
      </c>
      <c r="V248">
        <v>200</v>
      </c>
      <c r="W248">
        <v>20</v>
      </c>
      <c r="X248" s="3">
        <f t="shared" si="52"/>
        <v>20</v>
      </c>
      <c r="Y248" s="3">
        <f t="shared" si="53"/>
        <v>20</v>
      </c>
      <c r="Z248" s="3"/>
      <c r="AA248" s="3"/>
      <c r="AB248" s="3"/>
      <c r="AC248" s="3"/>
      <c r="AF248">
        <v>49</v>
      </c>
      <c r="AG248">
        <v>10</v>
      </c>
    </row>
    <row r="249" spans="1:33" x14ac:dyDescent="0.25">
      <c r="B249" t="s">
        <v>4</v>
      </c>
      <c r="D249" t="s">
        <v>253</v>
      </c>
      <c r="F249" t="s">
        <v>534</v>
      </c>
      <c r="H249" t="s">
        <v>535</v>
      </c>
      <c r="J249" t="s">
        <v>589</v>
      </c>
      <c r="L249" t="s">
        <v>536</v>
      </c>
      <c r="N249" t="s">
        <v>548</v>
      </c>
      <c r="P249" t="s">
        <v>565</v>
      </c>
      <c r="R249" t="s">
        <v>585</v>
      </c>
      <c r="T249" t="s">
        <v>5</v>
      </c>
      <c r="V249">
        <v>200</v>
      </c>
      <c r="W249">
        <v>20</v>
      </c>
      <c r="X249" s="3">
        <f t="shared" si="52"/>
        <v>20</v>
      </c>
      <c r="Y249" s="3">
        <f t="shared" si="53"/>
        <v>20</v>
      </c>
      <c r="Z249" s="3"/>
      <c r="AA249" s="3"/>
      <c r="AB249" s="3"/>
      <c r="AC249" s="3"/>
      <c r="AF249">
        <v>49</v>
      </c>
      <c r="AG249">
        <v>10</v>
      </c>
    </row>
    <row r="250" spans="1:33" x14ac:dyDescent="0.25">
      <c r="B250" t="s">
        <v>4</v>
      </c>
      <c r="D250" t="s">
        <v>254</v>
      </c>
      <c r="F250" t="s">
        <v>534</v>
      </c>
      <c r="H250" t="s">
        <v>535</v>
      </c>
      <c r="J250" t="s">
        <v>589</v>
      </c>
      <c r="L250" t="s">
        <v>536</v>
      </c>
      <c r="N250" t="s">
        <v>548</v>
      </c>
      <c r="P250" t="s">
        <v>566</v>
      </c>
      <c r="R250" t="s">
        <v>585</v>
      </c>
      <c r="T250" t="s">
        <v>5</v>
      </c>
      <c r="V250">
        <v>700</v>
      </c>
      <c r="W250">
        <v>20</v>
      </c>
      <c r="X250" s="3">
        <f t="shared" si="52"/>
        <v>20</v>
      </c>
      <c r="Y250" s="3">
        <f t="shared" si="53"/>
        <v>20</v>
      </c>
      <c r="Z250" s="3"/>
      <c r="AA250" s="3"/>
      <c r="AB250" s="3"/>
      <c r="AC250" s="3"/>
      <c r="AF250">
        <v>170</v>
      </c>
      <c r="AG250">
        <v>10</v>
      </c>
    </row>
    <row r="251" spans="1:33" x14ac:dyDescent="0.25">
      <c r="B251" t="s">
        <v>4</v>
      </c>
      <c r="D251" t="s">
        <v>255</v>
      </c>
      <c r="F251" t="s">
        <v>534</v>
      </c>
      <c r="H251" t="s">
        <v>535</v>
      </c>
      <c r="J251" t="s">
        <v>589</v>
      </c>
      <c r="L251" t="s">
        <v>536</v>
      </c>
      <c r="N251" t="s">
        <v>548</v>
      </c>
      <c r="P251" t="s">
        <v>567</v>
      </c>
      <c r="R251" t="s">
        <v>585</v>
      </c>
      <c r="T251" t="s">
        <v>5</v>
      </c>
      <c r="V251">
        <v>600</v>
      </c>
      <c r="W251">
        <v>20</v>
      </c>
      <c r="X251" s="3">
        <f t="shared" si="52"/>
        <v>20</v>
      </c>
      <c r="Y251" s="3">
        <f t="shared" si="53"/>
        <v>20</v>
      </c>
      <c r="Z251" s="3"/>
      <c r="AA251" s="3"/>
      <c r="AB251" s="3"/>
      <c r="AC251" s="3"/>
      <c r="AF251">
        <v>146</v>
      </c>
      <c r="AG251">
        <v>10</v>
      </c>
    </row>
    <row r="252" spans="1:33" x14ac:dyDescent="0.25">
      <c r="B252" t="s">
        <v>4</v>
      </c>
      <c r="D252" t="s">
        <v>256</v>
      </c>
      <c r="F252" t="s">
        <v>534</v>
      </c>
      <c r="H252" t="s">
        <v>535</v>
      </c>
      <c r="J252" t="s">
        <v>589</v>
      </c>
      <c r="L252" t="s">
        <v>536</v>
      </c>
      <c r="N252" t="s">
        <v>548</v>
      </c>
      <c r="P252" t="s">
        <v>568</v>
      </c>
      <c r="R252" t="s">
        <v>585</v>
      </c>
      <c r="T252" t="s">
        <v>5</v>
      </c>
      <c r="V252">
        <v>600</v>
      </c>
      <c r="W252">
        <v>20</v>
      </c>
      <c r="X252" s="3">
        <f t="shared" si="52"/>
        <v>20</v>
      </c>
      <c r="Y252" s="3">
        <f t="shared" si="53"/>
        <v>20</v>
      </c>
      <c r="Z252" s="3"/>
      <c r="AA252" s="3"/>
      <c r="AB252" s="3"/>
      <c r="AC252" s="3"/>
      <c r="AF252">
        <v>146</v>
      </c>
      <c r="AG252">
        <v>10</v>
      </c>
    </row>
    <row r="253" spans="1:33" x14ac:dyDescent="0.25">
      <c r="B253" t="s">
        <v>4</v>
      </c>
      <c r="D253" t="s">
        <v>257</v>
      </c>
      <c r="F253" t="s">
        <v>534</v>
      </c>
      <c r="H253" t="s">
        <v>535</v>
      </c>
      <c r="J253" t="s">
        <v>589</v>
      </c>
      <c r="L253" t="s">
        <v>536</v>
      </c>
      <c r="N253" t="s">
        <v>548</v>
      </c>
      <c r="P253" t="s">
        <v>569</v>
      </c>
      <c r="R253" t="s">
        <v>585</v>
      </c>
      <c r="T253" t="s">
        <v>5</v>
      </c>
      <c r="V253">
        <v>2000</v>
      </c>
      <c r="W253">
        <v>20</v>
      </c>
      <c r="X253" s="3">
        <f t="shared" si="52"/>
        <v>20</v>
      </c>
      <c r="Y253" s="3">
        <f t="shared" si="53"/>
        <v>20</v>
      </c>
      <c r="Z253" s="3"/>
      <c r="AA253" s="3"/>
      <c r="AB253" s="3"/>
      <c r="AC253" s="3"/>
      <c r="AF253">
        <v>486</v>
      </c>
      <c r="AG253">
        <v>10</v>
      </c>
    </row>
    <row r="254" spans="1:33" x14ac:dyDescent="0.25">
      <c r="A254" s="4"/>
      <c r="B254" t="s">
        <v>4</v>
      </c>
      <c r="D254" t="s">
        <v>258</v>
      </c>
      <c r="F254" t="s">
        <v>534</v>
      </c>
      <c r="H254" t="s">
        <v>535</v>
      </c>
      <c r="J254" t="s">
        <v>628</v>
      </c>
      <c r="L254" t="s">
        <v>536</v>
      </c>
      <c r="N254" t="s">
        <v>548</v>
      </c>
      <c r="P254" t="s">
        <v>570</v>
      </c>
      <c r="R254" t="s">
        <v>585</v>
      </c>
      <c r="T254" t="s">
        <v>5</v>
      </c>
      <c r="V254">
        <v>1400</v>
      </c>
      <c r="W254">
        <v>20</v>
      </c>
      <c r="X254" s="3">
        <f>W254+$AD$37</f>
        <v>284</v>
      </c>
      <c r="Y254" s="3">
        <f t="shared" si="53"/>
        <v>284</v>
      </c>
      <c r="Z254" s="3"/>
      <c r="AA254" s="3"/>
      <c r="AB254" s="3"/>
      <c r="AC254" s="3"/>
      <c r="AF254">
        <v>340</v>
      </c>
      <c r="AG254">
        <v>10</v>
      </c>
    </row>
    <row r="255" spans="1:33" x14ac:dyDescent="0.25">
      <c r="A255" s="4"/>
      <c r="B255" t="s">
        <v>4</v>
      </c>
      <c r="D255" t="s">
        <v>259</v>
      </c>
      <c r="F255" t="s">
        <v>534</v>
      </c>
      <c r="H255" t="s">
        <v>535</v>
      </c>
      <c r="J255" t="s">
        <v>629</v>
      </c>
      <c r="L255" t="s">
        <v>536</v>
      </c>
      <c r="N255" t="s">
        <v>548</v>
      </c>
      <c r="P255" t="s">
        <v>572</v>
      </c>
      <c r="R255" t="s">
        <v>585</v>
      </c>
      <c r="T255" t="s">
        <v>5</v>
      </c>
      <c r="V255">
        <v>1300</v>
      </c>
      <c r="W255">
        <v>20</v>
      </c>
      <c r="X255" s="3">
        <f>W255+$AD$38</f>
        <v>983</v>
      </c>
      <c r="Y255" s="3">
        <f t="shared" si="53"/>
        <v>983</v>
      </c>
      <c r="Z255" s="3"/>
      <c r="AA255" s="3"/>
      <c r="AB255" s="3"/>
      <c r="AC255" s="3"/>
      <c r="AF255">
        <v>316</v>
      </c>
      <c r="AG255">
        <v>10</v>
      </c>
    </row>
    <row r="256" spans="1:33" x14ac:dyDescent="0.25">
      <c r="B256" t="s">
        <v>4</v>
      </c>
      <c r="D256" t="s">
        <v>260</v>
      </c>
      <c r="F256" t="s">
        <v>534</v>
      </c>
      <c r="H256" t="s">
        <v>535</v>
      </c>
      <c r="J256" t="s">
        <v>589</v>
      </c>
      <c r="L256" t="s">
        <v>536</v>
      </c>
      <c r="N256" t="s">
        <v>548</v>
      </c>
      <c r="P256" t="s">
        <v>573</v>
      </c>
      <c r="R256" t="s">
        <v>585</v>
      </c>
      <c r="T256" t="s">
        <v>5</v>
      </c>
      <c r="V256">
        <v>700</v>
      </c>
      <c r="W256">
        <v>20</v>
      </c>
      <c r="X256" s="3">
        <f t="shared" si="52"/>
        <v>20</v>
      </c>
      <c r="Y256" s="3">
        <f t="shared" si="53"/>
        <v>20</v>
      </c>
      <c r="Z256" s="3"/>
      <c r="AA256" s="3"/>
      <c r="AB256" s="3"/>
      <c r="AC256" s="3"/>
      <c r="AF256">
        <v>170</v>
      </c>
      <c r="AG256">
        <v>10</v>
      </c>
    </row>
    <row r="257" spans="2:33" x14ac:dyDescent="0.25">
      <c r="B257" t="s">
        <v>4</v>
      </c>
      <c r="D257" t="s">
        <v>261</v>
      </c>
      <c r="F257" t="s">
        <v>534</v>
      </c>
      <c r="H257" t="s">
        <v>535</v>
      </c>
      <c r="J257" t="s">
        <v>589</v>
      </c>
      <c r="L257" t="s">
        <v>536</v>
      </c>
      <c r="N257" t="s">
        <v>548</v>
      </c>
      <c r="P257" t="s">
        <v>574</v>
      </c>
      <c r="R257" t="s">
        <v>585</v>
      </c>
      <c r="T257" t="s">
        <v>5</v>
      </c>
      <c r="V257">
        <v>700</v>
      </c>
      <c r="W257">
        <v>20</v>
      </c>
      <c r="X257" s="3">
        <f t="shared" si="52"/>
        <v>20</v>
      </c>
      <c r="Y257" s="3">
        <f t="shared" si="53"/>
        <v>20</v>
      </c>
      <c r="Z257" s="3"/>
      <c r="AA257" s="3"/>
      <c r="AB257" s="3"/>
      <c r="AC257" s="3"/>
      <c r="AF257">
        <v>170</v>
      </c>
      <c r="AG257">
        <v>10</v>
      </c>
    </row>
    <row r="258" spans="2:33" x14ac:dyDescent="0.25">
      <c r="B258" t="s">
        <v>4</v>
      </c>
      <c r="D258" t="s">
        <v>262</v>
      </c>
      <c r="F258" t="s">
        <v>534</v>
      </c>
      <c r="H258" t="s">
        <v>535</v>
      </c>
      <c r="J258" t="s">
        <v>589</v>
      </c>
      <c r="L258" t="s">
        <v>536</v>
      </c>
      <c r="N258" t="s">
        <v>548</v>
      </c>
      <c r="P258" t="s">
        <v>575</v>
      </c>
      <c r="R258" t="s">
        <v>585</v>
      </c>
      <c r="T258" t="s">
        <v>5</v>
      </c>
      <c r="V258">
        <v>700</v>
      </c>
      <c r="W258">
        <v>20</v>
      </c>
      <c r="X258" s="3">
        <f t="shared" si="52"/>
        <v>20</v>
      </c>
      <c r="Y258" s="3">
        <f t="shared" si="53"/>
        <v>20</v>
      </c>
      <c r="Z258" s="3"/>
      <c r="AA258" s="3"/>
      <c r="AB258" s="3"/>
      <c r="AC258" s="3"/>
      <c r="AF258">
        <v>170</v>
      </c>
      <c r="AG258">
        <v>10</v>
      </c>
    </row>
    <row r="259" spans="2:33" x14ac:dyDescent="0.25">
      <c r="B259" t="s">
        <v>4</v>
      </c>
      <c r="D259" t="s">
        <v>263</v>
      </c>
      <c r="F259" t="s">
        <v>534</v>
      </c>
      <c r="H259" t="s">
        <v>535</v>
      </c>
      <c r="J259" t="s">
        <v>589</v>
      </c>
      <c r="L259" t="s">
        <v>536</v>
      </c>
      <c r="N259" t="s">
        <v>548</v>
      </c>
      <c r="P259" t="s">
        <v>576</v>
      </c>
      <c r="R259" t="s">
        <v>585</v>
      </c>
      <c r="T259" t="s">
        <v>5</v>
      </c>
      <c r="V259">
        <v>600</v>
      </c>
      <c r="W259">
        <v>20</v>
      </c>
      <c r="X259" s="3">
        <f t="shared" ref="X259:X320" si="54">W259+0</f>
        <v>20</v>
      </c>
      <c r="Y259" s="3">
        <f t="shared" ref="Y259:Y322" si="55">IF(X259&gt;0,ROUND(X259,0),1)</f>
        <v>20</v>
      </c>
      <c r="Z259" s="3"/>
      <c r="AA259" s="3"/>
      <c r="AB259" s="3"/>
      <c r="AC259" s="3"/>
      <c r="AF259">
        <v>146</v>
      </c>
      <c r="AG259">
        <v>10</v>
      </c>
    </row>
    <row r="260" spans="2:33" x14ac:dyDescent="0.25">
      <c r="B260" t="s">
        <v>4</v>
      </c>
      <c r="D260" t="s">
        <v>264</v>
      </c>
      <c r="F260" t="s">
        <v>534</v>
      </c>
      <c r="H260" t="s">
        <v>535</v>
      </c>
      <c r="J260" t="s">
        <v>589</v>
      </c>
      <c r="L260" t="s">
        <v>536</v>
      </c>
      <c r="N260" t="s">
        <v>548</v>
      </c>
      <c r="P260" t="s">
        <v>577</v>
      </c>
      <c r="R260" t="s">
        <v>585</v>
      </c>
      <c r="T260" t="s">
        <v>5</v>
      </c>
      <c r="V260">
        <v>200</v>
      </c>
      <c r="W260">
        <v>20</v>
      </c>
      <c r="X260" s="3">
        <f t="shared" si="54"/>
        <v>20</v>
      </c>
      <c r="Y260" s="3">
        <f t="shared" si="55"/>
        <v>20</v>
      </c>
      <c r="Z260" s="3"/>
      <c r="AA260" s="3"/>
      <c r="AB260" s="3"/>
      <c r="AC260" s="3"/>
      <c r="AF260">
        <v>49</v>
      </c>
      <c r="AG260">
        <v>10</v>
      </c>
    </row>
    <row r="261" spans="2:33" x14ac:dyDescent="0.25">
      <c r="B261" t="s">
        <v>4</v>
      </c>
      <c r="D261" t="s">
        <v>265</v>
      </c>
      <c r="F261" t="s">
        <v>534</v>
      </c>
      <c r="H261" t="s">
        <v>535</v>
      </c>
      <c r="J261" t="s">
        <v>589</v>
      </c>
      <c r="L261" t="s">
        <v>536</v>
      </c>
      <c r="N261" t="s">
        <v>548</v>
      </c>
      <c r="P261" t="s">
        <v>578</v>
      </c>
      <c r="R261" t="s">
        <v>585</v>
      </c>
      <c r="T261" t="s">
        <v>5</v>
      </c>
      <c r="V261">
        <v>300</v>
      </c>
      <c r="W261">
        <v>20</v>
      </c>
      <c r="X261" s="3">
        <f t="shared" si="54"/>
        <v>20</v>
      </c>
      <c r="Y261" s="3">
        <f t="shared" si="55"/>
        <v>20</v>
      </c>
      <c r="Z261" s="3"/>
      <c r="AA261" s="3"/>
      <c r="AB261" s="3"/>
      <c r="AC261" s="3"/>
      <c r="AF261">
        <v>73</v>
      </c>
      <c r="AG261">
        <v>10</v>
      </c>
    </row>
    <row r="262" spans="2:33" x14ac:dyDescent="0.25">
      <c r="B262" t="s">
        <v>4</v>
      </c>
      <c r="D262" t="s">
        <v>266</v>
      </c>
      <c r="F262" t="s">
        <v>534</v>
      </c>
      <c r="H262" t="s">
        <v>535</v>
      </c>
      <c r="J262" t="s">
        <v>589</v>
      </c>
      <c r="L262" t="s">
        <v>536</v>
      </c>
      <c r="N262" t="s">
        <v>548</v>
      </c>
      <c r="P262" t="s">
        <v>579</v>
      </c>
      <c r="R262" t="s">
        <v>585</v>
      </c>
      <c r="T262" t="s">
        <v>5</v>
      </c>
      <c r="V262">
        <v>400</v>
      </c>
      <c r="W262">
        <v>20</v>
      </c>
      <c r="X262" s="3">
        <f t="shared" si="54"/>
        <v>20</v>
      </c>
      <c r="Y262" s="3">
        <f t="shared" si="55"/>
        <v>20</v>
      </c>
      <c r="Z262" s="3"/>
      <c r="AA262" s="3"/>
      <c r="AB262" s="3"/>
      <c r="AC262" s="3"/>
      <c r="AF262">
        <v>97</v>
      </c>
      <c r="AG262">
        <v>10</v>
      </c>
    </row>
    <row r="263" spans="2:33" x14ac:dyDescent="0.25">
      <c r="B263" t="s">
        <v>4</v>
      </c>
      <c r="D263" t="s">
        <v>267</v>
      </c>
      <c r="F263" t="s">
        <v>534</v>
      </c>
      <c r="H263" t="s">
        <v>535</v>
      </c>
      <c r="J263" t="s">
        <v>589</v>
      </c>
      <c r="L263" t="s">
        <v>536</v>
      </c>
      <c r="N263" t="s">
        <v>548</v>
      </c>
      <c r="P263" t="s">
        <v>580</v>
      </c>
      <c r="R263" t="s">
        <v>585</v>
      </c>
      <c r="T263" t="s">
        <v>5</v>
      </c>
      <c r="V263">
        <v>300</v>
      </c>
      <c r="W263">
        <v>20</v>
      </c>
      <c r="X263" s="3">
        <f t="shared" si="54"/>
        <v>20</v>
      </c>
      <c r="Y263" s="3">
        <f t="shared" si="55"/>
        <v>20</v>
      </c>
      <c r="Z263" s="3"/>
      <c r="AA263" s="3"/>
      <c r="AB263" s="3"/>
      <c r="AC263" s="3"/>
      <c r="AF263">
        <v>73</v>
      </c>
      <c r="AG263">
        <v>10</v>
      </c>
    </row>
    <row r="264" spans="2:33" x14ac:dyDescent="0.25">
      <c r="B264" t="s">
        <v>4</v>
      </c>
      <c r="D264" t="s">
        <v>268</v>
      </c>
      <c r="F264" t="s">
        <v>534</v>
      </c>
      <c r="H264" t="s">
        <v>535</v>
      </c>
      <c r="J264" t="s">
        <v>589</v>
      </c>
      <c r="L264" t="s">
        <v>536</v>
      </c>
      <c r="N264" t="s">
        <v>548</v>
      </c>
      <c r="P264" t="s">
        <v>581</v>
      </c>
      <c r="R264" t="s">
        <v>585</v>
      </c>
      <c r="T264" t="s">
        <v>5</v>
      </c>
      <c r="V264">
        <v>700</v>
      </c>
      <c r="W264">
        <v>20</v>
      </c>
      <c r="X264" s="3">
        <f t="shared" si="54"/>
        <v>20</v>
      </c>
      <c r="Y264" s="3">
        <f t="shared" si="55"/>
        <v>20</v>
      </c>
      <c r="Z264" s="3"/>
      <c r="AA264" s="3"/>
      <c r="AB264" s="3"/>
      <c r="AC264" s="3"/>
      <c r="AF264">
        <v>170</v>
      </c>
      <c r="AG264">
        <v>10</v>
      </c>
    </row>
    <row r="265" spans="2:33" x14ac:dyDescent="0.25">
      <c r="B265" t="s">
        <v>4</v>
      </c>
      <c r="D265" t="s">
        <v>269</v>
      </c>
      <c r="F265" t="s">
        <v>534</v>
      </c>
      <c r="H265" t="s">
        <v>535</v>
      </c>
      <c r="J265" t="s">
        <v>589</v>
      </c>
      <c r="L265" t="s">
        <v>536</v>
      </c>
      <c r="N265" t="s">
        <v>548</v>
      </c>
      <c r="P265" t="s">
        <v>582</v>
      </c>
      <c r="R265" t="s">
        <v>585</v>
      </c>
      <c r="T265" t="s">
        <v>5</v>
      </c>
      <c r="V265">
        <v>700</v>
      </c>
      <c r="W265">
        <v>20</v>
      </c>
      <c r="X265" s="3">
        <f t="shared" si="54"/>
        <v>20</v>
      </c>
      <c r="Y265" s="3">
        <f t="shared" si="55"/>
        <v>20</v>
      </c>
      <c r="Z265" s="3"/>
      <c r="AA265" s="3"/>
      <c r="AB265" s="3"/>
      <c r="AC265" s="3"/>
      <c r="AF265">
        <v>170</v>
      </c>
      <c r="AG265">
        <v>10</v>
      </c>
    </row>
    <row r="266" spans="2:33" x14ac:dyDescent="0.25">
      <c r="B266" t="s">
        <v>4</v>
      </c>
      <c r="D266" t="s">
        <v>270</v>
      </c>
      <c r="F266" t="s">
        <v>534</v>
      </c>
      <c r="H266" t="s">
        <v>535</v>
      </c>
      <c r="J266" t="s">
        <v>589</v>
      </c>
      <c r="L266" t="s">
        <v>536</v>
      </c>
      <c r="N266" t="s">
        <v>548</v>
      </c>
      <c r="P266" t="s">
        <v>583</v>
      </c>
      <c r="R266" t="s">
        <v>585</v>
      </c>
      <c r="T266" t="s">
        <v>5</v>
      </c>
      <c r="V266">
        <v>500</v>
      </c>
      <c r="W266">
        <v>20</v>
      </c>
      <c r="X266" s="3">
        <f t="shared" si="54"/>
        <v>20</v>
      </c>
      <c r="Y266" s="3">
        <f t="shared" si="55"/>
        <v>20</v>
      </c>
      <c r="Z266" s="3"/>
      <c r="AA266" s="3"/>
      <c r="AB266" s="3"/>
      <c r="AC266" s="3"/>
      <c r="AF266">
        <v>121</v>
      </c>
      <c r="AG266">
        <v>10</v>
      </c>
    </row>
    <row r="267" spans="2:33" x14ac:dyDescent="0.25">
      <c r="B267" t="s">
        <v>4</v>
      </c>
      <c r="D267" t="s">
        <v>271</v>
      </c>
      <c r="F267" t="s">
        <v>534</v>
      </c>
      <c r="H267" t="s">
        <v>535</v>
      </c>
      <c r="J267" t="s">
        <v>589</v>
      </c>
      <c r="L267" t="s">
        <v>536</v>
      </c>
      <c r="N267" t="s">
        <v>549</v>
      </c>
      <c r="P267" t="s">
        <v>584</v>
      </c>
      <c r="R267" t="s">
        <v>585</v>
      </c>
      <c r="T267" t="s">
        <v>5</v>
      </c>
      <c r="V267">
        <v>500</v>
      </c>
      <c r="W267">
        <v>20</v>
      </c>
      <c r="X267" s="3">
        <f t="shared" si="54"/>
        <v>20</v>
      </c>
      <c r="Y267" s="3">
        <f t="shared" si="55"/>
        <v>20</v>
      </c>
      <c r="Z267" s="3">
        <f>SUM(Y267:Y289)</f>
        <v>1815</v>
      </c>
      <c r="AA267" s="3"/>
      <c r="AB267" s="3"/>
      <c r="AC267" s="3"/>
      <c r="AF267">
        <v>121</v>
      </c>
      <c r="AG267">
        <v>10</v>
      </c>
    </row>
    <row r="268" spans="2:33" x14ac:dyDescent="0.25">
      <c r="B268" t="s">
        <v>4</v>
      </c>
      <c r="D268" t="s">
        <v>272</v>
      </c>
      <c r="F268" t="s">
        <v>534</v>
      </c>
      <c r="H268" t="s">
        <v>535</v>
      </c>
      <c r="J268" t="s">
        <v>589</v>
      </c>
      <c r="L268" t="s">
        <v>536</v>
      </c>
      <c r="N268" t="s">
        <v>549</v>
      </c>
      <c r="P268" t="s">
        <v>561</v>
      </c>
      <c r="R268" t="s">
        <v>585</v>
      </c>
      <c r="T268" t="s">
        <v>5</v>
      </c>
      <c r="V268">
        <v>300</v>
      </c>
      <c r="W268">
        <v>20</v>
      </c>
      <c r="X268" s="3">
        <f t="shared" si="54"/>
        <v>20</v>
      </c>
      <c r="Y268" s="3">
        <f t="shared" si="55"/>
        <v>20</v>
      </c>
      <c r="Z268" s="3"/>
      <c r="AA268" s="3"/>
      <c r="AB268" s="3"/>
      <c r="AC268" s="3"/>
      <c r="AF268">
        <v>73</v>
      </c>
      <c r="AG268">
        <v>10</v>
      </c>
    </row>
    <row r="269" spans="2:33" x14ac:dyDescent="0.25">
      <c r="B269" t="s">
        <v>4</v>
      </c>
      <c r="D269" t="s">
        <v>273</v>
      </c>
      <c r="F269" t="s">
        <v>534</v>
      </c>
      <c r="H269" t="s">
        <v>535</v>
      </c>
      <c r="J269" t="s">
        <v>589</v>
      </c>
      <c r="L269" t="s">
        <v>536</v>
      </c>
      <c r="N269" t="s">
        <v>549</v>
      </c>
      <c r="P269" t="s">
        <v>562</v>
      </c>
      <c r="R269" t="s">
        <v>585</v>
      </c>
      <c r="T269" t="s">
        <v>5</v>
      </c>
      <c r="V269">
        <v>100</v>
      </c>
      <c r="W269">
        <v>20</v>
      </c>
      <c r="X269" s="3">
        <f>W269+0</f>
        <v>20</v>
      </c>
      <c r="Y269" s="3">
        <f t="shared" si="55"/>
        <v>20</v>
      </c>
      <c r="Z269" s="3"/>
      <c r="AA269" s="3"/>
      <c r="AB269" s="3"/>
      <c r="AC269" s="3"/>
      <c r="AF269">
        <v>24</v>
      </c>
      <c r="AG269">
        <v>10</v>
      </c>
    </row>
    <row r="270" spans="2:33" x14ac:dyDescent="0.25">
      <c r="B270" t="s">
        <v>4</v>
      </c>
      <c r="D270" t="s">
        <v>274</v>
      </c>
      <c r="F270" t="s">
        <v>534</v>
      </c>
      <c r="H270" t="s">
        <v>535</v>
      </c>
      <c r="J270" t="s">
        <v>589</v>
      </c>
      <c r="L270" t="s">
        <v>536</v>
      </c>
      <c r="N270" t="s">
        <v>549</v>
      </c>
      <c r="P270" t="s">
        <v>563</v>
      </c>
      <c r="R270" t="s">
        <v>585</v>
      </c>
      <c r="T270" t="s">
        <v>5</v>
      </c>
      <c r="V270">
        <v>600</v>
      </c>
      <c r="W270">
        <v>20</v>
      </c>
      <c r="X270" s="3">
        <f t="shared" si="54"/>
        <v>20</v>
      </c>
      <c r="Y270" s="3">
        <f t="shared" si="55"/>
        <v>20</v>
      </c>
      <c r="Z270" s="3"/>
      <c r="AA270" s="3"/>
      <c r="AB270" s="3"/>
      <c r="AC270" s="3"/>
      <c r="AF270">
        <v>146</v>
      </c>
      <c r="AG270">
        <v>10</v>
      </c>
    </row>
    <row r="271" spans="2:33" x14ac:dyDescent="0.25">
      <c r="B271" t="s">
        <v>4</v>
      </c>
      <c r="D271" t="s">
        <v>275</v>
      </c>
      <c r="F271" t="s">
        <v>534</v>
      </c>
      <c r="H271" t="s">
        <v>535</v>
      </c>
      <c r="J271" t="s">
        <v>589</v>
      </c>
      <c r="L271" t="s">
        <v>536</v>
      </c>
      <c r="N271" t="s">
        <v>549</v>
      </c>
      <c r="P271" t="s">
        <v>564</v>
      </c>
      <c r="R271" t="s">
        <v>585</v>
      </c>
      <c r="T271" t="s">
        <v>5</v>
      </c>
      <c r="V271">
        <v>200</v>
      </c>
      <c r="W271">
        <v>20</v>
      </c>
      <c r="X271" s="3">
        <f t="shared" si="54"/>
        <v>20</v>
      </c>
      <c r="Y271" s="3">
        <f t="shared" si="55"/>
        <v>20</v>
      </c>
      <c r="Z271" s="3"/>
      <c r="AA271" s="3"/>
      <c r="AB271" s="3"/>
      <c r="AC271" s="3"/>
      <c r="AF271">
        <v>49</v>
      </c>
      <c r="AG271">
        <v>10</v>
      </c>
    </row>
    <row r="272" spans="2:33" x14ac:dyDescent="0.25">
      <c r="B272" t="s">
        <v>4</v>
      </c>
      <c r="D272" t="s">
        <v>276</v>
      </c>
      <c r="F272" t="s">
        <v>534</v>
      </c>
      <c r="H272" t="s">
        <v>535</v>
      </c>
      <c r="J272" t="s">
        <v>589</v>
      </c>
      <c r="L272" t="s">
        <v>536</v>
      </c>
      <c r="N272" t="s">
        <v>549</v>
      </c>
      <c r="P272" t="s">
        <v>565</v>
      </c>
      <c r="R272" t="s">
        <v>585</v>
      </c>
      <c r="T272" t="s">
        <v>5</v>
      </c>
      <c r="V272">
        <v>200</v>
      </c>
      <c r="W272">
        <v>20</v>
      </c>
      <c r="X272" s="3">
        <f t="shared" si="54"/>
        <v>20</v>
      </c>
      <c r="Y272" s="3">
        <f t="shared" si="55"/>
        <v>20</v>
      </c>
      <c r="Z272" s="3"/>
      <c r="AA272" s="3"/>
      <c r="AB272" s="3"/>
      <c r="AC272" s="3"/>
      <c r="AF272">
        <v>49</v>
      </c>
      <c r="AG272">
        <v>10</v>
      </c>
    </row>
    <row r="273" spans="1:33" x14ac:dyDescent="0.25">
      <c r="B273" t="s">
        <v>4</v>
      </c>
      <c r="D273" t="s">
        <v>277</v>
      </c>
      <c r="F273" t="s">
        <v>534</v>
      </c>
      <c r="H273" t="s">
        <v>535</v>
      </c>
      <c r="J273" t="s">
        <v>589</v>
      </c>
      <c r="L273" t="s">
        <v>536</v>
      </c>
      <c r="N273" t="s">
        <v>549</v>
      </c>
      <c r="P273" t="s">
        <v>566</v>
      </c>
      <c r="R273" t="s">
        <v>585</v>
      </c>
      <c r="T273" t="s">
        <v>5</v>
      </c>
      <c r="V273">
        <v>400</v>
      </c>
      <c r="W273">
        <v>20</v>
      </c>
      <c r="X273" s="3">
        <f t="shared" si="54"/>
        <v>20</v>
      </c>
      <c r="Y273" s="3">
        <f t="shared" si="55"/>
        <v>20</v>
      </c>
      <c r="Z273" s="3"/>
      <c r="AA273" s="3"/>
      <c r="AB273" s="3"/>
      <c r="AC273" s="3"/>
      <c r="AF273">
        <v>97</v>
      </c>
      <c r="AG273">
        <v>10</v>
      </c>
    </row>
    <row r="274" spans="1:33" x14ac:dyDescent="0.25">
      <c r="B274" t="s">
        <v>4</v>
      </c>
      <c r="D274" t="s">
        <v>278</v>
      </c>
      <c r="F274" t="s">
        <v>534</v>
      </c>
      <c r="H274" t="s">
        <v>535</v>
      </c>
      <c r="J274" t="s">
        <v>589</v>
      </c>
      <c r="L274" t="s">
        <v>536</v>
      </c>
      <c r="N274" t="s">
        <v>549</v>
      </c>
      <c r="P274" t="s">
        <v>567</v>
      </c>
      <c r="R274" t="s">
        <v>585</v>
      </c>
      <c r="T274" t="s">
        <v>5</v>
      </c>
      <c r="V274">
        <v>600</v>
      </c>
      <c r="W274">
        <v>20</v>
      </c>
      <c r="X274" s="3">
        <f t="shared" si="54"/>
        <v>20</v>
      </c>
      <c r="Y274" s="3">
        <f t="shared" si="55"/>
        <v>20</v>
      </c>
      <c r="Z274" s="3"/>
      <c r="AA274" s="3"/>
      <c r="AB274" s="3"/>
      <c r="AC274" s="3"/>
      <c r="AF274">
        <v>146</v>
      </c>
      <c r="AG274">
        <v>10</v>
      </c>
    </row>
    <row r="275" spans="1:33" x14ac:dyDescent="0.25">
      <c r="B275" t="s">
        <v>4</v>
      </c>
      <c r="D275" t="s">
        <v>279</v>
      </c>
      <c r="F275" t="s">
        <v>534</v>
      </c>
      <c r="H275" t="s">
        <v>535</v>
      </c>
      <c r="J275" t="s">
        <v>589</v>
      </c>
      <c r="L275" t="s">
        <v>536</v>
      </c>
      <c r="N275" t="s">
        <v>549</v>
      </c>
      <c r="P275" t="s">
        <v>568</v>
      </c>
      <c r="R275" t="s">
        <v>585</v>
      </c>
      <c r="T275" t="s">
        <v>5</v>
      </c>
      <c r="V275">
        <v>600</v>
      </c>
      <c r="W275">
        <v>20</v>
      </c>
      <c r="X275" s="3">
        <f t="shared" si="54"/>
        <v>20</v>
      </c>
      <c r="Y275" s="3">
        <f t="shared" si="55"/>
        <v>20</v>
      </c>
      <c r="Z275" s="3"/>
      <c r="AA275" s="3"/>
      <c r="AB275" s="3"/>
      <c r="AC275" s="3"/>
      <c r="AF275">
        <v>146</v>
      </c>
      <c r="AG275">
        <v>10</v>
      </c>
    </row>
    <row r="276" spans="1:33" x14ac:dyDescent="0.25">
      <c r="B276" t="s">
        <v>4</v>
      </c>
      <c r="D276" t="s">
        <v>280</v>
      </c>
      <c r="F276" t="s">
        <v>534</v>
      </c>
      <c r="H276" t="s">
        <v>535</v>
      </c>
      <c r="J276" t="s">
        <v>589</v>
      </c>
      <c r="L276" t="s">
        <v>536</v>
      </c>
      <c r="N276" t="s">
        <v>549</v>
      </c>
      <c r="P276" t="s">
        <v>569</v>
      </c>
      <c r="R276" t="s">
        <v>585</v>
      </c>
      <c r="T276" t="s">
        <v>5</v>
      </c>
      <c r="V276">
        <v>1900</v>
      </c>
      <c r="W276">
        <v>20</v>
      </c>
      <c r="X276" s="3">
        <f t="shared" si="54"/>
        <v>20</v>
      </c>
      <c r="Y276" s="3">
        <f t="shared" si="55"/>
        <v>20</v>
      </c>
      <c r="Z276" s="3"/>
      <c r="AA276" s="3"/>
      <c r="AB276" s="3"/>
      <c r="AC276" s="3"/>
      <c r="AF276">
        <v>461</v>
      </c>
      <c r="AG276">
        <v>10</v>
      </c>
    </row>
    <row r="277" spans="1:33" x14ac:dyDescent="0.25">
      <c r="B277" t="s">
        <v>4</v>
      </c>
      <c r="D277" t="s">
        <v>281</v>
      </c>
      <c r="F277" t="s">
        <v>534</v>
      </c>
      <c r="H277" t="s">
        <v>535</v>
      </c>
      <c r="J277" t="s">
        <v>589</v>
      </c>
      <c r="L277" t="s">
        <v>536</v>
      </c>
      <c r="N277" t="s">
        <v>549</v>
      </c>
      <c r="P277" t="s">
        <v>570</v>
      </c>
      <c r="R277" t="s">
        <v>585</v>
      </c>
      <c r="T277" t="s">
        <v>5</v>
      </c>
      <c r="V277">
        <v>1000</v>
      </c>
      <c r="W277">
        <v>20</v>
      </c>
      <c r="X277" s="3">
        <f t="shared" si="54"/>
        <v>20</v>
      </c>
      <c r="Y277" s="3">
        <f t="shared" si="55"/>
        <v>20</v>
      </c>
      <c r="Z277" s="3"/>
      <c r="AA277" s="3"/>
      <c r="AB277" s="3"/>
      <c r="AC277" s="3"/>
      <c r="AF277">
        <v>243</v>
      </c>
      <c r="AG277">
        <v>10</v>
      </c>
    </row>
    <row r="278" spans="1:33" x14ac:dyDescent="0.25">
      <c r="A278" s="4"/>
      <c r="B278" t="s">
        <v>4</v>
      </c>
      <c r="D278" t="s">
        <v>282</v>
      </c>
      <c r="F278" t="s">
        <v>534</v>
      </c>
      <c r="H278" t="s">
        <v>535</v>
      </c>
      <c r="J278" t="s">
        <v>630</v>
      </c>
      <c r="L278" t="s">
        <v>536</v>
      </c>
      <c r="N278" t="s">
        <v>549</v>
      </c>
      <c r="P278" t="s">
        <v>571</v>
      </c>
      <c r="R278" t="s">
        <v>585</v>
      </c>
      <c r="T278" t="s">
        <v>5</v>
      </c>
      <c r="V278">
        <v>1300</v>
      </c>
      <c r="W278">
        <v>20</v>
      </c>
      <c r="X278" s="3">
        <f>W278+$AD$39</f>
        <v>1034</v>
      </c>
      <c r="Y278" s="3">
        <f t="shared" si="55"/>
        <v>1034</v>
      </c>
      <c r="Z278" s="3"/>
      <c r="AA278" s="3"/>
      <c r="AB278" s="3"/>
      <c r="AC278" s="3"/>
      <c r="AF278">
        <v>316</v>
      </c>
      <c r="AG278">
        <v>10</v>
      </c>
    </row>
    <row r="279" spans="1:33" x14ac:dyDescent="0.25">
      <c r="B279" t="s">
        <v>4</v>
      </c>
      <c r="D279" t="s">
        <v>283</v>
      </c>
      <c r="F279" t="s">
        <v>534</v>
      </c>
      <c r="H279" t="s">
        <v>535</v>
      </c>
      <c r="J279" t="s">
        <v>589</v>
      </c>
      <c r="L279" t="s">
        <v>536</v>
      </c>
      <c r="N279" t="s">
        <v>549</v>
      </c>
      <c r="P279" t="s">
        <v>573</v>
      </c>
      <c r="R279" t="s">
        <v>585</v>
      </c>
      <c r="T279" t="s">
        <v>5</v>
      </c>
      <c r="V279">
        <v>600</v>
      </c>
      <c r="W279">
        <v>20</v>
      </c>
      <c r="X279" s="3">
        <f t="shared" si="54"/>
        <v>20</v>
      </c>
      <c r="Y279" s="3">
        <f t="shared" si="55"/>
        <v>20</v>
      </c>
      <c r="Z279" s="3"/>
      <c r="AA279" s="3"/>
      <c r="AB279" s="3"/>
      <c r="AC279" s="3"/>
      <c r="AF279">
        <v>146</v>
      </c>
      <c r="AG279">
        <v>10</v>
      </c>
    </row>
    <row r="280" spans="1:33" x14ac:dyDescent="0.25">
      <c r="B280" t="s">
        <v>4</v>
      </c>
      <c r="D280" t="s">
        <v>284</v>
      </c>
      <c r="F280" t="s">
        <v>534</v>
      </c>
      <c r="H280" t="s">
        <v>535</v>
      </c>
      <c r="J280" t="s">
        <v>589</v>
      </c>
      <c r="L280" t="s">
        <v>536</v>
      </c>
      <c r="N280" t="s">
        <v>549</v>
      </c>
      <c r="P280" t="s">
        <v>574</v>
      </c>
      <c r="R280" t="s">
        <v>585</v>
      </c>
      <c r="T280" t="s">
        <v>5</v>
      </c>
      <c r="V280">
        <v>700</v>
      </c>
      <c r="W280">
        <v>20</v>
      </c>
      <c r="X280" s="3">
        <f t="shared" si="54"/>
        <v>20</v>
      </c>
      <c r="Y280" s="3">
        <f t="shared" si="55"/>
        <v>20</v>
      </c>
      <c r="Z280" s="3"/>
      <c r="AA280" s="3"/>
      <c r="AB280" s="3"/>
      <c r="AC280" s="3"/>
      <c r="AF280">
        <v>170</v>
      </c>
      <c r="AG280">
        <v>10</v>
      </c>
    </row>
    <row r="281" spans="1:33" x14ac:dyDescent="0.25">
      <c r="B281" t="s">
        <v>4</v>
      </c>
      <c r="D281" t="s">
        <v>285</v>
      </c>
      <c r="F281" t="s">
        <v>534</v>
      </c>
      <c r="H281" t="s">
        <v>535</v>
      </c>
      <c r="J281" t="s">
        <v>589</v>
      </c>
      <c r="L281" t="s">
        <v>536</v>
      </c>
      <c r="N281" t="s">
        <v>549</v>
      </c>
      <c r="P281" t="s">
        <v>575</v>
      </c>
      <c r="R281" t="s">
        <v>585</v>
      </c>
      <c r="T281" t="s">
        <v>5</v>
      </c>
      <c r="V281">
        <v>600</v>
      </c>
      <c r="W281">
        <v>20</v>
      </c>
      <c r="X281" s="3">
        <f t="shared" si="54"/>
        <v>20</v>
      </c>
      <c r="Y281" s="3">
        <f t="shared" si="55"/>
        <v>20</v>
      </c>
      <c r="Z281" s="3"/>
      <c r="AA281" s="3"/>
      <c r="AB281" s="3"/>
      <c r="AC281" s="3"/>
      <c r="AF281">
        <v>146</v>
      </c>
      <c r="AG281">
        <v>10</v>
      </c>
    </row>
    <row r="282" spans="1:33" x14ac:dyDescent="0.25">
      <c r="B282" t="s">
        <v>4</v>
      </c>
      <c r="D282" t="s">
        <v>286</v>
      </c>
      <c r="F282" t="s">
        <v>534</v>
      </c>
      <c r="H282" t="s">
        <v>535</v>
      </c>
      <c r="J282" t="s">
        <v>589</v>
      </c>
      <c r="L282" t="s">
        <v>536</v>
      </c>
      <c r="N282" t="s">
        <v>549</v>
      </c>
      <c r="P282" t="s">
        <v>576</v>
      </c>
      <c r="R282" t="s">
        <v>585</v>
      </c>
      <c r="T282" t="s">
        <v>5</v>
      </c>
      <c r="V282">
        <v>500</v>
      </c>
      <c r="W282">
        <v>20</v>
      </c>
      <c r="X282" s="3">
        <f t="shared" si="54"/>
        <v>20</v>
      </c>
      <c r="Y282" s="3">
        <f t="shared" si="55"/>
        <v>20</v>
      </c>
      <c r="Z282" s="3"/>
      <c r="AA282" s="3"/>
      <c r="AB282" s="3"/>
      <c r="AC282" s="3"/>
      <c r="AF282">
        <v>121</v>
      </c>
      <c r="AG282">
        <v>10</v>
      </c>
    </row>
    <row r="283" spans="1:33" x14ac:dyDescent="0.25">
      <c r="B283" t="s">
        <v>4</v>
      </c>
      <c r="D283" t="s">
        <v>287</v>
      </c>
      <c r="F283" t="s">
        <v>534</v>
      </c>
      <c r="H283" t="s">
        <v>535</v>
      </c>
      <c r="J283" t="s">
        <v>589</v>
      </c>
      <c r="L283" t="s">
        <v>536</v>
      </c>
      <c r="N283" t="s">
        <v>549</v>
      </c>
      <c r="P283" t="s">
        <v>577</v>
      </c>
      <c r="R283" t="s">
        <v>585</v>
      </c>
      <c r="T283" t="s">
        <v>5</v>
      </c>
      <c r="V283">
        <v>100</v>
      </c>
      <c r="W283">
        <v>20</v>
      </c>
      <c r="X283" s="3">
        <f t="shared" si="54"/>
        <v>20</v>
      </c>
      <c r="Y283" s="3">
        <f t="shared" si="55"/>
        <v>20</v>
      </c>
      <c r="Z283" s="3"/>
      <c r="AA283" s="3"/>
      <c r="AB283" s="3"/>
      <c r="AC283" s="3"/>
      <c r="AF283">
        <v>24</v>
      </c>
      <c r="AG283">
        <v>10</v>
      </c>
    </row>
    <row r="284" spans="1:33" x14ac:dyDescent="0.25">
      <c r="B284" t="s">
        <v>4</v>
      </c>
      <c r="D284" t="s">
        <v>288</v>
      </c>
      <c r="F284" t="s">
        <v>534</v>
      </c>
      <c r="H284" t="s">
        <v>535</v>
      </c>
      <c r="J284" t="s">
        <v>589</v>
      </c>
      <c r="L284" t="s">
        <v>536</v>
      </c>
      <c r="N284" t="s">
        <v>549</v>
      </c>
      <c r="P284" t="s">
        <v>578</v>
      </c>
      <c r="R284" t="s">
        <v>585</v>
      </c>
      <c r="T284" t="s">
        <v>5</v>
      </c>
      <c r="V284">
        <v>300</v>
      </c>
      <c r="W284">
        <v>20</v>
      </c>
      <c r="X284" s="3">
        <f t="shared" si="54"/>
        <v>20</v>
      </c>
      <c r="Y284" s="3">
        <f t="shared" si="55"/>
        <v>20</v>
      </c>
      <c r="Z284" s="3"/>
      <c r="AA284" s="3"/>
      <c r="AB284" s="3"/>
      <c r="AC284" s="3"/>
      <c r="AF284">
        <v>73</v>
      </c>
      <c r="AG284">
        <v>10</v>
      </c>
    </row>
    <row r="285" spans="1:33" x14ac:dyDescent="0.25">
      <c r="B285" t="s">
        <v>4</v>
      </c>
      <c r="D285" t="s">
        <v>289</v>
      </c>
      <c r="F285" t="s">
        <v>534</v>
      </c>
      <c r="H285" t="s">
        <v>535</v>
      </c>
      <c r="J285" t="s">
        <v>589</v>
      </c>
      <c r="L285" t="s">
        <v>536</v>
      </c>
      <c r="N285" t="s">
        <v>549</v>
      </c>
      <c r="P285" t="s">
        <v>579</v>
      </c>
      <c r="R285" t="s">
        <v>585</v>
      </c>
      <c r="T285" t="s">
        <v>5</v>
      </c>
      <c r="V285">
        <v>600</v>
      </c>
      <c r="W285">
        <v>20</v>
      </c>
      <c r="X285" s="3">
        <f t="shared" si="54"/>
        <v>20</v>
      </c>
      <c r="Y285" s="3">
        <f t="shared" si="55"/>
        <v>20</v>
      </c>
      <c r="Z285" s="3"/>
      <c r="AA285" s="3"/>
      <c r="AB285" s="3"/>
      <c r="AC285" s="3"/>
      <c r="AF285">
        <v>146</v>
      </c>
      <c r="AG285">
        <v>10</v>
      </c>
    </row>
    <row r="286" spans="1:33" x14ac:dyDescent="0.25">
      <c r="B286" t="s">
        <v>4</v>
      </c>
      <c r="D286" t="s">
        <v>290</v>
      </c>
      <c r="F286" t="s">
        <v>534</v>
      </c>
      <c r="H286" t="s">
        <v>535</v>
      </c>
      <c r="J286" t="s">
        <v>589</v>
      </c>
      <c r="L286" t="s">
        <v>536</v>
      </c>
      <c r="N286" t="s">
        <v>549</v>
      </c>
      <c r="P286" t="s">
        <v>580</v>
      </c>
      <c r="R286" t="s">
        <v>585</v>
      </c>
      <c r="T286" t="s">
        <v>5</v>
      </c>
      <c r="V286">
        <v>600</v>
      </c>
      <c r="W286">
        <v>20</v>
      </c>
      <c r="X286" s="3">
        <f t="shared" si="54"/>
        <v>20</v>
      </c>
      <c r="Y286" s="3">
        <f t="shared" si="55"/>
        <v>20</v>
      </c>
      <c r="Z286" s="3"/>
      <c r="AA286" s="3"/>
      <c r="AB286" s="3"/>
      <c r="AC286" s="3"/>
      <c r="AF286">
        <v>146</v>
      </c>
      <c r="AG286">
        <v>10</v>
      </c>
    </row>
    <row r="287" spans="1:33" x14ac:dyDescent="0.25">
      <c r="B287" t="s">
        <v>4</v>
      </c>
      <c r="D287" t="s">
        <v>291</v>
      </c>
      <c r="F287" t="s">
        <v>534</v>
      </c>
      <c r="H287" t="s">
        <v>535</v>
      </c>
      <c r="J287" t="s">
        <v>589</v>
      </c>
      <c r="L287" t="s">
        <v>536</v>
      </c>
      <c r="N287" t="s">
        <v>549</v>
      </c>
      <c r="P287" t="s">
        <v>581</v>
      </c>
      <c r="R287" t="s">
        <v>585</v>
      </c>
      <c r="T287" t="s">
        <v>5</v>
      </c>
      <c r="V287">
        <v>1300</v>
      </c>
      <c r="W287">
        <v>20</v>
      </c>
      <c r="X287" s="3">
        <f t="shared" si="54"/>
        <v>20</v>
      </c>
      <c r="Y287" s="3">
        <f t="shared" si="55"/>
        <v>20</v>
      </c>
      <c r="Z287" s="3"/>
      <c r="AA287" s="3"/>
      <c r="AB287" s="3"/>
      <c r="AC287" s="3"/>
      <c r="AF287">
        <v>316</v>
      </c>
      <c r="AG287">
        <v>10</v>
      </c>
    </row>
    <row r="288" spans="1:33" x14ac:dyDescent="0.25">
      <c r="B288" t="s">
        <v>4</v>
      </c>
      <c r="D288" t="s">
        <v>292</v>
      </c>
      <c r="F288" t="s">
        <v>534</v>
      </c>
      <c r="H288" t="s">
        <v>535</v>
      </c>
      <c r="J288" t="s">
        <v>589</v>
      </c>
      <c r="L288" t="s">
        <v>536</v>
      </c>
      <c r="N288" t="s">
        <v>549</v>
      </c>
      <c r="P288" t="s">
        <v>582</v>
      </c>
      <c r="R288" t="s">
        <v>585</v>
      </c>
      <c r="T288" t="s">
        <v>5</v>
      </c>
      <c r="V288">
        <v>800</v>
      </c>
      <c r="W288">
        <v>20</v>
      </c>
      <c r="X288" s="3">
        <f t="shared" si="54"/>
        <v>20</v>
      </c>
      <c r="Y288" s="3">
        <f t="shared" si="55"/>
        <v>20</v>
      </c>
      <c r="Z288" s="3"/>
      <c r="AA288" s="3"/>
      <c r="AB288" s="3"/>
      <c r="AC288" s="3"/>
      <c r="AF288">
        <v>194</v>
      </c>
      <c r="AG288">
        <v>10</v>
      </c>
    </row>
    <row r="289" spans="1:33" x14ac:dyDescent="0.25">
      <c r="A289" s="4"/>
      <c r="B289" t="s">
        <v>4</v>
      </c>
      <c r="D289" t="s">
        <v>293</v>
      </c>
      <c r="F289" t="s">
        <v>534</v>
      </c>
      <c r="H289" t="s">
        <v>535</v>
      </c>
      <c r="J289" t="s">
        <v>631</v>
      </c>
      <c r="L289" t="s">
        <v>536</v>
      </c>
      <c r="N289" t="s">
        <v>549</v>
      </c>
      <c r="P289" t="s">
        <v>583</v>
      </c>
      <c r="R289" t="s">
        <v>585</v>
      </c>
      <c r="T289" t="s">
        <v>5</v>
      </c>
      <c r="V289">
        <v>800</v>
      </c>
      <c r="W289">
        <v>20</v>
      </c>
      <c r="X289" s="3">
        <f>W289+$AD$40</f>
        <v>361</v>
      </c>
      <c r="Y289" s="3">
        <f t="shared" si="55"/>
        <v>361</v>
      </c>
      <c r="Z289" s="3"/>
      <c r="AA289" s="3"/>
      <c r="AB289" s="3"/>
      <c r="AC289" s="3"/>
      <c r="AF289">
        <v>194</v>
      </c>
      <c r="AG289">
        <v>10</v>
      </c>
    </row>
    <row r="290" spans="1:33" x14ac:dyDescent="0.25">
      <c r="B290" t="s">
        <v>4</v>
      </c>
      <c r="D290" t="s">
        <v>294</v>
      </c>
      <c r="F290" t="s">
        <v>534</v>
      </c>
      <c r="H290" t="s">
        <v>535</v>
      </c>
      <c r="J290" t="s">
        <v>589</v>
      </c>
      <c r="L290" t="s">
        <v>536</v>
      </c>
      <c r="N290" t="s">
        <v>550</v>
      </c>
      <c r="P290" t="s">
        <v>584</v>
      </c>
      <c r="R290" t="s">
        <v>585</v>
      </c>
      <c r="T290" t="s">
        <v>5</v>
      </c>
      <c r="V290">
        <v>300</v>
      </c>
      <c r="W290">
        <v>20</v>
      </c>
      <c r="X290" s="3">
        <f t="shared" si="54"/>
        <v>20</v>
      </c>
      <c r="Y290" s="3">
        <f t="shared" si="55"/>
        <v>20</v>
      </c>
      <c r="Z290" s="3">
        <f>SUM(Y290:Y312)</f>
        <v>1476</v>
      </c>
      <c r="AA290" s="3"/>
      <c r="AB290" s="3"/>
      <c r="AC290" s="3"/>
      <c r="AF290">
        <v>73</v>
      </c>
      <c r="AG290">
        <v>10</v>
      </c>
    </row>
    <row r="291" spans="1:33" x14ac:dyDescent="0.25">
      <c r="B291" t="s">
        <v>4</v>
      </c>
      <c r="D291" t="s">
        <v>295</v>
      </c>
      <c r="F291" t="s">
        <v>534</v>
      </c>
      <c r="H291" t="s">
        <v>535</v>
      </c>
      <c r="J291" t="s">
        <v>589</v>
      </c>
      <c r="L291" t="s">
        <v>536</v>
      </c>
      <c r="N291" t="s">
        <v>550</v>
      </c>
      <c r="P291" t="s">
        <v>561</v>
      </c>
      <c r="R291" t="s">
        <v>585</v>
      </c>
      <c r="T291" t="s">
        <v>5</v>
      </c>
      <c r="V291">
        <v>100</v>
      </c>
      <c r="W291">
        <v>20</v>
      </c>
      <c r="X291" s="3">
        <f t="shared" si="54"/>
        <v>20</v>
      </c>
      <c r="Y291" s="3">
        <f t="shared" si="55"/>
        <v>20</v>
      </c>
      <c r="Z291" s="3"/>
      <c r="AA291" s="3"/>
      <c r="AB291" s="3"/>
      <c r="AC291" s="3"/>
      <c r="AF291">
        <v>24</v>
      </c>
      <c r="AG291">
        <v>10</v>
      </c>
    </row>
    <row r="292" spans="1:33" x14ac:dyDescent="0.25">
      <c r="B292" t="s">
        <v>4</v>
      </c>
      <c r="D292" t="s">
        <v>296</v>
      </c>
      <c r="F292" t="s">
        <v>534</v>
      </c>
      <c r="H292" t="s">
        <v>535</v>
      </c>
      <c r="J292" t="s">
        <v>589</v>
      </c>
      <c r="L292" t="s">
        <v>536</v>
      </c>
      <c r="N292" t="s">
        <v>550</v>
      </c>
      <c r="P292" t="s">
        <v>562</v>
      </c>
      <c r="R292" t="s">
        <v>585</v>
      </c>
      <c r="T292" t="s">
        <v>5</v>
      </c>
      <c r="V292">
        <v>100</v>
      </c>
      <c r="W292">
        <v>20</v>
      </c>
      <c r="X292" s="3">
        <f t="shared" si="54"/>
        <v>20</v>
      </c>
      <c r="Y292" s="3">
        <f t="shared" si="55"/>
        <v>20</v>
      </c>
      <c r="Z292" s="3"/>
      <c r="AA292" s="3"/>
      <c r="AB292" s="3"/>
      <c r="AC292" s="3"/>
      <c r="AF292">
        <v>24</v>
      </c>
      <c r="AG292">
        <v>10</v>
      </c>
    </row>
    <row r="293" spans="1:33" x14ac:dyDescent="0.25">
      <c r="B293" t="s">
        <v>4</v>
      </c>
      <c r="D293" t="s">
        <v>297</v>
      </c>
      <c r="F293" t="s">
        <v>534</v>
      </c>
      <c r="H293" t="s">
        <v>535</v>
      </c>
      <c r="J293" t="s">
        <v>589</v>
      </c>
      <c r="L293" t="s">
        <v>536</v>
      </c>
      <c r="N293" t="s">
        <v>550</v>
      </c>
      <c r="P293" t="s">
        <v>563</v>
      </c>
      <c r="R293" t="s">
        <v>585</v>
      </c>
      <c r="T293" t="s">
        <v>5</v>
      </c>
      <c r="V293">
        <v>500</v>
      </c>
      <c r="W293">
        <v>20</v>
      </c>
      <c r="X293" s="3">
        <f t="shared" si="54"/>
        <v>20</v>
      </c>
      <c r="Y293" s="3">
        <f t="shared" si="55"/>
        <v>20</v>
      </c>
      <c r="Z293" s="3"/>
      <c r="AA293" s="3"/>
      <c r="AB293" s="3"/>
      <c r="AC293" s="3"/>
      <c r="AF293">
        <v>121</v>
      </c>
      <c r="AG293">
        <v>10</v>
      </c>
    </row>
    <row r="294" spans="1:33" x14ac:dyDescent="0.25">
      <c r="B294" t="s">
        <v>4</v>
      </c>
      <c r="D294" t="s">
        <v>298</v>
      </c>
      <c r="F294" t="s">
        <v>534</v>
      </c>
      <c r="H294" t="s">
        <v>535</v>
      </c>
      <c r="J294" t="s">
        <v>589</v>
      </c>
      <c r="L294" t="s">
        <v>536</v>
      </c>
      <c r="N294" t="s">
        <v>550</v>
      </c>
      <c r="P294" t="s">
        <v>564</v>
      </c>
      <c r="R294" t="s">
        <v>585</v>
      </c>
      <c r="T294" t="s">
        <v>5</v>
      </c>
      <c r="V294">
        <v>100</v>
      </c>
      <c r="W294">
        <v>20</v>
      </c>
      <c r="X294" s="3">
        <f t="shared" si="54"/>
        <v>20</v>
      </c>
      <c r="Y294" s="3">
        <f t="shared" si="55"/>
        <v>20</v>
      </c>
      <c r="Z294" s="3"/>
      <c r="AA294" s="3"/>
      <c r="AB294" s="3"/>
      <c r="AC294" s="3"/>
      <c r="AF294">
        <v>24</v>
      </c>
      <c r="AG294">
        <v>10</v>
      </c>
    </row>
    <row r="295" spans="1:33" x14ac:dyDescent="0.25">
      <c r="B295" t="s">
        <v>4</v>
      </c>
      <c r="D295" t="s">
        <v>299</v>
      </c>
      <c r="F295" t="s">
        <v>534</v>
      </c>
      <c r="H295" t="s">
        <v>535</v>
      </c>
      <c r="J295" t="s">
        <v>589</v>
      </c>
      <c r="L295" t="s">
        <v>536</v>
      </c>
      <c r="N295" t="s">
        <v>550</v>
      </c>
      <c r="P295" t="s">
        <v>565</v>
      </c>
      <c r="R295" t="s">
        <v>585</v>
      </c>
      <c r="T295" t="s">
        <v>5</v>
      </c>
      <c r="V295">
        <v>100</v>
      </c>
      <c r="W295">
        <v>20</v>
      </c>
      <c r="X295" s="3">
        <f t="shared" si="54"/>
        <v>20</v>
      </c>
      <c r="Y295" s="3">
        <f t="shared" si="55"/>
        <v>20</v>
      </c>
      <c r="Z295" s="3"/>
      <c r="AA295" s="3"/>
      <c r="AB295" s="3"/>
      <c r="AC295" s="3"/>
      <c r="AF295">
        <v>24</v>
      </c>
      <c r="AG295">
        <v>10</v>
      </c>
    </row>
    <row r="296" spans="1:33" x14ac:dyDescent="0.25">
      <c r="B296" t="s">
        <v>4</v>
      </c>
      <c r="D296" t="s">
        <v>300</v>
      </c>
      <c r="F296" t="s">
        <v>534</v>
      </c>
      <c r="H296" t="s">
        <v>535</v>
      </c>
      <c r="J296" t="s">
        <v>589</v>
      </c>
      <c r="L296" t="s">
        <v>536</v>
      </c>
      <c r="N296" t="s">
        <v>550</v>
      </c>
      <c r="P296" t="s">
        <v>566</v>
      </c>
      <c r="R296" t="s">
        <v>585</v>
      </c>
      <c r="T296" t="s">
        <v>5</v>
      </c>
      <c r="V296">
        <v>200</v>
      </c>
      <c r="W296">
        <v>20</v>
      </c>
      <c r="X296" s="3">
        <f t="shared" si="54"/>
        <v>20</v>
      </c>
      <c r="Y296" s="3">
        <f t="shared" si="55"/>
        <v>20</v>
      </c>
      <c r="Z296" s="3"/>
      <c r="AA296" s="3"/>
      <c r="AB296" s="3"/>
      <c r="AC296" s="3"/>
      <c r="AF296">
        <v>49</v>
      </c>
      <c r="AG296">
        <v>10</v>
      </c>
    </row>
    <row r="297" spans="1:33" x14ac:dyDescent="0.25">
      <c r="B297" t="s">
        <v>4</v>
      </c>
      <c r="D297" t="s">
        <v>301</v>
      </c>
      <c r="F297" t="s">
        <v>534</v>
      </c>
      <c r="H297" t="s">
        <v>535</v>
      </c>
      <c r="J297" t="s">
        <v>589</v>
      </c>
      <c r="L297" t="s">
        <v>536</v>
      </c>
      <c r="N297" t="s">
        <v>550</v>
      </c>
      <c r="P297" t="s">
        <v>567</v>
      </c>
      <c r="R297" t="s">
        <v>585</v>
      </c>
      <c r="T297" t="s">
        <v>5</v>
      </c>
      <c r="V297">
        <v>400</v>
      </c>
      <c r="W297">
        <v>20</v>
      </c>
      <c r="X297" s="3">
        <f t="shared" si="54"/>
        <v>20</v>
      </c>
      <c r="Y297" s="3">
        <f t="shared" si="55"/>
        <v>20</v>
      </c>
      <c r="Z297" s="3"/>
      <c r="AA297" s="3"/>
      <c r="AB297" s="3"/>
      <c r="AC297" s="3"/>
      <c r="AF297">
        <v>97</v>
      </c>
      <c r="AG297">
        <v>10</v>
      </c>
    </row>
    <row r="298" spans="1:33" x14ac:dyDescent="0.25">
      <c r="B298" t="s">
        <v>4</v>
      </c>
      <c r="D298" t="s">
        <v>302</v>
      </c>
      <c r="F298" t="s">
        <v>534</v>
      </c>
      <c r="H298" t="s">
        <v>535</v>
      </c>
      <c r="J298" t="s">
        <v>589</v>
      </c>
      <c r="L298" t="s">
        <v>536</v>
      </c>
      <c r="N298" t="s">
        <v>550</v>
      </c>
      <c r="P298" t="s">
        <v>568</v>
      </c>
      <c r="R298" t="s">
        <v>585</v>
      </c>
      <c r="T298" t="s">
        <v>5</v>
      </c>
      <c r="V298">
        <v>600</v>
      </c>
      <c r="W298">
        <v>20</v>
      </c>
      <c r="X298" s="3">
        <f t="shared" si="54"/>
        <v>20</v>
      </c>
      <c r="Y298" s="3">
        <f t="shared" si="55"/>
        <v>20</v>
      </c>
      <c r="Z298" s="3"/>
      <c r="AA298" s="3"/>
      <c r="AB298" s="3"/>
      <c r="AC298" s="3"/>
      <c r="AF298">
        <v>146</v>
      </c>
      <c r="AG298">
        <v>10</v>
      </c>
    </row>
    <row r="299" spans="1:33" x14ac:dyDescent="0.25">
      <c r="B299" t="s">
        <v>4</v>
      </c>
      <c r="D299" t="s">
        <v>303</v>
      </c>
      <c r="F299" t="s">
        <v>534</v>
      </c>
      <c r="H299" t="s">
        <v>535</v>
      </c>
      <c r="J299" t="s">
        <v>589</v>
      </c>
      <c r="L299" t="s">
        <v>536</v>
      </c>
      <c r="N299" t="s">
        <v>550</v>
      </c>
      <c r="P299" t="s">
        <v>569</v>
      </c>
      <c r="R299" t="s">
        <v>585</v>
      </c>
      <c r="T299" t="s">
        <v>5</v>
      </c>
      <c r="V299">
        <v>2100</v>
      </c>
      <c r="W299">
        <v>20</v>
      </c>
      <c r="X299" s="3">
        <f t="shared" si="54"/>
        <v>20</v>
      </c>
      <c r="Y299" s="3">
        <f t="shared" si="55"/>
        <v>20</v>
      </c>
      <c r="Z299" s="3"/>
      <c r="AA299" s="3"/>
      <c r="AB299" s="3"/>
      <c r="AC299" s="3"/>
      <c r="AF299">
        <v>510</v>
      </c>
      <c r="AG299">
        <v>10</v>
      </c>
    </row>
    <row r="300" spans="1:33" x14ac:dyDescent="0.25">
      <c r="A300" s="4"/>
      <c r="B300" t="s">
        <v>4</v>
      </c>
      <c r="D300" t="s">
        <v>304</v>
      </c>
      <c r="F300" t="s">
        <v>534</v>
      </c>
      <c r="H300" t="s">
        <v>535</v>
      </c>
      <c r="J300" t="s">
        <v>632</v>
      </c>
      <c r="L300" t="s">
        <v>536</v>
      </c>
      <c r="N300" t="s">
        <v>550</v>
      </c>
      <c r="P300" t="s">
        <v>570</v>
      </c>
      <c r="R300" t="s">
        <v>585</v>
      </c>
      <c r="T300" t="s">
        <v>5</v>
      </c>
      <c r="V300">
        <v>1600</v>
      </c>
      <c r="W300">
        <v>20</v>
      </c>
      <c r="X300" s="3">
        <f>W300+$AD$41</f>
        <v>293</v>
      </c>
      <c r="Y300" s="3">
        <f t="shared" si="55"/>
        <v>293</v>
      </c>
      <c r="Z300" s="3"/>
      <c r="AA300" s="3"/>
      <c r="AB300" s="3"/>
      <c r="AC300" s="3"/>
      <c r="AF300">
        <v>388</v>
      </c>
      <c r="AG300">
        <v>10</v>
      </c>
    </row>
    <row r="301" spans="1:33" x14ac:dyDescent="0.25">
      <c r="B301" t="s">
        <v>4</v>
      </c>
      <c r="D301" t="s">
        <v>305</v>
      </c>
      <c r="F301" t="s">
        <v>534</v>
      </c>
      <c r="H301" t="s">
        <v>535</v>
      </c>
      <c r="J301" t="s">
        <v>589</v>
      </c>
      <c r="L301" t="s">
        <v>536</v>
      </c>
      <c r="N301" t="s">
        <v>550</v>
      </c>
      <c r="P301" t="s">
        <v>571</v>
      </c>
      <c r="R301" t="s">
        <v>585</v>
      </c>
      <c r="T301" t="s">
        <v>5</v>
      </c>
      <c r="V301">
        <v>700</v>
      </c>
      <c r="W301">
        <v>20</v>
      </c>
      <c r="X301" s="3">
        <f t="shared" si="54"/>
        <v>20</v>
      </c>
      <c r="Y301" s="3">
        <f t="shared" si="55"/>
        <v>20</v>
      </c>
      <c r="Z301" s="3"/>
      <c r="AA301" s="3"/>
      <c r="AB301" s="3"/>
      <c r="AC301" s="3"/>
      <c r="AF301">
        <v>170</v>
      </c>
      <c r="AG301">
        <v>10</v>
      </c>
    </row>
    <row r="302" spans="1:33" x14ac:dyDescent="0.25">
      <c r="B302" t="s">
        <v>4</v>
      </c>
      <c r="D302" t="s">
        <v>306</v>
      </c>
      <c r="F302" t="s">
        <v>534</v>
      </c>
      <c r="H302" t="s">
        <v>535</v>
      </c>
      <c r="J302" t="s">
        <v>589</v>
      </c>
      <c r="L302" t="s">
        <v>536</v>
      </c>
      <c r="N302" t="s">
        <v>550</v>
      </c>
      <c r="P302" t="s">
        <v>572</v>
      </c>
      <c r="R302" t="s">
        <v>585</v>
      </c>
      <c r="T302" t="s">
        <v>5</v>
      </c>
      <c r="V302">
        <v>600</v>
      </c>
      <c r="W302">
        <v>20</v>
      </c>
      <c r="X302" s="3">
        <f t="shared" si="54"/>
        <v>20</v>
      </c>
      <c r="Y302" s="3">
        <f t="shared" si="55"/>
        <v>20</v>
      </c>
      <c r="Z302" s="3"/>
      <c r="AA302" s="3"/>
      <c r="AB302" s="3"/>
      <c r="AC302" s="3"/>
      <c r="AF302">
        <v>146</v>
      </c>
      <c r="AG302">
        <v>10</v>
      </c>
    </row>
    <row r="303" spans="1:33" x14ac:dyDescent="0.25">
      <c r="A303" s="4"/>
      <c r="B303" t="s">
        <v>4</v>
      </c>
      <c r="D303" t="s">
        <v>307</v>
      </c>
      <c r="F303" t="s">
        <v>534</v>
      </c>
      <c r="H303" t="s">
        <v>535</v>
      </c>
      <c r="J303" t="s">
        <v>633</v>
      </c>
      <c r="L303" t="s">
        <v>536</v>
      </c>
      <c r="N303" t="s">
        <v>550</v>
      </c>
      <c r="P303" t="s">
        <v>574</v>
      </c>
      <c r="R303" t="s">
        <v>585</v>
      </c>
      <c r="T303" t="s">
        <v>5</v>
      </c>
      <c r="V303">
        <v>1300</v>
      </c>
      <c r="W303">
        <v>20</v>
      </c>
      <c r="X303" s="3">
        <f>W303+$AD$42</f>
        <v>416</v>
      </c>
      <c r="Y303" s="3">
        <f t="shared" si="55"/>
        <v>416</v>
      </c>
      <c r="Z303" s="3"/>
      <c r="AA303" s="3"/>
      <c r="AB303" s="3"/>
      <c r="AC303" s="3"/>
      <c r="AF303">
        <v>316</v>
      </c>
      <c r="AG303">
        <v>10</v>
      </c>
    </row>
    <row r="304" spans="1:33" x14ac:dyDescent="0.25">
      <c r="B304" t="s">
        <v>4</v>
      </c>
      <c r="D304" t="s">
        <v>308</v>
      </c>
      <c r="F304" t="s">
        <v>534</v>
      </c>
      <c r="H304" t="s">
        <v>535</v>
      </c>
      <c r="J304" t="s">
        <v>589</v>
      </c>
      <c r="L304" t="s">
        <v>536</v>
      </c>
      <c r="N304" t="s">
        <v>550</v>
      </c>
      <c r="P304" t="s">
        <v>575</v>
      </c>
      <c r="R304" t="s">
        <v>585</v>
      </c>
      <c r="T304" t="s">
        <v>5</v>
      </c>
      <c r="V304">
        <v>700</v>
      </c>
      <c r="W304">
        <v>20</v>
      </c>
      <c r="X304" s="3">
        <f t="shared" si="54"/>
        <v>20</v>
      </c>
      <c r="Y304" s="3">
        <f t="shared" si="55"/>
        <v>20</v>
      </c>
      <c r="Z304" s="3"/>
      <c r="AA304" s="3"/>
      <c r="AB304" s="3"/>
      <c r="AC304" s="3"/>
      <c r="AF304">
        <v>170</v>
      </c>
      <c r="AG304">
        <v>10</v>
      </c>
    </row>
    <row r="305" spans="1:33" x14ac:dyDescent="0.25">
      <c r="B305" t="s">
        <v>4</v>
      </c>
      <c r="D305" t="s">
        <v>309</v>
      </c>
      <c r="F305" t="s">
        <v>534</v>
      </c>
      <c r="H305" t="s">
        <v>535</v>
      </c>
      <c r="J305" t="s">
        <v>589</v>
      </c>
      <c r="L305" t="s">
        <v>536</v>
      </c>
      <c r="N305" t="s">
        <v>550</v>
      </c>
      <c r="P305" t="s">
        <v>576</v>
      </c>
      <c r="R305" t="s">
        <v>585</v>
      </c>
      <c r="T305" t="s">
        <v>5</v>
      </c>
      <c r="V305">
        <v>700</v>
      </c>
      <c r="W305">
        <v>20</v>
      </c>
      <c r="X305" s="3">
        <f t="shared" si="54"/>
        <v>20</v>
      </c>
      <c r="Y305" s="3">
        <f t="shared" si="55"/>
        <v>20</v>
      </c>
      <c r="Z305" s="3"/>
      <c r="AA305" s="3"/>
      <c r="AB305" s="3"/>
      <c r="AC305" s="3"/>
      <c r="AF305">
        <v>170</v>
      </c>
      <c r="AG305">
        <v>10</v>
      </c>
    </row>
    <row r="306" spans="1:33" x14ac:dyDescent="0.25">
      <c r="B306" t="s">
        <v>4</v>
      </c>
      <c r="D306" t="s">
        <v>310</v>
      </c>
      <c r="F306" t="s">
        <v>534</v>
      </c>
      <c r="H306" t="s">
        <v>535</v>
      </c>
      <c r="J306" t="s">
        <v>589</v>
      </c>
      <c r="L306" t="s">
        <v>536</v>
      </c>
      <c r="N306" t="s">
        <v>550</v>
      </c>
      <c r="P306" t="s">
        <v>577</v>
      </c>
      <c r="R306" t="s">
        <v>585</v>
      </c>
      <c r="T306" t="s">
        <v>5</v>
      </c>
      <c r="V306">
        <v>100</v>
      </c>
      <c r="W306">
        <v>20</v>
      </c>
      <c r="X306" s="3">
        <f t="shared" si="54"/>
        <v>20</v>
      </c>
      <c r="Y306" s="3">
        <f t="shared" si="55"/>
        <v>20</v>
      </c>
      <c r="Z306" s="3"/>
      <c r="AA306" s="3"/>
      <c r="AB306" s="3"/>
      <c r="AC306" s="3"/>
      <c r="AF306">
        <v>24</v>
      </c>
      <c r="AG306">
        <v>10</v>
      </c>
    </row>
    <row r="307" spans="1:33" x14ac:dyDescent="0.25">
      <c r="B307" t="s">
        <v>4</v>
      </c>
      <c r="D307" t="s">
        <v>311</v>
      </c>
      <c r="F307" t="s">
        <v>534</v>
      </c>
      <c r="H307" t="s">
        <v>535</v>
      </c>
      <c r="J307" t="s">
        <v>589</v>
      </c>
      <c r="L307" t="s">
        <v>536</v>
      </c>
      <c r="N307" t="s">
        <v>550</v>
      </c>
      <c r="P307" t="s">
        <v>578</v>
      </c>
      <c r="R307" t="s">
        <v>585</v>
      </c>
      <c r="T307" t="s">
        <v>5</v>
      </c>
      <c r="V307">
        <v>300</v>
      </c>
      <c r="W307">
        <v>20</v>
      </c>
      <c r="X307" s="3">
        <f>W307+0</f>
        <v>20</v>
      </c>
      <c r="Y307" s="3">
        <f t="shared" si="55"/>
        <v>20</v>
      </c>
      <c r="Z307" s="3"/>
      <c r="AA307" s="3"/>
      <c r="AB307" s="3"/>
      <c r="AC307" s="3"/>
      <c r="AF307">
        <v>73</v>
      </c>
      <c r="AG307">
        <v>10</v>
      </c>
    </row>
    <row r="308" spans="1:33" x14ac:dyDescent="0.25">
      <c r="B308" t="s">
        <v>4</v>
      </c>
      <c r="D308" t="s">
        <v>312</v>
      </c>
      <c r="F308" t="s">
        <v>534</v>
      </c>
      <c r="H308" t="s">
        <v>535</v>
      </c>
      <c r="J308" t="s">
        <v>589</v>
      </c>
      <c r="L308" t="s">
        <v>536</v>
      </c>
      <c r="N308" t="s">
        <v>550</v>
      </c>
      <c r="P308" t="s">
        <v>579</v>
      </c>
      <c r="R308" t="s">
        <v>585</v>
      </c>
      <c r="T308" t="s">
        <v>5</v>
      </c>
      <c r="V308">
        <v>500</v>
      </c>
      <c r="W308">
        <v>20</v>
      </c>
      <c r="X308" s="3">
        <f t="shared" si="54"/>
        <v>20</v>
      </c>
      <c r="Y308" s="3">
        <f t="shared" si="55"/>
        <v>20</v>
      </c>
      <c r="Z308" s="3"/>
      <c r="AA308" s="3"/>
      <c r="AB308" s="3"/>
      <c r="AC308" s="3"/>
      <c r="AF308">
        <v>121</v>
      </c>
      <c r="AG308">
        <v>10</v>
      </c>
    </row>
    <row r="309" spans="1:33" x14ac:dyDescent="0.25">
      <c r="B309" t="s">
        <v>4</v>
      </c>
      <c r="D309" t="s">
        <v>313</v>
      </c>
      <c r="F309" t="s">
        <v>534</v>
      </c>
      <c r="H309" t="s">
        <v>535</v>
      </c>
      <c r="J309" t="s">
        <v>589</v>
      </c>
      <c r="L309" t="s">
        <v>536</v>
      </c>
      <c r="N309" t="s">
        <v>550</v>
      </c>
      <c r="P309" t="s">
        <v>580</v>
      </c>
      <c r="R309" t="s">
        <v>585</v>
      </c>
      <c r="T309" t="s">
        <v>5</v>
      </c>
      <c r="V309">
        <v>400</v>
      </c>
      <c r="W309">
        <v>20</v>
      </c>
      <c r="X309" s="3">
        <f t="shared" si="54"/>
        <v>20</v>
      </c>
      <c r="Y309" s="3">
        <f t="shared" si="55"/>
        <v>20</v>
      </c>
      <c r="Z309" s="3"/>
      <c r="AA309" s="3"/>
      <c r="AB309" s="3"/>
      <c r="AC309" s="3"/>
      <c r="AF309">
        <v>97</v>
      </c>
      <c r="AG309">
        <v>10</v>
      </c>
    </row>
    <row r="310" spans="1:33" x14ac:dyDescent="0.25">
      <c r="B310" t="s">
        <v>4</v>
      </c>
      <c r="D310" t="s">
        <v>314</v>
      </c>
      <c r="F310" t="s">
        <v>534</v>
      </c>
      <c r="H310" t="s">
        <v>535</v>
      </c>
      <c r="J310" t="s">
        <v>589</v>
      </c>
      <c r="L310" t="s">
        <v>536</v>
      </c>
      <c r="N310" t="s">
        <v>550</v>
      </c>
      <c r="P310" t="s">
        <v>581</v>
      </c>
      <c r="R310" t="s">
        <v>585</v>
      </c>
      <c r="T310" t="s">
        <v>5</v>
      </c>
      <c r="V310">
        <v>1200</v>
      </c>
      <c r="W310">
        <v>20</v>
      </c>
      <c r="X310" s="3">
        <f t="shared" si="54"/>
        <v>20</v>
      </c>
      <c r="Y310" s="3">
        <f t="shared" si="55"/>
        <v>20</v>
      </c>
      <c r="Z310" s="3"/>
      <c r="AA310" s="3"/>
      <c r="AB310" s="3"/>
      <c r="AC310" s="3"/>
      <c r="AF310">
        <v>291</v>
      </c>
      <c r="AG310">
        <v>10</v>
      </c>
    </row>
    <row r="311" spans="1:33" x14ac:dyDescent="0.25">
      <c r="A311" s="4"/>
      <c r="B311" t="s">
        <v>4</v>
      </c>
      <c r="D311" t="s">
        <v>315</v>
      </c>
      <c r="F311" t="s">
        <v>534</v>
      </c>
      <c r="H311" t="s">
        <v>535</v>
      </c>
      <c r="J311" t="s">
        <v>592</v>
      </c>
      <c r="L311" t="s">
        <v>536</v>
      </c>
      <c r="N311" t="s">
        <v>550</v>
      </c>
      <c r="P311" t="s">
        <v>582</v>
      </c>
      <c r="R311" t="s">
        <v>585</v>
      </c>
      <c r="T311" t="s">
        <v>5</v>
      </c>
      <c r="V311">
        <v>1100</v>
      </c>
      <c r="W311">
        <v>20</v>
      </c>
      <c r="X311" s="3">
        <f>W311+$AD$43</f>
        <v>367</v>
      </c>
      <c r="Y311" s="3">
        <f t="shared" si="55"/>
        <v>367</v>
      </c>
      <c r="Z311" s="3"/>
      <c r="AA311" s="3"/>
      <c r="AB311" s="3"/>
      <c r="AC311" s="3"/>
      <c r="AF311">
        <v>267</v>
      </c>
      <c r="AG311">
        <v>10</v>
      </c>
    </row>
    <row r="312" spans="1:33" x14ac:dyDescent="0.25">
      <c r="B312" t="s">
        <v>4</v>
      </c>
      <c r="D312" t="s">
        <v>316</v>
      </c>
      <c r="F312" t="s">
        <v>534</v>
      </c>
      <c r="H312" t="s">
        <v>535</v>
      </c>
      <c r="J312" t="s">
        <v>589</v>
      </c>
      <c r="L312" t="s">
        <v>536</v>
      </c>
      <c r="N312" t="s">
        <v>550</v>
      </c>
      <c r="P312" t="s">
        <v>583</v>
      </c>
      <c r="R312" t="s">
        <v>585</v>
      </c>
      <c r="T312" t="s">
        <v>5</v>
      </c>
      <c r="V312">
        <v>400</v>
      </c>
      <c r="W312">
        <v>20</v>
      </c>
      <c r="X312" s="3">
        <f t="shared" si="54"/>
        <v>20</v>
      </c>
      <c r="Y312" s="3">
        <f t="shared" si="55"/>
        <v>20</v>
      </c>
      <c r="Z312" s="3"/>
      <c r="AA312" s="3"/>
      <c r="AB312" s="3"/>
      <c r="AC312" s="3"/>
      <c r="AF312">
        <v>97</v>
      </c>
      <c r="AG312">
        <v>10</v>
      </c>
    </row>
    <row r="313" spans="1:33" x14ac:dyDescent="0.25">
      <c r="B313" t="s">
        <v>4</v>
      </c>
      <c r="D313" t="s">
        <v>317</v>
      </c>
      <c r="F313" t="s">
        <v>534</v>
      </c>
      <c r="H313" t="s">
        <v>535</v>
      </c>
      <c r="J313" t="s">
        <v>589</v>
      </c>
      <c r="L313" t="s">
        <v>536</v>
      </c>
      <c r="N313" t="s">
        <v>551</v>
      </c>
      <c r="P313" t="s">
        <v>584</v>
      </c>
      <c r="R313" t="s">
        <v>585</v>
      </c>
      <c r="T313" t="s">
        <v>5</v>
      </c>
      <c r="V313">
        <v>500</v>
      </c>
      <c r="W313">
        <v>20</v>
      </c>
      <c r="X313" s="3">
        <f t="shared" si="54"/>
        <v>20</v>
      </c>
      <c r="Y313" s="3">
        <f t="shared" si="55"/>
        <v>20</v>
      </c>
      <c r="Z313" s="3">
        <f>SUM(Y313:Y335)</f>
        <v>2613</v>
      </c>
      <c r="AA313" s="3"/>
      <c r="AB313" s="3"/>
      <c r="AC313" s="3"/>
      <c r="AF313">
        <v>121</v>
      </c>
      <c r="AG313">
        <v>10</v>
      </c>
    </row>
    <row r="314" spans="1:33" x14ac:dyDescent="0.25">
      <c r="B314" t="s">
        <v>4</v>
      </c>
      <c r="D314" t="s">
        <v>318</v>
      </c>
      <c r="F314" t="s">
        <v>534</v>
      </c>
      <c r="H314" t="s">
        <v>535</v>
      </c>
      <c r="J314" t="s">
        <v>589</v>
      </c>
      <c r="L314" t="s">
        <v>536</v>
      </c>
      <c r="N314" t="s">
        <v>551</v>
      </c>
      <c r="P314" t="s">
        <v>561</v>
      </c>
      <c r="R314" t="s">
        <v>585</v>
      </c>
      <c r="T314" t="s">
        <v>5</v>
      </c>
      <c r="V314">
        <v>100</v>
      </c>
      <c r="W314">
        <v>20</v>
      </c>
      <c r="X314" s="3">
        <f t="shared" si="54"/>
        <v>20</v>
      </c>
      <c r="Y314" s="3">
        <f t="shared" si="55"/>
        <v>20</v>
      </c>
      <c r="Z314" s="3"/>
      <c r="AA314" s="3"/>
      <c r="AB314" s="3"/>
      <c r="AC314" s="3"/>
      <c r="AF314">
        <v>24</v>
      </c>
      <c r="AG314">
        <v>10</v>
      </c>
    </row>
    <row r="315" spans="1:33" x14ac:dyDescent="0.25">
      <c r="B315" t="s">
        <v>4</v>
      </c>
      <c r="D315" t="s">
        <v>319</v>
      </c>
      <c r="F315" t="s">
        <v>534</v>
      </c>
      <c r="H315" t="s">
        <v>535</v>
      </c>
      <c r="J315" t="s">
        <v>589</v>
      </c>
      <c r="L315" t="s">
        <v>536</v>
      </c>
      <c r="N315" t="s">
        <v>551</v>
      </c>
      <c r="P315" t="s">
        <v>562</v>
      </c>
      <c r="R315" t="s">
        <v>585</v>
      </c>
      <c r="T315" t="s">
        <v>5</v>
      </c>
      <c r="V315">
        <v>100</v>
      </c>
      <c r="W315">
        <v>20</v>
      </c>
      <c r="X315" s="3">
        <f t="shared" si="54"/>
        <v>20</v>
      </c>
      <c r="Y315" s="3">
        <f t="shared" si="55"/>
        <v>20</v>
      </c>
      <c r="Z315" s="3"/>
      <c r="AA315" s="3"/>
      <c r="AB315" s="3"/>
      <c r="AC315" s="3"/>
      <c r="AF315">
        <v>24</v>
      </c>
      <c r="AG315">
        <v>10</v>
      </c>
    </row>
    <row r="316" spans="1:33" x14ac:dyDescent="0.25">
      <c r="B316" t="s">
        <v>4</v>
      </c>
      <c r="D316" t="s">
        <v>320</v>
      </c>
      <c r="F316" t="s">
        <v>534</v>
      </c>
      <c r="H316" t="s">
        <v>535</v>
      </c>
      <c r="J316" t="s">
        <v>589</v>
      </c>
      <c r="L316" t="s">
        <v>536</v>
      </c>
      <c r="N316" t="s">
        <v>551</v>
      </c>
      <c r="P316" t="s">
        <v>563</v>
      </c>
      <c r="R316" t="s">
        <v>585</v>
      </c>
      <c r="T316" t="s">
        <v>5</v>
      </c>
      <c r="V316">
        <v>500</v>
      </c>
      <c r="W316">
        <v>20</v>
      </c>
      <c r="X316" s="3">
        <f t="shared" si="54"/>
        <v>20</v>
      </c>
      <c r="Y316" s="3">
        <f t="shared" si="55"/>
        <v>20</v>
      </c>
      <c r="Z316" s="3"/>
      <c r="AA316" s="3"/>
      <c r="AB316" s="3"/>
      <c r="AC316" s="3"/>
      <c r="AF316">
        <v>121</v>
      </c>
      <c r="AG316">
        <v>10</v>
      </c>
    </row>
    <row r="317" spans="1:33" x14ac:dyDescent="0.25">
      <c r="B317" t="s">
        <v>4</v>
      </c>
      <c r="D317" t="s">
        <v>321</v>
      </c>
      <c r="F317" t="s">
        <v>534</v>
      </c>
      <c r="H317" t="s">
        <v>535</v>
      </c>
      <c r="J317" t="s">
        <v>589</v>
      </c>
      <c r="L317" t="s">
        <v>536</v>
      </c>
      <c r="N317" t="s">
        <v>551</v>
      </c>
      <c r="P317" t="s">
        <v>564</v>
      </c>
      <c r="R317" t="s">
        <v>585</v>
      </c>
      <c r="T317" t="s">
        <v>5</v>
      </c>
      <c r="V317">
        <v>200</v>
      </c>
      <c r="W317">
        <v>20</v>
      </c>
      <c r="X317" s="3">
        <f t="shared" si="54"/>
        <v>20</v>
      </c>
      <c r="Y317" s="3">
        <f t="shared" si="55"/>
        <v>20</v>
      </c>
      <c r="Z317" s="3"/>
      <c r="AA317" s="3"/>
      <c r="AB317" s="3"/>
      <c r="AC317" s="3"/>
      <c r="AF317">
        <v>49</v>
      </c>
      <c r="AG317">
        <v>10</v>
      </c>
    </row>
    <row r="318" spans="1:33" x14ac:dyDescent="0.25">
      <c r="B318" t="s">
        <v>4</v>
      </c>
      <c r="D318" t="s">
        <v>322</v>
      </c>
      <c r="F318" t="s">
        <v>534</v>
      </c>
      <c r="H318" t="s">
        <v>535</v>
      </c>
      <c r="J318" t="s">
        <v>589</v>
      </c>
      <c r="L318" t="s">
        <v>536</v>
      </c>
      <c r="N318" t="s">
        <v>551</v>
      </c>
      <c r="P318" t="s">
        <v>565</v>
      </c>
      <c r="R318" t="s">
        <v>585</v>
      </c>
      <c r="T318" t="s">
        <v>5</v>
      </c>
      <c r="V318">
        <v>200</v>
      </c>
      <c r="W318">
        <v>20</v>
      </c>
      <c r="X318" s="3">
        <f t="shared" si="54"/>
        <v>20</v>
      </c>
      <c r="Y318" s="3">
        <f t="shared" si="55"/>
        <v>20</v>
      </c>
      <c r="Z318" s="3"/>
      <c r="AA318" s="3"/>
      <c r="AB318" s="3"/>
      <c r="AC318" s="3"/>
      <c r="AF318">
        <v>49</v>
      </c>
      <c r="AG318">
        <v>10</v>
      </c>
    </row>
    <row r="319" spans="1:33" x14ac:dyDescent="0.25">
      <c r="B319" t="s">
        <v>4</v>
      </c>
      <c r="D319" t="s">
        <v>323</v>
      </c>
      <c r="F319" t="s">
        <v>534</v>
      </c>
      <c r="H319" t="s">
        <v>535</v>
      </c>
      <c r="J319" t="s">
        <v>589</v>
      </c>
      <c r="L319" t="s">
        <v>536</v>
      </c>
      <c r="N319" t="s">
        <v>551</v>
      </c>
      <c r="P319" t="s">
        <v>566</v>
      </c>
      <c r="R319" t="s">
        <v>585</v>
      </c>
      <c r="T319" t="s">
        <v>5</v>
      </c>
      <c r="V319">
        <v>500</v>
      </c>
      <c r="W319">
        <v>20</v>
      </c>
      <c r="X319" s="3">
        <f t="shared" si="54"/>
        <v>20</v>
      </c>
      <c r="Y319" s="3">
        <f t="shared" si="55"/>
        <v>20</v>
      </c>
      <c r="Z319" s="3"/>
      <c r="AA319" s="3"/>
      <c r="AB319" s="3"/>
      <c r="AC319" s="3"/>
      <c r="AF319">
        <v>121</v>
      </c>
      <c r="AG319">
        <v>10</v>
      </c>
    </row>
    <row r="320" spans="1:33" x14ac:dyDescent="0.25">
      <c r="B320" t="s">
        <v>4</v>
      </c>
      <c r="D320" t="s">
        <v>324</v>
      </c>
      <c r="F320" t="s">
        <v>534</v>
      </c>
      <c r="H320" t="s">
        <v>535</v>
      </c>
      <c r="J320" t="s">
        <v>589</v>
      </c>
      <c r="L320" t="s">
        <v>536</v>
      </c>
      <c r="N320" t="s">
        <v>551</v>
      </c>
      <c r="P320" t="s">
        <v>567</v>
      </c>
      <c r="R320" t="s">
        <v>585</v>
      </c>
      <c r="T320" t="s">
        <v>5</v>
      </c>
      <c r="V320">
        <v>600</v>
      </c>
      <c r="W320">
        <v>20</v>
      </c>
      <c r="X320" s="3">
        <f t="shared" si="54"/>
        <v>20</v>
      </c>
      <c r="Y320" s="3">
        <f t="shared" si="55"/>
        <v>20</v>
      </c>
      <c r="Z320" s="3"/>
      <c r="AA320" s="3"/>
      <c r="AB320" s="3"/>
      <c r="AC320" s="3"/>
      <c r="AF320">
        <v>146</v>
      </c>
      <c r="AG320">
        <v>10</v>
      </c>
    </row>
    <row r="321" spans="1:33" x14ac:dyDescent="0.25">
      <c r="B321" t="s">
        <v>4</v>
      </c>
      <c r="D321" t="s">
        <v>325</v>
      </c>
      <c r="F321" t="s">
        <v>534</v>
      </c>
      <c r="H321" t="s">
        <v>535</v>
      </c>
      <c r="J321" t="s">
        <v>589</v>
      </c>
      <c r="L321" t="s">
        <v>536</v>
      </c>
      <c r="N321" t="s">
        <v>551</v>
      </c>
      <c r="P321" t="s">
        <v>568</v>
      </c>
      <c r="R321" t="s">
        <v>585</v>
      </c>
      <c r="T321" t="s">
        <v>5</v>
      </c>
      <c r="V321">
        <v>1000</v>
      </c>
      <c r="W321">
        <v>20</v>
      </c>
      <c r="X321" s="3">
        <f>W321+0</f>
        <v>20</v>
      </c>
      <c r="Y321" s="3">
        <f t="shared" si="55"/>
        <v>20</v>
      </c>
      <c r="Z321" s="3"/>
      <c r="AA321" s="3"/>
      <c r="AB321" s="3"/>
      <c r="AC321" s="3"/>
      <c r="AF321">
        <v>243</v>
      </c>
      <c r="AG321">
        <v>10</v>
      </c>
    </row>
    <row r="322" spans="1:33" x14ac:dyDescent="0.25">
      <c r="A322" s="4"/>
      <c r="B322" t="s">
        <v>4</v>
      </c>
      <c r="D322" t="s">
        <v>326</v>
      </c>
      <c r="F322" t="s">
        <v>534</v>
      </c>
      <c r="H322" t="s">
        <v>535</v>
      </c>
      <c r="J322" t="s">
        <v>634</v>
      </c>
      <c r="L322" t="s">
        <v>536</v>
      </c>
      <c r="N322" t="s">
        <v>551</v>
      </c>
      <c r="P322" t="s">
        <v>569</v>
      </c>
      <c r="R322" t="s">
        <v>585</v>
      </c>
      <c r="T322" t="s">
        <v>5</v>
      </c>
      <c r="V322">
        <v>4000</v>
      </c>
      <c r="W322">
        <v>20</v>
      </c>
      <c r="X322" s="3">
        <f>W322+$AD$44/2</f>
        <v>562.5</v>
      </c>
      <c r="Y322" s="3">
        <f t="shared" si="55"/>
        <v>563</v>
      </c>
      <c r="Z322" s="3"/>
      <c r="AA322" s="3"/>
      <c r="AB322" s="3"/>
      <c r="AC322" s="3"/>
      <c r="AF322">
        <v>971</v>
      </c>
      <c r="AG322">
        <v>10</v>
      </c>
    </row>
    <row r="323" spans="1:33" x14ac:dyDescent="0.25">
      <c r="B323" t="s">
        <v>4</v>
      </c>
      <c r="D323" t="s">
        <v>327</v>
      </c>
      <c r="F323" t="s">
        <v>534</v>
      </c>
      <c r="H323" t="s">
        <v>535</v>
      </c>
      <c r="J323" t="s">
        <v>589</v>
      </c>
      <c r="L323" t="s">
        <v>536</v>
      </c>
      <c r="N323" t="s">
        <v>551</v>
      </c>
      <c r="P323" t="s">
        <v>570</v>
      </c>
      <c r="R323" t="s">
        <v>585</v>
      </c>
      <c r="T323" t="s">
        <v>5</v>
      </c>
      <c r="V323">
        <v>1400</v>
      </c>
      <c r="W323">
        <v>20</v>
      </c>
      <c r="X323" s="3">
        <f t="shared" ref="X323:X386" si="56">W323+0</f>
        <v>20</v>
      </c>
      <c r="Y323" s="3">
        <f t="shared" ref="Y323:Y386" si="57">IF(X323&gt;0,ROUND(X323,0),1)</f>
        <v>20</v>
      </c>
      <c r="Z323" s="3"/>
      <c r="AA323" s="3"/>
      <c r="AB323" s="3"/>
      <c r="AC323" s="3"/>
      <c r="AF323">
        <v>340</v>
      </c>
      <c r="AG323">
        <v>10</v>
      </c>
    </row>
    <row r="324" spans="1:33" x14ac:dyDescent="0.25">
      <c r="B324" t="s">
        <v>4</v>
      </c>
      <c r="D324" t="s">
        <v>328</v>
      </c>
      <c r="F324" t="s">
        <v>534</v>
      </c>
      <c r="H324" t="s">
        <v>535</v>
      </c>
      <c r="J324" t="s">
        <v>589</v>
      </c>
      <c r="L324" t="s">
        <v>536</v>
      </c>
      <c r="N324" t="s">
        <v>551</v>
      </c>
      <c r="P324" t="s">
        <v>571</v>
      </c>
      <c r="R324" t="s">
        <v>585</v>
      </c>
      <c r="T324" t="s">
        <v>5</v>
      </c>
      <c r="V324">
        <v>700</v>
      </c>
      <c r="W324">
        <v>20</v>
      </c>
      <c r="X324" s="3">
        <f t="shared" si="56"/>
        <v>20</v>
      </c>
      <c r="Y324" s="3">
        <f t="shared" si="57"/>
        <v>20</v>
      </c>
      <c r="Z324" s="3"/>
      <c r="AA324" s="3"/>
      <c r="AB324" s="3"/>
      <c r="AC324" s="3"/>
      <c r="AF324">
        <v>170</v>
      </c>
      <c r="AG324">
        <v>10</v>
      </c>
    </row>
    <row r="325" spans="1:33" x14ac:dyDescent="0.25">
      <c r="B325" t="s">
        <v>4</v>
      </c>
      <c r="D325" t="s">
        <v>329</v>
      </c>
      <c r="F325" t="s">
        <v>534</v>
      </c>
      <c r="H325" t="s">
        <v>535</v>
      </c>
      <c r="J325" t="s">
        <v>589</v>
      </c>
      <c r="L325" t="s">
        <v>536</v>
      </c>
      <c r="N325" t="s">
        <v>551</v>
      </c>
      <c r="P325" t="s">
        <v>572</v>
      </c>
      <c r="R325" t="s">
        <v>585</v>
      </c>
      <c r="T325" t="s">
        <v>5</v>
      </c>
      <c r="V325">
        <v>700</v>
      </c>
      <c r="W325">
        <v>20</v>
      </c>
      <c r="X325" s="3">
        <f t="shared" si="56"/>
        <v>20</v>
      </c>
      <c r="Y325" s="3">
        <f t="shared" si="57"/>
        <v>20</v>
      </c>
      <c r="Z325" s="3"/>
      <c r="AA325" s="3"/>
      <c r="AB325" s="3"/>
      <c r="AC325" s="3"/>
      <c r="AF325">
        <v>170</v>
      </c>
      <c r="AG325">
        <v>10</v>
      </c>
    </row>
    <row r="326" spans="1:33" x14ac:dyDescent="0.25">
      <c r="A326" s="4"/>
      <c r="B326" t="s">
        <v>4</v>
      </c>
      <c r="D326" t="s">
        <v>330</v>
      </c>
      <c r="F326" t="s">
        <v>534</v>
      </c>
      <c r="H326" t="s">
        <v>535</v>
      </c>
      <c r="J326" t="s">
        <v>635</v>
      </c>
      <c r="L326" t="s">
        <v>536</v>
      </c>
      <c r="N326" t="s">
        <v>551</v>
      </c>
      <c r="P326" t="s">
        <v>573</v>
      </c>
      <c r="R326" t="s">
        <v>585</v>
      </c>
      <c r="T326" t="s">
        <v>5</v>
      </c>
      <c r="V326">
        <v>1300</v>
      </c>
      <c r="W326">
        <v>20</v>
      </c>
      <c r="X326" s="3">
        <f>W326+$AD$45/2</f>
        <v>214</v>
      </c>
      <c r="Y326" s="3">
        <f t="shared" si="57"/>
        <v>214</v>
      </c>
      <c r="Z326" s="3"/>
      <c r="AA326" s="3"/>
      <c r="AB326" s="3"/>
      <c r="AC326" s="3"/>
      <c r="AF326">
        <v>316</v>
      </c>
      <c r="AG326">
        <v>10</v>
      </c>
    </row>
    <row r="327" spans="1:33" x14ac:dyDescent="0.25">
      <c r="B327" t="s">
        <v>4</v>
      </c>
      <c r="D327" t="s">
        <v>331</v>
      </c>
      <c r="F327" t="s">
        <v>534</v>
      </c>
      <c r="H327" t="s">
        <v>535</v>
      </c>
      <c r="J327" t="s">
        <v>589</v>
      </c>
      <c r="L327" t="s">
        <v>536</v>
      </c>
      <c r="N327" t="s">
        <v>551</v>
      </c>
      <c r="P327" t="s">
        <v>575</v>
      </c>
      <c r="R327" t="s">
        <v>585</v>
      </c>
      <c r="T327" t="s">
        <v>5</v>
      </c>
      <c r="V327">
        <v>1200</v>
      </c>
      <c r="W327">
        <v>20</v>
      </c>
      <c r="X327" s="3">
        <f t="shared" si="56"/>
        <v>20</v>
      </c>
      <c r="Y327" s="3">
        <f t="shared" si="57"/>
        <v>20</v>
      </c>
      <c r="Z327" s="3"/>
      <c r="AA327" s="3"/>
      <c r="AB327" s="3"/>
      <c r="AC327" s="3"/>
      <c r="AF327">
        <v>291</v>
      </c>
      <c r="AG327">
        <v>10</v>
      </c>
    </row>
    <row r="328" spans="1:33" x14ac:dyDescent="0.25">
      <c r="B328" t="s">
        <v>4</v>
      </c>
      <c r="D328" t="s">
        <v>332</v>
      </c>
      <c r="F328" t="s">
        <v>534</v>
      </c>
      <c r="H328" t="s">
        <v>535</v>
      </c>
      <c r="J328" t="s">
        <v>589</v>
      </c>
      <c r="L328" t="s">
        <v>536</v>
      </c>
      <c r="N328" t="s">
        <v>551</v>
      </c>
      <c r="P328" t="s">
        <v>576</v>
      </c>
      <c r="R328" t="s">
        <v>585</v>
      </c>
      <c r="T328" t="s">
        <v>5</v>
      </c>
      <c r="V328">
        <v>1500</v>
      </c>
      <c r="W328">
        <v>20</v>
      </c>
      <c r="X328" s="3">
        <f t="shared" si="56"/>
        <v>20</v>
      </c>
      <c r="Y328" s="3">
        <f t="shared" si="57"/>
        <v>20</v>
      </c>
      <c r="Z328" s="3"/>
      <c r="AA328" s="3"/>
      <c r="AB328" s="3"/>
      <c r="AC328" s="3"/>
      <c r="AF328">
        <v>364</v>
      </c>
      <c r="AG328">
        <v>10</v>
      </c>
    </row>
    <row r="329" spans="1:33" x14ac:dyDescent="0.25">
      <c r="B329" t="s">
        <v>4</v>
      </c>
      <c r="D329" t="s">
        <v>333</v>
      </c>
      <c r="F329" t="s">
        <v>534</v>
      </c>
      <c r="H329" t="s">
        <v>535</v>
      </c>
      <c r="J329" t="s">
        <v>589</v>
      </c>
      <c r="L329" t="s">
        <v>536</v>
      </c>
      <c r="N329" t="s">
        <v>551</v>
      </c>
      <c r="P329" t="s">
        <v>577</v>
      </c>
      <c r="R329" t="s">
        <v>585</v>
      </c>
      <c r="T329" t="s">
        <v>5</v>
      </c>
      <c r="V329">
        <v>200</v>
      </c>
      <c r="W329">
        <v>20</v>
      </c>
      <c r="X329" s="3">
        <f t="shared" si="56"/>
        <v>20</v>
      </c>
      <c r="Y329" s="3">
        <f t="shared" si="57"/>
        <v>20</v>
      </c>
      <c r="Z329" s="3"/>
      <c r="AA329" s="3"/>
      <c r="AB329" s="3"/>
      <c r="AC329" s="3"/>
      <c r="AF329">
        <v>49</v>
      </c>
      <c r="AG329">
        <v>10</v>
      </c>
    </row>
    <row r="330" spans="1:33" x14ac:dyDescent="0.25">
      <c r="A330" s="4"/>
      <c r="B330" t="s">
        <v>4</v>
      </c>
      <c r="D330" t="s">
        <v>334</v>
      </c>
      <c r="F330" t="s">
        <v>534</v>
      </c>
      <c r="H330" t="s">
        <v>535</v>
      </c>
      <c r="J330" t="s">
        <v>636</v>
      </c>
      <c r="L330" t="s">
        <v>536</v>
      </c>
      <c r="N330" t="s">
        <v>551</v>
      </c>
      <c r="P330" t="s">
        <v>578</v>
      </c>
      <c r="R330" t="s">
        <v>585</v>
      </c>
      <c r="T330" t="s">
        <v>5</v>
      </c>
      <c r="V330">
        <v>800</v>
      </c>
      <c r="W330">
        <v>20</v>
      </c>
      <c r="X330" s="3">
        <f>W330+$AD$46</f>
        <v>780</v>
      </c>
      <c r="Y330" s="3">
        <f t="shared" si="57"/>
        <v>780</v>
      </c>
      <c r="Z330" s="3"/>
      <c r="AA330" s="3"/>
      <c r="AB330" s="3"/>
      <c r="AC330" s="3"/>
      <c r="AF330">
        <v>194</v>
      </c>
      <c r="AG330">
        <v>10</v>
      </c>
    </row>
    <row r="331" spans="1:33" x14ac:dyDescent="0.25">
      <c r="B331" t="s">
        <v>4</v>
      </c>
      <c r="D331" t="s">
        <v>335</v>
      </c>
      <c r="F331" t="s">
        <v>534</v>
      </c>
      <c r="H331" t="s">
        <v>535</v>
      </c>
      <c r="J331" t="s">
        <v>589</v>
      </c>
      <c r="L331" t="s">
        <v>536</v>
      </c>
      <c r="N331" t="s">
        <v>551</v>
      </c>
      <c r="P331" t="s">
        <v>579</v>
      </c>
      <c r="R331" t="s">
        <v>585</v>
      </c>
      <c r="T331" t="s">
        <v>5</v>
      </c>
      <c r="V331">
        <v>1100</v>
      </c>
      <c r="W331">
        <v>20</v>
      </c>
      <c r="X331" s="3">
        <f t="shared" si="56"/>
        <v>20</v>
      </c>
      <c r="Y331" s="3">
        <f t="shared" si="57"/>
        <v>20</v>
      </c>
      <c r="Z331" s="3"/>
      <c r="AA331" s="3"/>
      <c r="AB331" s="3"/>
      <c r="AC331" s="3"/>
      <c r="AF331">
        <v>267</v>
      </c>
      <c r="AG331">
        <v>10</v>
      </c>
    </row>
    <row r="332" spans="1:33" x14ac:dyDescent="0.25">
      <c r="B332" t="s">
        <v>4</v>
      </c>
      <c r="D332" t="s">
        <v>336</v>
      </c>
      <c r="F332" t="s">
        <v>534</v>
      </c>
      <c r="H332" t="s">
        <v>535</v>
      </c>
      <c r="J332" t="s">
        <v>589</v>
      </c>
      <c r="L332" t="s">
        <v>536</v>
      </c>
      <c r="N332" t="s">
        <v>551</v>
      </c>
      <c r="P332" t="s">
        <v>580</v>
      </c>
      <c r="R332" t="s">
        <v>585</v>
      </c>
      <c r="T332" t="s">
        <v>5</v>
      </c>
      <c r="V332">
        <v>800</v>
      </c>
      <c r="W332">
        <v>20</v>
      </c>
      <c r="X332" s="3">
        <f t="shared" si="56"/>
        <v>20</v>
      </c>
      <c r="Y332" s="3">
        <f t="shared" si="57"/>
        <v>20</v>
      </c>
      <c r="Z332" s="3"/>
      <c r="AA332" s="3"/>
      <c r="AB332" s="3"/>
      <c r="AC332" s="3"/>
      <c r="AF332">
        <v>194</v>
      </c>
      <c r="AG332">
        <v>10</v>
      </c>
    </row>
    <row r="333" spans="1:33" x14ac:dyDescent="0.25">
      <c r="A333" s="4"/>
      <c r="B333" t="s">
        <v>4</v>
      </c>
      <c r="D333" t="s">
        <v>337</v>
      </c>
      <c r="F333" t="s">
        <v>534</v>
      </c>
      <c r="H333" t="s">
        <v>535</v>
      </c>
      <c r="J333" t="s">
        <v>637</v>
      </c>
      <c r="L333" t="s">
        <v>536</v>
      </c>
      <c r="N333" t="s">
        <v>551</v>
      </c>
      <c r="P333" t="s">
        <v>581</v>
      </c>
      <c r="R333" t="s">
        <v>585</v>
      </c>
      <c r="T333" t="s">
        <v>5</v>
      </c>
      <c r="V333">
        <v>2600</v>
      </c>
      <c r="W333">
        <v>20</v>
      </c>
      <c r="X333" s="3">
        <f>W333+$AD$47</f>
        <v>676</v>
      </c>
      <c r="Y333" s="3">
        <f t="shared" si="57"/>
        <v>676</v>
      </c>
      <c r="Z333" s="3"/>
      <c r="AA333" s="3"/>
      <c r="AB333" s="3"/>
      <c r="AC333" s="3"/>
      <c r="AF333">
        <v>631</v>
      </c>
      <c r="AG333">
        <v>10</v>
      </c>
    </row>
    <row r="334" spans="1:33" x14ac:dyDescent="0.25">
      <c r="B334" t="s">
        <v>4</v>
      </c>
      <c r="D334" t="s">
        <v>338</v>
      </c>
      <c r="F334" t="s">
        <v>534</v>
      </c>
      <c r="H334" t="s">
        <v>535</v>
      </c>
      <c r="J334" t="s">
        <v>589</v>
      </c>
      <c r="L334" t="s">
        <v>536</v>
      </c>
      <c r="N334" t="s">
        <v>551</v>
      </c>
      <c r="P334" t="s">
        <v>582</v>
      </c>
      <c r="R334" t="s">
        <v>585</v>
      </c>
      <c r="T334" t="s">
        <v>5</v>
      </c>
      <c r="V334">
        <v>1000</v>
      </c>
      <c r="W334">
        <v>20</v>
      </c>
      <c r="X334" s="3">
        <f t="shared" si="56"/>
        <v>20</v>
      </c>
      <c r="Y334" s="3">
        <f t="shared" si="57"/>
        <v>20</v>
      </c>
      <c r="Z334" s="3"/>
      <c r="AA334" s="3"/>
      <c r="AB334" s="3"/>
      <c r="AC334" s="3"/>
      <c r="AF334">
        <v>243</v>
      </c>
      <c r="AG334">
        <v>10</v>
      </c>
    </row>
    <row r="335" spans="1:33" x14ac:dyDescent="0.25">
      <c r="B335" t="s">
        <v>4</v>
      </c>
      <c r="D335" t="s">
        <v>339</v>
      </c>
      <c r="F335" t="s">
        <v>534</v>
      </c>
      <c r="H335" t="s">
        <v>535</v>
      </c>
      <c r="J335" t="s">
        <v>589</v>
      </c>
      <c r="L335" t="s">
        <v>536</v>
      </c>
      <c r="N335" t="s">
        <v>551</v>
      </c>
      <c r="P335" t="s">
        <v>583</v>
      </c>
      <c r="R335" t="s">
        <v>585</v>
      </c>
      <c r="T335" t="s">
        <v>5</v>
      </c>
      <c r="V335">
        <v>400</v>
      </c>
      <c r="W335">
        <v>20</v>
      </c>
      <c r="X335" s="3">
        <f t="shared" si="56"/>
        <v>20</v>
      </c>
      <c r="Y335" s="3">
        <f t="shared" si="57"/>
        <v>20</v>
      </c>
      <c r="Z335" s="3"/>
      <c r="AA335" s="3"/>
      <c r="AB335" s="3"/>
      <c r="AC335" s="3"/>
      <c r="AF335">
        <v>97</v>
      </c>
      <c r="AG335">
        <v>10</v>
      </c>
    </row>
    <row r="336" spans="1:33" x14ac:dyDescent="0.25">
      <c r="B336" t="s">
        <v>4</v>
      </c>
      <c r="D336" t="s">
        <v>340</v>
      </c>
      <c r="F336" t="s">
        <v>534</v>
      </c>
      <c r="H336" t="s">
        <v>535</v>
      </c>
      <c r="J336" t="s">
        <v>589</v>
      </c>
      <c r="L336" t="s">
        <v>536</v>
      </c>
      <c r="N336" t="s">
        <v>552</v>
      </c>
      <c r="P336" t="s">
        <v>584</v>
      </c>
      <c r="R336" t="s">
        <v>585</v>
      </c>
      <c r="T336" t="s">
        <v>5</v>
      </c>
      <c r="V336">
        <v>500</v>
      </c>
      <c r="W336">
        <v>20</v>
      </c>
      <c r="X336" s="3">
        <f t="shared" si="56"/>
        <v>20</v>
      </c>
      <c r="Y336" s="3">
        <f t="shared" si="57"/>
        <v>20</v>
      </c>
      <c r="Z336" s="3">
        <f>SUM(Y336:Y358)</f>
        <v>2369</v>
      </c>
      <c r="AA336" s="3"/>
      <c r="AB336" s="3"/>
      <c r="AC336" s="3"/>
      <c r="AF336">
        <v>121</v>
      </c>
      <c r="AG336">
        <v>10</v>
      </c>
    </row>
    <row r="337" spans="1:33" x14ac:dyDescent="0.25">
      <c r="B337" t="s">
        <v>4</v>
      </c>
      <c r="D337" t="s">
        <v>341</v>
      </c>
      <c r="F337" t="s">
        <v>534</v>
      </c>
      <c r="H337" t="s">
        <v>535</v>
      </c>
      <c r="J337" t="s">
        <v>589</v>
      </c>
      <c r="L337" t="s">
        <v>536</v>
      </c>
      <c r="N337" t="s">
        <v>552</v>
      </c>
      <c r="P337" t="s">
        <v>561</v>
      </c>
      <c r="R337" t="s">
        <v>585</v>
      </c>
      <c r="T337" t="s">
        <v>5</v>
      </c>
      <c r="V337">
        <v>400</v>
      </c>
      <c r="W337">
        <v>20</v>
      </c>
      <c r="X337" s="3">
        <f t="shared" si="56"/>
        <v>20</v>
      </c>
      <c r="Y337" s="3">
        <f t="shared" si="57"/>
        <v>20</v>
      </c>
      <c r="Z337" s="3"/>
      <c r="AA337" s="3"/>
      <c r="AB337" s="3"/>
      <c r="AC337" s="3"/>
      <c r="AF337">
        <v>97</v>
      </c>
      <c r="AG337">
        <v>10</v>
      </c>
    </row>
    <row r="338" spans="1:33" x14ac:dyDescent="0.25">
      <c r="B338" t="s">
        <v>4</v>
      </c>
      <c r="D338" t="s">
        <v>342</v>
      </c>
      <c r="F338" t="s">
        <v>534</v>
      </c>
      <c r="H338" t="s">
        <v>535</v>
      </c>
      <c r="J338" t="s">
        <v>589</v>
      </c>
      <c r="L338" t="s">
        <v>536</v>
      </c>
      <c r="N338" t="s">
        <v>552</v>
      </c>
      <c r="P338" t="s">
        <v>562</v>
      </c>
      <c r="R338" t="s">
        <v>585</v>
      </c>
      <c r="T338" t="s">
        <v>5</v>
      </c>
      <c r="V338">
        <v>200</v>
      </c>
      <c r="W338">
        <v>20</v>
      </c>
      <c r="X338" s="3">
        <f t="shared" si="56"/>
        <v>20</v>
      </c>
      <c r="Y338" s="3">
        <f t="shared" si="57"/>
        <v>20</v>
      </c>
      <c r="Z338" s="3"/>
      <c r="AA338" s="3"/>
      <c r="AB338" s="3"/>
      <c r="AC338" s="3"/>
      <c r="AF338">
        <v>49</v>
      </c>
      <c r="AG338">
        <v>10</v>
      </c>
    </row>
    <row r="339" spans="1:33" x14ac:dyDescent="0.25">
      <c r="B339" t="s">
        <v>4</v>
      </c>
      <c r="D339" t="s">
        <v>343</v>
      </c>
      <c r="F339" t="s">
        <v>534</v>
      </c>
      <c r="H339" t="s">
        <v>535</v>
      </c>
      <c r="J339" t="s">
        <v>589</v>
      </c>
      <c r="L339" t="s">
        <v>536</v>
      </c>
      <c r="N339" t="s">
        <v>552</v>
      </c>
      <c r="P339" t="s">
        <v>563</v>
      </c>
      <c r="R339" t="s">
        <v>585</v>
      </c>
      <c r="T339" t="s">
        <v>5</v>
      </c>
      <c r="V339">
        <v>800</v>
      </c>
      <c r="W339">
        <v>20</v>
      </c>
      <c r="X339" s="3">
        <f t="shared" si="56"/>
        <v>20</v>
      </c>
      <c r="Y339" s="3">
        <f t="shared" si="57"/>
        <v>20</v>
      </c>
      <c r="Z339" s="3"/>
      <c r="AA339" s="3"/>
      <c r="AB339" s="3"/>
      <c r="AC339" s="3"/>
      <c r="AF339">
        <v>194</v>
      </c>
      <c r="AG339">
        <v>10</v>
      </c>
    </row>
    <row r="340" spans="1:33" x14ac:dyDescent="0.25">
      <c r="B340" t="s">
        <v>4</v>
      </c>
      <c r="D340" t="s">
        <v>344</v>
      </c>
      <c r="F340" t="s">
        <v>534</v>
      </c>
      <c r="H340" t="s">
        <v>535</v>
      </c>
      <c r="J340" t="s">
        <v>589</v>
      </c>
      <c r="L340" t="s">
        <v>536</v>
      </c>
      <c r="N340" t="s">
        <v>552</v>
      </c>
      <c r="P340" t="s">
        <v>564</v>
      </c>
      <c r="R340" t="s">
        <v>585</v>
      </c>
      <c r="T340" t="s">
        <v>5</v>
      </c>
      <c r="V340">
        <v>500</v>
      </c>
      <c r="W340">
        <v>20</v>
      </c>
      <c r="X340" s="3">
        <f t="shared" si="56"/>
        <v>20</v>
      </c>
      <c r="Y340" s="3">
        <f t="shared" si="57"/>
        <v>20</v>
      </c>
      <c r="Z340" s="3"/>
      <c r="AA340" s="3"/>
      <c r="AB340" s="3"/>
      <c r="AC340" s="3"/>
      <c r="AF340">
        <v>121</v>
      </c>
      <c r="AG340">
        <v>10</v>
      </c>
    </row>
    <row r="341" spans="1:33" x14ac:dyDescent="0.25">
      <c r="B341" t="s">
        <v>4</v>
      </c>
      <c r="D341" t="s">
        <v>345</v>
      </c>
      <c r="F341" t="s">
        <v>534</v>
      </c>
      <c r="H341" t="s">
        <v>535</v>
      </c>
      <c r="J341" t="s">
        <v>589</v>
      </c>
      <c r="L341" t="s">
        <v>536</v>
      </c>
      <c r="N341" t="s">
        <v>552</v>
      </c>
      <c r="P341" t="s">
        <v>565</v>
      </c>
      <c r="R341" t="s">
        <v>585</v>
      </c>
      <c r="T341" t="s">
        <v>5</v>
      </c>
      <c r="V341">
        <v>900</v>
      </c>
      <c r="W341">
        <v>20</v>
      </c>
      <c r="X341" s="3">
        <f t="shared" si="56"/>
        <v>20</v>
      </c>
      <c r="Y341" s="3">
        <f t="shared" si="57"/>
        <v>20</v>
      </c>
      <c r="Z341" s="3"/>
      <c r="AA341" s="3"/>
      <c r="AB341" s="3"/>
      <c r="AC341" s="3"/>
      <c r="AF341">
        <v>219</v>
      </c>
      <c r="AG341">
        <v>10</v>
      </c>
    </row>
    <row r="342" spans="1:33" x14ac:dyDescent="0.25">
      <c r="B342" t="s">
        <v>4</v>
      </c>
      <c r="D342" t="s">
        <v>346</v>
      </c>
      <c r="F342" t="s">
        <v>534</v>
      </c>
      <c r="H342" t="s">
        <v>535</v>
      </c>
      <c r="J342" t="s">
        <v>589</v>
      </c>
      <c r="L342" t="s">
        <v>536</v>
      </c>
      <c r="N342" t="s">
        <v>552</v>
      </c>
      <c r="P342" t="s">
        <v>566</v>
      </c>
      <c r="R342" t="s">
        <v>585</v>
      </c>
      <c r="T342" t="s">
        <v>5</v>
      </c>
      <c r="V342">
        <v>1400</v>
      </c>
      <c r="W342">
        <v>20</v>
      </c>
      <c r="X342" s="3">
        <f t="shared" si="56"/>
        <v>20</v>
      </c>
      <c r="Y342" s="3">
        <f t="shared" si="57"/>
        <v>20</v>
      </c>
      <c r="Z342" s="3"/>
      <c r="AA342" s="3"/>
      <c r="AB342" s="3"/>
      <c r="AC342" s="3"/>
      <c r="AF342">
        <v>340</v>
      </c>
      <c r="AG342">
        <v>10</v>
      </c>
    </row>
    <row r="343" spans="1:33" x14ac:dyDescent="0.25">
      <c r="A343" s="4"/>
      <c r="B343" t="s">
        <v>4</v>
      </c>
      <c r="D343" t="s">
        <v>347</v>
      </c>
      <c r="F343" t="s">
        <v>534</v>
      </c>
      <c r="H343" t="s">
        <v>535</v>
      </c>
      <c r="J343" t="s">
        <v>638</v>
      </c>
      <c r="L343" t="s">
        <v>536</v>
      </c>
      <c r="N343" t="s">
        <v>552</v>
      </c>
      <c r="P343" t="s">
        <v>567</v>
      </c>
      <c r="R343" t="s">
        <v>585</v>
      </c>
      <c r="T343" t="s">
        <v>5</v>
      </c>
      <c r="V343">
        <v>2200</v>
      </c>
      <c r="W343">
        <v>20</v>
      </c>
      <c r="X343" s="3">
        <f>W343+$AD$48</f>
        <v>60</v>
      </c>
      <c r="Y343" s="3">
        <f t="shared" si="57"/>
        <v>60</v>
      </c>
      <c r="Z343" s="3"/>
      <c r="AA343" s="3"/>
      <c r="AB343" s="3"/>
      <c r="AC343" s="3"/>
      <c r="AF343">
        <v>534</v>
      </c>
      <c r="AG343">
        <v>10</v>
      </c>
    </row>
    <row r="344" spans="1:33" x14ac:dyDescent="0.25">
      <c r="B344" t="s">
        <v>4</v>
      </c>
      <c r="D344" t="s">
        <v>348</v>
      </c>
      <c r="F344" t="s">
        <v>534</v>
      </c>
      <c r="H344" t="s">
        <v>535</v>
      </c>
      <c r="J344" t="s">
        <v>589</v>
      </c>
      <c r="L344" t="s">
        <v>536</v>
      </c>
      <c r="N344" t="s">
        <v>552</v>
      </c>
      <c r="P344" t="s">
        <v>568</v>
      </c>
      <c r="R344" t="s">
        <v>585</v>
      </c>
      <c r="T344" t="s">
        <v>5</v>
      </c>
      <c r="V344">
        <v>1400</v>
      </c>
      <c r="W344">
        <v>20</v>
      </c>
      <c r="X344" s="3">
        <f t="shared" si="56"/>
        <v>20</v>
      </c>
      <c r="Y344" s="3">
        <f t="shared" si="57"/>
        <v>20</v>
      </c>
      <c r="Z344" s="3"/>
      <c r="AA344" s="3"/>
      <c r="AB344" s="3"/>
      <c r="AC344" s="3"/>
      <c r="AF344">
        <v>340</v>
      </c>
      <c r="AG344">
        <v>10</v>
      </c>
    </row>
    <row r="345" spans="1:33" x14ac:dyDescent="0.25">
      <c r="A345" s="4"/>
      <c r="B345" t="s">
        <v>4</v>
      </c>
      <c r="D345" t="s">
        <v>349</v>
      </c>
      <c r="F345" t="s">
        <v>534</v>
      </c>
      <c r="H345" t="s">
        <v>535</v>
      </c>
      <c r="J345" t="s">
        <v>639</v>
      </c>
      <c r="L345" t="s">
        <v>536</v>
      </c>
      <c r="N345" t="s">
        <v>552</v>
      </c>
      <c r="P345" t="s">
        <v>569</v>
      </c>
      <c r="R345" t="s">
        <v>585</v>
      </c>
      <c r="T345" t="s">
        <v>5</v>
      </c>
      <c r="V345">
        <v>4400</v>
      </c>
      <c r="W345">
        <v>20</v>
      </c>
      <c r="X345" s="3">
        <f>W345+$AD$49</f>
        <v>317</v>
      </c>
      <c r="Y345" s="3">
        <f t="shared" si="57"/>
        <v>317</v>
      </c>
      <c r="Z345" s="3"/>
      <c r="AA345" s="3"/>
      <c r="AB345" s="3"/>
      <c r="AC345" s="3"/>
      <c r="AF345">
        <v>1068</v>
      </c>
      <c r="AG345">
        <v>10</v>
      </c>
    </row>
    <row r="346" spans="1:33" x14ac:dyDescent="0.25">
      <c r="B346" t="s">
        <v>4</v>
      </c>
      <c r="D346" t="s">
        <v>350</v>
      </c>
      <c r="F346" t="s">
        <v>534</v>
      </c>
      <c r="H346" t="s">
        <v>535</v>
      </c>
      <c r="J346" t="s">
        <v>618</v>
      </c>
      <c r="L346" t="s">
        <v>536</v>
      </c>
      <c r="N346" t="s">
        <v>552</v>
      </c>
      <c r="P346" t="s">
        <v>570</v>
      </c>
      <c r="R346" t="s">
        <v>585</v>
      </c>
      <c r="T346" t="s">
        <v>5</v>
      </c>
      <c r="V346">
        <v>1400</v>
      </c>
      <c r="W346">
        <v>20</v>
      </c>
      <c r="X346" s="3">
        <f>W346+$AD$28/2</f>
        <v>482.5</v>
      </c>
      <c r="Y346" s="3">
        <f t="shared" si="57"/>
        <v>483</v>
      </c>
      <c r="Z346" s="3"/>
      <c r="AA346" s="3"/>
      <c r="AB346" s="3"/>
      <c r="AC346" s="3"/>
      <c r="AF346">
        <v>340</v>
      </c>
      <c r="AG346">
        <v>10</v>
      </c>
    </row>
    <row r="347" spans="1:33" x14ac:dyDescent="0.25">
      <c r="B347" t="s">
        <v>4</v>
      </c>
      <c r="D347" t="s">
        <v>351</v>
      </c>
      <c r="F347" t="s">
        <v>534</v>
      </c>
      <c r="H347" t="s">
        <v>535</v>
      </c>
      <c r="J347" t="s">
        <v>589</v>
      </c>
      <c r="L347" t="s">
        <v>536</v>
      </c>
      <c r="N347" t="s">
        <v>552</v>
      </c>
      <c r="P347" t="s">
        <v>571</v>
      </c>
      <c r="R347" t="s">
        <v>585</v>
      </c>
      <c r="T347" t="s">
        <v>5</v>
      </c>
      <c r="V347">
        <v>700</v>
      </c>
      <c r="W347">
        <v>20</v>
      </c>
      <c r="X347" s="3">
        <f t="shared" si="56"/>
        <v>20</v>
      </c>
      <c r="Y347" s="3">
        <f t="shared" si="57"/>
        <v>20</v>
      </c>
      <c r="Z347" s="3"/>
      <c r="AA347" s="3"/>
      <c r="AB347" s="3"/>
      <c r="AC347" s="3"/>
      <c r="AF347">
        <v>170</v>
      </c>
      <c r="AG347">
        <v>10</v>
      </c>
    </row>
    <row r="348" spans="1:33" x14ac:dyDescent="0.25">
      <c r="B348" t="s">
        <v>4</v>
      </c>
      <c r="D348" t="s">
        <v>352</v>
      </c>
      <c r="F348" t="s">
        <v>534</v>
      </c>
      <c r="H348" t="s">
        <v>535</v>
      </c>
      <c r="J348" t="s">
        <v>589</v>
      </c>
      <c r="L348" t="s">
        <v>536</v>
      </c>
      <c r="N348" t="s">
        <v>552</v>
      </c>
      <c r="P348" t="s">
        <v>572</v>
      </c>
      <c r="R348" t="s">
        <v>585</v>
      </c>
      <c r="T348" t="s">
        <v>5</v>
      </c>
      <c r="V348">
        <v>600</v>
      </c>
      <c r="W348">
        <v>20</v>
      </c>
      <c r="X348" s="3">
        <f t="shared" si="56"/>
        <v>20</v>
      </c>
      <c r="Y348" s="3">
        <f t="shared" si="57"/>
        <v>20</v>
      </c>
      <c r="Z348" s="3"/>
      <c r="AA348" s="3"/>
      <c r="AB348" s="3"/>
      <c r="AC348" s="3"/>
      <c r="AF348">
        <v>146</v>
      </c>
      <c r="AG348">
        <v>10</v>
      </c>
    </row>
    <row r="349" spans="1:33" x14ac:dyDescent="0.25">
      <c r="B349" t="s">
        <v>4</v>
      </c>
      <c r="D349" t="s">
        <v>353</v>
      </c>
      <c r="F349" t="s">
        <v>534</v>
      </c>
      <c r="H349" t="s">
        <v>535</v>
      </c>
      <c r="J349" t="s">
        <v>589</v>
      </c>
      <c r="L349" t="s">
        <v>536</v>
      </c>
      <c r="N349" t="s">
        <v>552</v>
      </c>
      <c r="P349" t="s">
        <v>573</v>
      </c>
      <c r="R349" t="s">
        <v>585</v>
      </c>
      <c r="T349" t="s">
        <v>5</v>
      </c>
      <c r="V349">
        <v>700</v>
      </c>
      <c r="W349">
        <v>20</v>
      </c>
      <c r="X349" s="3">
        <f t="shared" si="56"/>
        <v>20</v>
      </c>
      <c r="Y349" s="3">
        <f t="shared" si="57"/>
        <v>20</v>
      </c>
      <c r="Z349" s="3"/>
      <c r="AA349" s="3"/>
      <c r="AB349" s="3"/>
      <c r="AC349" s="3"/>
      <c r="AF349">
        <v>170</v>
      </c>
      <c r="AG349">
        <v>10</v>
      </c>
    </row>
    <row r="350" spans="1:33" x14ac:dyDescent="0.25">
      <c r="B350" t="s">
        <v>4</v>
      </c>
      <c r="D350" t="s">
        <v>354</v>
      </c>
      <c r="F350" t="s">
        <v>534</v>
      </c>
      <c r="H350" t="s">
        <v>535</v>
      </c>
      <c r="J350" t="s">
        <v>619</v>
      </c>
      <c r="L350" t="s">
        <v>536</v>
      </c>
      <c r="N350" t="s">
        <v>552</v>
      </c>
      <c r="P350" t="s">
        <v>574</v>
      </c>
      <c r="R350" t="s">
        <v>585</v>
      </c>
      <c r="T350" t="s">
        <v>5</v>
      </c>
      <c r="V350">
        <v>1200</v>
      </c>
      <c r="W350">
        <v>20</v>
      </c>
      <c r="X350" s="3">
        <f>W350+$AD$29/2</f>
        <v>559</v>
      </c>
      <c r="Y350" s="3">
        <f t="shared" si="57"/>
        <v>559</v>
      </c>
      <c r="Z350" s="3"/>
      <c r="AA350" s="3"/>
      <c r="AB350" s="3"/>
      <c r="AC350" s="3"/>
      <c r="AF350">
        <v>291</v>
      </c>
      <c r="AG350">
        <v>10</v>
      </c>
    </row>
    <row r="351" spans="1:33" x14ac:dyDescent="0.25">
      <c r="A351" s="4"/>
      <c r="B351" t="s">
        <v>4</v>
      </c>
      <c r="D351" t="s">
        <v>355</v>
      </c>
      <c r="F351" t="s">
        <v>534</v>
      </c>
      <c r="H351" t="s">
        <v>535</v>
      </c>
      <c r="J351" t="s">
        <v>640</v>
      </c>
      <c r="L351" t="s">
        <v>536</v>
      </c>
      <c r="N351" t="s">
        <v>552</v>
      </c>
      <c r="P351" t="s">
        <v>576</v>
      </c>
      <c r="R351" t="s">
        <v>585</v>
      </c>
      <c r="T351" t="s">
        <v>5</v>
      </c>
      <c r="V351">
        <v>2800</v>
      </c>
      <c r="W351">
        <v>20</v>
      </c>
      <c r="X351" s="3">
        <f>W351+$AD$50</f>
        <v>269</v>
      </c>
      <c r="Y351" s="3">
        <f t="shared" si="57"/>
        <v>269</v>
      </c>
      <c r="Z351" s="3"/>
      <c r="AA351" s="3"/>
      <c r="AB351" s="3"/>
      <c r="AC351" s="3"/>
      <c r="AF351">
        <v>680</v>
      </c>
      <c r="AG351">
        <v>10</v>
      </c>
    </row>
    <row r="352" spans="1:33" x14ac:dyDescent="0.25">
      <c r="A352" s="4"/>
      <c r="B352" t="s">
        <v>4</v>
      </c>
      <c r="D352" t="s">
        <v>356</v>
      </c>
      <c r="F352" t="s">
        <v>534</v>
      </c>
      <c r="H352" t="s">
        <v>535</v>
      </c>
      <c r="J352" t="s">
        <v>626</v>
      </c>
      <c r="L352" t="s">
        <v>536</v>
      </c>
      <c r="N352" t="s">
        <v>552</v>
      </c>
      <c r="P352" t="s">
        <v>577</v>
      </c>
      <c r="R352" t="s">
        <v>585</v>
      </c>
      <c r="T352" t="s">
        <v>5</v>
      </c>
      <c r="V352">
        <v>500</v>
      </c>
      <c r="W352">
        <v>20</v>
      </c>
      <c r="X352" s="3">
        <f>W352+$AD$51/2</f>
        <v>340.5</v>
      </c>
      <c r="Y352" s="3">
        <f t="shared" si="57"/>
        <v>341</v>
      </c>
      <c r="Z352" s="3"/>
      <c r="AA352" s="3"/>
      <c r="AB352" s="3"/>
      <c r="AC352" s="3"/>
      <c r="AF352">
        <v>121</v>
      </c>
      <c r="AG352">
        <v>10</v>
      </c>
    </row>
    <row r="353" spans="1:33" x14ac:dyDescent="0.25">
      <c r="B353" t="s">
        <v>4</v>
      </c>
      <c r="D353" t="s">
        <v>357</v>
      </c>
      <c r="F353" t="s">
        <v>534</v>
      </c>
      <c r="H353" t="s">
        <v>535</v>
      </c>
      <c r="J353" t="s">
        <v>589</v>
      </c>
      <c r="L353" t="s">
        <v>536</v>
      </c>
      <c r="N353" t="s">
        <v>552</v>
      </c>
      <c r="P353" t="s">
        <v>578</v>
      </c>
      <c r="R353" t="s">
        <v>585</v>
      </c>
      <c r="T353" t="s">
        <v>5</v>
      </c>
      <c r="V353">
        <v>1300</v>
      </c>
      <c r="W353">
        <v>20</v>
      </c>
      <c r="X353" s="3">
        <f t="shared" si="56"/>
        <v>20</v>
      </c>
      <c r="Y353" s="3">
        <f t="shared" si="57"/>
        <v>20</v>
      </c>
      <c r="Z353" s="3"/>
      <c r="AA353" s="3"/>
      <c r="AB353" s="3"/>
      <c r="AC353" s="3"/>
      <c r="AF353">
        <v>316</v>
      </c>
      <c r="AG353">
        <v>10</v>
      </c>
    </row>
    <row r="354" spans="1:33" x14ac:dyDescent="0.25">
      <c r="B354" t="s">
        <v>4</v>
      </c>
      <c r="D354" t="s">
        <v>358</v>
      </c>
      <c r="F354" t="s">
        <v>534</v>
      </c>
      <c r="H354" t="s">
        <v>535</v>
      </c>
      <c r="J354" t="s">
        <v>589</v>
      </c>
      <c r="L354" t="s">
        <v>536</v>
      </c>
      <c r="N354" t="s">
        <v>552</v>
      </c>
      <c r="P354" t="s">
        <v>579</v>
      </c>
      <c r="R354" t="s">
        <v>585</v>
      </c>
      <c r="T354" t="s">
        <v>5</v>
      </c>
      <c r="V354">
        <v>1600</v>
      </c>
      <c r="W354">
        <v>20</v>
      </c>
      <c r="X354" s="3">
        <f t="shared" si="56"/>
        <v>20</v>
      </c>
      <c r="Y354" s="3">
        <f t="shared" si="57"/>
        <v>20</v>
      </c>
      <c r="Z354" s="3"/>
      <c r="AA354" s="3"/>
      <c r="AB354" s="3"/>
      <c r="AC354" s="3"/>
      <c r="AF354">
        <v>388</v>
      </c>
      <c r="AG354">
        <v>10</v>
      </c>
    </row>
    <row r="355" spans="1:33" x14ac:dyDescent="0.25">
      <c r="B355" t="s">
        <v>4</v>
      </c>
      <c r="D355" t="s">
        <v>359</v>
      </c>
      <c r="F355" t="s">
        <v>534</v>
      </c>
      <c r="H355" t="s">
        <v>535</v>
      </c>
      <c r="J355" t="s">
        <v>589</v>
      </c>
      <c r="L355" t="s">
        <v>536</v>
      </c>
      <c r="N355" t="s">
        <v>552</v>
      </c>
      <c r="P355" t="s">
        <v>580</v>
      </c>
      <c r="R355" t="s">
        <v>585</v>
      </c>
      <c r="T355" t="s">
        <v>5</v>
      </c>
      <c r="V355">
        <v>600</v>
      </c>
      <c r="W355">
        <v>20</v>
      </c>
      <c r="X355" s="3">
        <f t="shared" si="56"/>
        <v>20</v>
      </c>
      <c r="Y355" s="3">
        <f t="shared" si="57"/>
        <v>20</v>
      </c>
      <c r="Z355" s="3"/>
      <c r="AA355" s="3"/>
      <c r="AB355" s="3"/>
      <c r="AC355" s="3"/>
      <c r="AF355">
        <v>146</v>
      </c>
      <c r="AG355">
        <v>10</v>
      </c>
    </row>
    <row r="356" spans="1:33" x14ac:dyDescent="0.25">
      <c r="B356" t="s">
        <v>4</v>
      </c>
      <c r="D356" t="s">
        <v>360</v>
      </c>
      <c r="F356" t="s">
        <v>534</v>
      </c>
      <c r="H356" t="s">
        <v>535</v>
      </c>
      <c r="J356" t="s">
        <v>589</v>
      </c>
      <c r="L356" t="s">
        <v>536</v>
      </c>
      <c r="N356" t="s">
        <v>552</v>
      </c>
      <c r="P356" t="s">
        <v>581</v>
      </c>
      <c r="R356" t="s">
        <v>585</v>
      </c>
      <c r="T356" t="s">
        <v>5</v>
      </c>
      <c r="V356">
        <v>1200</v>
      </c>
      <c r="W356">
        <v>20</v>
      </c>
      <c r="X356" s="3">
        <f t="shared" si="56"/>
        <v>20</v>
      </c>
      <c r="Y356" s="3">
        <f t="shared" si="57"/>
        <v>20</v>
      </c>
      <c r="Z356" s="3"/>
      <c r="AA356" s="3"/>
      <c r="AB356" s="3"/>
      <c r="AC356" s="3"/>
      <c r="AF356">
        <v>291</v>
      </c>
      <c r="AG356">
        <v>10</v>
      </c>
    </row>
    <row r="357" spans="1:33" x14ac:dyDescent="0.25">
      <c r="B357" t="s">
        <v>4</v>
      </c>
      <c r="D357" t="s">
        <v>361</v>
      </c>
      <c r="F357" t="s">
        <v>534</v>
      </c>
      <c r="H357" t="s">
        <v>535</v>
      </c>
      <c r="J357" t="s">
        <v>589</v>
      </c>
      <c r="L357" t="s">
        <v>536</v>
      </c>
      <c r="N357" t="s">
        <v>552</v>
      </c>
      <c r="P357" t="s">
        <v>582</v>
      </c>
      <c r="R357" t="s">
        <v>585</v>
      </c>
      <c r="T357" t="s">
        <v>5</v>
      </c>
      <c r="V357">
        <v>500</v>
      </c>
      <c r="W357">
        <v>20</v>
      </c>
      <c r="X357" s="3">
        <f t="shared" si="56"/>
        <v>20</v>
      </c>
      <c r="Y357" s="3">
        <f t="shared" si="57"/>
        <v>20</v>
      </c>
      <c r="Z357" s="3"/>
      <c r="AA357" s="3"/>
      <c r="AB357" s="3"/>
      <c r="AC357" s="3"/>
      <c r="AF357">
        <v>121</v>
      </c>
      <c r="AG357">
        <v>10</v>
      </c>
    </row>
    <row r="358" spans="1:33" x14ac:dyDescent="0.25">
      <c r="B358" t="s">
        <v>4</v>
      </c>
      <c r="D358" t="s">
        <v>362</v>
      </c>
      <c r="F358" t="s">
        <v>534</v>
      </c>
      <c r="H358" t="s">
        <v>535</v>
      </c>
      <c r="J358" t="s">
        <v>589</v>
      </c>
      <c r="L358" t="s">
        <v>536</v>
      </c>
      <c r="N358" t="s">
        <v>552</v>
      </c>
      <c r="P358" t="s">
        <v>583</v>
      </c>
      <c r="R358" t="s">
        <v>585</v>
      </c>
      <c r="T358" t="s">
        <v>5</v>
      </c>
      <c r="V358">
        <v>300</v>
      </c>
      <c r="W358">
        <v>20</v>
      </c>
      <c r="X358" s="3">
        <f t="shared" si="56"/>
        <v>20</v>
      </c>
      <c r="Y358" s="3">
        <f t="shared" si="57"/>
        <v>20</v>
      </c>
      <c r="Z358" s="3"/>
      <c r="AA358" s="3"/>
      <c r="AB358" s="3"/>
      <c r="AC358" s="3"/>
      <c r="AF358">
        <v>73</v>
      </c>
      <c r="AG358">
        <v>10</v>
      </c>
    </row>
    <row r="359" spans="1:33" x14ac:dyDescent="0.25">
      <c r="B359" t="s">
        <v>4</v>
      </c>
      <c r="D359" t="s">
        <v>363</v>
      </c>
      <c r="F359" t="s">
        <v>534</v>
      </c>
      <c r="H359" t="s">
        <v>535</v>
      </c>
      <c r="J359" t="s">
        <v>589</v>
      </c>
      <c r="L359" t="s">
        <v>536</v>
      </c>
      <c r="N359" t="s">
        <v>553</v>
      </c>
      <c r="P359" t="s">
        <v>584</v>
      </c>
      <c r="R359" t="s">
        <v>585</v>
      </c>
      <c r="T359" t="s">
        <v>5</v>
      </c>
      <c r="V359">
        <v>400</v>
      </c>
      <c r="W359">
        <v>20</v>
      </c>
      <c r="X359" s="3">
        <f t="shared" si="56"/>
        <v>20</v>
      </c>
      <c r="Y359" s="3">
        <f t="shared" si="57"/>
        <v>20</v>
      </c>
      <c r="Z359" s="3">
        <f>SUM(Y359:Y381)</f>
        <v>1903</v>
      </c>
      <c r="AA359" s="3"/>
      <c r="AB359" s="3"/>
      <c r="AC359" s="3"/>
      <c r="AF359">
        <v>97</v>
      </c>
      <c r="AG359">
        <v>10</v>
      </c>
    </row>
    <row r="360" spans="1:33" x14ac:dyDescent="0.25">
      <c r="B360" t="s">
        <v>4</v>
      </c>
      <c r="D360" t="s">
        <v>364</v>
      </c>
      <c r="F360" t="s">
        <v>534</v>
      </c>
      <c r="H360" t="s">
        <v>535</v>
      </c>
      <c r="J360" t="s">
        <v>589</v>
      </c>
      <c r="L360" t="s">
        <v>536</v>
      </c>
      <c r="N360" t="s">
        <v>553</v>
      </c>
      <c r="P360" t="s">
        <v>561</v>
      </c>
      <c r="R360" t="s">
        <v>585</v>
      </c>
      <c r="T360" t="s">
        <v>5</v>
      </c>
      <c r="V360">
        <v>200</v>
      </c>
      <c r="W360">
        <v>20</v>
      </c>
      <c r="X360" s="3">
        <f t="shared" si="56"/>
        <v>20</v>
      </c>
      <c r="Y360" s="3">
        <f t="shared" si="57"/>
        <v>20</v>
      </c>
      <c r="Z360" s="3"/>
      <c r="AA360" s="3"/>
      <c r="AB360" s="3"/>
      <c r="AC360" s="3"/>
      <c r="AF360">
        <v>49</v>
      </c>
      <c r="AG360">
        <v>10</v>
      </c>
    </row>
    <row r="361" spans="1:33" x14ac:dyDescent="0.25">
      <c r="B361" t="s">
        <v>4</v>
      </c>
      <c r="D361" t="s">
        <v>365</v>
      </c>
      <c r="F361" t="s">
        <v>534</v>
      </c>
      <c r="H361" t="s">
        <v>535</v>
      </c>
      <c r="J361" t="s">
        <v>589</v>
      </c>
      <c r="L361" t="s">
        <v>536</v>
      </c>
      <c r="N361" t="s">
        <v>553</v>
      </c>
      <c r="P361" t="s">
        <v>562</v>
      </c>
      <c r="R361" t="s">
        <v>585</v>
      </c>
      <c r="T361" t="s">
        <v>5</v>
      </c>
      <c r="V361">
        <v>100</v>
      </c>
      <c r="W361">
        <v>20</v>
      </c>
      <c r="X361" s="3">
        <f t="shared" si="56"/>
        <v>20</v>
      </c>
      <c r="Y361" s="3">
        <f t="shared" si="57"/>
        <v>20</v>
      </c>
      <c r="Z361" s="3"/>
      <c r="AA361" s="3"/>
      <c r="AB361" s="3"/>
      <c r="AC361" s="3"/>
      <c r="AF361">
        <v>24</v>
      </c>
      <c r="AG361">
        <v>10</v>
      </c>
    </row>
    <row r="362" spans="1:33" x14ac:dyDescent="0.25">
      <c r="B362" t="s">
        <v>4</v>
      </c>
      <c r="D362" t="s">
        <v>366</v>
      </c>
      <c r="F362" t="s">
        <v>534</v>
      </c>
      <c r="H362" t="s">
        <v>535</v>
      </c>
      <c r="J362" t="s">
        <v>589</v>
      </c>
      <c r="L362" t="s">
        <v>536</v>
      </c>
      <c r="N362" t="s">
        <v>553</v>
      </c>
      <c r="P362" t="s">
        <v>563</v>
      </c>
      <c r="R362" t="s">
        <v>585</v>
      </c>
      <c r="T362" t="s">
        <v>5</v>
      </c>
      <c r="V362">
        <v>500</v>
      </c>
      <c r="W362">
        <v>20</v>
      </c>
      <c r="X362" s="3">
        <f t="shared" si="56"/>
        <v>20</v>
      </c>
      <c r="Y362" s="3">
        <f t="shared" si="57"/>
        <v>20</v>
      </c>
      <c r="Z362" s="3"/>
      <c r="AA362" s="3"/>
      <c r="AB362" s="3"/>
      <c r="AC362" s="3"/>
      <c r="AF362">
        <v>121</v>
      </c>
      <c r="AG362">
        <v>10</v>
      </c>
    </row>
    <row r="363" spans="1:33" x14ac:dyDescent="0.25">
      <c r="B363" t="s">
        <v>4</v>
      </c>
      <c r="D363" t="s">
        <v>367</v>
      </c>
      <c r="F363" t="s">
        <v>534</v>
      </c>
      <c r="H363" t="s">
        <v>535</v>
      </c>
      <c r="J363" t="s">
        <v>589</v>
      </c>
      <c r="L363" t="s">
        <v>536</v>
      </c>
      <c r="N363" t="s">
        <v>553</v>
      </c>
      <c r="P363" t="s">
        <v>564</v>
      </c>
      <c r="R363" t="s">
        <v>585</v>
      </c>
      <c r="T363" t="s">
        <v>5</v>
      </c>
      <c r="V363">
        <v>200</v>
      </c>
      <c r="W363">
        <v>20</v>
      </c>
      <c r="X363" s="3">
        <f t="shared" si="56"/>
        <v>20</v>
      </c>
      <c r="Y363" s="3">
        <f t="shared" si="57"/>
        <v>20</v>
      </c>
      <c r="Z363" s="3"/>
      <c r="AA363" s="3"/>
      <c r="AB363" s="3"/>
      <c r="AC363" s="3"/>
      <c r="AF363">
        <v>49</v>
      </c>
      <c r="AG363">
        <v>10</v>
      </c>
    </row>
    <row r="364" spans="1:33" x14ac:dyDescent="0.25">
      <c r="B364" t="s">
        <v>4</v>
      </c>
      <c r="D364" t="s">
        <v>368</v>
      </c>
      <c r="F364" t="s">
        <v>534</v>
      </c>
      <c r="H364" t="s">
        <v>535</v>
      </c>
      <c r="J364" t="s">
        <v>589</v>
      </c>
      <c r="L364" t="s">
        <v>536</v>
      </c>
      <c r="N364" t="s">
        <v>553</v>
      </c>
      <c r="P364" t="s">
        <v>565</v>
      </c>
      <c r="R364" t="s">
        <v>585</v>
      </c>
      <c r="T364" t="s">
        <v>5</v>
      </c>
      <c r="V364">
        <v>500</v>
      </c>
      <c r="W364">
        <v>20</v>
      </c>
      <c r="X364" s="3">
        <f t="shared" si="56"/>
        <v>20</v>
      </c>
      <c r="Y364" s="3">
        <f t="shared" si="57"/>
        <v>20</v>
      </c>
      <c r="Z364" s="3"/>
      <c r="AA364" s="3"/>
      <c r="AB364" s="3"/>
      <c r="AC364" s="3"/>
      <c r="AF364">
        <v>121</v>
      </c>
      <c r="AG364">
        <v>10</v>
      </c>
    </row>
    <row r="365" spans="1:33" x14ac:dyDescent="0.25">
      <c r="B365" t="s">
        <v>4</v>
      </c>
      <c r="D365" t="s">
        <v>369</v>
      </c>
      <c r="F365" t="s">
        <v>534</v>
      </c>
      <c r="H365" t="s">
        <v>535</v>
      </c>
      <c r="J365" t="s">
        <v>589</v>
      </c>
      <c r="L365" t="s">
        <v>536</v>
      </c>
      <c r="N365" t="s">
        <v>553</v>
      </c>
      <c r="P365" t="s">
        <v>566</v>
      </c>
      <c r="R365" t="s">
        <v>585</v>
      </c>
      <c r="T365" t="s">
        <v>5</v>
      </c>
      <c r="V365">
        <v>1000</v>
      </c>
      <c r="W365">
        <v>20</v>
      </c>
      <c r="X365" s="3">
        <f t="shared" si="56"/>
        <v>20</v>
      </c>
      <c r="Y365" s="3">
        <f t="shared" si="57"/>
        <v>20</v>
      </c>
      <c r="Z365" s="3"/>
      <c r="AA365" s="3"/>
      <c r="AB365" s="3"/>
      <c r="AC365" s="3"/>
      <c r="AF365">
        <v>243</v>
      </c>
      <c r="AG365">
        <v>10</v>
      </c>
    </row>
    <row r="366" spans="1:33" x14ac:dyDescent="0.25">
      <c r="B366" t="s">
        <v>4</v>
      </c>
      <c r="D366" t="s">
        <v>370</v>
      </c>
      <c r="F366" t="s">
        <v>534</v>
      </c>
      <c r="H366" t="s">
        <v>535</v>
      </c>
      <c r="J366" t="s">
        <v>589</v>
      </c>
      <c r="L366" t="s">
        <v>536</v>
      </c>
      <c r="N366" t="s">
        <v>553</v>
      </c>
      <c r="P366" t="s">
        <v>567</v>
      </c>
      <c r="R366" t="s">
        <v>585</v>
      </c>
      <c r="T366" t="s">
        <v>5</v>
      </c>
      <c r="V366">
        <v>1400</v>
      </c>
      <c r="W366">
        <v>20</v>
      </c>
      <c r="X366" s="3">
        <f t="shared" si="56"/>
        <v>20</v>
      </c>
      <c r="Y366" s="3">
        <f t="shared" si="57"/>
        <v>20</v>
      </c>
      <c r="Z366" s="3"/>
      <c r="AA366" s="3"/>
      <c r="AB366" s="3"/>
      <c r="AC366" s="3"/>
      <c r="AF366">
        <v>340</v>
      </c>
      <c r="AG366">
        <v>10</v>
      </c>
    </row>
    <row r="367" spans="1:33" x14ac:dyDescent="0.25">
      <c r="B367" t="s">
        <v>4</v>
      </c>
      <c r="D367" t="s">
        <v>371</v>
      </c>
      <c r="F367" t="s">
        <v>534</v>
      </c>
      <c r="H367" t="s">
        <v>535</v>
      </c>
      <c r="J367" t="s">
        <v>591</v>
      </c>
      <c r="L367" t="s">
        <v>536</v>
      </c>
      <c r="N367" t="s">
        <v>553</v>
      </c>
      <c r="P367" t="s">
        <v>568</v>
      </c>
      <c r="R367" t="s">
        <v>585</v>
      </c>
      <c r="T367" t="s">
        <v>5</v>
      </c>
      <c r="V367">
        <v>900</v>
      </c>
      <c r="W367">
        <v>20</v>
      </c>
      <c r="X367" s="3">
        <f>W367+$AD$27/2</f>
        <v>477.5</v>
      </c>
      <c r="Y367" s="3">
        <f t="shared" si="57"/>
        <v>478</v>
      </c>
      <c r="Z367" s="3"/>
      <c r="AA367" s="3"/>
      <c r="AB367" s="3"/>
      <c r="AC367" s="3"/>
      <c r="AF367">
        <v>219</v>
      </c>
      <c r="AG367">
        <v>10</v>
      </c>
    </row>
    <row r="368" spans="1:33" x14ac:dyDescent="0.25">
      <c r="A368" s="4"/>
      <c r="B368" t="s">
        <v>4</v>
      </c>
      <c r="D368" t="s">
        <v>372</v>
      </c>
      <c r="F368" t="s">
        <v>534</v>
      </c>
      <c r="H368" t="s">
        <v>535</v>
      </c>
      <c r="J368" t="s">
        <v>641</v>
      </c>
      <c r="L368" t="s">
        <v>536</v>
      </c>
      <c r="N368" t="s">
        <v>553</v>
      </c>
      <c r="P368" t="s">
        <v>569</v>
      </c>
      <c r="R368" t="s">
        <v>585</v>
      </c>
      <c r="T368" t="s">
        <v>5</v>
      </c>
      <c r="V368">
        <v>3900</v>
      </c>
      <c r="W368">
        <v>20</v>
      </c>
      <c r="X368" s="3">
        <f>W368+$AD$52</f>
        <v>519</v>
      </c>
      <c r="Y368" s="3">
        <f t="shared" si="57"/>
        <v>519</v>
      </c>
      <c r="Z368" s="3"/>
      <c r="AA368" s="3"/>
      <c r="AB368" s="3"/>
      <c r="AC368" s="3"/>
      <c r="AF368">
        <v>947</v>
      </c>
      <c r="AG368">
        <v>10</v>
      </c>
    </row>
    <row r="369" spans="1:33" x14ac:dyDescent="0.25">
      <c r="B369" t="s">
        <v>4</v>
      </c>
      <c r="D369" t="s">
        <v>373</v>
      </c>
      <c r="F369" t="s">
        <v>534</v>
      </c>
      <c r="H369" t="s">
        <v>535</v>
      </c>
      <c r="J369" t="s">
        <v>589</v>
      </c>
      <c r="L369" t="s">
        <v>536</v>
      </c>
      <c r="N369" t="s">
        <v>553</v>
      </c>
      <c r="P369" t="s">
        <v>570</v>
      </c>
      <c r="R369" t="s">
        <v>585</v>
      </c>
      <c r="T369" t="s">
        <v>5</v>
      </c>
      <c r="V369">
        <v>1000</v>
      </c>
      <c r="W369">
        <v>20</v>
      </c>
      <c r="X369" s="3">
        <f t="shared" si="56"/>
        <v>20</v>
      </c>
      <c r="Y369" s="3">
        <f t="shared" si="57"/>
        <v>20</v>
      </c>
      <c r="Z369" s="3"/>
      <c r="AA369" s="3"/>
      <c r="AB369" s="3"/>
      <c r="AC369" s="3"/>
      <c r="AF369">
        <v>243</v>
      </c>
      <c r="AG369">
        <v>10</v>
      </c>
    </row>
    <row r="370" spans="1:33" x14ac:dyDescent="0.25">
      <c r="B370" t="s">
        <v>4</v>
      </c>
      <c r="D370" t="s">
        <v>374</v>
      </c>
      <c r="F370" t="s">
        <v>534</v>
      </c>
      <c r="H370" t="s">
        <v>535</v>
      </c>
      <c r="J370" t="s">
        <v>589</v>
      </c>
      <c r="L370" t="s">
        <v>536</v>
      </c>
      <c r="N370" t="s">
        <v>553</v>
      </c>
      <c r="P370" t="s">
        <v>571</v>
      </c>
      <c r="R370" t="s">
        <v>585</v>
      </c>
      <c r="T370" t="s">
        <v>5</v>
      </c>
      <c r="V370">
        <v>600</v>
      </c>
      <c r="W370">
        <v>20</v>
      </c>
      <c r="X370" s="3">
        <f t="shared" si="56"/>
        <v>20</v>
      </c>
      <c r="Y370" s="3">
        <f t="shared" si="57"/>
        <v>20</v>
      </c>
      <c r="Z370" s="3"/>
      <c r="AA370" s="3"/>
      <c r="AB370" s="3"/>
      <c r="AC370" s="3"/>
      <c r="AF370">
        <v>146</v>
      </c>
      <c r="AG370">
        <v>10</v>
      </c>
    </row>
    <row r="371" spans="1:33" x14ac:dyDescent="0.25">
      <c r="B371" t="s">
        <v>4</v>
      </c>
      <c r="D371" t="s">
        <v>375</v>
      </c>
      <c r="F371" t="s">
        <v>534</v>
      </c>
      <c r="H371" t="s">
        <v>535</v>
      </c>
      <c r="J371" t="s">
        <v>589</v>
      </c>
      <c r="L371" t="s">
        <v>536</v>
      </c>
      <c r="N371" t="s">
        <v>553</v>
      </c>
      <c r="P371" t="s">
        <v>572</v>
      </c>
      <c r="R371" t="s">
        <v>585</v>
      </c>
      <c r="T371" t="s">
        <v>5</v>
      </c>
      <c r="V371">
        <v>500</v>
      </c>
      <c r="W371">
        <v>20</v>
      </c>
      <c r="X371" s="3">
        <f t="shared" si="56"/>
        <v>20</v>
      </c>
      <c r="Y371" s="3">
        <f t="shared" si="57"/>
        <v>20</v>
      </c>
      <c r="Z371" s="3"/>
      <c r="AA371" s="3"/>
      <c r="AB371" s="3"/>
      <c r="AC371" s="3"/>
      <c r="AF371">
        <v>121</v>
      </c>
      <c r="AG371">
        <v>10</v>
      </c>
    </row>
    <row r="372" spans="1:33" x14ac:dyDescent="0.25">
      <c r="B372" t="s">
        <v>4</v>
      </c>
      <c r="D372" t="s">
        <v>376</v>
      </c>
      <c r="F372" t="s">
        <v>534</v>
      </c>
      <c r="H372" t="s">
        <v>535</v>
      </c>
      <c r="J372" t="s">
        <v>589</v>
      </c>
      <c r="L372" t="s">
        <v>536</v>
      </c>
      <c r="N372" t="s">
        <v>553</v>
      </c>
      <c r="P372" t="s">
        <v>573</v>
      </c>
      <c r="R372" t="s">
        <v>585</v>
      </c>
      <c r="T372" t="s">
        <v>5</v>
      </c>
      <c r="V372">
        <v>700</v>
      </c>
      <c r="W372">
        <v>20</v>
      </c>
      <c r="X372" s="3">
        <f t="shared" si="56"/>
        <v>20</v>
      </c>
      <c r="Y372" s="3">
        <f t="shared" si="57"/>
        <v>20</v>
      </c>
      <c r="Z372" s="3"/>
      <c r="AA372" s="3"/>
      <c r="AB372" s="3"/>
      <c r="AC372" s="3"/>
      <c r="AF372">
        <v>170</v>
      </c>
      <c r="AG372">
        <v>10</v>
      </c>
    </row>
    <row r="373" spans="1:33" x14ac:dyDescent="0.25">
      <c r="B373" t="s">
        <v>4</v>
      </c>
      <c r="D373" t="s">
        <v>377</v>
      </c>
      <c r="F373" t="s">
        <v>534</v>
      </c>
      <c r="H373" t="s">
        <v>535</v>
      </c>
      <c r="J373" t="s">
        <v>589</v>
      </c>
      <c r="L373" t="s">
        <v>536</v>
      </c>
      <c r="N373" t="s">
        <v>553</v>
      </c>
      <c r="P373" t="s">
        <v>574</v>
      </c>
      <c r="R373" t="s">
        <v>585</v>
      </c>
      <c r="T373" t="s">
        <v>5</v>
      </c>
      <c r="V373">
        <v>1500</v>
      </c>
      <c r="W373">
        <v>20</v>
      </c>
      <c r="X373" s="3">
        <f t="shared" si="56"/>
        <v>20</v>
      </c>
      <c r="Y373" s="3">
        <f t="shared" si="57"/>
        <v>20</v>
      </c>
      <c r="Z373" s="3"/>
      <c r="AA373" s="3"/>
      <c r="AB373" s="3"/>
      <c r="AC373" s="3"/>
      <c r="AF373">
        <v>364</v>
      </c>
      <c r="AG373">
        <v>10</v>
      </c>
    </row>
    <row r="374" spans="1:33" x14ac:dyDescent="0.25">
      <c r="A374" s="4"/>
      <c r="B374" t="s">
        <v>4</v>
      </c>
      <c r="D374" t="s">
        <v>378</v>
      </c>
      <c r="F374" t="s">
        <v>534</v>
      </c>
      <c r="H374" t="s">
        <v>535</v>
      </c>
      <c r="J374" t="s">
        <v>603</v>
      </c>
      <c r="L374" t="s">
        <v>536</v>
      </c>
      <c r="N374" t="s">
        <v>553</v>
      </c>
      <c r="P374" t="s">
        <v>575</v>
      </c>
      <c r="R374" t="s">
        <v>585</v>
      </c>
      <c r="T374" t="s">
        <v>5</v>
      </c>
      <c r="V374">
        <v>2800</v>
      </c>
      <c r="W374">
        <v>20</v>
      </c>
      <c r="X374" s="3">
        <f>W374+$AD$53</f>
        <v>210</v>
      </c>
      <c r="Y374" s="3">
        <f t="shared" si="57"/>
        <v>210</v>
      </c>
      <c r="Z374" s="3"/>
      <c r="AA374" s="3"/>
      <c r="AB374" s="3"/>
      <c r="AC374" s="3"/>
      <c r="AF374">
        <v>680</v>
      </c>
      <c r="AG374">
        <v>10</v>
      </c>
    </row>
    <row r="375" spans="1:33" x14ac:dyDescent="0.25">
      <c r="B375" t="s">
        <v>4</v>
      </c>
      <c r="D375" t="s">
        <v>379</v>
      </c>
      <c r="F375" t="s">
        <v>534</v>
      </c>
      <c r="H375" t="s">
        <v>535</v>
      </c>
      <c r="J375" t="s">
        <v>589</v>
      </c>
      <c r="L375" t="s">
        <v>536</v>
      </c>
      <c r="N375" t="s">
        <v>553</v>
      </c>
      <c r="P375" t="s">
        <v>577</v>
      </c>
      <c r="R375" t="s">
        <v>585</v>
      </c>
      <c r="T375" t="s">
        <v>5</v>
      </c>
      <c r="V375">
        <v>600</v>
      </c>
      <c r="W375">
        <v>20</v>
      </c>
      <c r="X375" s="3">
        <f t="shared" si="56"/>
        <v>20</v>
      </c>
      <c r="Y375" s="3">
        <f t="shared" si="57"/>
        <v>20</v>
      </c>
      <c r="Z375" s="3"/>
      <c r="AA375" s="3"/>
      <c r="AB375" s="3"/>
      <c r="AC375" s="3"/>
      <c r="AF375">
        <v>146</v>
      </c>
      <c r="AG375">
        <v>10</v>
      </c>
    </row>
    <row r="376" spans="1:33" x14ac:dyDescent="0.25">
      <c r="A376" s="4"/>
      <c r="B376" t="s">
        <v>4</v>
      </c>
      <c r="D376" t="s">
        <v>380</v>
      </c>
      <c r="F376" t="s">
        <v>534</v>
      </c>
      <c r="H376" t="s">
        <v>535</v>
      </c>
      <c r="J376" t="s">
        <v>642</v>
      </c>
      <c r="L376" t="s">
        <v>536</v>
      </c>
      <c r="N376" t="s">
        <v>553</v>
      </c>
      <c r="P376" t="s">
        <v>578</v>
      </c>
      <c r="R376" t="s">
        <v>585</v>
      </c>
      <c r="T376" t="s">
        <v>5</v>
      </c>
      <c r="V376">
        <v>1700</v>
      </c>
      <c r="W376">
        <v>20</v>
      </c>
      <c r="X376" s="3">
        <f>W376+$AD$54</f>
        <v>316</v>
      </c>
      <c r="Y376" s="3">
        <f t="shared" si="57"/>
        <v>316</v>
      </c>
      <c r="Z376" s="3"/>
      <c r="AA376" s="3"/>
      <c r="AB376" s="3"/>
      <c r="AC376" s="3"/>
      <c r="AF376">
        <v>413</v>
      </c>
      <c r="AG376">
        <v>10</v>
      </c>
    </row>
    <row r="377" spans="1:33" x14ac:dyDescent="0.25">
      <c r="B377" t="s">
        <v>4</v>
      </c>
      <c r="D377" t="s">
        <v>381</v>
      </c>
      <c r="F377" t="s">
        <v>534</v>
      </c>
      <c r="H377" t="s">
        <v>535</v>
      </c>
      <c r="J377" t="s">
        <v>589</v>
      </c>
      <c r="L377" t="s">
        <v>536</v>
      </c>
      <c r="N377" t="s">
        <v>553</v>
      </c>
      <c r="P377" t="s">
        <v>579</v>
      </c>
      <c r="R377" t="s">
        <v>585</v>
      </c>
      <c r="T377" t="s">
        <v>5</v>
      </c>
      <c r="V377">
        <v>1700</v>
      </c>
      <c r="W377">
        <v>20</v>
      </c>
      <c r="X377" s="3">
        <f t="shared" si="56"/>
        <v>20</v>
      </c>
      <c r="Y377" s="3">
        <f t="shared" si="57"/>
        <v>20</v>
      </c>
      <c r="Z377" s="3"/>
      <c r="AA377" s="3"/>
      <c r="AB377" s="3"/>
      <c r="AC377" s="3"/>
      <c r="AF377">
        <v>413</v>
      </c>
      <c r="AG377">
        <v>10</v>
      </c>
    </row>
    <row r="378" spans="1:33" x14ac:dyDescent="0.25">
      <c r="B378" t="s">
        <v>4</v>
      </c>
      <c r="D378" t="s">
        <v>382</v>
      </c>
      <c r="F378" t="s">
        <v>534</v>
      </c>
      <c r="H378" t="s">
        <v>535</v>
      </c>
      <c r="J378" t="s">
        <v>589</v>
      </c>
      <c r="L378" t="s">
        <v>536</v>
      </c>
      <c r="N378" t="s">
        <v>553</v>
      </c>
      <c r="P378" t="s">
        <v>580</v>
      </c>
      <c r="R378" t="s">
        <v>585</v>
      </c>
      <c r="T378" t="s">
        <v>5</v>
      </c>
      <c r="V378">
        <v>600</v>
      </c>
      <c r="W378">
        <v>20</v>
      </c>
      <c r="X378" s="3">
        <f t="shared" si="56"/>
        <v>20</v>
      </c>
      <c r="Y378" s="3">
        <f t="shared" si="57"/>
        <v>20</v>
      </c>
      <c r="Z378" s="3"/>
      <c r="AA378" s="3"/>
      <c r="AB378" s="3"/>
      <c r="AC378" s="3"/>
      <c r="AF378">
        <v>146</v>
      </c>
      <c r="AG378">
        <v>10</v>
      </c>
    </row>
    <row r="379" spans="1:33" x14ac:dyDescent="0.25">
      <c r="B379" t="s">
        <v>4</v>
      </c>
      <c r="D379" t="s">
        <v>383</v>
      </c>
      <c r="F379" t="s">
        <v>534</v>
      </c>
      <c r="H379" t="s">
        <v>535</v>
      </c>
      <c r="J379" t="s">
        <v>589</v>
      </c>
      <c r="L379" t="s">
        <v>536</v>
      </c>
      <c r="N379" t="s">
        <v>553</v>
      </c>
      <c r="P379" t="s">
        <v>581</v>
      </c>
      <c r="R379" t="s">
        <v>585</v>
      </c>
      <c r="T379" t="s">
        <v>5</v>
      </c>
      <c r="V379">
        <v>1700</v>
      </c>
      <c r="W379">
        <v>20</v>
      </c>
      <c r="X379" s="3">
        <f t="shared" si="56"/>
        <v>20</v>
      </c>
      <c r="Y379" s="3">
        <f t="shared" si="57"/>
        <v>20</v>
      </c>
      <c r="Z379" s="3"/>
      <c r="AA379" s="3"/>
      <c r="AB379" s="3"/>
      <c r="AC379" s="3"/>
      <c r="AF379">
        <v>413</v>
      </c>
      <c r="AG379">
        <v>10</v>
      </c>
    </row>
    <row r="380" spans="1:33" x14ac:dyDescent="0.25">
      <c r="B380" t="s">
        <v>4</v>
      </c>
      <c r="D380" t="s">
        <v>384</v>
      </c>
      <c r="F380" t="s">
        <v>534</v>
      </c>
      <c r="H380" t="s">
        <v>535</v>
      </c>
      <c r="J380" t="s">
        <v>589</v>
      </c>
      <c r="L380" t="s">
        <v>536</v>
      </c>
      <c r="N380" t="s">
        <v>553</v>
      </c>
      <c r="P380" t="s">
        <v>582</v>
      </c>
      <c r="R380" t="s">
        <v>585</v>
      </c>
      <c r="T380" t="s">
        <v>5</v>
      </c>
      <c r="V380">
        <v>600</v>
      </c>
      <c r="W380">
        <v>20</v>
      </c>
      <c r="X380" s="3">
        <f t="shared" si="56"/>
        <v>20</v>
      </c>
      <c r="Y380" s="3">
        <f t="shared" si="57"/>
        <v>20</v>
      </c>
      <c r="Z380" s="3"/>
      <c r="AA380" s="3"/>
      <c r="AB380" s="3"/>
      <c r="AC380" s="3"/>
      <c r="AF380">
        <v>146</v>
      </c>
      <c r="AG380">
        <v>10</v>
      </c>
    </row>
    <row r="381" spans="1:33" x14ac:dyDescent="0.25">
      <c r="B381" t="s">
        <v>4</v>
      </c>
      <c r="D381" t="s">
        <v>385</v>
      </c>
      <c r="F381" t="s">
        <v>534</v>
      </c>
      <c r="H381" t="s">
        <v>535</v>
      </c>
      <c r="J381" t="s">
        <v>589</v>
      </c>
      <c r="L381" t="s">
        <v>536</v>
      </c>
      <c r="N381" t="s">
        <v>553</v>
      </c>
      <c r="P381" t="s">
        <v>583</v>
      </c>
      <c r="R381" t="s">
        <v>585</v>
      </c>
      <c r="T381" t="s">
        <v>5</v>
      </c>
      <c r="V381">
        <v>300</v>
      </c>
      <c r="W381">
        <v>20</v>
      </c>
      <c r="X381" s="3">
        <f t="shared" si="56"/>
        <v>20</v>
      </c>
      <c r="Y381" s="3">
        <f t="shared" si="57"/>
        <v>20</v>
      </c>
      <c r="Z381" s="3"/>
      <c r="AA381" s="3"/>
      <c r="AB381" s="3"/>
      <c r="AC381" s="3"/>
      <c r="AF381">
        <v>73</v>
      </c>
      <c r="AG381">
        <v>10</v>
      </c>
    </row>
    <row r="382" spans="1:33" x14ac:dyDescent="0.25">
      <c r="B382" t="s">
        <v>4</v>
      </c>
      <c r="D382" t="s">
        <v>386</v>
      </c>
      <c r="F382" t="s">
        <v>534</v>
      </c>
      <c r="H382" t="s">
        <v>535</v>
      </c>
      <c r="J382" t="s">
        <v>589</v>
      </c>
      <c r="L382" t="s">
        <v>536</v>
      </c>
      <c r="N382" t="s">
        <v>554</v>
      </c>
      <c r="P382" t="s">
        <v>584</v>
      </c>
      <c r="R382" t="s">
        <v>585</v>
      </c>
      <c r="T382" t="s">
        <v>5</v>
      </c>
      <c r="V382">
        <v>100</v>
      </c>
      <c r="W382">
        <v>20</v>
      </c>
      <c r="X382" s="3">
        <f t="shared" si="56"/>
        <v>20</v>
      </c>
      <c r="Y382" s="3">
        <f t="shared" si="57"/>
        <v>20</v>
      </c>
      <c r="Z382" s="3">
        <f>SUM(Y382:Y400)</f>
        <v>2143</v>
      </c>
      <c r="AA382" s="3"/>
      <c r="AB382" s="3"/>
      <c r="AC382" s="3"/>
      <c r="AF382">
        <v>24</v>
      </c>
      <c r="AG382">
        <v>10</v>
      </c>
    </row>
    <row r="383" spans="1:33" x14ac:dyDescent="0.25">
      <c r="B383" t="s">
        <v>4</v>
      </c>
      <c r="D383" t="s">
        <v>387</v>
      </c>
      <c r="F383" t="s">
        <v>534</v>
      </c>
      <c r="H383" t="s">
        <v>535</v>
      </c>
      <c r="J383" t="s">
        <v>589</v>
      </c>
      <c r="L383" t="s">
        <v>536</v>
      </c>
      <c r="N383" t="s">
        <v>554</v>
      </c>
      <c r="P383" t="s">
        <v>563</v>
      </c>
      <c r="R383" t="s">
        <v>585</v>
      </c>
      <c r="T383" t="s">
        <v>5</v>
      </c>
      <c r="V383">
        <v>100</v>
      </c>
      <c r="W383">
        <v>20</v>
      </c>
      <c r="X383" s="3">
        <f t="shared" si="56"/>
        <v>20</v>
      </c>
      <c r="Y383" s="3">
        <f t="shared" si="57"/>
        <v>20</v>
      </c>
      <c r="Z383" s="3"/>
      <c r="AA383" s="3"/>
      <c r="AB383" s="3"/>
      <c r="AC383" s="3"/>
      <c r="AF383">
        <v>24</v>
      </c>
      <c r="AG383">
        <v>10</v>
      </c>
    </row>
    <row r="384" spans="1:33" x14ac:dyDescent="0.25">
      <c r="B384" t="s">
        <v>4</v>
      </c>
      <c r="D384" t="s">
        <v>388</v>
      </c>
      <c r="F384" t="s">
        <v>534</v>
      </c>
      <c r="H384" t="s">
        <v>535</v>
      </c>
      <c r="J384" t="s">
        <v>589</v>
      </c>
      <c r="L384" t="s">
        <v>536</v>
      </c>
      <c r="N384" t="s">
        <v>554</v>
      </c>
      <c r="P384" t="s">
        <v>565</v>
      </c>
      <c r="R384" t="s">
        <v>585</v>
      </c>
      <c r="T384" t="s">
        <v>5</v>
      </c>
      <c r="V384">
        <v>100</v>
      </c>
      <c r="W384">
        <v>20</v>
      </c>
      <c r="X384" s="3">
        <f t="shared" si="56"/>
        <v>20</v>
      </c>
      <c r="Y384" s="3">
        <f t="shared" si="57"/>
        <v>20</v>
      </c>
      <c r="Z384" s="3"/>
      <c r="AA384" s="3"/>
      <c r="AB384" s="3"/>
      <c r="AC384" s="3"/>
      <c r="AF384">
        <v>24</v>
      </c>
      <c r="AG384">
        <v>10</v>
      </c>
    </row>
    <row r="385" spans="1:33" x14ac:dyDescent="0.25">
      <c r="A385" s="4"/>
      <c r="B385" t="s">
        <v>4</v>
      </c>
      <c r="D385" t="s">
        <v>389</v>
      </c>
      <c r="F385" t="s">
        <v>534</v>
      </c>
      <c r="H385" t="s">
        <v>535</v>
      </c>
      <c r="J385" t="s">
        <v>643</v>
      </c>
      <c r="L385" t="s">
        <v>536</v>
      </c>
      <c r="N385" t="s">
        <v>554</v>
      </c>
      <c r="P385" t="s">
        <v>566</v>
      </c>
      <c r="R385" t="s">
        <v>585</v>
      </c>
      <c r="T385" t="s">
        <v>5</v>
      </c>
      <c r="V385">
        <v>200</v>
      </c>
      <c r="W385">
        <v>20</v>
      </c>
      <c r="X385" s="3">
        <f>W385+$AD$55</f>
        <v>518</v>
      </c>
      <c r="Y385" s="3">
        <f t="shared" si="57"/>
        <v>518</v>
      </c>
      <c r="Z385" s="3"/>
      <c r="AA385" s="3"/>
      <c r="AB385" s="3"/>
      <c r="AC385" s="3"/>
      <c r="AF385">
        <v>49</v>
      </c>
      <c r="AG385">
        <v>10</v>
      </c>
    </row>
    <row r="386" spans="1:33" x14ac:dyDescent="0.25">
      <c r="B386" t="s">
        <v>4</v>
      </c>
      <c r="D386" t="s">
        <v>390</v>
      </c>
      <c r="F386" t="s">
        <v>534</v>
      </c>
      <c r="H386" t="s">
        <v>535</v>
      </c>
      <c r="J386" t="s">
        <v>589</v>
      </c>
      <c r="L386" t="s">
        <v>536</v>
      </c>
      <c r="N386" t="s">
        <v>554</v>
      </c>
      <c r="P386" t="s">
        <v>567</v>
      </c>
      <c r="R386" t="s">
        <v>585</v>
      </c>
      <c r="T386" t="s">
        <v>5</v>
      </c>
      <c r="V386">
        <v>300</v>
      </c>
      <c r="W386">
        <v>20</v>
      </c>
      <c r="X386" s="3">
        <f t="shared" si="56"/>
        <v>20</v>
      </c>
      <c r="Y386" s="3">
        <f t="shared" si="57"/>
        <v>20</v>
      </c>
      <c r="Z386" s="3"/>
      <c r="AA386" s="3"/>
      <c r="AB386" s="3"/>
      <c r="AC386" s="3"/>
      <c r="AF386">
        <v>73</v>
      </c>
      <c r="AG386">
        <v>10</v>
      </c>
    </row>
    <row r="387" spans="1:33" x14ac:dyDescent="0.25">
      <c r="B387" t="s">
        <v>4</v>
      </c>
      <c r="D387" t="s">
        <v>391</v>
      </c>
      <c r="F387" t="s">
        <v>534</v>
      </c>
      <c r="H387" t="s">
        <v>535</v>
      </c>
      <c r="J387" t="s">
        <v>589</v>
      </c>
      <c r="L387" t="s">
        <v>536</v>
      </c>
      <c r="N387" t="s">
        <v>554</v>
      </c>
      <c r="P387" t="s">
        <v>568</v>
      </c>
      <c r="R387" t="s">
        <v>585</v>
      </c>
      <c r="T387" t="s">
        <v>5</v>
      </c>
      <c r="V387">
        <v>200</v>
      </c>
      <c r="W387">
        <v>20</v>
      </c>
      <c r="X387" s="3">
        <f t="shared" ref="X387:X450" si="58">W387+0</f>
        <v>20</v>
      </c>
      <c r="Y387" s="3">
        <f t="shared" ref="Y387:Y450" si="59">IF(X387&gt;0,ROUND(X387,0),1)</f>
        <v>20</v>
      </c>
      <c r="Z387" s="3"/>
      <c r="AA387" s="3"/>
      <c r="AB387" s="3"/>
      <c r="AC387" s="3"/>
      <c r="AF387">
        <v>49</v>
      </c>
      <c r="AG387">
        <v>10</v>
      </c>
    </row>
    <row r="388" spans="1:33" x14ac:dyDescent="0.25">
      <c r="B388" t="s">
        <v>4</v>
      </c>
      <c r="D388" t="s">
        <v>392</v>
      </c>
      <c r="F388" t="s">
        <v>534</v>
      </c>
      <c r="H388" t="s">
        <v>535</v>
      </c>
      <c r="J388" t="s">
        <v>589</v>
      </c>
      <c r="L388" t="s">
        <v>536</v>
      </c>
      <c r="N388" t="s">
        <v>554</v>
      </c>
      <c r="P388" t="s">
        <v>569</v>
      </c>
      <c r="R388" t="s">
        <v>585</v>
      </c>
      <c r="T388" t="s">
        <v>5</v>
      </c>
      <c r="V388">
        <v>700</v>
      </c>
      <c r="W388">
        <v>20</v>
      </c>
      <c r="X388" s="3">
        <f t="shared" si="58"/>
        <v>20</v>
      </c>
      <c r="Y388" s="3">
        <f t="shared" si="59"/>
        <v>20</v>
      </c>
      <c r="Z388" s="3"/>
      <c r="AA388" s="3"/>
      <c r="AB388" s="3"/>
      <c r="AC388" s="3"/>
      <c r="AF388">
        <v>170</v>
      </c>
      <c r="AG388">
        <v>10</v>
      </c>
    </row>
    <row r="389" spans="1:33" x14ac:dyDescent="0.25">
      <c r="B389" t="s">
        <v>4</v>
      </c>
      <c r="D389" t="s">
        <v>393</v>
      </c>
      <c r="F389" t="s">
        <v>534</v>
      </c>
      <c r="H389" t="s">
        <v>535</v>
      </c>
      <c r="J389" t="s">
        <v>589</v>
      </c>
      <c r="L389" t="s">
        <v>536</v>
      </c>
      <c r="N389" t="s">
        <v>554</v>
      </c>
      <c r="P389" t="s">
        <v>570</v>
      </c>
      <c r="R389" t="s">
        <v>585</v>
      </c>
      <c r="T389" t="s">
        <v>5</v>
      </c>
      <c r="V389">
        <v>200</v>
      </c>
      <c r="W389">
        <v>20</v>
      </c>
      <c r="X389" s="3">
        <f t="shared" si="58"/>
        <v>20</v>
      </c>
      <c r="Y389" s="3">
        <f t="shared" si="59"/>
        <v>20</v>
      </c>
      <c r="Z389" s="3"/>
      <c r="AA389" s="3"/>
      <c r="AB389" s="3"/>
      <c r="AC389" s="3"/>
      <c r="AF389">
        <v>49</v>
      </c>
      <c r="AG389">
        <v>10</v>
      </c>
    </row>
    <row r="390" spans="1:33" x14ac:dyDescent="0.25">
      <c r="B390" t="s">
        <v>4</v>
      </c>
      <c r="D390" t="s">
        <v>394</v>
      </c>
      <c r="F390" t="s">
        <v>534</v>
      </c>
      <c r="H390" t="s">
        <v>535</v>
      </c>
      <c r="J390" t="s">
        <v>589</v>
      </c>
      <c r="L390" t="s">
        <v>536</v>
      </c>
      <c r="N390" t="s">
        <v>554</v>
      </c>
      <c r="P390" t="s">
        <v>571</v>
      </c>
      <c r="R390" t="s">
        <v>585</v>
      </c>
      <c r="T390" t="s">
        <v>5</v>
      </c>
      <c r="V390">
        <v>200</v>
      </c>
      <c r="W390">
        <v>20</v>
      </c>
      <c r="X390" s="3">
        <f t="shared" si="58"/>
        <v>20</v>
      </c>
      <c r="Y390" s="3">
        <f t="shared" si="59"/>
        <v>20</v>
      </c>
      <c r="Z390" s="3"/>
      <c r="AA390" s="3"/>
      <c r="AB390" s="3"/>
      <c r="AC390" s="3"/>
      <c r="AF390">
        <v>49</v>
      </c>
      <c r="AG390">
        <v>10</v>
      </c>
    </row>
    <row r="391" spans="1:33" x14ac:dyDescent="0.25">
      <c r="B391" t="s">
        <v>4</v>
      </c>
      <c r="D391" t="s">
        <v>395</v>
      </c>
      <c r="F391" t="s">
        <v>534</v>
      </c>
      <c r="H391" t="s">
        <v>535</v>
      </c>
      <c r="J391" t="s">
        <v>589</v>
      </c>
      <c r="L391" t="s">
        <v>536</v>
      </c>
      <c r="N391" t="s">
        <v>554</v>
      </c>
      <c r="P391" t="s">
        <v>572</v>
      </c>
      <c r="R391" t="s">
        <v>585</v>
      </c>
      <c r="T391" t="s">
        <v>5</v>
      </c>
      <c r="V391">
        <v>100</v>
      </c>
      <c r="W391">
        <v>20</v>
      </c>
      <c r="X391" s="3">
        <f t="shared" si="58"/>
        <v>20</v>
      </c>
      <c r="Y391" s="3">
        <f t="shared" si="59"/>
        <v>20</v>
      </c>
      <c r="Z391" s="3"/>
      <c r="AA391" s="3"/>
      <c r="AB391" s="3"/>
      <c r="AC391" s="3"/>
      <c r="AF391">
        <v>24</v>
      </c>
      <c r="AG391">
        <v>10</v>
      </c>
    </row>
    <row r="392" spans="1:33" x14ac:dyDescent="0.25">
      <c r="B392" t="s">
        <v>4</v>
      </c>
      <c r="D392" t="s">
        <v>396</v>
      </c>
      <c r="F392" t="s">
        <v>534</v>
      </c>
      <c r="H392" t="s">
        <v>535</v>
      </c>
      <c r="J392" t="s">
        <v>589</v>
      </c>
      <c r="L392" t="s">
        <v>536</v>
      </c>
      <c r="N392" t="s">
        <v>554</v>
      </c>
      <c r="P392" t="s">
        <v>573</v>
      </c>
      <c r="R392" t="s">
        <v>585</v>
      </c>
      <c r="T392" t="s">
        <v>5</v>
      </c>
      <c r="V392">
        <v>100</v>
      </c>
      <c r="W392">
        <v>20</v>
      </c>
      <c r="X392" s="3">
        <f t="shared" si="58"/>
        <v>20</v>
      </c>
      <c r="Y392" s="3">
        <f t="shared" si="59"/>
        <v>20</v>
      </c>
      <c r="Z392" s="3"/>
      <c r="AA392" s="3"/>
      <c r="AB392" s="3"/>
      <c r="AC392" s="3"/>
      <c r="AF392">
        <v>24</v>
      </c>
      <c r="AG392">
        <v>10</v>
      </c>
    </row>
    <row r="393" spans="1:33" x14ac:dyDescent="0.25">
      <c r="B393" t="s">
        <v>4</v>
      </c>
      <c r="D393" t="s">
        <v>397</v>
      </c>
      <c r="F393" t="s">
        <v>534</v>
      </c>
      <c r="H393" t="s">
        <v>535</v>
      </c>
      <c r="J393" t="s">
        <v>589</v>
      </c>
      <c r="L393" t="s">
        <v>536</v>
      </c>
      <c r="N393" t="s">
        <v>554</v>
      </c>
      <c r="P393" t="s">
        <v>574</v>
      </c>
      <c r="R393" t="s">
        <v>585</v>
      </c>
      <c r="T393" t="s">
        <v>5</v>
      </c>
      <c r="V393">
        <v>200</v>
      </c>
      <c r="W393">
        <v>20</v>
      </c>
      <c r="X393" s="3">
        <f t="shared" si="58"/>
        <v>20</v>
      </c>
      <c r="Y393" s="3">
        <f t="shared" si="59"/>
        <v>20</v>
      </c>
      <c r="Z393" s="3"/>
      <c r="AA393" s="3"/>
      <c r="AB393" s="3"/>
      <c r="AC393" s="3"/>
      <c r="AF393">
        <v>49</v>
      </c>
      <c r="AG393">
        <v>10</v>
      </c>
    </row>
    <row r="394" spans="1:33" x14ac:dyDescent="0.25">
      <c r="A394" s="4"/>
      <c r="B394" t="s">
        <v>4</v>
      </c>
      <c r="D394" t="s">
        <v>398</v>
      </c>
      <c r="F394" t="s">
        <v>534</v>
      </c>
      <c r="H394" t="s">
        <v>535</v>
      </c>
      <c r="J394" t="s">
        <v>644</v>
      </c>
      <c r="L394" t="s">
        <v>536</v>
      </c>
      <c r="N394" t="s">
        <v>554</v>
      </c>
      <c r="P394" t="s">
        <v>575</v>
      </c>
      <c r="R394" t="s">
        <v>585</v>
      </c>
      <c r="T394" t="s">
        <v>5</v>
      </c>
      <c r="V394">
        <v>500</v>
      </c>
      <c r="W394">
        <v>20</v>
      </c>
      <c r="X394" s="3">
        <f>W394+$AD$56</f>
        <v>615</v>
      </c>
      <c r="Y394" s="3">
        <f t="shared" si="59"/>
        <v>615</v>
      </c>
      <c r="Z394" s="3"/>
      <c r="AA394" s="3"/>
      <c r="AB394" s="3"/>
      <c r="AC394" s="3"/>
      <c r="AF394">
        <v>121</v>
      </c>
      <c r="AG394">
        <v>10</v>
      </c>
    </row>
    <row r="395" spans="1:33" x14ac:dyDescent="0.25">
      <c r="B395" t="s">
        <v>4</v>
      </c>
      <c r="D395" t="s">
        <v>399</v>
      </c>
      <c r="F395" t="s">
        <v>534</v>
      </c>
      <c r="H395" t="s">
        <v>535</v>
      </c>
      <c r="J395" t="s">
        <v>589</v>
      </c>
      <c r="L395" t="s">
        <v>536</v>
      </c>
      <c r="N395" t="s">
        <v>554</v>
      </c>
      <c r="P395" t="s">
        <v>576</v>
      </c>
      <c r="R395" t="s">
        <v>585</v>
      </c>
      <c r="T395" t="s">
        <v>5</v>
      </c>
      <c r="V395">
        <v>600</v>
      </c>
      <c r="W395">
        <v>20</v>
      </c>
      <c r="X395" s="3">
        <f t="shared" si="58"/>
        <v>20</v>
      </c>
      <c r="Y395" s="3">
        <f t="shared" si="59"/>
        <v>20</v>
      </c>
      <c r="Z395" s="3"/>
      <c r="AA395" s="3"/>
      <c r="AB395" s="3"/>
      <c r="AC395" s="3"/>
      <c r="AF395">
        <v>146</v>
      </c>
      <c r="AG395">
        <v>10</v>
      </c>
    </row>
    <row r="396" spans="1:33" x14ac:dyDescent="0.25">
      <c r="B396" t="s">
        <v>4</v>
      </c>
      <c r="D396" t="s">
        <v>400</v>
      </c>
      <c r="F396" t="s">
        <v>534</v>
      </c>
      <c r="H396" t="s">
        <v>535</v>
      </c>
      <c r="J396" t="s">
        <v>589</v>
      </c>
      <c r="L396" t="s">
        <v>536</v>
      </c>
      <c r="N396" t="s">
        <v>554</v>
      </c>
      <c r="P396" t="s">
        <v>578</v>
      </c>
      <c r="R396" t="s">
        <v>585</v>
      </c>
      <c r="T396" t="s">
        <v>5</v>
      </c>
      <c r="V396">
        <v>300</v>
      </c>
      <c r="W396">
        <v>20</v>
      </c>
      <c r="X396" s="3">
        <f t="shared" si="58"/>
        <v>20</v>
      </c>
      <c r="Y396" s="3">
        <f t="shared" si="59"/>
        <v>20</v>
      </c>
      <c r="Z396" s="3"/>
      <c r="AA396" s="3"/>
      <c r="AB396" s="3"/>
      <c r="AC396" s="3"/>
      <c r="AF396">
        <v>73</v>
      </c>
      <c r="AG396">
        <v>10</v>
      </c>
    </row>
    <row r="397" spans="1:33" x14ac:dyDescent="0.25">
      <c r="A397" s="4"/>
      <c r="B397" t="s">
        <v>4</v>
      </c>
      <c r="D397" t="s">
        <v>401</v>
      </c>
      <c r="F397" t="s">
        <v>534</v>
      </c>
      <c r="H397" t="s">
        <v>535</v>
      </c>
      <c r="J397" t="s">
        <v>645</v>
      </c>
      <c r="L397" t="s">
        <v>536</v>
      </c>
      <c r="N397" t="s">
        <v>554</v>
      </c>
      <c r="P397" t="s">
        <v>579</v>
      </c>
      <c r="R397" t="s">
        <v>585</v>
      </c>
      <c r="T397" t="s">
        <v>5</v>
      </c>
      <c r="V397">
        <v>400</v>
      </c>
      <c r="W397">
        <v>20</v>
      </c>
      <c r="X397" s="3">
        <f>W397+$AD$57</f>
        <v>690</v>
      </c>
      <c r="Y397" s="3">
        <f t="shared" si="59"/>
        <v>690</v>
      </c>
      <c r="Z397" s="3"/>
      <c r="AA397" s="3"/>
      <c r="AB397" s="3"/>
      <c r="AC397" s="3"/>
      <c r="AF397">
        <v>97</v>
      </c>
      <c r="AG397">
        <v>10</v>
      </c>
    </row>
    <row r="398" spans="1:33" x14ac:dyDescent="0.25">
      <c r="B398" t="s">
        <v>4</v>
      </c>
      <c r="D398" t="s">
        <v>402</v>
      </c>
      <c r="F398" t="s">
        <v>534</v>
      </c>
      <c r="H398" t="s">
        <v>535</v>
      </c>
      <c r="J398" t="s">
        <v>589</v>
      </c>
      <c r="L398" t="s">
        <v>536</v>
      </c>
      <c r="N398" t="s">
        <v>554</v>
      </c>
      <c r="P398" t="s">
        <v>580</v>
      </c>
      <c r="R398" t="s">
        <v>585</v>
      </c>
      <c r="T398" t="s">
        <v>5</v>
      </c>
      <c r="V398">
        <v>100</v>
      </c>
      <c r="W398">
        <v>20</v>
      </c>
      <c r="X398" s="3">
        <f t="shared" si="58"/>
        <v>20</v>
      </c>
      <c r="Y398" s="3">
        <f t="shared" si="59"/>
        <v>20</v>
      </c>
      <c r="Z398" s="3"/>
      <c r="AA398" s="3"/>
      <c r="AB398" s="3"/>
      <c r="AC398" s="3"/>
      <c r="AF398">
        <v>24</v>
      </c>
      <c r="AG398">
        <v>10</v>
      </c>
    </row>
    <row r="399" spans="1:33" x14ac:dyDescent="0.25">
      <c r="B399" t="s">
        <v>4</v>
      </c>
      <c r="D399" t="s">
        <v>403</v>
      </c>
      <c r="F399" t="s">
        <v>534</v>
      </c>
      <c r="H399" t="s">
        <v>535</v>
      </c>
      <c r="J399" t="s">
        <v>589</v>
      </c>
      <c r="L399" t="s">
        <v>536</v>
      </c>
      <c r="N399" t="s">
        <v>554</v>
      </c>
      <c r="P399" t="s">
        <v>581</v>
      </c>
      <c r="R399" t="s">
        <v>585</v>
      </c>
      <c r="T399" t="s">
        <v>5</v>
      </c>
      <c r="V399">
        <v>300</v>
      </c>
      <c r="W399">
        <v>20</v>
      </c>
      <c r="X399" s="3">
        <f t="shared" si="58"/>
        <v>20</v>
      </c>
      <c r="Y399" s="3">
        <f t="shared" si="59"/>
        <v>20</v>
      </c>
      <c r="Z399" s="3"/>
      <c r="AA399" s="3"/>
      <c r="AB399" s="3"/>
      <c r="AC399" s="3"/>
      <c r="AF399">
        <v>73</v>
      </c>
      <c r="AG399">
        <v>10</v>
      </c>
    </row>
    <row r="400" spans="1:33" x14ac:dyDescent="0.25">
      <c r="B400" t="s">
        <v>4</v>
      </c>
      <c r="D400" t="s">
        <v>404</v>
      </c>
      <c r="F400" t="s">
        <v>534</v>
      </c>
      <c r="H400" t="s">
        <v>535</v>
      </c>
      <c r="J400" t="s">
        <v>589</v>
      </c>
      <c r="L400" t="s">
        <v>536</v>
      </c>
      <c r="N400" t="s">
        <v>554</v>
      </c>
      <c r="P400" t="s">
        <v>582</v>
      </c>
      <c r="R400" t="s">
        <v>585</v>
      </c>
      <c r="T400" t="s">
        <v>5</v>
      </c>
      <c r="V400">
        <v>100</v>
      </c>
      <c r="W400">
        <v>20</v>
      </c>
      <c r="X400" s="3">
        <f t="shared" si="58"/>
        <v>20</v>
      </c>
      <c r="Y400" s="3">
        <f t="shared" si="59"/>
        <v>20</v>
      </c>
      <c r="Z400" s="3"/>
      <c r="AA400" s="3"/>
      <c r="AB400" s="3"/>
      <c r="AC400" s="3"/>
      <c r="AF400">
        <v>24</v>
      </c>
      <c r="AG400">
        <v>10</v>
      </c>
    </row>
    <row r="401" spans="1:33" x14ac:dyDescent="0.25">
      <c r="B401" t="s">
        <v>4</v>
      </c>
      <c r="D401" t="s">
        <v>405</v>
      </c>
      <c r="F401" t="s">
        <v>534</v>
      </c>
      <c r="H401" t="s">
        <v>535</v>
      </c>
      <c r="J401" t="s">
        <v>589</v>
      </c>
      <c r="L401" t="s">
        <v>536</v>
      </c>
      <c r="N401" t="s">
        <v>555</v>
      </c>
      <c r="P401" t="s">
        <v>584</v>
      </c>
      <c r="R401" t="s">
        <v>585</v>
      </c>
      <c r="T401" t="s">
        <v>5</v>
      </c>
      <c r="V401">
        <v>300</v>
      </c>
      <c r="W401">
        <v>20</v>
      </c>
      <c r="X401" s="3">
        <f t="shared" si="58"/>
        <v>20</v>
      </c>
      <c r="Y401" s="3">
        <f t="shared" si="59"/>
        <v>20</v>
      </c>
      <c r="Z401" s="3">
        <f>SUM(Y401:Y422)</f>
        <v>2180</v>
      </c>
      <c r="AA401" s="3"/>
      <c r="AB401" s="3"/>
      <c r="AC401" s="3"/>
      <c r="AF401">
        <v>73</v>
      </c>
      <c r="AG401">
        <v>10</v>
      </c>
    </row>
    <row r="402" spans="1:33" x14ac:dyDescent="0.25">
      <c r="B402" t="s">
        <v>4</v>
      </c>
      <c r="D402" t="s">
        <v>406</v>
      </c>
      <c r="F402" t="s">
        <v>534</v>
      </c>
      <c r="H402" t="s">
        <v>535</v>
      </c>
      <c r="J402" t="s">
        <v>589</v>
      </c>
      <c r="L402" t="s">
        <v>536</v>
      </c>
      <c r="N402" t="s">
        <v>555</v>
      </c>
      <c r="P402" t="s">
        <v>561</v>
      </c>
      <c r="R402" t="s">
        <v>585</v>
      </c>
      <c r="T402" t="s">
        <v>5</v>
      </c>
      <c r="V402">
        <v>100</v>
      </c>
      <c r="W402">
        <v>20</v>
      </c>
      <c r="X402" s="3">
        <f t="shared" si="58"/>
        <v>20</v>
      </c>
      <c r="Y402" s="3">
        <f t="shared" si="59"/>
        <v>20</v>
      </c>
      <c r="Z402" s="3"/>
      <c r="AA402" s="3"/>
      <c r="AB402" s="3"/>
      <c r="AC402" s="3"/>
      <c r="AF402">
        <v>24</v>
      </c>
      <c r="AG402">
        <v>10</v>
      </c>
    </row>
    <row r="403" spans="1:33" x14ac:dyDescent="0.25">
      <c r="B403" t="s">
        <v>4</v>
      </c>
      <c r="D403" t="s">
        <v>407</v>
      </c>
      <c r="F403" t="s">
        <v>534</v>
      </c>
      <c r="H403" t="s">
        <v>535</v>
      </c>
      <c r="J403" t="s">
        <v>589</v>
      </c>
      <c r="L403" t="s">
        <v>536</v>
      </c>
      <c r="N403" t="s">
        <v>555</v>
      </c>
      <c r="P403" t="s">
        <v>563</v>
      </c>
      <c r="R403" t="s">
        <v>585</v>
      </c>
      <c r="T403" t="s">
        <v>5</v>
      </c>
      <c r="V403">
        <v>200</v>
      </c>
      <c r="W403">
        <v>20</v>
      </c>
      <c r="X403" s="3">
        <f t="shared" si="58"/>
        <v>20</v>
      </c>
      <c r="Y403" s="3">
        <f t="shared" si="59"/>
        <v>20</v>
      </c>
      <c r="Z403" s="3"/>
      <c r="AA403" s="3"/>
      <c r="AB403" s="3"/>
      <c r="AC403" s="3"/>
      <c r="AF403">
        <v>49</v>
      </c>
      <c r="AG403">
        <v>10</v>
      </c>
    </row>
    <row r="404" spans="1:33" x14ac:dyDescent="0.25">
      <c r="B404" t="s">
        <v>4</v>
      </c>
      <c r="D404" t="s">
        <v>408</v>
      </c>
      <c r="F404" t="s">
        <v>534</v>
      </c>
      <c r="H404" t="s">
        <v>535</v>
      </c>
      <c r="J404" t="s">
        <v>589</v>
      </c>
      <c r="L404" t="s">
        <v>536</v>
      </c>
      <c r="N404" t="s">
        <v>555</v>
      </c>
      <c r="P404" t="s">
        <v>564</v>
      </c>
      <c r="R404" t="s">
        <v>585</v>
      </c>
      <c r="T404" t="s">
        <v>5</v>
      </c>
      <c r="V404">
        <v>100</v>
      </c>
      <c r="W404">
        <v>20</v>
      </c>
      <c r="X404" s="3">
        <f t="shared" si="58"/>
        <v>20</v>
      </c>
      <c r="Y404" s="3">
        <f t="shared" si="59"/>
        <v>20</v>
      </c>
      <c r="Z404" s="3"/>
      <c r="AA404" s="3"/>
      <c r="AB404" s="3"/>
      <c r="AC404" s="3"/>
      <c r="AF404">
        <v>24</v>
      </c>
      <c r="AG404">
        <v>10</v>
      </c>
    </row>
    <row r="405" spans="1:33" x14ac:dyDescent="0.25">
      <c r="B405" t="s">
        <v>4</v>
      </c>
      <c r="D405" t="s">
        <v>409</v>
      </c>
      <c r="F405" t="s">
        <v>534</v>
      </c>
      <c r="H405" t="s">
        <v>535</v>
      </c>
      <c r="J405" t="s">
        <v>589</v>
      </c>
      <c r="L405" t="s">
        <v>536</v>
      </c>
      <c r="N405" t="s">
        <v>555</v>
      </c>
      <c r="P405" t="s">
        <v>565</v>
      </c>
      <c r="R405" t="s">
        <v>585</v>
      </c>
      <c r="T405" t="s">
        <v>5</v>
      </c>
      <c r="V405">
        <v>200</v>
      </c>
      <c r="W405">
        <v>20</v>
      </c>
      <c r="X405" s="3">
        <f t="shared" si="58"/>
        <v>20</v>
      </c>
      <c r="Y405" s="3">
        <f t="shared" si="59"/>
        <v>20</v>
      </c>
      <c r="Z405" s="3"/>
      <c r="AA405" s="3"/>
      <c r="AB405" s="3"/>
      <c r="AC405" s="3"/>
      <c r="AF405">
        <v>49</v>
      </c>
      <c r="AG405">
        <v>10</v>
      </c>
    </row>
    <row r="406" spans="1:33" x14ac:dyDescent="0.25">
      <c r="B406" t="s">
        <v>4</v>
      </c>
      <c r="D406" t="s">
        <v>410</v>
      </c>
      <c r="F406" t="s">
        <v>534</v>
      </c>
      <c r="H406" t="s">
        <v>535</v>
      </c>
      <c r="J406" t="s">
        <v>589</v>
      </c>
      <c r="L406" t="s">
        <v>536</v>
      </c>
      <c r="N406" t="s">
        <v>555</v>
      </c>
      <c r="P406" t="s">
        <v>566</v>
      </c>
      <c r="R406" t="s">
        <v>585</v>
      </c>
      <c r="T406" t="s">
        <v>5</v>
      </c>
      <c r="V406">
        <v>400</v>
      </c>
      <c r="W406">
        <v>20</v>
      </c>
      <c r="X406" s="3">
        <f t="shared" si="58"/>
        <v>20</v>
      </c>
      <c r="Y406" s="3">
        <f t="shared" si="59"/>
        <v>20</v>
      </c>
      <c r="Z406" s="3"/>
      <c r="AA406" s="3"/>
      <c r="AB406" s="3"/>
      <c r="AC406" s="3"/>
      <c r="AF406">
        <v>97</v>
      </c>
      <c r="AG406">
        <v>10</v>
      </c>
    </row>
    <row r="407" spans="1:33" x14ac:dyDescent="0.25">
      <c r="B407" t="s">
        <v>4</v>
      </c>
      <c r="D407" t="s">
        <v>411</v>
      </c>
      <c r="F407" t="s">
        <v>534</v>
      </c>
      <c r="H407" t="s">
        <v>535</v>
      </c>
      <c r="J407" t="s">
        <v>589</v>
      </c>
      <c r="L407" t="s">
        <v>536</v>
      </c>
      <c r="N407" t="s">
        <v>555</v>
      </c>
      <c r="P407" t="s">
        <v>567</v>
      </c>
      <c r="R407" t="s">
        <v>585</v>
      </c>
      <c r="T407" t="s">
        <v>5</v>
      </c>
      <c r="V407">
        <v>700</v>
      </c>
      <c r="W407">
        <v>20</v>
      </c>
      <c r="X407" s="3">
        <f t="shared" si="58"/>
        <v>20</v>
      </c>
      <c r="Y407" s="3">
        <f t="shared" si="59"/>
        <v>20</v>
      </c>
      <c r="Z407" s="3"/>
      <c r="AA407" s="3"/>
      <c r="AB407" s="3"/>
      <c r="AC407" s="3"/>
      <c r="AF407">
        <v>170</v>
      </c>
      <c r="AG407">
        <v>10</v>
      </c>
    </row>
    <row r="408" spans="1:33" x14ac:dyDescent="0.25">
      <c r="B408" t="s">
        <v>4</v>
      </c>
      <c r="D408" t="s">
        <v>412</v>
      </c>
      <c r="F408" t="s">
        <v>534</v>
      </c>
      <c r="H408" t="s">
        <v>535</v>
      </c>
      <c r="J408" t="s">
        <v>589</v>
      </c>
      <c r="L408" t="s">
        <v>536</v>
      </c>
      <c r="N408" t="s">
        <v>555</v>
      </c>
      <c r="P408" t="s">
        <v>568</v>
      </c>
      <c r="R408" t="s">
        <v>585</v>
      </c>
      <c r="T408" t="s">
        <v>5</v>
      </c>
      <c r="V408">
        <v>400</v>
      </c>
      <c r="W408">
        <v>20</v>
      </c>
      <c r="X408" s="3">
        <f t="shared" si="58"/>
        <v>20</v>
      </c>
      <c r="Y408" s="3">
        <f t="shared" si="59"/>
        <v>20</v>
      </c>
      <c r="Z408" s="3"/>
      <c r="AA408" s="3"/>
      <c r="AB408" s="3"/>
      <c r="AC408" s="3"/>
      <c r="AF408">
        <v>97</v>
      </c>
      <c r="AG408">
        <v>10</v>
      </c>
    </row>
    <row r="409" spans="1:33" x14ac:dyDescent="0.25">
      <c r="B409" t="s">
        <v>4</v>
      </c>
      <c r="D409" t="s">
        <v>413</v>
      </c>
      <c r="F409" t="s">
        <v>534</v>
      </c>
      <c r="H409" t="s">
        <v>535</v>
      </c>
      <c r="J409" t="s">
        <v>589</v>
      </c>
      <c r="L409" t="s">
        <v>536</v>
      </c>
      <c r="N409" t="s">
        <v>555</v>
      </c>
      <c r="P409" t="s">
        <v>569</v>
      </c>
      <c r="R409" t="s">
        <v>585</v>
      </c>
      <c r="T409" t="s">
        <v>5</v>
      </c>
      <c r="V409">
        <v>1800</v>
      </c>
      <c r="W409">
        <v>20</v>
      </c>
      <c r="X409" s="3">
        <f t="shared" si="58"/>
        <v>20</v>
      </c>
      <c r="Y409" s="3">
        <f t="shared" si="59"/>
        <v>20</v>
      </c>
      <c r="Z409" s="3"/>
      <c r="AA409" s="3"/>
      <c r="AB409" s="3"/>
      <c r="AC409" s="3"/>
      <c r="AF409">
        <v>437</v>
      </c>
      <c r="AG409">
        <v>10</v>
      </c>
    </row>
    <row r="410" spans="1:33" x14ac:dyDescent="0.25">
      <c r="B410" t="s">
        <v>4</v>
      </c>
      <c r="D410" t="s">
        <v>414</v>
      </c>
      <c r="F410" t="s">
        <v>534</v>
      </c>
      <c r="H410" t="s">
        <v>535</v>
      </c>
      <c r="J410" t="s">
        <v>589</v>
      </c>
      <c r="L410" t="s">
        <v>536</v>
      </c>
      <c r="N410" t="s">
        <v>555</v>
      </c>
      <c r="P410" t="s">
        <v>570</v>
      </c>
      <c r="R410" t="s">
        <v>585</v>
      </c>
      <c r="T410" t="s">
        <v>5</v>
      </c>
      <c r="V410">
        <v>400</v>
      </c>
      <c r="W410">
        <v>20</v>
      </c>
      <c r="X410" s="3">
        <f t="shared" si="58"/>
        <v>20</v>
      </c>
      <c r="Y410" s="3">
        <f t="shared" si="59"/>
        <v>20</v>
      </c>
      <c r="Z410" s="3"/>
      <c r="AA410" s="3"/>
      <c r="AB410" s="3"/>
      <c r="AC410" s="3"/>
      <c r="AF410">
        <v>97</v>
      </c>
      <c r="AG410">
        <v>10</v>
      </c>
    </row>
    <row r="411" spans="1:33" x14ac:dyDescent="0.25">
      <c r="B411" t="s">
        <v>4</v>
      </c>
      <c r="D411" t="s">
        <v>415</v>
      </c>
      <c r="F411" t="s">
        <v>534</v>
      </c>
      <c r="H411" t="s">
        <v>535</v>
      </c>
      <c r="J411" t="s">
        <v>589</v>
      </c>
      <c r="L411" t="s">
        <v>536</v>
      </c>
      <c r="N411" t="s">
        <v>555</v>
      </c>
      <c r="P411" t="s">
        <v>571</v>
      </c>
      <c r="R411" t="s">
        <v>585</v>
      </c>
      <c r="T411" t="s">
        <v>5</v>
      </c>
      <c r="V411">
        <v>300</v>
      </c>
      <c r="W411">
        <v>20</v>
      </c>
      <c r="X411" s="3">
        <f t="shared" si="58"/>
        <v>20</v>
      </c>
      <c r="Y411" s="3">
        <f t="shared" si="59"/>
        <v>20</v>
      </c>
      <c r="Z411" s="3"/>
      <c r="AA411" s="3"/>
      <c r="AB411" s="3"/>
      <c r="AC411" s="3"/>
      <c r="AF411">
        <v>73</v>
      </c>
      <c r="AG411">
        <v>10</v>
      </c>
    </row>
    <row r="412" spans="1:33" x14ac:dyDescent="0.25">
      <c r="B412" t="s">
        <v>4</v>
      </c>
      <c r="D412" t="s">
        <v>416</v>
      </c>
      <c r="F412" t="s">
        <v>534</v>
      </c>
      <c r="H412" t="s">
        <v>535</v>
      </c>
      <c r="J412" t="s">
        <v>589</v>
      </c>
      <c r="L412" t="s">
        <v>536</v>
      </c>
      <c r="N412" t="s">
        <v>555</v>
      </c>
      <c r="P412" t="s">
        <v>572</v>
      </c>
      <c r="R412" t="s">
        <v>585</v>
      </c>
      <c r="T412" t="s">
        <v>5</v>
      </c>
      <c r="V412">
        <v>300</v>
      </c>
      <c r="W412">
        <v>20</v>
      </c>
      <c r="X412" s="3">
        <f t="shared" si="58"/>
        <v>20</v>
      </c>
      <c r="Y412" s="3">
        <f t="shared" si="59"/>
        <v>20</v>
      </c>
      <c r="Z412" s="3"/>
      <c r="AA412" s="3"/>
      <c r="AB412" s="3"/>
      <c r="AC412" s="3"/>
      <c r="AF412">
        <v>73</v>
      </c>
      <c r="AG412">
        <v>10</v>
      </c>
    </row>
    <row r="413" spans="1:33" x14ac:dyDescent="0.25">
      <c r="B413" t="s">
        <v>4</v>
      </c>
      <c r="D413" t="s">
        <v>417</v>
      </c>
      <c r="F413" t="s">
        <v>534</v>
      </c>
      <c r="H413" t="s">
        <v>535</v>
      </c>
      <c r="J413" t="s">
        <v>635</v>
      </c>
      <c r="L413" t="s">
        <v>536</v>
      </c>
      <c r="N413" t="s">
        <v>555</v>
      </c>
      <c r="P413" t="s">
        <v>573</v>
      </c>
      <c r="R413" t="s">
        <v>585</v>
      </c>
      <c r="T413" t="s">
        <v>5</v>
      </c>
      <c r="V413">
        <v>300</v>
      </c>
      <c r="W413">
        <v>20</v>
      </c>
      <c r="X413" s="3">
        <f>W413+$AD$45/2</f>
        <v>214</v>
      </c>
      <c r="Y413" s="3">
        <f t="shared" si="59"/>
        <v>214</v>
      </c>
      <c r="Z413" s="3"/>
      <c r="AA413" s="3"/>
      <c r="AB413" s="3"/>
      <c r="AC413" s="3"/>
      <c r="AF413">
        <v>73</v>
      </c>
      <c r="AG413">
        <v>10</v>
      </c>
    </row>
    <row r="414" spans="1:33" x14ac:dyDescent="0.25">
      <c r="A414" s="4"/>
      <c r="B414" t="s">
        <v>4</v>
      </c>
      <c r="D414" t="s">
        <v>418</v>
      </c>
      <c r="F414" t="s">
        <v>534</v>
      </c>
      <c r="H414" t="s">
        <v>535</v>
      </c>
      <c r="J414" t="s">
        <v>646</v>
      </c>
      <c r="L414" t="s">
        <v>536</v>
      </c>
      <c r="N414" t="s">
        <v>555</v>
      </c>
      <c r="P414" t="s">
        <v>574</v>
      </c>
      <c r="R414" t="s">
        <v>585</v>
      </c>
      <c r="T414" t="s">
        <v>5</v>
      </c>
      <c r="V414">
        <v>800</v>
      </c>
      <c r="W414">
        <v>20</v>
      </c>
      <c r="X414" s="3">
        <f>W414+$AD$58</f>
        <v>830</v>
      </c>
      <c r="Y414" s="3">
        <f t="shared" si="59"/>
        <v>830</v>
      </c>
      <c r="Z414" s="3"/>
      <c r="AA414" s="3"/>
      <c r="AB414" s="3"/>
      <c r="AC414" s="3"/>
      <c r="AF414">
        <v>194</v>
      </c>
      <c r="AG414">
        <v>10</v>
      </c>
    </row>
    <row r="415" spans="1:33" x14ac:dyDescent="0.25">
      <c r="B415" t="s">
        <v>4</v>
      </c>
      <c r="D415" t="s">
        <v>419</v>
      </c>
      <c r="F415" t="s">
        <v>534</v>
      </c>
      <c r="H415" t="s">
        <v>535</v>
      </c>
      <c r="J415" t="s">
        <v>589</v>
      </c>
      <c r="L415" t="s">
        <v>536</v>
      </c>
      <c r="N415" t="s">
        <v>555</v>
      </c>
      <c r="P415" t="s">
        <v>575</v>
      </c>
      <c r="R415" t="s">
        <v>585</v>
      </c>
      <c r="T415" t="s">
        <v>5</v>
      </c>
      <c r="V415">
        <v>1300</v>
      </c>
      <c r="W415">
        <v>20</v>
      </c>
      <c r="X415" s="3">
        <f t="shared" si="58"/>
        <v>20</v>
      </c>
      <c r="Y415" s="3">
        <f t="shared" si="59"/>
        <v>20</v>
      </c>
      <c r="Z415" s="3"/>
      <c r="AA415" s="3"/>
      <c r="AB415" s="3"/>
      <c r="AC415" s="3"/>
      <c r="AF415">
        <v>316</v>
      </c>
      <c r="AG415">
        <v>10</v>
      </c>
    </row>
    <row r="416" spans="1:33" x14ac:dyDescent="0.25">
      <c r="A416" s="4"/>
      <c r="B416" t="s">
        <v>4</v>
      </c>
      <c r="D416" t="s">
        <v>420</v>
      </c>
      <c r="F416" t="s">
        <v>534</v>
      </c>
      <c r="H416" t="s">
        <v>535</v>
      </c>
      <c r="J416" t="s">
        <v>647</v>
      </c>
      <c r="L416" t="s">
        <v>536</v>
      </c>
      <c r="N416" t="s">
        <v>555</v>
      </c>
      <c r="P416" t="s">
        <v>576</v>
      </c>
      <c r="R416" t="s">
        <v>585</v>
      </c>
      <c r="T416" t="s">
        <v>5</v>
      </c>
      <c r="V416">
        <v>1700</v>
      </c>
      <c r="W416">
        <v>20</v>
      </c>
      <c r="X416" s="3">
        <f>W416+$AD$59</f>
        <v>275</v>
      </c>
      <c r="Y416" s="3">
        <f t="shared" si="59"/>
        <v>275</v>
      </c>
      <c r="Z416" s="3"/>
      <c r="AA416" s="3"/>
      <c r="AB416" s="3"/>
      <c r="AC416" s="3"/>
      <c r="AF416">
        <v>413</v>
      </c>
      <c r="AG416">
        <v>10</v>
      </c>
    </row>
    <row r="417" spans="1:33" x14ac:dyDescent="0.25">
      <c r="B417" t="s">
        <v>4</v>
      </c>
      <c r="D417" t="s">
        <v>421</v>
      </c>
      <c r="F417" t="s">
        <v>534</v>
      </c>
      <c r="H417" t="s">
        <v>535</v>
      </c>
      <c r="J417" t="s">
        <v>589</v>
      </c>
      <c r="L417" t="s">
        <v>536</v>
      </c>
      <c r="N417" t="s">
        <v>555</v>
      </c>
      <c r="P417" t="s">
        <v>577</v>
      </c>
      <c r="R417" t="s">
        <v>585</v>
      </c>
      <c r="T417" t="s">
        <v>5</v>
      </c>
      <c r="V417">
        <v>300</v>
      </c>
      <c r="W417">
        <v>20</v>
      </c>
      <c r="X417" s="3">
        <f t="shared" si="58"/>
        <v>20</v>
      </c>
      <c r="Y417" s="3">
        <f t="shared" si="59"/>
        <v>20</v>
      </c>
      <c r="Z417" s="3"/>
      <c r="AA417" s="3"/>
      <c r="AB417" s="3"/>
      <c r="AC417" s="3"/>
      <c r="AF417">
        <v>73</v>
      </c>
      <c r="AG417">
        <v>10</v>
      </c>
    </row>
    <row r="418" spans="1:33" x14ac:dyDescent="0.25">
      <c r="A418" s="4"/>
      <c r="B418" t="s">
        <v>4</v>
      </c>
      <c r="D418" t="s">
        <v>422</v>
      </c>
      <c r="F418" t="s">
        <v>534</v>
      </c>
      <c r="H418" t="s">
        <v>535</v>
      </c>
      <c r="J418" t="s">
        <v>621</v>
      </c>
      <c r="L418" t="s">
        <v>536</v>
      </c>
      <c r="N418" t="s">
        <v>555</v>
      </c>
      <c r="P418" t="s">
        <v>579</v>
      </c>
      <c r="R418" t="s">
        <v>585</v>
      </c>
      <c r="T418" t="s">
        <v>5</v>
      </c>
      <c r="V418">
        <v>1200</v>
      </c>
      <c r="W418">
        <v>20</v>
      </c>
      <c r="X418" s="3">
        <f>W418+$AD$60</f>
        <v>501</v>
      </c>
      <c r="Y418" s="3">
        <f t="shared" si="59"/>
        <v>501</v>
      </c>
      <c r="Z418" s="3"/>
      <c r="AA418" s="3"/>
      <c r="AB418" s="3"/>
      <c r="AC418" s="3"/>
      <c r="AF418">
        <v>291</v>
      </c>
      <c r="AG418">
        <v>10</v>
      </c>
    </row>
    <row r="419" spans="1:33" x14ac:dyDescent="0.25">
      <c r="B419" t="s">
        <v>4</v>
      </c>
      <c r="D419" t="s">
        <v>423</v>
      </c>
      <c r="F419" t="s">
        <v>534</v>
      </c>
      <c r="H419" t="s">
        <v>535</v>
      </c>
      <c r="J419" t="s">
        <v>589</v>
      </c>
      <c r="L419" t="s">
        <v>536</v>
      </c>
      <c r="N419" t="s">
        <v>555</v>
      </c>
      <c r="P419" t="s">
        <v>580</v>
      </c>
      <c r="R419" t="s">
        <v>585</v>
      </c>
      <c r="T419" t="s">
        <v>5</v>
      </c>
      <c r="V419">
        <v>400</v>
      </c>
      <c r="W419">
        <v>20</v>
      </c>
      <c r="X419" s="3">
        <f t="shared" si="58"/>
        <v>20</v>
      </c>
      <c r="Y419" s="3">
        <f t="shared" si="59"/>
        <v>20</v>
      </c>
      <c r="Z419" s="3"/>
      <c r="AA419" s="3"/>
      <c r="AB419" s="3"/>
      <c r="AC419" s="3"/>
      <c r="AF419">
        <v>97</v>
      </c>
      <c r="AG419">
        <v>10</v>
      </c>
    </row>
    <row r="420" spans="1:33" x14ac:dyDescent="0.25">
      <c r="B420" t="s">
        <v>4</v>
      </c>
      <c r="D420" t="s">
        <v>424</v>
      </c>
      <c r="F420" t="s">
        <v>534</v>
      </c>
      <c r="H420" t="s">
        <v>535</v>
      </c>
      <c r="J420" t="s">
        <v>589</v>
      </c>
      <c r="L420" t="s">
        <v>536</v>
      </c>
      <c r="N420" t="s">
        <v>555</v>
      </c>
      <c r="P420" t="s">
        <v>581</v>
      </c>
      <c r="R420" t="s">
        <v>585</v>
      </c>
      <c r="T420" t="s">
        <v>5</v>
      </c>
      <c r="V420">
        <v>1200</v>
      </c>
      <c r="W420">
        <v>20</v>
      </c>
      <c r="X420" s="3">
        <f t="shared" si="58"/>
        <v>20</v>
      </c>
      <c r="Y420" s="3">
        <f t="shared" si="59"/>
        <v>20</v>
      </c>
      <c r="Z420" s="3"/>
      <c r="AA420" s="3"/>
      <c r="AB420" s="3"/>
      <c r="AC420" s="3"/>
      <c r="AF420">
        <v>291</v>
      </c>
      <c r="AG420">
        <v>10</v>
      </c>
    </row>
    <row r="421" spans="1:33" x14ac:dyDescent="0.25">
      <c r="B421" t="s">
        <v>4</v>
      </c>
      <c r="D421" t="s">
        <v>425</v>
      </c>
      <c r="F421" t="s">
        <v>534</v>
      </c>
      <c r="H421" t="s">
        <v>535</v>
      </c>
      <c r="J421" t="s">
        <v>589</v>
      </c>
      <c r="L421" t="s">
        <v>536</v>
      </c>
      <c r="N421" t="s">
        <v>555</v>
      </c>
      <c r="P421" t="s">
        <v>582</v>
      </c>
      <c r="R421" t="s">
        <v>585</v>
      </c>
      <c r="T421" t="s">
        <v>5</v>
      </c>
      <c r="V421">
        <v>300</v>
      </c>
      <c r="W421">
        <v>20</v>
      </c>
      <c r="X421" s="3">
        <f t="shared" si="58"/>
        <v>20</v>
      </c>
      <c r="Y421" s="3">
        <f t="shared" si="59"/>
        <v>20</v>
      </c>
      <c r="Z421" s="3"/>
      <c r="AA421" s="3"/>
      <c r="AB421" s="3"/>
      <c r="AC421" s="3"/>
      <c r="AF421">
        <v>73</v>
      </c>
      <c r="AG421">
        <v>10</v>
      </c>
    </row>
    <row r="422" spans="1:33" x14ac:dyDescent="0.25">
      <c r="B422" t="s">
        <v>4</v>
      </c>
      <c r="D422" t="s">
        <v>426</v>
      </c>
      <c r="F422" t="s">
        <v>534</v>
      </c>
      <c r="H422" t="s">
        <v>535</v>
      </c>
      <c r="J422" t="s">
        <v>589</v>
      </c>
      <c r="L422" t="s">
        <v>536</v>
      </c>
      <c r="N422" t="s">
        <v>555</v>
      </c>
      <c r="P422" t="s">
        <v>583</v>
      </c>
      <c r="R422" t="s">
        <v>585</v>
      </c>
      <c r="T422" t="s">
        <v>5</v>
      </c>
      <c r="V422">
        <v>100</v>
      </c>
      <c r="W422">
        <v>20</v>
      </c>
      <c r="X422" s="3">
        <f t="shared" si="58"/>
        <v>20</v>
      </c>
      <c r="Y422" s="3">
        <f t="shared" si="59"/>
        <v>20</v>
      </c>
      <c r="Z422" s="3"/>
      <c r="AA422" s="3"/>
      <c r="AB422" s="3"/>
      <c r="AC422" s="3"/>
      <c r="AF422">
        <v>24</v>
      </c>
      <c r="AG422">
        <v>10</v>
      </c>
    </row>
    <row r="423" spans="1:33" x14ac:dyDescent="0.25">
      <c r="B423" t="s">
        <v>4</v>
      </c>
      <c r="D423" t="s">
        <v>427</v>
      </c>
      <c r="F423" t="s">
        <v>534</v>
      </c>
      <c r="H423" t="s">
        <v>535</v>
      </c>
      <c r="J423" t="s">
        <v>589</v>
      </c>
      <c r="L423" t="s">
        <v>536</v>
      </c>
      <c r="N423" t="s">
        <v>556</v>
      </c>
      <c r="P423" t="s">
        <v>584</v>
      </c>
      <c r="R423" t="s">
        <v>585</v>
      </c>
      <c r="T423" t="s">
        <v>5</v>
      </c>
      <c r="V423">
        <v>300</v>
      </c>
      <c r="W423">
        <v>20</v>
      </c>
      <c r="X423" s="3">
        <f t="shared" si="58"/>
        <v>20</v>
      </c>
      <c r="Y423" s="3">
        <f t="shared" si="59"/>
        <v>20</v>
      </c>
      <c r="Z423" s="3">
        <f>SUM(Y423:Y444)</f>
        <v>2068</v>
      </c>
      <c r="AA423" s="3"/>
      <c r="AB423" s="3"/>
      <c r="AC423" s="3"/>
      <c r="AF423">
        <v>73</v>
      </c>
      <c r="AG423">
        <v>10</v>
      </c>
    </row>
    <row r="424" spans="1:33" x14ac:dyDescent="0.25">
      <c r="B424" t="s">
        <v>4</v>
      </c>
      <c r="D424" t="s">
        <v>428</v>
      </c>
      <c r="F424" t="s">
        <v>534</v>
      </c>
      <c r="H424" t="s">
        <v>535</v>
      </c>
      <c r="J424" t="s">
        <v>589</v>
      </c>
      <c r="L424" t="s">
        <v>536</v>
      </c>
      <c r="N424" t="s">
        <v>556</v>
      </c>
      <c r="P424" t="s">
        <v>561</v>
      </c>
      <c r="R424" t="s">
        <v>585</v>
      </c>
      <c r="T424" t="s">
        <v>5</v>
      </c>
      <c r="V424">
        <v>100</v>
      </c>
      <c r="W424">
        <v>20</v>
      </c>
      <c r="X424" s="3">
        <f t="shared" si="58"/>
        <v>20</v>
      </c>
      <c r="Y424" s="3">
        <f t="shared" si="59"/>
        <v>20</v>
      </c>
      <c r="Z424" s="3"/>
      <c r="AA424" s="3"/>
      <c r="AB424" s="3"/>
      <c r="AC424" s="3"/>
      <c r="AF424">
        <v>24</v>
      </c>
      <c r="AG424">
        <v>10</v>
      </c>
    </row>
    <row r="425" spans="1:33" x14ac:dyDescent="0.25">
      <c r="B425" t="s">
        <v>4</v>
      </c>
      <c r="D425" t="s">
        <v>429</v>
      </c>
      <c r="F425" t="s">
        <v>534</v>
      </c>
      <c r="H425" t="s">
        <v>535</v>
      </c>
      <c r="J425" t="s">
        <v>589</v>
      </c>
      <c r="L425" t="s">
        <v>536</v>
      </c>
      <c r="N425" t="s">
        <v>556</v>
      </c>
      <c r="P425" t="s">
        <v>563</v>
      </c>
      <c r="R425" t="s">
        <v>585</v>
      </c>
      <c r="T425" t="s">
        <v>5</v>
      </c>
      <c r="V425">
        <v>300</v>
      </c>
      <c r="W425">
        <v>20</v>
      </c>
      <c r="X425" s="3">
        <f t="shared" si="58"/>
        <v>20</v>
      </c>
      <c r="Y425" s="3">
        <f t="shared" si="59"/>
        <v>20</v>
      </c>
      <c r="Z425" s="3"/>
      <c r="AA425" s="3"/>
      <c r="AB425" s="3"/>
      <c r="AC425" s="3"/>
      <c r="AF425">
        <v>73</v>
      </c>
      <c r="AG425">
        <v>10</v>
      </c>
    </row>
    <row r="426" spans="1:33" x14ac:dyDescent="0.25">
      <c r="B426" t="s">
        <v>4</v>
      </c>
      <c r="D426" t="s">
        <v>430</v>
      </c>
      <c r="F426" t="s">
        <v>534</v>
      </c>
      <c r="H426" t="s">
        <v>535</v>
      </c>
      <c r="J426" t="s">
        <v>589</v>
      </c>
      <c r="L426" t="s">
        <v>536</v>
      </c>
      <c r="N426" t="s">
        <v>556</v>
      </c>
      <c r="P426" t="s">
        <v>564</v>
      </c>
      <c r="R426" t="s">
        <v>585</v>
      </c>
      <c r="T426" t="s">
        <v>5</v>
      </c>
      <c r="V426">
        <v>100</v>
      </c>
      <c r="W426">
        <v>20</v>
      </c>
      <c r="X426" s="3">
        <f t="shared" si="58"/>
        <v>20</v>
      </c>
      <c r="Y426" s="3">
        <f t="shared" si="59"/>
        <v>20</v>
      </c>
      <c r="Z426" s="3"/>
      <c r="AA426" s="3"/>
      <c r="AB426" s="3"/>
      <c r="AC426" s="3"/>
      <c r="AF426">
        <v>24</v>
      </c>
      <c r="AG426">
        <v>10</v>
      </c>
    </row>
    <row r="427" spans="1:33" x14ac:dyDescent="0.25">
      <c r="B427" t="s">
        <v>4</v>
      </c>
      <c r="D427" t="s">
        <v>431</v>
      </c>
      <c r="F427" t="s">
        <v>534</v>
      </c>
      <c r="H427" t="s">
        <v>535</v>
      </c>
      <c r="J427" t="s">
        <v>589</v>
      </c>
      <c r="L427" t="s">
        <v>536</v>
      </c>
      <c r="N427" t="s">
        <v>556</v>
      </c>
      <c r="P427" t="s">
        <v>565</v>
      </c>
      <c r="R427" t="s">
        <v>585</v>
      </c>
      <c r="T427" t="s">
        <v>5</v>
      </c>
      <c r="V427">
        <v>300</v>
      </c>
      <c r="W427">
        <v>20</v>
      </c>
      <c r="X427" s="3">
        <f t="shared" si="58"/>
        <v>20</v>
      </c>
      <c r="Y427" s="3">
        <f t="shared" si="59"/>
        <v>20</v>
      </c>
      <c r="Z427" s="3"/>
      <c r="AA427" s="3"/>
      <c r="AB427" s="3"/>
      <c r="AC427" s="3"/>
      <c r="AF427">
        <v>73</v>
      </c>
      <c r="AG427">
        <v>10</v>
      </c>
    </row>
    <row r="428" spans="1:33" x14ac:dyDescent="0.25">
      <c r="B428" t="s">
        <v>4</v>
      </c>
      <c r="D428" t="s">
        <v>432</v>
      </c>
      <c r="F428" t="s">
        <v>534</v>
      </c>
      <c r="H428" t="s">
        <v>535</v>
      </c>
      <c r="J428" t="s">
        <v>589</v>
      </c>
      <c r="L428" t="s">
        <v>536</v>
      </c>
      <c r="N428" t="s">
        <v>556</v>
      </c>
      <c r="P428" t="s">
        <v>566</v>
      </c>
      <c r="R428" t="s">
        <v>585</v>
      </c>
      <c r="T428" t="s">
        <v>5</v>
      </c>
      <c r="V428">
        <v>500</v>
      </c>
      <c r="W428">
        <v>20</v>
      </c>
      <c r="X428" s="3">
        <f t="shared" si="58"/>
        <v>20</v>
      </c>
      <c r="Y428" s="3">
        <f t="shared" si="59"/>
        <v>20</v>
      </c>
      <c r="Z428" s="3"/>
      <c r="AA428" s="3"/>
      <c r="AB428" s="3"/>
      <c r="AC428" s="3"/>
      <c r="AF428">
        <v>121</v>
      </c>
      <c r="AG428">
        <v>10</v>
      </c>
    </row>
    <row r="429" spans="1:33" x14ac:dyDescent="0.25">
      <c r="B429" t="s">
        <v>4</v>
      </c>
      <c r="D429" t="s">
        <v>433</v>
      </c>
      <c r="F429" t="s">
        <v>534</v>
      </c>
      <c r="H429" t="s">
        <v>535</v>
      </c>
      <c r="J429" t="s">
        <v>589</v>
      </c>
      <c r="L429" t="s">
        <v>536</v>
      </c>
      <c r="N429" t="s">
        <v>556</v>
      </c>
      <c r="P429" t="s">
        <v>567</v>
      </c>
      <c r="R429" t="s">
        <v>585</v>
      </c>
      <c r="T429" t="s">
        <v>5</v>
      </c>
      <c r="V429">
        <v>900</v>
      </c>
      <c r="W429">
        <v>20</v>
      </c>
      <c r="X429" s="3">
        <f t="shared" si="58"/>
        <v>20</v>
      </c>
      <c r="Y429" s="3">
        <f t="shared" si="59"/>
        <v>20</v>
      </c>
      <c r="Z429" s="3"/>
      <c r="AA429" s="3"/>
      <c r="AB429" s="3"/>
      <c r="AC429" s="3"/>
      <c r="AF429">
        <v>219</v>
      </c>
      <c r="AG429">
        <v>10</v>
      </c>
    </row>
    <row r="430" spans="1:33" x14ac:dyDescent="0.25">
      <c r="B430" t="s">
        <v>4</v>
      </c>
      <c r="D430" t="s">
        <v>434</v>
      </c>
      <c r="F430" t="s">
        <v>534</v>
      </c>
      <c r="H430" t="s">
        <v>535</v>
      </c>
      <c r="J430" t="s">
        <v>589</v>
      </c>
      <c r="L430" t="s">
        <v>536</v>
      </c>
      <c r="N430" t="s">
        <v>556</v>
      </c>
      <c r="P430" t="s">
        <v>568</v>
      </c>
      <c r="R430" t="s">
        <v>585</v>
      </c>
      <c r="T430" t="s">
        <v>5</v>
      </c>
      <c r="V430">
        <v>600</v>
      </c>
      <c r="W430">
        <v>20</v>
      </c>
      <c r="X430" s="3">
        <f t="shared" si="58"/>
        <v>20</v>
      </c>
      <c r="Y430" s="3">
        <f t="shared" si="59"/>
        <v>20</v>
      </c>
      <c r="Z430" s="3"/>
      <c r="AA430" s="3"/>
      <c r="AB430" s="3"/>
      <c r="AC430" s="3"/>
      <c r="AF430">
        <v>146</v>
      </c>
      <c r="AG430">
        <v>10</v>
      </c>
    </row>
    <row r="431" spans="1:33" x14ac:dyDescent="0.25">
      <c r="B431" t="s">
        <v>4</v>
      </c>
      <c r="D431" t="s">
        <v>435</v>
      </c>
      <c r="F431" t="s">
        <v>534</v>
      </c>
      <c r="H431" t="s">
        <v>535</v>
      </c>
      <c r="J431" t="s">
        <v>589</v>
      </c>
      <c r="L431" t="s">
        <v>536</v>
      </c>
      <c r="N431" t="s">
        <v>556</v>
      </c>
      <c r="P431" t="s">
        <v>569</v>
      </c>
      <c r="R431" t="s">
        <v>585</v>
      </c>
      <c r="T431" t="s">
        <v>5</v>
      </c>
      <c r="V431">
        <v>2500</v>
      </c>
      <c r="W431">
        <v>20</v>
      </c>
      <c r="X431" s="3">
        <f t="shared" si="58"/>
        <v>20</v>
      </c>
      <c r="Y431" s="3">
        <f t="shared" si="59"/>
        <v>20</v>
      </c>
      <c r="Z431" s="3"/>
      <c r="AA431" s="3"/>
      <c r="AB431" s="3"/>
      <c r="AC431" s="3"/>
      <c r="AF431">
        <v>607</v>
      </c>
      <c r="AG431">
        <v>10</v>
      </c>
    </row>
    <row r="432" spans="1:33" x14ac:dyDescent="0.25">
      <c r="B432" t="s">
        <v>4</v>
      </c>
      <c r="D432" t="s">
        <v>436</v>
      </c>
      <c r="F432" t="s">
        <v>534</v>
      </c>
      <c r="H432" t="s">
        <v>535</v>
      </c>
      <c r="J432" t="s">
        <v>589</v>
      </c>
      <c r="L432" t="s">
        <v>536</v>
      </c>
      <c r="N432" t="s">
        <v>556</v>
      </c>
      <c r="P432" t="s">
        <v>570</v>
      </c>
      <c r="R432" t="s">
        <v>585</v>
      </c>
      <c r="T432" t="s">
        <v>5</v>
      </c>
      <c r="V432">
        <v>600</v>
      </c>
      <c r="W432">
        <v>20</v>
      </c>
      <c r="X432" s="3">
        <f t="shared" si="58"/>
        <v>20</v>
      </c>
      <c r="Y432" s="3">
        <f t="shared" si="59"/>
        <v>20</v>
      </c>
      <c r="Z432" s="3"/>
      <c r="AA432" s="3"/>
      <c r="AB432" s="3"/>
      <c r="AC432" s="3"/>
      <c r="AF432">
        <v>146</v>
      </c>
      <c r="AG432">
        <v>10</v>
      </c>
    </row>
    <row r="433" spans="1:33" x14ac:dyDescent="0.25">
      <c r="B433" t="s">
        <v>4</v>
      </c>
      <c r="D433" t="s">
        <v>437</v>
      </c>
      <c r="F433" t="s">
        <v>534</v>
      </c>
      <c r="H433" t="s">
        <v>535</v>
      </c>
      <c r="J433" t="s">
        <v>589</v>
      </c>
      <c r="L433" t="s">
        <v>536</v>
      </c>
      <c r="N433" t="s">
        <v>556</v>
      </c>
      <c r="P433" t="s">
        <v>571</v>
      </c>
      <c r="R433" t="s">
        <v>585</v>
      </c>
      <c r="T433" t="s">
        <v>5</v>
      </c>
      <c r="V433">
        <v>500</v>
      </c>
      <c r="W433">
        <v>20</v>
      </c>
      <c r="X433" s="3">
        <f t="shared" si="58"/>
        <v>20</v>
      </c>
      <c r="Y433" s="3">
        <f t="shared" si="59"/>
        <v>20</v>
      </c>
      <c r="Z433" s="3"/>
      <c r="AA433" s="3"/>
      <c r="AB433" s="3"/>
      <c r="AC433" s="3"/>
      <c r="AF433">
        <v>121</v>
      </c>
      <c r="AG433">
        <v>10</v>
      </c>
    </row>
    <row r="434" spans="1:33" x14ac:dyDescent="0.25">
      <c r="B434" t="s">
        <v>4</v>
      </c>
      <c r="D434" t="s">
        <v>438</v>
      </c>
      <c r="F434" t="s">
        <v>534</v>
      </c>
      <c r="H434" t="s">
        <v>535</v>
      </c>
      <c r="J434" t="s">
        <v>589</v>
      </c>
      <c r="L434" t="s">
        <v>536</v>
      </c>
      <c r="N434" t="s">
        <v>556</v>
      </c>
      <c r="P434" t="s">
        <v>572</v>
      </c>
      <c r="R434" t="s">
        <v>585</v>
      </c>
      <c r="T434" t="s">
        <v>5</v>
      </c>
      <c r="V434">
        <v>600</v>
      </c>
      <c r="W434">
        <v>20</v>
      </c>
      <c r="X434" s="3">
        <f t="shared" si="58"/>
        <v>20</v>
      </c>
      <c r="Y434" s="3">
        <f t="shared" si="59"/>
        <v>20</v>
      </c>
      <c r="Z434" s="3"/>
      <c r="AA434" s="3"/>
      <c r="AB434" s="3"/>
      <c r="AC434" s="3"/>
      <c r="AF434">
        <v>146</v>
      </c>
      <c r="AG434">
        <v>10</v>
      </c>
    </row>
    <row r="435" spans="1:33" x14ac:dyDescent="0.25">
      <c r="B435" t="s">
        <v>4</v>
      </c>
      <c r="D435" t="s">
        <v>439</v>
      </c>
      <c r="F435" t="s">
        <v>534</v>
      </c>
      <c r="H435" t="s">
        <v>535</v>
      </c>
      <c r="J435" t="s">
        <v>589</v>
      </c>
      <c r="L435" t="s">
        <v>536</v>
      </c>
      <c r="N435" t="s">
        <v>556</v>
      </c>
      <c r="P435" t="s">
        <v>573</v>
      </c>
      <c r="R435" t="s">
        <v>585</v>
      </c>
      <c r="T435" t="s">
        <v>5</v>
      </c>
      <c r="V435">
        <v>500</v>
      </c>
      <c r="W435">
        <v>20</v>
      </c>
      <c r="X435" s="3">
        <f t="shared" si="58"/>
        <v>20</v>
      </c>
      <c r="Y435" s="3">
        <f t="shared" si="59"/>
        <v>20</v>
      </c>
      <c r="Z435" s="3"/>
      <c r="AA435" s="3"/>
      <c r="AB435" s="3"/>
      <c r="AC435" s="3"/>
      <c r="AF435">
        <v>121</v>
      </c>
      <c r="AG435">
        <v>10</v>
      </c>
    </row>
    <row r="436" spans="1:33" x14ac:dyDescent="0.25">
      <c r="B436" t="s">
        <v>4</v>
      </c>
      <c r="D436" t="s">
        <v>440</v>
      </c>
      <c r="F436" t="s">
        <v>534</v>
      </c>
      <c r="H436" t="s">
        <v>535</v>
      </c>
      <c r="J436" t="s">
        <v>589</v>
      </c>
      <c r="L436" t="s">
        <v>536</v>
      </c>
      <c r="N436" t="s">
        <v>556</v>
      </c>
      <c r="P436" t="s">
        <v>574</v>
      </c>
      <c r="R436" t="s">
        <v>585</v>
      </c>
      <c r="T436" t="s">
        <v>5</v>
      </c>
      <c r="V436">
        <v>1100</v>
      </c>
      <c r="W436">
        <v>20</v>
      </c>
      <c r="X436" s="3">
        <f t="shared" si="58"/>
        <v>20</v>
      </c>
      <c r="Y436" s="3">
        <f t="shared" si="59"/>
        <v>20</v>
      </c>
      <c r="Z436" s="3"/>
      <c r="AA436" s="3"/>
      <c r="AB436" s="3"/>
      <c r="AC436" s="3"/>
      <c r="AF436">
        <v>267</v>
      </c>
      <c r="AG436">
        <v>10</v>
      </c>
    </row>
    <row r="437" spans="1:33" x14ac:dyDescent="0.25">
      <c r="B437" t="s">
        <v>4</v>
      </c>
      <c r="D437" t="s">
        <v>441</v>
      </c>
      <c r="F437" t="s">
        <v>534</v>
      </c>
      <c r="H437" t="s">
        <v>535</v>
      </c>
      <c r="J437" t="s">
        <v>589</v>
      </c>
      <c r="L437" t="s">
        <v>536</v>
      </c>
      <c r="N437" t="s">
        <v>556</v>
      </c>
      <c r="P437" t="s">
        <v>575</v>
      </c>
      <c r="R437" t="s">
        <v>585</v>
      </c>
      <c r="T437" t="s">
        <v>5</v>
      </c>
      <c r="V437">
        <v>1600</v>
      </c>
      <c r="W437">
        <v>20</v>
      </c>
      <c r="X437" s="3">
        <f t="shared" si="58"/>
        <v>20</v>
      </c>
      <c r="Y437" s="3">
        <f t="shared" si="59"/>
        <v>20</v>
      </c>
      <c r="Z437" s="3"/>
      <c r="AA437" s="3"/>
      <c r="AB437" s="3"/>
      <c r="AC437" s="3"/>
      <c r="AF437">
        <v>388</v>
      </c>
      <c r="AG437">
        <v>10</v>
      </c>
    </row>
    <row r="438" spans="1:33" x14ac:dyDescent="0.25">
      <c r="B438" t="s">
        <v>4</v>
      </c>
      <c r="D438" t="s">
        <v>442</v>
      </c>
      <c r="F438" t="s">
        <v>534</v>
      </c>
      <c r="H438" t="s">
        <v>535</v>
      </c>
      <c r="J438" t="s">
        <v>589</v>
      </c>
      <c r="L438" t="s">
        <v>536</v>
      </c>
      <c r="N438" t="s">
        <v>556</v>
      </c>
      <c r="P438" t="s">
        <v>576</v>
      </c>
      <c r="R438" t="s">
        <v>585</v>
      </c>
      <c r="T438" t="s">
        <v>5</v>
      </c>
      <c r="V438">
        <v>1700</v>
      </c>
      <c r="W438">
        <v>20</v>
      </c>
      <c r="X438" s="3">
        <f t="shared" si="58"/>
        <v>20</v>
      </c>
      <c r="Y438" s="3">
        <f t="shared" si="59"/>
        <v>20</v>
      </c>
      <c r="Z438" s="3"/>
      <c r="AA438" s="3"/>
      <c r="AB438" s="3"/>
      <c r="AC438" s="3"/>
      <c r="AF438">
        <v>413</v>
      </c>
      <c r="AG438">
        <v>10</v>
      </c>
    </row>
    <row r="439" spans="1:33" x14ac:dyDescent="0.25">
      <c r="A439" s="4"/>
      <c r="B439" t="s">
        <v>4</v>
      </c>
      <c r="D439" t="s">
        <v>443</v>
      </c>
      <c r="F439" t="s">
        <v>534</v>
      </c>
      <c r="H439" t="s">
        <v>535</v>
      </c>
      <c r="J439" t="s">
        <v>648</v>
      </c>
      <c r="L439" t="s">
        <v>536</v>
      </c>
      <c r="N439" t="s">
        <v>556</v>
      </c>
      <c r="P439" t="s">
        <v>577</v>
      </c>
      <c r="R439" t="s">
        <v>585</v>
      </c>
      <c r="T439" t="s">
        <v>5</v>
      </c>
      <c r="V439">
        <v>400</v>
      </c>
      <c r="W439">
        <v>20</v>
      </c>
      <c r="X439" s="3">
        <f>W439+$AD$61</f>
        <v>667</v>
      </c>
      <c r="Y439" s="3">
        <f t="shared" si="59"/>
        <v>667</v>
      </c>
      <c r="Z439" s="3"/>
      <c r="AA439" s="3"/>
      <c r="AB439" s="3"/>
      <c r="AC439" s="3"/>
      <c r="AF439">
        <v>97</v>
      </c>
      <c r="AG439">
        <v>10</v>
      </c>
    </row>
    <row r="440" spans="1:33" x14ac:dyDescent="0.25">
      <c r="A440" s="4"/>
      <c r="B440" t="s">
        <v>4</v>
      </c>
      <c r="D440" t="s">
        <v>444</v>
      </c>
      <c r="F440" t="s">
        <v>534</v>
      </c>
      <c r="H440" t="s">
        <v>535</v>
      </c>
      <c r="J440" t="s">
        <v>593</v>
      </c>
      <c r="L440" t="s">
        <v>536</v>
      </c>
      <c r="N440" t="s">
        <v>556</v>
      </c>
      <c r="P440" t="s">
        <v>578</v>
      </c>
      <c r="R440" t="s">
        <v>585</v>
      </c>
      <c r="T440" t="s">
        <v>5</v>
      </c>
      <c r="V440">
        <v>1200</v>
      </c>
      <c r="W440">
        <v>20</v>
      </c>
      <c r="X440" s="3">
        <f>W440+$AD$62</f>
        <v>510</v>
      </c>
      <c r="Y440" s="3">
        <f t="shared" si="59"/>
        <v>510</v>
      </c>
      <c r="Z440" s="3"/>
      <c r="AA440" s="3"/>
      <c r="AB440" s="3"/>
      <c r="AC440" s="3"/>
      <c r="AF440">
        <v>291</v>
      </c>
      <c r="AG440">
        <v>10</v>
      </c>
    </row>
    <row r="441" spans="1:33" x14ac:dyDescent="0.25">
      <c r="A441" s="4"/>
      <c r="B441" t="s">
        <v>4</v>
      </c>
      <c r="D441" t="s">
        <v>445</v>
      </c>
      <c r="F441" t="s">
        <v>534</v>
      </c>
      <c r="H441" t="s">
        <v>535</v>
      </c>
      <c r="J441" t="s">
        <v>603</v>
      </c>
      <c r="L441" t="s">
        <v>536</v>
      </c>
      <c r="N441" t="s">
        <v>556</v>
      </c>
      <c r="P441" t="s">
        <v>580</v>
      </c>
      <c r="R441" t="s">
        <v>585</v>
      </c>
      <c r="T441" t="s">
        <v>5</v>
      </c>
      <c r="V441">
        <v>1200</v>
      </c>
      <c r="W441">
        <v>20</v>
      </c>
      <c r="X441" s="3">
        <f>W441+$AD$63</f>
        <v>210</v>
      </c>
      <c r="Y441" s="3">
        <f t="shared" si="59"/>
        <v>210</v>
      </c>
      <c r="Z441" s="3"/>
      <c r="AA441" s="3"/>
      <c r="AB441" s="3"/>
      <c r="AC441" s="3"/>
      <c r="AF441">
        <v>291</v>
      </c>
      <c r="AG441">
        <v>10</v>
      </c>
    </row>
    <row r="442" spans="1:33" x14ac:dyDescent="0.25">
      <c r="A442" s="4"/>
      <c r="B442" t="s">
        <v>4</v>
      </c>
      <c r="D442" t="s">
        <v>446</v>
      </c>
      <c r="F442" t="s">
        <v>534</v>
      </c>
      <c r="H442" t="s">
        <v>535</v>
      </c>
      <c r="J442" t="s">
        <v>649</v>
      </c>
      <c r="L442" t="s">
        <v>536</v>
      </c>
      <c r="N442" t="s">
        <v>556</v>
      </c>
      <c r="P442" t="s">
        <v>581</v>
      </c>
      <c r="R442" t="s">
        <v>585</v>
      </c>
      <c r="T442" t="s">
        <v>5</v>
      </c>
      <c r="V442">
        <v>2400</v>
      </c>
      <c r="W442">
        <v>20</v>
      </c>
      <c r="X442" s="3">
        <f>W442+$AD$64</f>
        <v>321</v>
      </c>
      <c r="Y442" s="3">
        <f t="shared" si="59"/>
        <v>321</v>
      </c>
      <c r="Z442" s="3"/>
      <c r="AA442" s="3"/>
      <c r="AB442" s="3"/>
      <c r="AC442" s="3"/>
      <c r="AF442">
        <v>583</v>
      </c>
      <c r="AG442">
        <v>10</v>
      </c>
    </row>
    <row r="443" spans="1:33" x14ac:dyDescent="0.25">
      <c r="B443" t="s">
        <v>4</v>
      </c>
      <c r="D443" t="s">
        <v>447</v>
      </c>
      <c r="F443" t="s">
        <v>534</v>
      </c>
      <c r="H443" t="s">
        <v>535</v>
      </c>
      <c r="J443" t="s">
        <v>589</v>
      </c>
      <c r="L443" t="s">
        <v>536</v>
      </c>
      <c r="N443" t="s">
        <v>556</v>
      </c>
      <c r="P443" t="s">
        <v>582</v>
      </c>
      <c r="R443" t="s">
        <v>585</v>
      </c>
      <c r="T443" t="s">
        <v>5</v>
      </c>
      <c r="V443">
        <v>700</v>
      </c>
      <c r="W443">
        <v>20</v>
      </c>
      <c r="X443" s="3">
        <f t="shared" si="58"/>
        <v>20</v>
      </c>
      <c r="Y443" s="3">
        <f t="shared" si="59"/>
        <v>20</v>
      </c>
      <c r="Z443" s="3"/>
      <c r="AA443" s="3"/>
      <c r="AB443" s="3"/>
      <c r="AC443" s="3"/>
      <c r="AF443">
        <v>170</v>
      </c>
      <c r="AG443">
        <v>10</v>
      </c>
    </row>
    <row r="444" spans="1:33" x14ac:dyDescent="0.25">
      <c r="B444" t="s">
        <v>4</v>
      </c>
      <c r="D444" t="s">
        <v>448</v>
      </c>
      <c r="F444" t="s">
        <v>534</v>
      </c>
      <c r="H444" t="s">
        <v>535</v>
      </c>
      <c r="J444" t="s">
        <v>589</v>
      </c>
      <c r="L444" t="s">
        <v>536</v>
      </c>
      <c r="N444" t="s">
        <v>556</v>
      </c>
      <c r="P444" t="s">
        <v>583</v>
      </c>
      <c r="R444" t="s">
        <v>585</v>
      </c>
      <c r="T444" t="s">
        <v>5</v>
      </c>
      <c r="V444">
        <v>400</v>
      </c>
      <c r="W444">
        <v>20</v>
      </c>
      <c r="X444" s="3">
        <f t="shared" si="58"/>
        <v>20</v>
      </c>
      <c r="Y444" s="3">
        <f t="shared" si="59"/>
        <v>20</v>
      </c>
      <c r="Z444" s="3"/>
      <c r="AA444" s="3"/>
      <c r="AB444" s="3"/>
      <c r="AC444" s="3"/>
      <c r="AF444">
        <v>97</v>
      </c>
      <c r="AG444">
        <v>10</v>
      </c>
    </row>
    <row r="445" spans="1:33" x14ac:dyDescent="0.25">
      <c r="B445" t="s">
        <v>4</v>
      </c>
      <c r="D445" t="s">
        <v>449</v>
      </c>
      <c r="F445" t="s">
        <v>534</v>
      </c>
      <c r="H445" t="s">
        <v>535</v>
      </c>
      <c r="J445" t="s">
        <v>589</v>
      </c>
      <c r="L445" t="s">
        <v>536</v>
      </c>
      <c r="N445" t="s">
        <v>557</v>
      </c>
      <c r="P445" t="s">
        <v>584</v>
      </c>
      <c r="R445" t="s">
        <v>585</v>
      </c>
      <c r="T445" t="s">
        <v>5</v>
      </c>
      <c r="V445">
        <v>100</v>
      </c>
      <c r="W445">
        <v>20</v>
      </c>
      <c r="X445" s="3">
        <f t="shared" si="58"/>
        <v>20</v>
      </c>
      <c r="Y445" s="3">
        <f t="shared" si="59"/>
        <v>20</v>
      </c>
      <c r="Z445" s="3">
        <f>SUM(Y445:Y465)</f>
        <v>997</v>
      </c>
      <c r="AA445" s="3"/>
      <c r="AB445" s="3"/>
      <c r="AC445" s="3"/>
      <c r="AF445">
        <v>24</v>
      </c>
      <c r="AG445">
        <v>10</v>
      </c>
    </row>
    <row r="446" spans="1:33" x14ac:dyDescent="0.25">
      <c r="B446" t="s">
        <v>4</v>
      </c>
      <c r="D446" t="s">
        <v>450</v>
      </c>
      <c r="F446" t="s">
        <v>534</v>
      </c>
      <c r="H446" t="s">
        <v>535</v>
      </c>
      <c r="J446" t="s">
        <v>589</v>
      </c>
      <c r="L446" t="s">
        <v>536</v>
      </c>
      <c r="N446" t="s">
        <v>557</v>
      </c>
      <c r="P446" t="s">
        <v>563</v>
      </c>
      <c r="R446" t="s">
        <v>585</v>
      </c>
      <c r="T446" t="s">
        <v>5</v>
      </c>
      <c r="V446">
        <v>200</v>
      </c>
      <c r="W446">
        <v>20</v>
      </c>
      <c r="X446" s="3">
        <f t="shared" si="58"/>
        <v>20</v>
      </c>
      <c r="Y446" s="3">
        <f t="shared" si="59"/>
        <v>20</v>
      </c>
      <c r="Z446" s="3"/>
      <c r="AA446" s="3"/>
      <c r="AB446" s="3"/>
      <c r="AC446" s="3"/>
      <c r="AF446">
        <v>49</v>
      </c>
      <c r="AG446">
        <v>10</v>
      </c>
    </row>
    <row r="447" spans="1:33" x14ac:dyDescent="0.25">
      <c r="B447" t="s">
        <v>4</v>
      </c>
      <c r="D447" t="s">
        <v>451</v>
      </c>
      <c r="F447" t="s">
        <v>534</v>
      </c>
      <c r="H447" t="s">
        <v>535</v>
      </c>
      <c r="J447" t="s">
        <v>589</v>
      </c>
      <c r="L447" t="s">
        <v>536</v>
      </c>
      <c r="N447" t="s">
        <v>557</v>
      </c>
      <c r="P447" t="s">
        <v>564</v>
      </c>
      <c r="R447" t="s">
        <v>585</v>
      </c>
      <c r="T447" t="s">
        <v>5</v>
      </c>
      <c r="V447">
        <v>100</v>
      </c>
      <c r="W447">
        <v>20</v>
      </c>
      <c r="X447" s="3">
        <f t="shared" si="58"/>
        <v>20</v>
      </c>
      <c r="Y447" s="3">
        <f t="shared" si="59"/>
        <v>20</v>
      </c>
      <c r="Z447" s="3"/>
      <c r="AA447" s="3"/>
      <c r="AB447" s="3"/>
      <c r="AC447" s="3"/>
      <c r="AF447">
        <v>24</v>
      </c>
      <c r="AG447">
        <v>10</v>
      </c>
    </row>
    <row r="448" spans="1:33" x14ac:dyDescent="0.25">
      <c r="B448" t="s">
        <v>4</v>
      </c>
      <c r="D448" t="s">
        <v>452</v>
      </c>
      <c r="F448" t="s">
        <v>534</v>
      </c>
      <c r="H448" t="s">
        <v>535</v>
      </c>
      <c r="J448" t="s">
        <v>589</v>
      </c>
      <c r="L448" t="s">
        <v>536</v>
      </c>
      <c r="N448" t="s">
        <v>557</v>
      </c>
      <c r="P448" t="s">
        <v>565</v>
      </c>
      <c r="R448" t="s">
        <v>585</v>
      </c>
      <c r="T448" t="s">
        <v>5</v>
      </c>
      <c r="V448">
        <v>100</v>
      </c>
      <c r="W448">
        <v>20</v>
      </c>
      <c r="X448" s="3">
        <f t="shared" si="58"/>
        <v>20</v>
      </c>
      <c r="Y448" s="3">
        <f t="shared" si="59"/>
        <v>20</v>
      </c>
      <c r="Z448" s="3"/>
      <c r="AA448" s="3"/>
      <c r="AB448" s="3"/>
      <c r="AC448" s="3"/>
      <c r="AF448">
        <v>24</v>
      </c>
      <c r="AG448">
        <v>10</v>
      </c>
    </row>
    <row r="449" spans="1:33" x14ac:dyDescent="0.25">
      <c r="B449" t="s">
        <v>4</v>
      </c>
      <c r="D449" t="s">
        <v>453</v>
      </c>
      <c r="F449" t="s">
        <v>534</v>
      </c>
      <c r="H449" t="s">
        <v>535</v>
      </c>
      <c r="J449" t="s">
        <v>589</v>
      </c>
      <c r="L449" t="s">
        <v>536</v>
      </c>
      <c r="N449" t="s">
        <v>557</v>
      </c>
      <c r="P449" t="s">
        <v>566</v>
      </c>
      <c r="R449" t="s">
        <v>585</v>
      </c>
      <c r="T449" t="s">
        <v>5</v>
      </c>
      <c r="V449">
        <v>200</v>
      </c>
      <c r="W449">
        <v>20</v>
      </c>
      <c r="X449" s="3">
        <f t="shared" si="58"/>
        <v>20</v>
      </c>
      <c r="Y449" s="3">
        <f t="shared" si="59"/>
        <v>20</v>
      </c>
      <c r="Z449" s="3"/>
      <c r="AA449" s="3"/>
      <c r="AB449" s="3"/>
      <c r="AC449" s="3"/>
      <c r="AF449">
        <v>49</v>
      </c>
      <c r="AG449">
        <v>10</v>
      </c>
    </row>
    <row r="450" spans="1:33" x14ac:dyDescent="0.25">
      <c r="B450" t="s">
        <v>4</v>
      </c>
      <c r="D450" t="s">
        <v>454</v>
      </c>
      <c r="F450" t="s">
        <v>534</v>
      </c>
      <c r="H450" t="s">
        <v>535</v>
      </c>
      <c r="J450" t="s">
        <v>589</v>
      </c>
      <c r="L450" t="s">
        <v>536</v>
      </c>
      <c r="N450" t="s">
        <v>557</v>
      </c>
      <c r="P450" t="s">
        <v>567</v>
      </c>
      <c r="R450" t="s">
        <v>585</v>
      </c>
      <c r="T450" t="s">
        <v>5</v>
      </c>
      <c r="V450">
        <v>400</v>
      </c>
      <c r="W450">
        <v>20</v>
      </c>
      <c r="X450" s="3">
        <f t="shared" si="58"/>
        <v>20</v>
      </c>
      <c r="Y450" s="3">
        <f t="shared" si="59"/>
        <v>20</v>
      </c>
      <c r="Z450" s="3"/>
      <c r="AA450" s="3"/>
      <c r="AB450" s="3"/>
      <c r="AC450" s="3"/>
      <c r="AF450">
        <v>97</v>
      </c>
      <c r="AG450">
        <v>10</v>
      </c>
    </row>
    <row r="451" spans="1:33" x14ac:dyDescent="0.25">
      <c r="B451" t="s">
        <v>4</v>
      </c>
      <c r="D451" t="s">
        <v>455</v>
      </c>
      <c r="F451" t="s">
        <v>534</v>
      </c>
      <c r="H451" t="s">
        <v>535</v>
      </c>
      <c r="J451" t="s">
        <v>589</v>
      </c>
      <c r="L451" t="s">
        <v>536</v>
      </c>
      <c r="N451" t="s">
        <v>557</v>
      </c>
      <c r="P451" t="s">
        <v>568</v>
      </c>
      <c r="R451" t="s">
        <v>585</v>
      </c>
      <c r="T451" t="s">
        <v>5</v>
      </c>
      <c r="V451">
        <v>300</v>
      </c>
      <c r="W451">
        <v>20</v>
      </c>
      <c r="X451" s="3">
        <f t="shared" ref="X451:X514" si="60">W451+0</f>
        <v>20</v>
      </c>
      <c r="Y451" s="3">
        <f t="shared" ref="Y451:Y514" si="61">IF(X451&gt;0,ROUND(X451,0),1)</f>
        <v>20</v>
      </c>
      <c r="Z451" s="3"/>
      <c r="AA451" s="3"/>
      <c r="AB451" s="3"/>
      <c r="AC451" s="3"/>
      <c r="AF451">
        <v>73</v>
      </c>
      <c r="AG451">
        <v>10</v>
      </c>
    </row>
    <row r="452" spans="1:33" x14ac:dyDescent="0.25">
      <c r="B452" t="s">
        <v>4</v>
      </c>
      <c r="D452" t="s">
        <v>456</v>
      </c>
      <c r="F452" t="s">
        <v>534</v>
      </c>
      <c r="H452" t="s">
        <v>535</v>
      </c>
      <c r="J452" t="s">
        <v>589</v>
      </c>
      <c r="L452" t="s">
        <v>536</v>
      </c>
      <c r="N452" t="s">
        <v>557</v>
      </c>
      <c r="P452" t="s">
        <v>569</v>
      </c>
      <c r="R452" t="s">
        <v>585</v>
      </c>
      <c r="T452" t="s">
        <v>5</v>
      </c>
      <c r="V452">
        <v>1200</v>
      </c>
      <c r="W452">
        <v>20</v>
      </c>
      <c r="X452" s="3">
        <f t="shared" si="60"/>
        <v>20</v>
      </c>
      <c r="Y452" s="3">
        <f t="shared" si="61"/>
        <v>20</v>
      </c>
      <c r="Z452" s="3"/>
      <c r="AA452" s="3"/>
      <c r="AB452" s="3"/>
      <c r="AC452" s="3"/>
      <c r="AF452">
        <v>291</v>
      </c>
      <c r="AG452">
        <v>10</v>
      </c>
    </row>
    <row r="453" spans="1:33" x14ac:dyDescent="0.25">
      <c r="B453" t="s">
        <v>4</v>
      </c>
      <c r="D453" t="s">
        <v>457</v>
      </c>
      <c r="F453" t="s">
        <v>534</v>
      </c>
      <c r="H453" t="s">
        <v>535</v>
      </c>
      <c r="J453" t="s">
        <v>589</v>
      </c>
      <c r="L453" t="s">
        <v>536</v>
      </c>
      <c r="N453" t="s">
        <v>557</v>
      </c>
      <c r="P453" t="s">
        <v>570</v>
      </c>
      <c r="R453" t="s">
        <v>585</v>
      </c>
      <c r="T453" t="s">
        <v>5</v>
      </c>
      <c r="V453">
        <v>400</v>
      </c>
      <c r="W453">
        <v>20</v>
      </c>
      <c r="X453" s="3">
        <f t="shared" si="60"/>
        <v>20</v>
      </c>
      <c r="Y453" s="3">
        <f t="shared" si="61"/>
        <v>20</v>
      </c>
      <c r="Z453" s="3"/>
      <c r="AA453" s="3"/>
      <c r="AB453" s="3"/>
      <c r="AC453" s="3"/>
      <c r="AF453">
        <v>97</v>
      </c>
      <c r="AG453">
        <v>10</v>
      </c>
    </row>
    <row r="454" spans="1:33" x14ac:dyDescent="0.25">
      <c r="B454" t="s">
        <v>4</v>
      </c>
      <c r="D454" t="s">
        <v>458</v>
      </c>
      <c r="F454" t="s">
        <v>534</v>
      </c>
      <c r="H454" t="s">
        <v>535</v>
      </c>
      <c r="J454" t="s">
        <v>589</v>
      </c>
      <c r="L454" t="s">
        <v>536</v>
      </c>
      <c r="N454" t="s">
        <v>557</v>
      </c>
      <c r="P454" t="s">
        <v>571</v>
      </c>
      <c r="R454" t="s">
        <v>585</v>
      </c>
      <c r="T454" t="s">
        <v>5</v>
      </c>
      <c r="V454">
        <v>300</v>
      </c>
      <c r="W454">
        <v>20</v>
      </c>
      <c r="X454" s="3">
        <f t="shared" si="60"/>
        <v>20</v>
      </c>
      <c r="Y454" s="3">
        <f t="shared" si="61"/>
        <v>20</v>
      </c>
      <c r="Z454" s="3"/>
      <c r="AA454" s="3"/>
      <c r="AB454" s="3"/>
      <c r="AC454" s="3"/>
      <c r="AF454">
        <v>73</v>
      </c>
      <c r="AG454">
        <v>10</v>
      </c>
    </row>
    <row r="455" spans="1:33" x14ac:dyDescent="0.25">
      <c r="B455" t="s">
        <v>4</v>
      </c>
      <c r="D455" t="s">
        <v>459</v>
      </c>
      <c r="F455" t="s">
        <v>534</v>
      </c>
      <c r="H455" t="s">
        <v>535</v>
      </c>
      <c r="J455" t="s">
        <v>589</v>
      </c>
      <c r="L455" t="s">
        <v>536</v>
      </c>
      <c r="N455" t="s">
        <v>557</v>
      </c>
      <c r="P455" t="s">
        <v>572</v>
      </c>
      <c r="R455" t="s">
        <v>585</v>
      </c>
      <c r="T455" t="s">
        <v>5</v>
      </c>
      <c r="V455">
        <v>600</v>
      </c>
      <c r="W455">
        <v>20</v>
      </c>
      <c r="X455" s="3">
        <f t="shared" si="60"/>
        <v>20</v>
      </c>
      <c r="Y455" s="3">
        <f t="shared" si="61"/>
        <v>20</v>
      </c>
      <c r="Z455" s="3"/>
      <c r="AA455" s="3"/>
      <c r="AB455" s="3"/>
      <c r="AC455" s="3"/>
      <c r="AF455">
        <v>146</v>
      </c>
      <c r="AG455">
        <v>10</v>
      </c>
    </row>
    <row r="456" spans="1:33" x14ac:dyDescent="0.25">
      <c r="B456" t="s">
        <v>4</v>
      </c>
      <c r="D456" t="s">
        <v>460</v>
      </c>
      <c r="F456" t="s">
        <v>534</v>
      </c>
      <c r="H456" t="s">
        <v>535</v>
      </c>
      <c r="J456" t="s">
        <v>589</v>
      </c>
      <c r="L456" t="s">
        <v>536</v>
      </c>
      <c r="N456" t="s">
        <v>557</v>
      </c>
      <c r="P456" t="s">
        <v>573</v>
      </c>
      <c r="R456" t="s">
        <v>585</v>
      </c>
      <c r="T456" t="s">
        <v>5</v>
      </c>
      <c r="V456">
        <v>400</v>
      </c>
      <c r="W456">
        <v>20</v>
      </c>
      <c r="X456" s="3">
        <f t="shared" si="60"/>
        <v>20</v>
      </c>
      <c r="Y456" s="3">
        <f t="shared" si="61"/>
        <v>20</v>
      </c>
      <c r="Z456" s="3"/>
      <c r="AA456" s="3"/>
      <c r="AB456" s="3"/>
      <c r="AC456" s="3"/>
      <c r="AF456">
        <v>97</v>
      </c>
      <c r="AG456">
        <v>10</v>
      </c>
    </row>
    <row r="457" spans="1:33" x14ac:dyDescent="0.25">
      <c r="B457" t="s">
        <v>4</v>
      </c>
      <c r="D457" t="s">
        <v>461</v>
      </c>
      <c r="F457" t="s">
        <v>534</v>
      </c>
      <c r="H457" t="s">
        <v>535</v>
      </c>
      <c r="J457" t="s">
        <v>589</v>
      </c>
      <c r="L457" t="s">
        <v>536</v>
      </c>
      <c r="N457" t="s">
        <v>557</v>
      </c>
      <c r="P457" t="s">
        <v>574</v>
      </c>
      <c r="R457" t="s">
        <v>585</v>
      </c>
      <c r="T457" t="s">
        <v>5</v>
      </c>
      <c r="V457">
        <v>800</v>
      </c>
      <c r="W457">
        <v>20</v>
      </c>
      <c r="X457" s="3">
        <f t="shared" si="60"/>
        <v>20</v>
      </c>
      <c r="Y457" s="3">
        <f t="shared" si="61"/>
        <v>20</v>
      </c>
      <c r="Z457" s="3"/>
      <c r="AA457" s="3"/>
      <c r="AB457" s="3"/>
      <c r="AC457" s="3"/>
      <c r="AF457">
        <v>194</v>
      </c>
      <c r="AG457">
        <v>10</v>
      </c>
    </row>
    <row r="458" spans="1:33" x14ac:dyDescent="0.25">
      <c r="B458" t="s">
        <v>4</v>
      </c>
      <c r="D458" t="s">
        <v>462</v>
      </c>
      <c r="F458" t="s">
        <v>534</v>
      </c>
      <c r="H458" t="s">
        <v>535</v>
      </c>
      <c r="J458" t="s">
        <v>589</v>
      </c>
      <c r="L458" t="s">
        <v>536</v>
      </c>
      <c r="N458" t="s">
        <v>557</v>
      </c>
      <c r="P458" t="s">
        <v>575</v>
      </c>
      <c r="R458" t="s">
        <v>585</v>
      </c>
      <c r="T458" t="s">
        <v>5</v>
      </c>
      <c r="V458">
        <v>600</v>
      </c>
      <c r="W458">
        <v>20</v>
      </c>
      <c r="X458" s="3">
        <f t="shared" si="60"/>
        <v>20</v>
      </c>
      <c r="Y458" s="3">
        <f t="shared" si="61"/>
        <v>20</v>
      </c>
      <c r="Z458" s="3"/>
      <c r="AA458" s="3"/>
      <c r="AB458" s="3"/>
      <c r="AC458" s="3"/>
      <c r="AF458">
        <v>146</v>
      </c>
      <c r="AG458">
        <v>10</v>
      </c>
    </row>
    <row r="459" spans="1:33" x14ac:dyDescent="0.25">
      <c r="B459" t="s">
        <v>4</v>
      </c>
      <c r="D459" t="s">
        <v>463</v>
      </c>
      <c r="F459" t="s">
        <v>534</v>
      </c>
      <c r="H459" t="s">
        <v>535</v>
      </c>
      <c r="J459" t="s">
        <v>589</v>
      </c>
      <c r="L459" t="s">
        <v>536</v>
      </c>
      <c r="N459" t="s">
        <v>557</v>
      </c>
      <c r="P459" t="s">
        <v>576</v>
      </c>
      <c r="R459" t="s">
        <v>585</v>
      </c>
      <c r="T459" t="s">
        <v>5</v>
      </c>
      <c r="V459">
        <v>600</v>
      </c>
      <c r="W459">
        <v>20</v>
      </c>
      <c r="X459" s="3">
        <f t="shared" si="60"/>
        <v>20</v>
      </c>
      <c r="Y459" s="3">
        <f t="shared" si="61"/>
        <v>20</v>
      </c>
      <c r="Z459" s="3"/>
      <c r="AA459" s="3"/>
      <c r="AB459" s="3"/>
      <c r="AC459" s="3"/>
      <c r="AF459">
        <v>146</v>
      </c>
      <c r="AG459">
        <v>10</v>
      </c>
    </row>
    <row r="460" spans="1:33" x14ac:dyDescent="0.25">
      <c r="B460" t="s">
        <v>4</v>
      </c>
      <c r="D460" t="s">
        <v>464</v>
      </c>
      <c r="F460" t="s">
        <v>534</v>
      </c>
      <c r="H460" t="s">
        <v>535</v>
      </c>
      <c r="J460" t="s">
        <v>589</v>
      </c>
      <c r="L460" t="s">
        <v>536</v>
      </c>
      <c r="N460" t="s">
        <v>557</v>
      </c>
      <c r="P460" t="s">
        <v>577</v>
      </c>
      <c r="R460" t="s">
        <v>585</v>
      </c>
      <c r="T460" t="s">
        <v>5</v>
      </c>
      <c r="V460">
        <v>100</v>
      </c>
      <c r="W460">
        <v>20</v>
      </c>
      <c r="X460" s="3">
        <f t="shared" si="60"/>
        <v>20</v>
      </c>
      <c r="Y460" s="3">
        <f t="shared" si="61"/>
        <v>20</v>
      </c>
      <c r="Z460" s="3"/>
      <c r="AA460" s="3"/>
      <c r="AB460" s="3"/>
      <c r="AC460" s="3"/>
      <c r="AF460">
        <v>24</v>
      </c>
      <c r="AG460">
        <v>10</v>
      </c>
    </row>
    <row r="461" spans="1:33" x14ac:dyDescent="0.25">
      <c r="B461" t="s">
        <v>4</v>
      </c>
      <c r="D461" t="s">
        <v>465</v>
      </c>
      <c r="F461" t="s">
        <v>534</v>
      </c>
      <c r="H461" t="s">
        <v>535</v>
      </c>
      <c r="J461" t="s">
        <v>589</v>
      </c>
      <c r="L461" t="s">
        <v>536</v>
      </c>
      <c r="N461" t="s">
        <v>557</v>
      </c>
      <c r="P461" t="s">
        <v>578</v>
      </c>
      <c r="R461" t="s">
        <v>585</v>
      </c>
      <c r="T461" t="s">
        <v>5</v>
      </c>
      <c r="V461">
        <v>400</v>
      </c>
      <c r="W461">
        <v>20</v>
      </c>
      <c r="X461" s="3">
        <f t="shared" si="60"/>
        <v>20</v>
      </c>
      <c r="Y461" s="3">
        <f t="shared" si="61"/>
        <v>20</v>
      </c>
      <c r="Z461" s="3"/>
      <c r="AA461" s="3"/>
      <c r="AB461" s="3"/>
      <c r="AC461" s="3"/>
      <c r="AF461">
        <v>97</v>
      </c>
      <c r="AG461">
        <v>10</v>
      </c>
    </row>
    <row r="462" spans="1:33" x14ac:dyDescent="0.25">
      <c r="A462" s="4"/>
      <c r="B462" t="s">
        <v>4</v>
      </c>
      <c r="D462" t="s">
        <v>466</v>
      </c>
      <c r="F462" t="s">
        <v>534</v>
      </c>
      <c r="H462" t="s">
        <v>535</v>
      </c>
      <c r="J462" t="s">
        <v>650</v>
      </c>
      <c r="L462" t="s">
        <v>536</v>
      </c>
      <c r="N462" t="s">
        <v>557</v>
      </c>
      <c r="P462" t="s">
        <v>579</v>
      </c>
      <c r="R462" t="s">
        <v>585</v>
      </c>
      <c r="T462" t="s">
        <v>5</v>
      </c>
      <c r="V462">
        <v>1200</v>
      </c>
      <c r="W462">
        <v>20</v>
      </c>
      <c r="X462" s="3">
        <f>W462+$AD$65</f>
        <v>178</v>
      </c>
      <c r="Y462" s="3">
        <f t="shared" si="61"/>
        <v>178</v>
      </c>
      <c r="Z462" s="3"/>
      <c r="AA462" s="3"/>
      <c r="AB462" s="3"/>
      <c r="AC462" s="3"/>
      <c r="AF462">
        <v>291</v>
      </c>
      <c r="AG462">
        <v>10</v>
      </c>
    </row>
    <row r="463" spans="1:33" x14ac:dyDescent="0.25">
      <c r="A463" s="4"/>
      <c r="B463" t="s">
        <v>4</v>
      </c>
      <c r="D463" t="s">
        <v>467</v>
      </c>
      <c r="F463" t="s">
        <v>534</v>
      </c>
      <c r="H463" t="s">
        <v>535</v>
      </c>
      <c r="J463" t="s">
        <v>651</v>
      </c>
      <c r="L463" t="s">
        <v>536</v>
      </c>
      <c r="N463" t="s">
        <v>557</v>
      </c>
      <c r="P463" t="s">
        <v>581</v>
      </c>
      <c r="R463" t="s">
        <v>585</v>
      </c>
      <c r="T463" t="s">
        <v>5</v>
      </c>
      <c r="V463">
        <v>1800</v>
      </c>
      <c r="W463">
        <v>20</v>
      </c>
      <c r="X463" s="3">
        <f>W463+$AD$66</f>
        <v>264</v>
      </c>
      <c r="Y463" s="3">
        <f t="shared" si="61"/>
        <v>264</v>
      </c>
      <c r="Z463" s="3"/>
      <c r="AA463" s="3"/>
      <c r="AB463" s="3"/>
      <c r="AC463" s="3"/>
      <c r="AF463">
        <v>437</v>
      </c>
      <c r="AG463">
        <v>10</v>
      </c>
    </row>
    <row r="464" spans="1:33" x14ac:dyDescent="0.25">
      <c r="B464" t="s">
        <v>4</v>
      </c>
      <c r="D464" t="s">
        <v>468</v>
      </c>
      <c r="F464" t="s">
        <v>534</v>
      </c>
      <c r="H464" t="s">
        <v>535</v>
      </c>
      <c r="J464" t="s">
        <v>589</v>
      </c>
      <c r="L464" t="s">
        <v>536</v>
      </c>
      <c r="N464" t="s">
        <v>557</v>
      </c>
      <c r="P464" t="s">
        <v>582</v>
      </c>
      <c r="R464" t="s">
        <v>585</v>
      </c>
      <c r="T464" t="s">
        <v>5</v>
      </c>
      <c r="V464">
        <v>700</v>
      </c>
      <c r="W464">
        <v>20</v>
      </c>
      <c r="X464" s="3">
        <f t="shared" si="60"/>
        <v>20</v>
      </c>
      <c r="Y464" s="3">
        <f t="shared" si="61"/>
        <v>20</v>
      </c>
      <c r="Z464" s="3"/>
      <c r="AA464" s="3"/>
      <c r="AB464" s="3"/>
      <c r="AC464" s="3"/>
      <c r="AF464">
        <v>170</v>
      </c>
      <c r="AG464">
        <v>10</v>
      </c>
    </row>
    <row r="465" spans="1:33" x14ac:dyDescent="0.25">
      <c r="A465" s="4"/>
      <c r="B465" t="s">
        <v>4</v>
      </c>
      <c r="D465" t="s">
        <v>469</v>
      </c>
      <c r="F465" t="s">
        <v>534</v>
      </c>
      <c r="H465" t="s">
        <v>535</v>
      </c>
      <c r="J465" t="s">
        <v>652</v>
      </c>
      <c r="L465" t="s">
        <v>536</v>
      </c>
      <c r="N465" t="s">
        <v>557</v>
      </c>
      <c r="P465" t="s">
        <v>583</v>
      </c>
      <c r="R465" t="s">
        <v>585</v>
      </c>
      <c r="T465" t="s">
        <v>5</v>
      </c>
      <c r="V465">
        <v>500</v>
      </c>
      <c r="W465">
        <v>20</v>
      </c>
      <c r="X465" s="3">
        <f>W465+$AD$67</f>
        <v>195</v>
      </c>
      <c r="Y465" s="3">
        <f t="shared" si="61"/>
        <v>195</v>
      </c>
      <c r="Z465" s="3"/>
      <c r="AA465" s="3"/>
      <c r="AB465" s="3"/>
      <c r="AC465" s="3"/>
      <c r="AF465">
        <v>121</v>
      </c>
      <c r="AG465">
        <v>10</v>
      </c>
    </row>
    <row r="466" spans="1:33" x14ac:dyDescent="0.25">
      <c r="B466" t="s">
        <v>4</v>
      </c>
      <c r="D466" t="s">
        <v>470</v>
      </c>
      <c r="F466" t="s">
        <v>534</v>
      </c>
      <c r="H466" t="s">
        <v>535</v>
      </c>
      <c r="J466" t="s">
        <v>589</v>
      </c>
      <c r="L466" t="s">
        <v>536</v>
      </c>
      <c r="N466" t="s">
        <v>558</v>
      </c>
      <c r="P466" t="s">
        <v>584</v>
      </c>
      <c r="R466" t="s">
        <v>585</v>
      </c>
      <c r="T466" t="s">
        <v>5</v>
      </c>
      <c r="V466">
        <v>400</v>
      </c>
      <c r="W466">
        <v>20</v>
      </c>
      <c r="X466" s="3">
        <f t="shared" si="60"/>
        <v>20</v>
      </c>
      <c r="Y466" s="3">
        <f t="shared" si="61"/>
        <v>20</v>
      </c>
      <c r="Z466" s="3">
        <f>SUM(Y466:Y488)</f>
        <v>2653</v>
      </c>
      <c r="AA466" s="3"/>
      <c r="AB466" s="3"/>
      <c r="AC466" s="3"/>
      <c r="AF466">
        <v>97</v>
      </c>
      <c r="AG466">
        <v>10</v>
      </c>
    </row>
    <row r="467" spans="1:33" x14ac:dyDescent="0.25">
      <c r="B467" t="s">
        <v>4</v>
      </c>
      <c r="D467" t="s">
        <v>471</v>
      </c>
      <c r="F467" t="s">
        <v>534</v>
      </c>
      <c r="H467" t="s">
        <v>535</v>
      </c>
      <c r="J467" t="s">
        <v>589</v>
      </c>
      <c r="L467" t="s">
        <v>536</v>
      </c>
      <c r="N467" t="s">
        <v>558</v>
      </c>
      <c r="P467" t="s">
        <v>561</v>
      </c>
      <c r="R467" t="s">
        <v>585</v>
      </c>
      <c r="T467" t="s">
        <v>5</v>
      </c>
      <c r="V467">
        <v>100</v>
      </c>
      <c r="W467">
        <v>20</v>
      </c>
      <c r="X467" s="3">
        <f t="shared" si="60"/>
        <v>20</v>
      </c>
      <c r="Y467" s="3">
        <f t="shared" si="61"/>
        <v>20</v>
      </c>
      <c r="Z467" s="3"/>
      <c r="AA467" s="3"/>
      <c r="AB467" s="3"/>
      <c r="AC467" s="3"/>
      <c r="AF467">
        <v>24</v>
      </c>
      <c r="AG467">
        <v>10</v>
      </c>
    </row>
    <row r="468" spans="1:33" x14ac:dyDescent="0.25">
      <c r="B468" t="s">
        <v>4</v>
      </c>
      <c r="D468" t="s">
        <v>472</v>
      </c>
      <c r="F468" t="s">
        <v>534</v>
      </c>
      <c r="H468" t="s">
        <v>535</v>
      </c>
      <c r="J468" t="s">
        <v>589</v>
      </c>
      <c r="L468" t="s">
        <v>536</v>
      </c>
      <c r="N468" t="s">
        <v>558</v>
      </c>
      <c r="P468" t="s">
        <v>562</v>
      </c>
      <c r="R468" t="s">
        <v>585</v>
      </c>
      <c r="T468" t="s">
        <v>5</v>
      </c>
      <c r="V468">
        <v>100</v>
      </c>
      <c r="W468">
        <v>20</v>
      </c>
      <c r="X468" s="3">
        <f t="shared" si="60"/>
        <v>20</v>
      </c>
      <c r="Y468" s="3">
        <f t="shared" si="61"/>
        <v>20</v>
      </c>
      <c r="Z468" s="3"/>
      <c r="AA468" s="3"/>
      <c r="AB468" s="3"/>
      <c r="AC468" s="3"/>
      <c r="AF468">
        <v>24</v>
      </c>
      <c r="AG468">
        <v>10</v>
      </c>
    </row>
    <row r="469" spans="1:33" x14ac:dyDescent="0.25">
      <c r="B469" t="s">
        <v>4</v>
      </c>
      <c r="D469" t="s">
        <v>473</v>
      </c>
      <c r="F469" t="s">
        <v>534</v>
      </c>
      <c r="H469" t="s">
        <v>535</v>
      </c>
      <c r="J469" t="s">
        <v>589</v>
      </c>
      <c r="L469" t="s">
        <v>536</v>
      </c>
      <c r="N469" t="s">
        <v>558</v>
      </c>
      <c r="P469" t="s">
        <v>563</v>
      </c>
      <c r="R469" t="s">
        <v>585</v>
      </c>
      <c r="T469" t="s">
        <v>5</v>
      </c>
      <c r="V469">
        <v>400</v>
      </c>
      <c r="W469">
        <v>20</v>
      </c>
      <c r="X469" s="3">
        <f t="shared" si="60"/>
        <v>20</v>
      </c>
      <c r="Y469" s="3">
        <f t="shared" si="61"/>
        <v>20</v>
      </c>
      <c r="Z469" s="3"/>
      <c r="AA469" s="3"/>
      <c r="AB469" s="3"/>
      <c r="AC469" s="3"/>
      <c r="AF469">
        <v>97</v>
      </c>
      <c r="AG469">
        <v>10</v>
      </c>
    </row>
    <row r="470" spans="1:33" x14ac:dyDescent="0.25">
      <c r="B470" t="s">
        <v>4</v>
      </c>
      <c r="D470" t="s">
        <v>474</v>
      </c>
      <c r="F470" t="s">
        <v>534</v>
      </c>
      <c r="H470" t="s">
        <v>535</v>
      </c>
      <c r="J470" t="s">
        <v>589</v>
      </c>
      <c r="L470" t="s">
        <v>536</v>
      </c>
      <c r="N470" t="s">
        <v>558</v>
      </c>
      <c r="P470" t="s">
        <v>564</v>
      </c>
      <c r="R470" t="s">
        <v>585</v>
      </c>
      <c r="T470" t="s">
        <v>5</v>
      </c>
      <c r="V470">
        <v>200</v>
      </c>
      <c r="W470">
        <v>20</v>
      </c>
      <c r="X470" s="3">
        <f t="shared" si="60"/>
        <v>20</v>
      </c>
      <c r="Y470" s="3">
        <f t="shared" si="61"/>
        <v>20</v>
      </c>
      <c r="Z470" s="3"/>
      <c r="AA470" s="3"/>
      <c r="AB470" s="3"/>
      <c r="AC470" s="3"/>
      <c r="AF470">
        <v>49</v>
      </c>
      <c r="AG470">
        <v>10</v>
      </c>
    </row>
    <row r="471" spans="1:33" x14ac:dyDescent="0.25">
      <c r="B471" t="s">
        <v>4</v>
      </c>
      <c r="D471" t="s">
        <v>475</v>
      </c>
      <c r="F471" t="s">
        <v>534</v>
      </c>
      <c r="H471" t="s">
        <v>535</v>
      </c>
      <c r="J471" t="s">
        <v>589</v>
      </c>
      <c r="L471" t="s">
        <v>536</v>
      </c>
      <c r="N471" t="s">
        <v>558</v>
      </c>
      <c r="P471" t="s">
        <v>565</v>
      </c>
      <c r="R471" t="s">
        <v>585</v>
      </c>
      <c r="T471" t="s">
        <v>5</v>
      </c>
      <c r="V471">
        <v>200</v>
      </c>
      <c r="W471">
        <v>20</v>
      </c>
      <c r="X471" s="3">
        <f t="shared" si="60"/>
        <v>20</v>
      </c>
      <c r="Y471" s="3">
        <f t="shared" si="61"/>
        <v>20</v>
      </c>
      <c r="Z471" s="3"/>
      <c r="AA471" s="3"/>
      <c r="AB471" s="3"/>
      <c r="AC471" s="3"/>
      <c r="AF471">
        <v>49</v>
      </c>
      <c r="AG471">
        <v>10</v>
      </c>
    </row>
    <row r="472" spans="1:33" x14ac:dyDescent="0.25">
      <c r="B472" t="s">
        <v>4</v>
      </c>
      <c r="D472" t="s">
        <v>476</v>
      </c>
      <c r="F472" t="s">
        <v>534</v>
      </c>
      <c r="H472" t="s">
        <v>535</v>
      </c>
      <c r="J472" t="s">
        <v>589</v>
      </c>
      <c r="L472" t="s">
        <v>536</v>
      </c>
      <c r="N472" t="s">
        <v>558</v>
      </c>
      <c r="P472" t="s">
        <v>566</v>
      </c>
      <c r="R472" t="s">
        <v>585</v>
      </c>
      <c r="T472" t="s">
        <v>5</v>
      </c>
      <c r="V472">
        <v>500</v>
      </c>
      <c r="W472">
        <v>20</v>
      </c>
      <c r="X472" s="3">
        <f t="shared" si="60"/>
        <v>20</v>
      </c>
      <c r="Y472" s="3">
        <f t="shared" si="61"/>
        <v>20</v>
      </c>
      <c r="Z472" s="3"/>
      <c r="AA472" s="3"/>
      <c r="AB472" s="3"/>
      <c r="AC472" s="3"/>
      <c r="AF472">
        <v>121</v>
      </c>
      <c r="AG472">
        <v>10</v>
      </c>
    </row>
    <row r="473" spans="1:33" x14ac:dyDescent="0.25">
      <c r="B473" t="s">
        <v>4</v>
      </c>
      <c r="D473" t="s">
        <v>477</v>
      </c>
      <c r="F473" t="s">
        <v>534</v>
      </c>
      <c r="H473" t="s">
        <v>535</v>
      </c>
      <c r="J473" t="s">
        <v>589</v>
      </c>
      <c r="L473" t="s">
        <v>536</v>
      </c>
      <c r="N473" t="s">
        <v>558</v>
      </c>
      <c r="P473" t="s">
        <v>567</v>
      </c>
      <c r="R473" t="s">
        <v>585</v>
      </c>
      <c r="T473" t="s">
        <v>5</v>
      </c>
      <c r="V473">
        <v>500</v>
      </c>
      <c r="W473">
        <v>20</v>
      </c>
      <c r="X473" s="3">
        <f t="shared" si="60"/>
        <v>20</v>
      </c>
      <c r="Y473" s="3">
        <f t="shared" si="61"/>
        <v>20</v>
      </c>
      <c r="Z473" s="3"/>
      <c r="AA473" s="3"/>
      <c r="AB473" s="3"/>
      <c r="AC473" s="3"/>
      <c r="AF473">
        <v>121</v>
      </c>
      <c r="AG473">
        <v>10</v>
      </c>
    </row>
    <row r="474" spans="1:33" x14ac:dyDescent="0.25">
      <c r="B474" t="s">
        <v>4</v>
      </c>
      <c r="D474" t="s">
        <v>478</v>
      </c>
      <c r="F474" t="s">
        <v>534</v>
      </c>
      <c r="H474" t="s">
        <v>535</v>
      </c>
      <c r="J474" t="s">
        <v>589</v>
      </c>
      <c r="L474" t="s">
        <v>536</v>
      </c>
      <c r="N474" t="s">
        <v>558</v>
      </c>
      <c r="P474" t="s">
        <v>568</v>
      </c>
      <c r="R474" t="s">
        <v>585</v>
      </c>
      <c r="T474" t="s">
        <v>5</v>
      </c>
      <c r="V474">
        <v>700</v>
      </c>
      <c r="W474">
        <v>20</v>
      </c>
      <c r="X474" s="3">
        <f t="shared" si="60"/>
        <v>20</v>
      </c>
      <c r="Y474" s="3">
        <f t="shared" si="61"/>
        <v>20</v>
      </c>
      <c r="Z474" s="3"/>
      <c r="AA474" s="3"/>
      <c r="AB474" s="3"/>
      <c r="AC474" s="3"/>
      <c r="AF474">
        <v>170</v>
      </c>
      <c r="AG474">
        <v>10</v>
      </c>
    </row>
    <row r="475" spans="1:33" x14ac:dyDescent="0.25">
      <c r="B475" t="s">
        <v>4</v>
      </c>
      <c r="D475" t="s">
        <v>479</v>
      </c>
      <c r="F475" t="s">
        <v>534</v>
      </c>
      <c r="H475" t="s">
        <v>535</v>
      </c>
      <c r="J475" t="s">
        <v>634</v>
      </c>
      <c r="L475" t="s">
        <v>536</v>
      </c>
      <c r="N475" t="s">
        <v>558</v>
      </c>
      <c r="P475" t="s">
        <v>569</v>
      </c>
      <c r="R475" t="s">
        <v>585</v>
      </c>
      <c r="T475" t="s">
        <v>5</v>
      </c>
      <c r="V475">
        <v>2600</v>
      </c>
      <c r="W475">
        <v>20</v>
      </c>
      <c r="X475" s="3">
        <f>W475+$AD$44/2</f>
        <v>562.5</v>
      </c>
      <c r="Y475" s="3">
        <f t="shared" si="61"/>
        <v>563</v>
      </c>
      <c r="Z475" s="3"/>
      <c r="AA475" s="3"/>
      <c r="AB475" s="3"/>
      <c r="AC475" s="3"/>
      <c r="AF475">
        <v>631</v>
      </c>
      <c r="AG475">
        <v>10</v>
      </c>
    </row>
    <row r="476" spans="1:33" x14ac:dyDescent="0.25">
      <c r="B476" t="s">
        <v>4</v>
      </c>
      <c r="D476" t="s">
        <v>480</v>
      </c>
      <c r="F476" t="s">
        <v>534</v>
      </c>
      <c r="H476" t="s">
        <v>535</v>
      </c>
      <c r="J476" t="s">
        <v>589</v>
      </c>
      <c r="L476" t="s">
        <v>536</v>
      </c>
      <c r="N476" t="s">
        <v>558</v>
      </c>
      <c r="P476" t="s">
        <v>570</v>
      </c>
      <c r="R476" t="s">
        <v>585</v>
      </c>
      <c r="T476" t="s">
        <v>5</v>
      </c>
      <c r="V476">
        <v>1100</v>
      </c>
      <c r="W476">
        <v>20</v>
      </c>
      <c r="X476" s="3">
        <f t="shared" si="60"/>
        <v>20</v>
      </c>
      <c r="Y476" s="3">
        <f t="shared" si="61"/>
        <v>20</v>
      </c>
      <c r="Z476" s="3"/>
      <c r="AA476" s="3"/>
      <c r="AB476" s="3"/>
      <c r="AC476" s="3"/>
      <c r="AF476">
        <v>267</v>
      </c>
      <c r="AG476">
        <v>10</v>
      </c>
    </row>
    <row r="477" spans="1:33" x14ac:dyDescent="0.25">
      <c r="B477" t="s">
        <v>4</v>
      </c>
      <c r="D477" t="s">
        <v>481</v>
      </c>
      <c r="F477" t="s">
        <v>534</v>
      </c>
      <c r="H477" t="s">
        <v>535</v>
      </c>
      <c r="J477" t="s">
        <v>589</v>
      </c>
      <c r="L477" t="s">
        <v>536</v>
      </c>
      <c r="N477" t="s">
        <v>558</v>
      </c>
      <c r="P477" t="s">
        <v>571</v>
      </c>
      <c r="R477" t="s">
        <v>585</v>
      </c>
      <c r="T477" t="s">
        <v>5</v>
      </c>
      <c r="V477">
        <v>700</v>
      </c>
      <c r="W477">
        <v>20</v>
      </c>
      <c r="X477" s="3">
        <f t="shared" si="60"/>
        <v>20</v>
      </c>
      <c r="Y477" s="3">
        <f t="shared" si="61"/>
        <v>20</v>
      </c>
      <c r="Z477" s="3"/>
      <c r="AA477" s="3"/>
      <c r="AB477" s="3"/>
      <c r="AC477" s="3"/>
      <c r="AF477">
        <v>170</v>
      </c>
      <c r="AG477">
        <v>10</v>
      </c>
    </row>
    <row r="478" spans="1:33" x14ac:dyDescent="0.25">
      <c r="B478" t="s">
        <v>4</v>
      </c>
      <c r="D478" t="s">
        <v>482</v>
      </c>
      <c r="F478" t="s">
        <v>534</v>
      </c>
      <c r="H478" t="s">
        <v>535</v>
      </c>
      <c r="J478" t="s">
        <v>589</v>
      </c>
      <c r="L478" t="s">
        <v>536</v>
      </c>
      <c r="N478" t="s">
        <v>558</v>
      </c>
      <c r="P478" t="s">
        <v>572</v>
      </c>
      <c r="R478" t="s">
        <v>585</v>
      </c>
      <c r="T478" t="s">
        <v>5</v>
      </c>
      <c r="V478">
        <v>1300</v>
      </c>
      <c r="W478">
        <v>20</v>
      </c>
      <c r="X478" s="3">
        <f t="shared" si="60"/>
        <v>20</v>
      </c>
      <c r="Y478" s="3">
        <f t="shared" si="61"/>
        <v>20</v>
      </c>
      <c r="Z478" s="3"/>
      <c r="AA478" s="3"/>
      <c r="AB478" s="3"/>
      <c r="AC478" s="3"/>
      <c r="AF478">
        <v>316</v>
      </c>
      <c r="AG478">
        <v>10</v>
      </c>
    </row>
    <row r="479" spans="1:33" x14ac:dyDescent="0.25">
      <c r="B479" t="s">
        <v>4</v>
      </c>
      <c r="D479" t="s">
        <v>483</v>
      </c>
      <c r="F479" t="s">
        <v>534</v>
      </c>
      <c r="H479" t="s">
        <v>535</v>
      </c>
      <c r="J479" t="s">
        <v>589</v>
      </c>
      <c r="L479" t="s">
        <v>536</v>
      </c>
      <c r="N479" t="s">
        <v>558</v>
      </c>
      <c r="P479" t="s">
        <v>573</v>
      </c>
      <c r="R479" t="s">
        <v>585</v>
      </c>
      <c r="T479" t="s">
        <v>5</v>
      </c>
      <c r="V479">
        <v>1200</v>
      </c>
      <c r="W479">
        <v>20</v>
      </c>
      <c r="X479" s="3">
        <f t="shared" si="60"/>
        <v>20</v>
      </c>
      <c r="Y479" s="3">
        <f t="shared" si="61"/>
        <v>20</v>
      </c>
      <c r="Z479" s="3"/>
      <c r="AA479" s="3"/>
      <c r="AB479" s="3"/>
      <c r="AC479" s="3"/>
      <c r="AF479">
        <v>291</v>
      </c>
      <c r="AG479">
        <v>10</v>
      </c>
    </row>
    <row r="480" spans="1:33" x14ac:dyDescent="0.25">
      <c r="A480" s="4"/>
      <c r="B480" t="s">
        <v>4</v>
      </c>
      <c r="D480" t="s">
        <v>484</v>
      </c>
      <c r="F480" t="s">
        <v>534</v>
      </c>
      <c r="H480" t="s">
        <v>535</v>
      </c>
      <c r="J480" t="s">
        <v>653</v>
      </c>
      <c r="L480" t="s">
        <v>536</v>
      </c>
      <c r="N480" t="s">
        <v>558</v>
      </c>
      <c r="P480" t="s">
        <v>574</v>
      </c>
      <c r="R480" t="s">
        <v>585</v>
      </c>
      <c r="T480" t="s">
        <v>5</v>
      </c>
      <c r="V480">
        <v>2600</v>
      </c>
      <c r="W480">
        <v>20</v>
      </c>
      <c r="X480" s="3">
        <f>W480+$AD$68</f>
        <v>625</v>
      </c>
      <c r="Y480" s="3">
        <f t="shared" si="61"/>
        <v>625</v>
      </c>
      <c r="Z480" s="3"/>
      <c r="AA480" s="3"/>
      <c r="AB480" s="3"/>
      <c r="AC480" s="3"/>
      <c r="AF480">
        <v>631</v>
      </c>
      <c r="AG480">
        <v>10</v>
      </c>
    </row>
    <row r="481" spans="1:33" x14ac:dyDescent="0.25">
      <c r="B481" t="s">
        <v>4</v>
      </c>
      <c r="D481" t="s">
        <v>485</v>
      </c>
      <c r="F481" t="s">
        <v>534</v>
      </c>
      <c r="H481" t="s">
        <v>535</v>
      </c>
      <c r="J481" t="s">
        <v>589</v>
      </c>
      <c r="L481" t="s">
        <v>536</v>
      </c>
      <c r="N481" t="s">
        <v>558</v>
      </c>
      <c r="P481" t="s">
        <v>575</v>
      </c>
      <c r="R481" t="s">
        <v>585</v>
      </c>
      <c r="T481" t="s">
        <v>5</v>
      </c>
      <c r="V481">
        <v>1200</v>
      </c>
      <c r="W481">
        <v>20</v>
      </c>
      <c r="X481" s="3">
        <f t="shared" si="60"/>
        <v>20</v>
      </c>
      <c r="Y481" s="3">
        <f t="shared" si="61"/>
        <v>20</v>
      </c>
      <c r="Z481" s="3"/>
      <c r="AA481" s="3"/>
      <c r="AB481" s="3"/>
      <c r="AC481" s="3"/>
      <c r="AF481">
        <v>291</v>
      </c>
      <c r="AG481">
        <v>10</v>
      </c>
    </row>
    <row r="482" spans="1:33" x14ac:dyDescent="0.25">
      <c r="B482" t="s">
        <v>4</v>
      </c>
      <c r="D482" t="s">
        <v>486</v>
      </c>
      <c r="F482" t="s">
        <v>534</v>
      </c>
      <c r="H482" t="s">
        <v>535</v>
      </c>
      <c r="J482" t="s">
        <v>589</v>
      </c>
      <c r="L482" t="s">
        <v>536</v>
      </c>
      <c r="N482" t="s">
        <v>558</v>
      </c>
      <c r="P482" t="s">
        <v>576</v>
      </c>
      <c r="R482" t="s">
        <v>585</v>
      </c>
      <c r="T482" t="s">
        <v>5</v>
      </c>
      <c r="V482">
        <v>1700</v>
      </c>
      <c r="W482">
        <v>20</v>
      </c>
      <c r="X482" s="3">
        <f t="shared" si="60"/>
        <v>20</v>
      </c>
      <c r="Y482" s="3">
        <f t="shared" si="61"/>
        <v>20</v>
      </c>
      <c r="Z482" s="3"/>
      <c r="AA482" s="3"/>
      <c r="AB482" s="3"/>
      <c r="AC482" s="3"/>
      <c r="AF482">
        <v>413</v>
      </c>
      <c r="AG482">
        <v>10</v>
      </c>
    </row>
    <row r="483" spans="1:33" x14ac:dyDescent="0.25">
      <c r="B483" t="s">
        <v>4</v>
      </c>
      <c r="D483" t="s">
        <v>487</v>
      </c>
      <c r="F483" t="s">
        <v>534</v>
      </c>
      <c r="H483" t="s">
        <v>535</v>
      </c>
      <c r="J483" t="s">
        <v>589</v>
      </c>
      <c r="L483" t="s">
        <v>536</v>
      </c>
      <c r="N483" t="s">
        <v>558</v>
      </c>
      <c r="P483" t="s">
        <v>577</v>
      </c>
      <c r="R483" t="s">
        <v>585</v>
      </c>
      <c r="T483" t="s">
        <v>5</v>
      </c>
      <c r="V483">
        <v>300</v>
      </c>
      <c r="W483">
        <v>20</v>
      </c>
      <c r="X483" s="3">
        <f t="shared" si="60"/>
        <v>20</v>
      </c>
      <c r="Y483" s="3">
        <f t="shared" si="61"/>
        <v>20</v>
      </c>
      <c r="Z483" s="3"/>
      <c r="AA483" s="3"/>
      <c r="AB483" s="3"/>
      <c r="AC483" s="3"/>
      <c r="AF483">
        <v>73</v>
      </c>
      <c r="AG483">
        <v>10</v>
      </c>
    </row>
    <row r="484" spans="1:33" x14ac:dyDescent="0.25">
      <c r="B484" t="s">
        <v>4</v>
      </c>
      <c r="D484" t="s">
        <v>488</v>
      </c>
      <c r="F484" t="s">
        <v>534</v>
      </c>
      <c r="H484" t="s">
        <v>535</v>
      </c>
      <c r="J484" t="s">
        <v>589</v>
      </c>
      <c r="L484" t="s">
        <v>536</v>
      </c>
      <c r="N484" t="s">
        <v>558</v>
      </c>
      <c r="P484" t="s">
        <v>578</v>
      </c>
      <c r="R484" t="s">
        <v>585</v>
      </c>
      <c r="T484" t="s">
        <v>5</v>
      </c>
      <c r="V484">
        <v>1200</v>
      </c>
      <c r="W484">
        <v>20</v>
      </c>
      <c r="X484" s="3">
        <f t="shared" si="60"/>
        <v>20</v>
      </c>
      <c r="Y484" s="3">
        <f t="shared" si="61"/>
        <v>20</v>
      </c>
      <c r="Z484" s="3"/>
      <c r="AA484" s="3"/>
      <c r="AB484" s="3"/>
      <c r="AC484" s="3"/>
      <c r="AF484">
        <v>291</v>
      </c>
      <c r="AG484">
        <v>10</v>
      </c>
    </row>
    <row r="485" spans="1:33" x14ac:dyDescent="0.25">
      <c r="A485" s="4"/>
      <c r="B485" t="s">
        <v>4</v>
      </c>
      <c r="D485" t="s">
        <v>489</v>
      </c>
      <c r="F485" t="s">
        <v>534</v>
      </c>
      <c r="H485" t="s">
        <v>535</v>
      </c>
      <c r="J485" t="s">
        <v>654</v>
      </c>
      <c r="L485" t="s">
        <v>536</v>
      </c>
      <c r="N485" t="s">
        <v>558</v>
      </c>
      <c r="P485" t="s">
        <v>579</v>
      </c>
      <c r="R485" t="s">
        <v>585</v>
      </c>
      <c r="T485" t="s">
        <v>5</v>
      </c>
      <c r="V485">
        <v>2400</v>
      </c>
      <c r="W485">
        <v>20</v>
      </c>
      <c r="X485" s="3">
        <f>W485+$AD$69</f>
        <v>339</v>
      </c>
      <c r="Y485" s="3">
        <f t="shared" si="61"/>
        <v>339</v>
      </c>
      <c r="Z485" s="3"/>
      <c r="AA485" s="3"/>
      <c r="AB485" s="3"/>
      <c r="AC485" s="3"/>
      <c r="AF485">
        <v>583</v>
      </c>
      <c r="AG485">
        <v>10</v>
      </c>
    </row>
    <row r="486" spans="1:33" x14ac:dyDescent="0.25">
      <c r="A486" s="4"/>
      <c r="B486" t="s">
        <v>4</v>
      </c>
      <c r="D486" t="s">
        <v>490</v>
      </c>
      <c r="F486" t="s">
        <v>534</v>
      </c>
      <c r="H486" t="s">
        <v>535</v>
      </c>
      <c r="J486" t="s">
        <v>628</v>
      </c>
      <c r="L486" t="s">
        <v>536</v>
      </c>
      <c r="N486" t="s">
        <v>558</v>
      </c>
      <c r="P486" t="s">
        <v>580</v>
      </c>
      <c r="R486" t="s">
        <v>585</v>
      </c>
      <c r="T486" t="s">
        <v>5</v>
      </c>
      <c r="V486">
        <v>1800</v>
      </c>
      <c r="W486">
        <v>20</v>
      </c>
      <c r="X486" s="3">
        <f>W486+$AD$70</f>
        <v>284</v>
      </c>
      <c r="Y486" s="3">
        <f t="shared" si="61"/>
        <v>284</v>
      </c>
      <c r="Z486" s="3"/>
      <c r="AA486" s="3"/>
      <c r="AB486" s="3"/>
      <c r="AC486" s="3"/>
      <c r="AF486">
        <v>437</v>
      </c>
      <c r="AG486">
        <v>10</v>
      </c>
    </row>
    <row r="487" spans="1:33" x14ac:dyDescent="0.25">
      <c r="A487" s="4"/>
      <c r="B487" t="s">
        <v>4</v>
      </c>
      <c r="D487" t="s">
        <v>491</v>
      </c>
      <c r="F487" t="s">
        <v>534</v>
      </c>
      <c r="H487" t="s">
        <v>535</v>
      </c>
      <c r="J487" t="s">
        <v>655</v>
      </c>
      <c r="L487" t="s">
        <v>536</v>
      </c>
      <c r="N487" t="s">
        <v>558</v>
      </c>
      <c r="P487" t="s">
        <v>582</v>
      </c>
      <c r="R487" t="s">
        <v>585</v>
      </c>
      <c r="T487" t="s">
        <v>5</v>
      </c>
      <c r="V487">
        <v>2100</v>
      </c>
      <c r="W487">
        <v>20</v>
      </c>
      <c r="X487" s="3">
        <f>W487+$AD$71</f>
        <v>482</v>
      </c>
      <c r="Y487" s="3">
        <f t="shared" si="61"/>
        <v>482</v>
      </c>
      <c r="Z487" s="3"/>
      <c r="AA487" s="3"/>
      <c r="AB487" s="3"/>
      <c r="AC487" s="3"/>
      <c r="AF487">
        <v>510</v>
      </c>
      <c r="AG487">
        <v>10</v>
      </c>
    </row>
    <row r="488" spans="1:33" x14ac:dyDescent="0.25">
      <c r="B488" t="s">
        <v>4</v>
      </c>
      <c r="D488" t="s">
        <v>492</v>
      </c>
      <c r="F488" t="s">
        <v>534</v>
      </c>
      <c r="H488" t="s">
        <v>535</v>
      </c>
      <c r="J488" t="s">
        <v>589</v>
      </c>
      <c r="L488" t="s">
        <v>536</v>
      </c>
      <c r="N488" t="s">
        <v>558</v>
      </c>
      <c r="P488" t="s">
        <v>583</v>
      </c>
      <c r="R488" t="s">
        <v>585</v>
      </c>
      <c r="T488" t="s">
        <v>5</v>
      </c>
      <c r="V488">
        <v>1100</v>
      </c>
      <c r="W488">
        <v>20</v>
      </c>
      <c r="X488" s="3">
        <f t="shared" si="60"/>
        <v>20</v>
      </c>
      <c r="Y488" s="3">
        <f t="shared" si="61"/>
        <v>20</v>
      </c>
      <c r="Z488" s="3"/>
      <c r="AA488" s="3"/>
      <c r="AB488" s="3"/>
      <c r="AC488" s="3"/>
      <c r="AF488">
        <v>267</v>
      </c>
      <c r="AG488">
        <v>10</v>
      </c>
    </row>
    <row r="489" spans="1:33" x14ac:dyDescent="0.25">
      <c r="B489" t="s">
        <v>4</v>
      </c>
      <c r="D489" t="s">
        <v>493</v>
      </c>
      <c r="F489" t="s">
        <v>534</v>
      </c>
      <c r="H489" t="s">
        <v>535</v>
      </c>
      <c r="J489" t="s">
        <v>589</v>
      </c>
      <c r="L489" t="s">
        <v>536</v>
      </c>
      <c r="N489" t="s">
        <v>559</v>
      </c>
      <c r="P489" t="s">
        <v>584</v>
      </c>
      <c r="R489" t="s">
        <v>585</v>
      </c>
      <c r="T489" t="s">
        <v>5</v>
      </c>
      <c r="V489">
        <v>300</v>
      </c>
      <c r="W489">
        <v>20</v>
      </c>
      <c r="X489" s="3">
        <f t="shared" si="60"/>
        <v>20</v>
      </c>
      <c r="Y489" s="3">
        <f t="shared" si="61"/>
        <v>20</v>
      </c>
      <c r="Z489" s="3">
        <f>SUM(Y489:Y510)</f>
        <v>1550</v>
      </c>
      <c r="AA489" s="3"/>
      <c r="AB489" s="3"/>
      <c r="AC489" s="3"/>
      <c r="AF489">
        <v>73</v>
      </c>
      <c r="AG489">
        <v>10</v>
      </c>
    </row>
    <row r="490" spans="1:33" x14ac:dyDescent="0.25">
      <c r="B490" t="s">
        <v>4</v>
      </c>
      <c r="D490" t="s">
        <v>494</v>
      </c>
      <c r="F490" t="s">
        <v>534</v>
      </c>
      <c r="H490" t="s">
        <v>535</v>
      </c>
      <c r="J490" t="s">
        <v>589</v>
      </c>
      <c r="L490" t="s">
        <v>536</v>
      </c>
      <c r="N490" t="s">
        <v>559</v>
      </c>
      <c r="P490" t="s">
        <v>562</v>
      </c>
      <c r="R490" t="s">
        <v>585</v>
      </c>
      <c r="T490" t="s">
        <v>5</v>
      </c>
      <c r="V490">
        <v>100</v>
      </c>
      <c r="W490">
        <v>20</v>
      </c>
      <c r="X490" s="3">
        <f t="shared" si="60"/>
        <v>20</v>
      </c>
      <c r="Y490" s="3">
        <f t="shared" si="61"/>
        <v>20</v>
      </c>
      <c r="Z490" s="3"/>
      <c r="AA490" s="3"/>
      <c r="AB490" s="3"/>
      <c r="AC490" s="3"/>
      <c r="AF490">
        <v>24</v>
      </c>
      <c r="AG490">
        <v>10</v>
      </c>
    </row>
    <row r="491" spans="1:33" x14ac:dyDescent="0.25">
      <c r="B491" t="s">
        <v>4</v>
      </c>
      <c r="D491" t="s">
        <v>495</v>
      </c>
      <c r="F491" t="s">
        <v>534</v>
      </c>
      <c r="H491" t="s">
        <v>535</v>
      </c>
      <c r="J491" t="s">
        <v>589</v>
      </c>
      <c r="L491" t="s">
        <v>536</v>
      </c>
      <c r="N491" t="s">
        <v>559</v>
      </c>
      <c r="P491" t="s">
        <v>563</v>
      </c>
      <c r="R491" t="s">
        <v>585</v>
      </c>
      <c r="T491" t="s">
        <v>5</v>
      </c>
      <c r="V491">
        <v>500</v>
      </c>
      <c r="W491">
        <v>20</v>
      </c>
      <c r="X491" s="3">
        <f t="shared" si="60"/>
        <v>20</v>
      </c>
      <c r="Y491" s="3">
        <f t="shared" si="61"/>
        <v>20</v>
      </c>
      <c r="Z491" s="3"/>
      <c r="AA491" s="3"/>
      <c r="AB491" s="3"/>
      <c r="AC491" s="3"/>
      <c r="AF491">
        <v>121</v>
      </c>
      <c r="AG491">
        <v>10</v>
      </c>
    </row>
    <row r="492" spans="1:33" x14ac:dyDescent="0.25">
      <c r="B492" t="s">
        <v>4</v>
      </c>
      <c r="D492" t="s">
        <v>496</v>
      </c>
      <c r="F492" t="s">
        <v>534</v>
      </c>
      <c r="H492" t="s">
        <v>535</v>
      </c>
      <c r="J492" t="s">
        <v>589</v>
      </c>
      <c r="L492" t="s">
        <v>536</v>
      </c>
      <c r="N492" t="s">
        <v>559</v>
      </c>
      <c r="P492" t="s">
        <v>564</v>
      </c>
      <c r="R492" t="s">
        <v>585</v>
      </c>
      <c r="T492" t="s">
        <v>5</v>
      </c>
      <c r="V492">
        <v>100</v>
      </c>
      <c r="W492">
        <v>20</v>
      </c>
      <c r="X492" s="3">
        <f t="shared" si="60"/>
        <v>20</v>
      </c>
      <c r="Y492" s="3">
        <f t="shared" si="61"/>
        <v>20</v>
      </c>
      <c r="Z492" s="3"/>
      <c r="AA492" s="3"/>
      <c r="AB492" s="3"/>
      <c r="AC492" s="3"/>
      <c r="AF492">
        <v>24</v>
      </c>
      <c r="AG492">
        <v>10</v>
      </c>
    </row>
    <row r="493" spans="1:33" x14ac:dyDescent="0.25">
      <c r="B493" t="s">
        <v>4</v>
      </c>
      <c r="D493" t="s">
        <v>497</v>
      </c>
      <c r="F493" t="s">
        <v>534</v>
      </c>
      <c r="H493" t="s">
        <v>535</v>
      </c>
      <c r="J493" t="s">
        <v>589</v>
      </c>
      <c r="L493" t="s">
        <v>536</v>
      </c>
      <c r="N493" t="s">
        <v>559</v>
      </c>
      <c r="P493" t="s">
        <v>565</v>
      </c>
      <c r="R493" t="s">
        <v>585</v>
      </c>
      <c r="T493" t="s">
        <v>5</v>
      </c>
      <c r="V493">
        <v>100</v>
      </c>
      <c r="W493">
        <v>20</v>
      </c>
      <c r="X493" s="3">
        <f t="shared" si="60"/>
        <v>20</v>
      </c>
      <c r="Y493" s="3">
        <f t="shared" si="61"/>
        <v>20</v>
      </c>
      <c r="Z493" s="3"/>
      <c r="AA493" s="3"/>
      <c r="AB493" s="3"/>
      <c r="AC493" s="3"/>
      <c r="AF493">
        <v>24</v>
      </c>
      <c r="AG493">
        <v>10</v>
      </c>
    </row>
    <row r="494" spans="1:33" x14ac:dyDescent="0.25">
      <c r="B494" t="s">
        <v>4</v>
      </c>
      <c r="D494" t="s">
        <v>498</v>
      </c>
      <c r="F494" t="s">
        <v>534</v>
      </c>
      <c r="H494" t="s">
        <v>535</v>
      </c>
      <c r="J494" t="s">
        <v>589</v>
      </c>
      <c r="L494" t="s">
        <v>536</v>
      </c>
      <c r="N494" t="s">
        <v>559</v>
      </c>
      <c r="P494" t="s">
        <v>566</v>
      </c>
      <c r="R494" t="s">
        <v>585</v>
      </c>
      <c r="T494" t="s">
        <v>5</v>
      </c>
      <c r="V494">
        <v>200</v>
      </c>
      <c r="W494">
        <v>20</v>
      </c>
      <c r="X494" s="3">
        <f t="shared" si="60"/>
        <v>20</v>
      </c>
      <c r="Y494" s="3">
        <f t="shared" si="61"/>
        <v>20</v>
      </c>
      <c r="Z494" s="3"/>
      <c r="AA494" s="3"/>
      <c r="AB494" s="3"/>
      <c r="AC494" s="3"/>
      <c r="AF494">
        <v>49</v>
      </c>
      <c r="AG494">
        <v>10</v>
      </c>
    </row>
    <row r="495" spans="1:33" x14ac:dyDescent="0.25">
      <c r="B495" t="s">
        <v>4</v>
      </c>
      <c r="D495" t="s">
        <v>499</v>
      </c>
      <c r="F495" t="s">
        <v>534</v>
      </c>
      <c r="H495" t="s">
        <v>535</v>
      </c>
      <c r="J495" t="s">
        <v>589</v>
      </c>
      <c r="L495" t="s">
        <v>536</v>
      </c>
      <c r="N495" t="s">
        <v>559</v>
      </c>
      <c r="P495" t="s">
        <v>567</v>
      </c>
      <c r="R495" t="s">
        <v>585</v>
      </c>
      <c r="T495" t="s">
        <v>5</v>
      </c>
      <c r="V495">
        <v>300</v>
      </c>
      <c r="W495">
        <v>20</v>
      </c>
      <c r="X495" s="3">
        <f t="shared" si="60"/>
        <v>20</v>
      </c>
      <c r="Y495" s="3">
        <f t="shared" si="61"/>
        <v>20</v>
      </c>
      <c r="Z495" s="3"/>
      <c r="AA495" s="3"/>
      <c r="AB495" s="3"/>
      <c r="AC495" s="3"/>
      <c r="AF495">
        <v>73</v>
      </c>
      <c r="AG495">
        <v>10</v>
      </c>
    </row>
    <row r="496" spans="1:33" x14ac:dyDescent="0.25">
      <c r="B496" t="s">
        <v>4</v>
      </c>
      <c r="D496" t="s">
        <v>500</v>
      </c>
      <c r="F496" t="s">
        <v>534</v>
      </c>
      <c r="H496" t="s">
        <v>535</v>
      </c>
      <c r="J496" t="s">
        <v>589</v>
      </c>
      <c r="L496" t="s">
        <v>536</v>
      </c>
      <c r="N496" t="s">
        <v>559</v>
      </c>
      <c r="P496" t="s">
        <v>568</v>
      </c>
      <c r="R496" t="s">
        <v>585</v>
      </c>
      <c r="T496" t="s">
        <v>5</v>
      </c>
      <c r="V496">
        <v>500</v>
      </c>
      <c r="W496">
        <v>20</v>
      </c>
      <c r="X496" s="3">
        <f t="shared" si="60"/>
        <v>20</v>
      </c>
      <c r="Y496" s="3">
        <f t="shared" si="61"/>
        <v>20</v>
      </c>
      <c r="Z496" s="3"/>
      <c r="AA496" s="3"/>
      <c r="AB496" s="3"/>
      <c r="AC496" s="3"/>
      <c r="AF496">
        <v>121</v>
      </c>
      <c r="AG496">
        <v>10</v>
      </c>
    </row>
    <row r="497" spans="1:33" x14ac:dyDescent="0.25">
      <c r="B497" t="s">
        <v>4</v>
      </c>
      <c r="D497" t="s">
        <v>501</v>
      </c>
      <c r="F497" t="s">
        <v>534</v>
      </c>
      <c r="H497" t="s">
        <v>535</v>
      </c>
      <c r="J497" t="s">
        <v>589</v>
      </c>
      <c r="L497" t="s">
        <v>536</v>
      </c>
      <c r="N497" t="s">
        <v>559</v>
      </c>
      <c r="P497" t="s">
        <v>569</v>
      </c>
      <c r="R497" t="s">
        <v>585</v>
      </c>
      <c r="T497" t="s">
        <v>5</v>
      </c>
      <c r="V497">
        <v>1800</v>
      </c>
      <c r="W497">
        <v>20</v>
      </c>
      <c r="X497" s="3">
        <f t="shared" si="60"/>
        <v>20</v>
      </c>
      <c r="Y497" s="3">
        <f t="shared" si="61"/>
        <v>20</v>
      </c>
      <c r="Z497" s="3"/>
      <c r="AA497" s="3"/>
      <c r="AB497" s="3"/>
      <c r="AC497" s="3"/>
      <c r="AF497">
        <v>437</v>
      </c>
      <c r="AG497">
        <v>10</v>
      </c>
    </row>
    <row r="498" spans="1:33" x14ac:dyDescent="0.25">
      <c r="B498" t="s">
        <v>4</v>
      </c>
      <c r="D498" t="s">
        <v>502</v>
      </c>
      <c r="F498" t="s">
        <v>534</v>
      </c>
      <c r="H498" t="s">
        <v>535</v>
      </c>
      <c r="J498" t="s">
        <v>589</v>
      </c>
      <c r="L498" t="s">
        <v>536</v>
      </c>
      <c r="N498" t="s">
        <v>559</v>
      </c>
      <c r="P498" t="s">
        <v>570</v>
      </c>
      <c r="R498" t="s">
        <v>585</v>
      </c>
      <c r="T498" t="s">
        <v>5</v>
      </c>
      <c r="V498">
        <v>1300</v>
      </c>
      <c r="W498">
        <v>20</v>
      </c>
      <c r="X498" s="3">
        <f t="shared" si="60"/>
        <v>20</v>
      </c>
      <c r="Y498" s="3">
        <f t="shared" si="61"/>
        <v>20</v>
      </c>
      <c r="Z498" s="3"/>
      <c r="AA498" s="3"/>
      <c r="AB498" s="3"/>
      <c r="AC498" s="3"/>
      <c r="AF498">
        <v>316</v>
      </c>
      <c r="AG498">
        <v>10</v>
      </c>
    </row>
    <row r="499" spans="1:33" x14ac:dyDescent="0.25">
      <c r="B499" t="s">
        <v>4</v>
      </c>
      <c r="D499" t="s">
        <v>503</v>
      </c>
      <c r="F499" t="s">
        <v>534</v>
      </c>
      <c r="H499" t="s">
        <v>535</v>
      </c>
      <c r="J499" t="s">
        <v>589</v>
      </c>
      <c r="L499" t="s">
        <v>536</v>
      </c>
      <c r="N499" t="s">
        <v>559</v>
      </c>
      <c r="P499" t="s">
        <v>571</v>
      </c>
      <c r="R499" t="s">
        <v>585</v>
      </c>
      <c r="T499" t="s">
        <v>5</v>
      </c>
      <c r="V499">
        <v>700</v>
      </c>
      <c r="W499">
        <v>20</v>
      </c>
      <c r="X499" s="3">
        <f t="shared" si="60"/>
        <v>20</v>
      </c>
      <c r="Y499" s="3">
        <f t="shared" si="61"/>
        <v>20</v>
      </c>
      <c r="Z499" s="3"/>
      <c r="AA499" s="3"/>
      <c r="AB499" s="3"/>
      <c r="AC499" s="3"/>
      <c r="AF499">
        <v>170</v>
      </c>
      <c r="AG499">
        <v>10</v>
      </c>
    </row>
    <row r="500" spans="1:33" x14ac:dyDescent="0.25">
      <c r="B500" t="s">
        <v>4</v>
      </c>
      <c r="D500" t="s">
        <v>504</v>
      </c>
      <c r="F500" t="s">
        <v>534</v>
      </c>
      <c r="H500" t="s">
        <v>535</v>
      </c>
      <c r="J500" t="s">
        <v>589</v>
      </c>
      <c r="L500" t="s">
        <v>536</v>
      </c>
      <c r="N500" t="s">
        <v>559</v>
      </c>
      <c r="P500" t="s">
        <v>572</v>
      </c>
      <c r="R500" t="s">
        <v>585</v>
      </c>
      <c r="T500" t="s">
        <v>5</v>
      </c>
      <c r="V500">
        <v>800</v>
      </c>
      <c r="W500">
        <v>20</v>
      </c>
      <c r="X500" s="3">
        <f t="shared" si="60"/>
        <v>20</v>
      </c>
      <c r="Y500" s="3">
        <f t="shared" si="61"/>
        <v>20</v>
      </c>
      <c r="Z500" s="3"/>
      <c r="AA500" s="3"/>
      <c r="AB500" s="3"/>
      <c r="AC500" s="3"/>
      <c r="AF500">
        <v>194</v>
      </c>
      <c r="AG500">
        <v>10</v>
      </c>
    </row>
    <row r="501" spans="1:33" x14ac:dyDescent="0.25">
      <c r="A501" s="4"/>
      <c r="B501" t="s">
        <v>4</v>
      </c>
      <c r="D501" t="s">
        <v>505</v>
      </c>
      <c r="F501" t="s">
        <v>534</v>
      </c>
      <c r="H501" t="s">
        <v>535</v>
      </c>
      <c r="J501" t="s">
        <v>656</v>
      </c>
      <c r="L501" t="s">
        <v>536</v>
      </c>
      <c r="N501" t="s">
        <v>559</v>
      </c>
      <c r="P501" t="s">
        <v>573</v>
      </c>
      <c r="R501" t="s">
        <v>585</v>
      </c>
      <c r="T501" t="s">
        <v>5</v>
      </c>
      <c r="V501">
        <v>1100</v>
      </c>
      <c r="W501">
        <v>20</v>
      </c>
      <c r="X501" s="3">
        <f>W501+$AD$72</f>
        <v>381</v>
      </c>
      <c r="Y501" s="3">
        <f t="shared" si="61"/>
        <v>381</v>
      </c>
      <c r="Z501" s="3"/>
      <c r="AA501" s="3"/>
      <c r="AB501" s="3"/>
      <c r="AC501" s="3"/>
      <c r="AF501">
        <v>267</v>
      </c>
      <c r="AG501">
        <v>10</v>
      </c>
    </row>
    <row r="502" spans="1:33" x14ac:dyDescent="0.25">
      <c r="B502" t="s">
        <v>4</v>
      </c>
      <c r="D502" t="s">
        <v>506</v>
      </c>
      <c r="F502" t="s">
        <v>534</v>
      </c>
      <c r="H502" t="s">
        <v>535</v>
      </c>
      <c r="J502" t="s">
        <v>589</v>
      </c>
      <c r="L502" t="s">
        <v>536</v>
      </c>
      <c r="N502" t="s">
        <v>559</v>
      </c>
      <c r="P502" t="s">
        <v>574</v>
      </c>
      <c r="R502" t="s">
        <v>585</v>
      </c>
      <c r="T502" t="s">
        <v>5</v>
      </c>
      <c r="V502">
        <v>1000</v>
      </c>
      <c r="W502">
        <v>20</v>
      </c>
      <c r="X502" s="3">
        <f t="shared" si="60"/>
        <v>20</v>
      </c>
      <c r="Y502" s="3">
        <f t="shared" si="61"/>
        <v>20</v>
      </c>
      <c r="Z502" s="3"/>
      <c r="AA502" s="3"/>
      <c r="AB502" s="3"/>
      <c r="AC502" s="3"/>
      <c r="AF502">
        <v>243</v>
      </c>
      <c r="AG502">
        <v>10</v>
      </c>
    </row>
    <row r="503" spans="1:33" x14ac:dyDescent="0.25">
      <c r="B503" t="s">
        <v>4</v>
      </c>
      <c r="D503" t="s">
        <v>507</v>
      </c>
      <c r="F503" t="s">
        <v>534</v>
      </c>
      <c r="H503" t="s">
        <v>535</v>
      </c>
      <c r="J503" t="s">
        <v>589</v>
      </c>
      <c r="L503" t="s">
        <v>536</v>
      </c>
      <c r="N503" t="s">
        <v>559</v>
      </c>
      <c r="P503" t="s">
        <v>575</v>
      </c>
      <c r="R503" t="s">
        <v>585</v>
      </c>
      <c r="T503" t="s">
        <v>5</v>
      </c>
      <c r="V503">
        <v>500</v>
      </c>
      <c r="W503">
        <v>20</v>
      </c>
      <c r="X503" s="3">
        <f t="shared" si="60"/>
        <v>20</v>
      </c>
      <c r="Y503" s="3">
        <f t="shared" si="61"/>
        <v>20</v>
      </c>
      <c r="Z503" s="3"/>
      <c r="AA503" s="3"/>
      <c r="AB503" s="3"/>
      <c r="AC503" s="3"/>
      <c r="AF503">
        <v>121</v>
      </c>
      <c r="AG503">
        <v>10</v>
      </c>
    </row>
    <row r="504" spans="1:33" x14ac:dyDescent="0.25">
      <c r="B504" t="s">
        <v>4</v>
      </c>
      <c r="D504" t="s">
        <v>508</v>
      </c>
      <c r="F504" t="s">
        <v>534</v>
      </c>
      <c r="H504" t="s">
        <v>535</v>
      </c>
      <c r="J504" t="s">
        <v>589</v>
      </c>
      <c r="L504" t="s">
        <v>536</v>
      </c>
      <c r="N504" t="s">
        <v>559</v>
      </c>
      <c r="P504" t="s">
        <v>576</v>
      </c>
      <c r="R504" t="s">
        <v>585</v>
      </c>
      <c r="T504" t="s">
        <v>5</v>
      </c>
      <c r="V504">
        <v>600</v>
      </c>
      <c r="W504">
        <v>20</v>
      </c>
      <c r="X504" s="3">
        <f t="shared" si="60"/>
        <v>20</v>
      </c>
      <c r="Y504" s="3">
        <f t="shared" si="61"/>
        <v>20</v>
      </c>
      <c r="Z504" s="3"/>
      <c r="AA504" s="3"/>
      <c r="AB504" s="3"/>
      <c r="AC504" s="3"/>
      <c r="AF504">
        <v>146</v>
      </c>
      <c r="AG504">
        <v>10</v>
      </c>
    </row>
    <row r="505" spans="1:33" x14ac:dyDescent="0.25">
      <c r="B505" t="s">
        <v>4</v>
      </c>
      <c r="D505" t="s">
        <v>509</v>
      </c>
      <c r="F505" t="s">
        <v>534</v>
      </c>
      <c r="H505" t="s">
        <v>535</v>
      </c>
      <c r="J505" t="s">
        <v>589</v>
      </c>
      <c r="L505" t="s">
        <v>536</v>
      </c>
      <c r="N505" t="s">
        <v>559</v>
      </c>
      <c r="P505" t="s">
        <v>577</v>
      </c>
      <c r="R505" t="s">
        <v>585</v>
      </c>
      <c r="T505" t="s">
        <v>5</v>
      </c>
      <c r="V505">
        <v>100</v>
      </c>
      <c r="W505">
        <v>20</v>
      </c>
      <c r="X505" s="3">
        <f t="shared" si="60"/>
        <v>20</v>
      </c>
      <c r="Y505" s="3">
        <f t="shared" si="61"/>
        <v>20</v>
      </c>
      <c r="Z505" s="3"/>
      <c r="AA505" s="3"/>
      <c r="AB505" s="3"/>
      <c r="AC505" s="3"/>
      <c r="AF505">
        <v>24</v>
      </c>
      <c r="AG505">
        <v>10</v>
      </c>
    </row>
    <row r="506" spans="1:33" x14ac:dyDescent="0.25">
      <c r="B506" t="s">
        <v>4</v>
      </c>
      <c r="D506" t="s">
        <v>510</v>
      </c>
      <c r="F506" t="s">
        <v>534</v>
      </c>
      <c r="H506" t="s">
        <v>535</v>
      </c>
      <c r="J506" t="s">
        <v>589</v>
      </c>
      <c r="L506" t="s">
        <v>536</v>
      </c>
      <c r="N506" t="s">
        <v>559</v>
      </c>
      <c r="P506" t="s">
        <v>578</v>
      </c>
      <c r="R506" t="s">
        <v>585</v>
      </c>
      <c r="T506" t="s">
        <v>5</v>
      </c>
      <c r="V506">
        <v>300</v>
      </c>
      <c r="W506">
        <v>20</v>
      </c>
      <c r="X506" s="3">
        <f t="shared" si="60"/>
        <v>20</v>
      </c>
      <c r="Y506" s="3">
        <f t="shared" si="61"/>
        <v>20</v>
      </c>
      <c r="Z506" s="3"/>
      <c r="AA506" s="3"/>
      <c r="AB506" s="3"/>
      <c r="AC506" s="3"/>
      <c r="AF506">
        <v>73</v>
      </c>
      <c r="AG506">
        <v>10</v>
      </c>
    </row>
    <row r="507" spans="1:33" x14ac:dyDescent="0.25">
      <c r="B507" t="s">
        <v>4</v>
      </c>
      <c r="D507" t="s">
        <v>511</v>
      </c>
      <c r="F507" t="s">
        <v>534</v>
      </c>
      <c r="H507" t="s">
        <v>535</v>
      </c>
      <c r="J507" t="s">
        <v>589</v>
      </c>
      <c r="L507" t="s">
        <v>536</v>
      </c>
      <c r="N507" t="s">
        <v>559</v>
      </c>
      <c r="P507" t="s">
        <v>579</v>
      </c>
      <c r="R507" t="s">
        <v>585</v>
      </c>
      <c r="T507" t="s">
        <v>5</v>
      </c>
      <c r="V507">
        <v>700</v>
      </c>
      <c r="W507">
        <v>20</v>
      </c>
      <c r="X507" s="3">
        <f t="shared" si="60"/>
        <v>20</v>
      </c>
      <c r="Y507" s="3">
        <f t="shared" si="61"/>
        <v>20</v>
      </c>
      <c r="Z507" s="3"/>
      <c r="AA507" s="3"/>
      <c r="AB507" s="3"/>
      <c r="AC507" s="3"/>
      <c r="AF507">
        <v>170</v>
      </c>
      <c r="AG507">
        <v>10</v>
      </c>
    </row>
    <row r="508" spans="1:33" x14ac:dyDescent="0.25">
      <c r="B508" t="s">
        <v>4</v>
      </c>
      <c r="D508" t="s">
        <v>512</v>
      </c>
      <c r="F508" t="s">
        <v>534</v>
      </c>
      <c r="H508" t="s">
        <v>535</v>
      </c>
      <c r="J508" t="s">
        <v>589</v>
      </c>
      <c r="L508" t="s">
        <v>536</v>
      </c>
      <c r="N508" t="s">
        <v>559</v>
      </c>
      <c r="P508" t="s">
        <v>580</v>
      </c>
      <c r="R508" t="s">
        <v>585</v>
      </c>
      <c r="T508" t="s">
        <v>5</v>
      </c>
      <c r="V508">
        <v>700</v>
      </c>
      <c r="W508">
        <v>20</v>
      </c>
      <c r="X508" s="3">
        <f t="shared" si="60"/>
        <v>20</v>
      </c>
      <c r="Y508" s="3">
        <f t="shared" si="61"/>
        <v>20</v>
      </c>
      <c r="Z508" s="3"/>
      <c r="AA508" s="3"/>
      <c r="AB508" s="3"/>
      <c r="AC508" s="3"/>
      <c r="AF508">
        <v>170</v>
      </c>
      <c r="AG508">
        <v>10</v>
      </c>
    </row>
    <row r="509" spans="1:33" x14ac:dyDescent="0.25">
      <c r="A509" s="4"/>
      <c r="B509" t="s">
        <v>4</v>
      </c>
      <c r="D509" t="s">
        <v>513</v>
      </c>
      <c r="F509" t="s">
        <v>534</v>
      </c>
      <c r="H509" t="s">
        <v>535</v>
      </c>
      <c r="J509" t="s">
        <v>609</v>
      </c>
      <c r="L509" t="s">
        <v>536</v>
      </c>
      <c r="N509" t="s">
        <v>559</v>
      </c>
      <c r="P509" t="s">
        <v>581</v>
      </c>
      <c r="R509" t="s">
        <v>585</v>
      </c>
      <c r="T509" t="s">
        <v>5</v>
      </c>
      <c r="V509">
        <v>2100</v>
      </c>
      <c r="W509">
        <v>20</v>
      </c>
      <c r="X509" s="3">
        <f>W509+$AD$73</f>
        <v>469</v>
      </c>
      <c r="Y509" s="3">
        <f t="shared" si="61"/>
        <v>469</v>
      </c>
      <c r="Z509" s="3"/>
      <c r="AA509" s="3"/>
      <c r="AB509" s="3"/>
      <c r="AC509" s="3"/>
      <c r="AF509">
        <v>510</v>
      </c>
      <c r="AG509">
        <v>10</v>
      </c>
    </row>
    <row r="510" spans="1:33" x14ac:dyDescent="0.25">
      <c r="A510" s="4"/>
      <c r="B510" t="s">
        <v>4</v>
      </c>
      <c r="D510" t="s">
        <v>514</v>
      </c>
      <c r="F510" t="s">
        <v>534</v>
      </c>
      <c r="H510" t="s">
        <v>535</v>
      </c>
      <c r="J510" t="s">
        <v>657</v>
      </c>
      <c r="L510" t="s">
        <v>536</v>
      </c>
      <c r="N510" t="s">
        <v>559</v>
      </c>
      <c r="P510" t="s">
        <v>583</v>
      </c>
      <c r="R510" t="s">
        <v>585</v>
      </c>
      <c r="T510" t="s">
        <v>5</v>
      </c>
      <c r="V510">
        <v>700</v>
      </c>
      <c r="W510">
        <v>20</v>
      </c>
      <c r="X510" s="3">
        <f>W510+$AD$74</f>
        <v>320</v>
      </c>
      <c r="Y510" s="3">
        <f t="shared" si="61"/>
        <v>320</v>
      </c>
      <c r="Z510" s="3"/>
      <c r="AA510" s="3"/>
      <c r="AB510" s="3"/>
      <c r="AC510" s="3"/>
      <c r="AF510">
        <v>170</v>
      </c>
      <c r="AG510">
        <v>10</v>
      </c>
    </row>
    <row r="511" spans="1:33" x14ac:dyDescent="0.25">
      <c r="B511" t="s">
        <v>4</v>
      </c>
      <c r="D511" t="s">
        <v>515</v>
      </c>
      <c r="F511" t="s">
        <v>534</v>
      </c>
      <c r="H511" t="s">
        <v>535</v>
      </c>
      <c r="J511" t="s">
        <v>589</v>
      </c>
      <c r="L511" t="s">
        <v>536</v>
      </c>
      <c r="N511" t="s">
        <v>560</v>
      </c>
      <c r="P511" t="s">
        <v>584</v>
      </c>
      <c r="R511" t="s">
        <v>585</v>
      </c>
      <c r="T511" t="s">
        <v>5</v>
      </c>
      <c r="V511">
        <v>100</v>
      </c>
      <c r="W511">
        <v>20</v>
      </c>
      <c r="X511" s="3">
        <f t="shared" si="60"/>
        <v>20</v>
      </c>
      <c r="Y511" s="3">
        <f t="shared" si="61"/>
        <v>20</v>
      </c>
      <c r="Z511" s="3">
        <f>SUM(Y511:Y528)</f>
        <v>875</v>
      </c>
      <c r="AA511" s="3"/>
      <c r="AB511" s="3"/>
      <c r="AC511" s="3"/>
      <c r="AF511">
        <v>24</v>
      </c>
      <c r="AG511">
        <v>10</v>
      </c>
    </row>
    <row r="512" spans="1:33" x14ac:dyDescent="0.25">
      <c r="B512" t="s">
        <v>4</v>
      </c>
      <c r="D512" t="s">
        <v>516</v>
      </c>
      <c r="F512" t="s">
        <v>534</v>
      </c>
      <c r="H512" t="s">
        <v>535</v>
      </c>
      <c r="J512" t="s">
        <v>589</v>
      </c>
      <c r="L512" t="s">
        <v>536</v>
      </c>
      <c r="N512" t="s">
        <v>560</v>
      </c>
      <c r="P512" t="s">
        <v>563</v>
      </c>
      <c r="R512" t="s">
        <v>585</v>
      </c>
      <c r="T512" t="s">
        <v>5</v>
      </c>
      <c r="V512">
        <v>200</v>
      </c>
      <c r="W512">
        <v>20</v>
      </c>
      <c r="X512" s="3">
        <f t="shared" si="60"/>
        <v>20</v>
      </c>
      <c r="Y512" s="3">
        <f t="shared" si="61"/>
        <v>20</v>
      </c>
      <c r="Z512" s="3"/>
      <c r="AA512" s="3"/>
      <c r="AB512" s="3"/>
      <c r="AC512" s="3"/>
      <c r="AF512">
        <v>49</v>
      </c>
      <c r="AG512">
        <v>10</v>
      </c>
    </row>
    <row r="513" spans="1:33" x14ac:dyDescent="0.25">
      <c r="B513" t="s">
        <v>4</v>
      </c>
      <c r="D513" t="s">
        <v>517</v>
      </c>
      <c r="F513" t="s">
        <v>534</v>
      </c>
      <c r="H513" t="s">
        <v>535</v>
      </c>
      <c r="J513" t="s">
        <v>589</v>
      </c>
      <c r="L513" t="s">
        <v>536</v>
      </c>
      <c r="N513" t="s">
        <v>560</v>
      </c>
      <c r="P513" t="s">
        <v>565</v>
      </c>
      <c r="R513" t="s">
        <v>585</v>
      </c>
      <c r="T513" t="s">
        <v>5</v>
      </c>
      <c r="V513">
        <v>100</v>
      </c>
      <c r="W513">
        <v>20</v>
      </c>
      <c r="X513" s="3">
        <f t="shared" si="60"/>
        <v>20</v>
      </c>
      <c r="Y513" s="3">
        <f t="shared" si="61"/>
        <v>20</v>
      </c>
      <c r="Z513" s="3"/>
      <c r="AA513" s="3"/>
      <c r="AB513" s="3"/>
      <c r="AC513" s="3"/>
      <c r="AF513">
        <v>24</v>
      </c>
      <c r="AG513">
        <v>10</v>
      </c>
    </row>
    <row r="514" spans="1:33" x14ac:dyDescent="0.25">
      <c r="B514" t="s">
        <v>4</v>
      </c>
      <c r="D514" t="s">
        <v>518</v>
      </c>
      <c r="F514" t="s">
        <v>534</v>
      </c>
      <c r="H514" t="s">
        <v>535</v>
      </c>
      <c r="J514" t="s">
        <v>589</v>
      </c>
      <c r="L514" t="s">
        <v>536</v>
      </c>
      <c r="N514" t="s">
        <v>560</v>
      </c>
      <c r="P514" t="s">
        <v>566</v>
      </c>
      <c r="R514" t="s">
        <v>585</v>
      </c>
      <c r="T514" t="s">
        <v>5</v>
      </c>
      <c r="V514">
        <v>100</v>
      </c>
      <c r="W514">
        <v>20</v>
      </c>
      <c r="X514" s="3">
        <f t="shared" si="60"/>
        <v>20</v>
      </c>
      <c r="Y514" s="3">
        <f t="shared" si="61"/>
        <v>20</v>
      </c>
      <c r="Z514" s="3"/>
      <c r="AA514" s="3"/>
      <c r="AB514" s="3"/>
      <c r="AC514" s="3"/>
      <c r="AF514">
        <v>24</v>
      </c>
      <c r="AG514">
        <v>10</v>
      </c>
    </row>
    <row r="515" spans="1:33" x14ac:dyDescent="0.25">
      <c r="B515" t="s">
        <v>4</v>
      </c>
      <c r="D515" t="s">
        <v>519</v>
      </c>
      <c r="F515" t="s">
        <v>534</v>
      </c>
      <c r="H515" t="s">
        <v>535</v>
      </c>
      <c r="J515" t="s">
        <v>589</v>
      </c>
      <c r="L515" t="s">
        <v>536</v>
      </c>
      <c r="N515" t="s">
        <v>560</v>
      </c>
      <c r="P515" t="s">
        <v>567</v>
      </c>
      <c r="R515" t="s">
        <v>585</v>
      </c>
      <c r="T515" t="s">
        <v>5</v>
      </c>
      <c r="V515">
        <v>200</v>
      </c>
      <c r="W515">
        <v>20</v>
      </c>
      <c r="X515" s="3">
        <f t="shared" ref="X515:X528" si="62">W515+0</f>
        <v>20</v>
      </c>
      <c r="Y515" s="3">
        <f t="shared" ref="Y515:Y529" si="63">IF(X515&gt;0,ROUND(X515,0),1)</f>
        <v>20</v>
      </c>
      <c r="Z515" s="3"/>
      <c r="AA515" s="3"/>
      <c r="AB515" s="3"/>
      <c r="AC515" s="3"/>
      <c r="AF515">
        <v>49</v>
      </c>
      <c r="AG515">
        <v>10</v>
      </c>
    </row>
    <row r="516" spans="1:33" x14ac:dyDescent="0.25">
      <c r="B516" t="s">
        <v>4</v>
      </c>
      <c r="D516" t="s">
        <v>520</v>
      </c>
      <c r="F516" t="s">
        <v>534</v>
      </c>
      <c r="H516" t="s">
        <v>535</v>
      </c>
      <c r="J516" t="s">
        <v>589</v>
      </c>
      <c r="L516" t="s">
        <v>536</v>
      </c>
      <c r="N516" t="s">
        <v>560</v>
      </c>
      <c r="P516" t="s">
        <v>568</v>
      </c>
      <c r="R516" t="s">
        <v>585</v>
      </c>
      <c r="T516" t="s">
        <v>5</v>
      </c>
      <c r="V516">
        <v>200</v>
      </c>
      <c r="W516">
        <v>20</v>
      </c>
      <c r="X516" s="3">
        <f t="shared" si="62"/>
        <v>20</v>
      </c>
      <c r="Y516" s="3">
        <f t="shared" si="63"/>
        <v>20</v>
      </c>
      <c r="Z516" s="3"/>
      <c r="AA516" s="3"/>
      <c r="AB516" s="3"/>
      <c r="AC516" s="3"/>
      <c r="AF516">
        <v>49</v>
      </c>
      <c r="AG516">
        <v>10</v>
      </c>
    </row>
    <row r="517" spans="1:33" x14ac:dyDescent="0.25">
      <c r="B517" t="s">
        <v>4</v>
      </c>
      <c r="D517" t="s">
        <v>521</v>
      </c>
      <c r="F517" t="s">
        <v>534</v>
      </c>
      <c r="H517" t="s">
        <v>535</v>
      </c>
      <c r="J517" t="s">
        <v>589</v>
      </c>
      <c r="L517" t="s">
        <v>536</v>
      </c>
      <c r="N517" t="s">
        <v>560</v>
      </c>
      <c r="P517" t="s">
        <v>569</v>
      </c>
      <c r="R517" t="s">
        <v>585</v>
      </c>
      <c r="T517" t="s">
        <v>5</v>
      </c>
      <c r="V517">
        <v>800</v>
      </c>
      <c r="W517">
        <v>20</v>
      </c>
      <c r="X517" s="3">
        <f t="shared" si="62"/>
        <v>20</v>
      </c>
      <c r="Y517" s="3">
        <f t="shared" si="63"/>
        <v>20</v>
      </c>
      <c r="Z517" s="3"/>
      <c r="AA517" s="3"/>
      <c r="AB517" s="3"/>
      <c r="AC517" s="3"/>
      <c r="AF517">
        <v>194</v>
      </c>
      <c r="AG517">
        <v>10</v>
      </c>
    </row>
    <row r="518" spans="1:33" x14ac:dyDescent="0.25">
      <c r="B518" t="s">
        <v>4</v>
      </c>
      <c r="D518" t="s">
        <v>522</v>
      </c>
      <c r="F518" t="s">
        <v>534</v>
      </c>
      <c r="H518" t="s">
        <v>535</v>
      </c>
      <c r="J518" t="s">
        <v>589</v>
      </c>
      <c r="L518" t="s">
        <v>536</v>
      </c>
      <c r="N518" t="s">
        <v>560</v>
      </c>
      <c r="P518" t="s">
        <v>570</v>
      </c>
      <c r="R518" t="s">
        <v>585</v>
      </c>
      <c r="T518" t="s">
        <v>5</v>
      </c>
      <c r="V518">
        <v>600</v>
      </c>
      <c r="W518">
        <v>20</v>
      </c>
      <c r="X518" s="3">
        <f t="shared" si="62"/>
        <v>20</v>
      </c>
      <c r="Y518" s="3">
        <f t="shared" si="63"/>
        <v>20</v>
      </c>
      <c r="Z518" s="3"/>
      <c r="AA518" s="3"/>
      <c r="AB518" s="3"/>
      <c r="AC518" s="3"/>
      <c r="AF518">
        <v>146</v>
      </c>
      <c r="AG518">
        <v>10</v>
      </c>
    </row>
    <row r="519" spans="1:33" x14ac:dyDescent="0.25">
      <c r="B519" t="s">
        <v>4</v>
      </c>
      <c r="D519" t="s">
        <v>523</v>
      </c>
      <c r="F519" t="s">
        <v>534</v>
      </c>
      <c r="H519" t="s">
        <v>535</v>
      </c>
      <c r="J519" t="s">
        <v>589</v>
      </c>
      <c r="L519" t="s">
        <v>536</v>
      </c>
      <c r="N519" t="s">
        <v>560</v>
      </c>
      <c r="P519" t="s">
        <v>571</v>
      </c>
      <c r="R519" t="s">
        <v>585</v>
      </c>
      <c r="T519" t="s">
        <v>5</v>
      </c>
      <c r="V519">
        <v>500</v>
      </c>
      <c r="W519">
        <v>20</v>
      </c>
      <c r="X519" s="3">
        <f t="shared" si="62"/>
        <v>20</v>
      </c>
      <c r="Y519" s="3">
        <f t="shared" si="63"/>
        <v>20</v>
      </c>
      <c r="Z519" s="3"/>
      <c r="AA519" s="3"/>
      <c r="AB519" s="3"/>
      <c r="AC519" s="3"/>
      <c r="AF519">
        <v>121</v>
      </c>
      <c r="AG519">
        <v>10</v>
      </c>
    </row>
    <row r="520" spans="1:33" x14ac:dyDescent="0.25">
      <c r="A520" s="4"/>
      <c r="B520" t="s">
        <v>4</v>
      </c>
      <c r="D520" t="s">
        <v>524</v>
      </c>
      <c r="F520" t="s">
        <v>534</v>
      </c>
      <c r="H520" t="s">
        <v>535</v>
      </c>
      <c r="J520" t="s">
        <v>658</v>
      </c>
      <c r="L520" t="s">
        <v>536</v>
      </c>
      <c r="N520" t="s">
        <v>560</v>
      </c>
      <c r="P520" t="s">
        <v>572</v>
      </c>
      <c r="R520" t="s">
        <v>585</v>
      </c>
      <c r="T520" t="s">
        <v>5</v>
      </c>
      <c r="V520">
        <v>700</v>
      </c>
      <c r="W520">
        <v>20</v>
      </c>
      <c r="X520" s="3">
        <f>W520+$AD$75</f>
        <v>413</v>
      </c>
      <c r="Y520" s="3">
        <f t="shared" si="63"/>
        <v>413</v>
      </c>
      <c r="Z520" s="3"/>
      <c r="AA520" s="3"/>
      <c r="AB520" s="3"/>
      <c r="AC520" s="3"/>
      <c r="AF520">
        <v>170</v>
      </c>
      <c r="AG520">
        <v>10</v>
      </c>
    </row>
    <row r="521" spans="1:33" x14ac:dyDescent="0.25">
      <c r="B521" t="s">
        <v>4</v>
      </c>
      <c r="D521" t="s">
        <v>525</v>
      </c>
      <c r="F521" t="s">
        <v>534</v>
      </c>
      <c r="H521" t="s">
        <v>535</v>
      </c>
      <c r="J521" t="s">
        <v>589</v>
      </c>
      <c r="L521" t="s">
        <v>536</v>
      </c>
      <c r="N521" t="s">
        <v>560</v>
      </c>
      <c r="P521" t="s">
        <v>573</v>
      </c>
      <c r="R521" t="s">
        <v>585</v>
      </c>
      <c r="T521" t="s">
        <v>5</v>
      </c>
      <c r="V521">
        <v>400</v>
      </c>
      <c r="W521">
        <v>20</v>
      </c>
      <c r="X521" s="3">
        <f t="shared" si="62"/>
        <v>20</v>
      </c>
      <c r="Y521" s="3">
        <f t="shared" si="63"/>
        <v>20</v>
      </c>
      <c r="Z521" s="3"/>
      <c r="AA521" s="3"/>
      <c r="AB521" s="3"/>
      <c r="AC521" s="3"/>
      <c r="AF521">
        <v>97</v>
      </c>
      <c r="AG521">
        <v>10</v>
      </c>
    </row>
    <row r="522" spans="1:33" x14ac:dyDescent="0.25">
      <c r="B522" t="s">
        <v>4</v>
      </c>
      <c r="D522" t="s">
        <v>526</v>
      </c>
      <c r="F522" t="s">
        <v>534</v>
      </c>
      <c r="H522" t="s">
        <v>535</v>
      </c>
      <c r="J522" t="s">
        <v>589</v>
      </c>
      <c r="L522" t="s">
        <v>536</v>
      </c>
      <c r="N522" t="s">
        <v>560</v>
      </c>
      <c r="P522" t="s">
        <v>574</v>
      </c>
      <c r="R522" t="s">
        <v>585</v>
      </c>
      <c r="T522" t="s">
        <v>5</v>
      </c>
      <c r="V522">
        <v>400</v>
      </c>
      <c r="W522">
        <v>20</v>
      </c>
      <c r="X522" s="3">
        <f t="shared" si="62"/>
        <v>20</v>
      </c>
      <c r="Y522" s="3">
        <f t="shared" si="63"/>
        <v>20</v>
      </c>
      <c r="Z522" s="3"/>
      <c r="AA522" s="3"/>
      <c r="AB522" s="3"/>
      <c r="AC522" s="3"/>
      <c r="AF522">
        <v>97</v>
      </c>
      <c r="AG522">
        <v>10</v>
      </c>
    </row>
    <row r="523" spans="1:33" x14ac:dyDescent="0.25">
      <c r="B523" t="s">
        <v>4</v>
      </c>
      <c r="D523" t="s">
        <v>527</v>
      </c>
      <c r="F523" t="s">
        <v>534</v>
      </c>
      <c r="H523" t="s">
        <v>535</v>
      </c>
      <c r="J523" t="s">
        <v>589</v>
      </c>
      <c r="L523" t="s">
        <v>536</v>
      </c>
      <c r="N523" t="s">
        <v>560</v>
      </c>
      <c r="P523" t="s">
        <v>575</v>
      </c>
      <c r="R523" t="s">
        <v>585</v>
      </c>
      <c r="T523" t="s">
        <v>5</v>
      </c>
      <c r="V523">
        <v>300</v>
      </c>
      <c r="W523">
        <v>20</v>
      </c>
      <c r="X523" s="3">
        <f t="shared" si="62"/>
        <v>20</v>
      </c>
      <c r="Y523" s="3">
        <f t="shared" si="63"/>
        <v>20</v>
      </c>
      <c r="Z523" s="3"/>
      <c r="AA523" s="3"/>
      <c r="AB523" s="3"/>
      <c r="AC523" s="3"/>
      <c r="AF523">
        <v>73</v>
      </c>
      <c r="AG523">
        <v>10</v>
      </c>
    </row>
    <row r="524" spans="1:33" x14ac:dyDescent="0.25">
      <c r="B524" t="s">
        <v>4</v>
      </c>
      <c r="D524" t="s">
        <v>528</v>
      </c>
      <c r="F524" t="s">
        <v>534</v>
      </c>
      <c r="H524" t="s">
        <v>535</v>
      </c>
      <c r="J524" t="s">
        <v>589</v>
      </c>
      <c r="L524" t="s">
        <v>536</v>
      </c>
      <c r="N524" t="s">
        <v>560</v>
      </c>
      <c r="P524" t="s">
        <v>576</v>
      </c>
      <c r="R524" t="s">
        <v>585</v>
      </c>
      <c r="T524" t="s">
        <v>5</v>
      </c>
      <c r="V524">
        <v>300</v>
      </c>
      <c r="W524">
        <v>20</v>
      </c>
      <c r="X524" s="3">
        <f t="shared" si="62"/>
        <v>20</v>
      </c>
      <c r="Y524" s="3">
        <f t="shared" si="63"/>
        <v>20</v>
      </c>
      <c r="Z524" s="3"/>
      <c r="AA524" s="3"/>
      <c r="AB524" s="3"/>
      <c r="AC524" s="3"/>
      <c r="AF524">
        <v>73</v>
      </c>
      <c r="AG524">
        <v>10</v>
      </c>
    </row>
    <row r="525" spans="1:33" x14ac:dyDescent="0.25">
      <c r="B525" t="s">
        <v>4</v>
      </c>
      <c r="D525" t="s">
        <v>529</v>
      </c>
      <c r="F525" t="s">
        <v>534</v>
      </c>
      <c r="H525" t="s">
        <v>535</v>
      </c>
      <c r="J525" t="s">
        <v>589</v>
      </c>
      <c r="L525" t="s">
        <v>536</v>
      </c>
      <c r="N525" t="s">
        <v>560</v>
      </c>
      <c r="P525" t="s">
        <v>578</v>
      </c>
      <c r="R525" t="s">
        <v>585</v>
      </c>
      <c r="T525" t="s">
        <v>5</v>
      </c>
      <c r="V525">
        <v>100</v>
      </c>
      <c r="W525">
        <v>20</v>
      </c>
      <c r="X525" s="3">
        <f t="shared" si="62"/>
        <v>20</v>
      </c>
      <c r="Y525" s="3">
        <f t="shared" si="63"/>
        <v>20</v>
      </c>
      <c r="Z525" s="3"/>
      <c r="AA525" s="3"/>
      <c r="AB525" s="3"/>
      <c r="AC525" s="3"/>
      <c r="AF525">
        <v>24</v>
      </c>
      <c r="AG525">
        <v>10</v>
      </c>
    </row>
    <row r="526" spans="1:33" x14ac:dyDescent="0.25">
      <c r="B526" t="s">
        <v>4</v>
      </c>
      <c r="D526" t="s">
        <v>530</v>
      </c>
      <c r="F526" t="s">
        <v>534</v>
      </c>
      <c r="H526" t="s">
        <v>535</v>
      </c>
      <c r="J526" t="s">
        <v>589</v>
      </c>
      <c r="L526" t="s">
        <v>536</v>
      </c>
      <c r="N526" t="s">
        <v>560</v>
      </c>
      <c r="P526" t="s">
        <v>579</v>
      </c>
      <c r="R526" t="s">
        <v>585</v>
      </c>
      <c r="T526" t="s">
        <v>5</v>
      </c>
      <c r="V526">
        <v>400</v>
      </c>
      <c r="W526">
        <v>20</v>
      </c>
      <c r="X526" s="3">
        <f t="shared" si="62"/>
        <v>20</v>
      </c>
      <c r="Y526" s="3">
        <f t="shared" si="63"/>
        <v>20</v>
      </c>
      <c r="Z526" s="3"/>
      <c r="AA526" s="3"/>
      <c r="AB526" s="3"/>
      <c r="AC526" s="3"/>
      <c r="AF526">
        <v>97</v>
      </c>
      <c r="AG526">
        <v>10</v>
      </c>
    </row>
    <row r="527" spans="1:33" x14ac:dyDescent="0.25">
      <c r="A527" s="4"/>
      <c r="B527" t="s">
        <v>4</v>
      </c>
      <c r="D527" t="s">
        <v>531</v>
      </c>
      <c r="F527" t="s">
        <v>534</v>
      </c>
      <c r="H527" t="s">
        <v>535</v>
      </c>
      <c r="J527" t="s">
        <v>659</v>
      </c>
      <c r="L527" t="s">
        <v>536</v>
      </c>
      <c r="N527" t="s">
        <v>560</v>
      </c>
      <c r="P527" t="s">
        <v>580</v>
      </c>
      <c r="R527" t="s">
        <v>585</v>
      </c>
      <c r="T527" t="s">
        <v>5</v>
      </c>
      <c r="V527">
        <v>500</v>
      </c>
      <c r="W527">
        <v>20</v>
      </c>
      <c r="X527" s="3">
        <f>W527+$AD$76</f>
        <v>142</v>
      </c>
      <c r="Y527" s="3">
        <f t="shared" si="63"/>
        <v>142</v>
      </c>
      <c r="Z527" s="3"/>
      <c r="AA527" s="3"/>
      <c r="AB527" s="3"/>
      <c r="AC527" s="3"/>
      <c r="AF527">
        <v>121</v>
      </c>
      <c r="AG527">
        <v>10</v>
      </c>
    </row>
    <row r="528" spans="1:33" x14ac:dyDescent="0.25">
      <c r="B528" t="s">
        <v>4</v>
      </c>
      <c r="D528" t="s">
        <v>532</v>
      </c>
      <c r="F528" t="s">
        <v>534</v>
      </c>
      <c r="H528" t="s">
        <v>535</v>
      </c>
      <c r="J528" t="s">
        <v>589</v>
      </c>
      <c r="L528" t="s">
        <v>536</v>
      </c>
      <c r="N528" t="s">
        <v>560</v>
      </c>
      <c r="P528" t="s">
        <v>581</v>
      </c>
      <c r="R528" t="s">
        <v>585</v>
      </c>
      <c r="T528" t="s">
        <v>5</v>
      </c>
      <c r="V528">
        <v>1100</v>
      </c>
      <c r="W528">
        <v>20</v>
      </c>
      <c r="X528" s="3">
        <f t="shared" si="62"/>
        <v>20</v>
      </c>
      <c r="Y528" s="3">
        <f t="shared" si="63"/>
        <v>20</v>
      </c>
      <c r="Z528" s="3"/>
      <c r="AA528" s="3"/>
      <c r="AB528" s="3"/>
      <c r="AC528" s="3"/>
      <c r="AF528">
        <v>267</v>
      </c>
      <c r="AG528">
        <v>10</v>
      </c>
    </row>
    <row r="529" spans="1:33" x14ac:dyDescent="0.25">
      <c r="A529" s="4"/>
      <c r="B529" t="s">
        <v>4</v>
      </c>
      <c r="D529" t="s">
        <v>533</v>
      </c>
      <c r="F529" t="s">
        <v>534</v>
      </c>
      <c r="H529" t="s">
        <v>535</v>
      </c>
      <c r="J529" t="s">
        <v>657</v>
      </c>
      <c r="L529" t="s">
        <v>536</v>
      </c>
      <c r="N529" t="s">
        <v>560</v>
      </c>
      <c r="P529" t="s">
        <v>582</v>
      </c>
      <c r="R529" t="s">
        <v>585</v>
      </c>
      <c r="T529" t="s">
        <v>5</v>
      </c>
      <c r="V529">
        <v>700</v>
      </c>
      <c r="W529">
        <v>20</v>
      </c>
      <c r="X529" s="3">
        <f>W529+$AD$77</f>
        <v>320</v>
      </c>
      <c r="Y529" s="3">
        <f t="shared" si="63"/>
        <v>320</v>
      </c>
      <c r="Z529" s="3"/>
      <c r="AA529" s="3"/>
      <c r="AB529" s="3"/>
      <c r="AC529" s="3"/>
      <c r="AF529">
        <v>170</v>
      </c>
      <c r="AG529">
        <v>10</v>
      </c>
    </row>
    <row r="530" spans="1:33" x14ac:dyDescent="0.25">
      <c r="V530">
        <f>SUM(V2:V529)</f>
        <v>360600</v>
      </c>
      <c r="W530">
        <f>SUM(W2:W529)</f>
        <v>10560</v>
      </c>
      <c r="X530">
        <f t="shared" ref="X530:Y530" si="64">SUM(X2:X529)</f>
        <v>45960</v>
      </c>
      <c r="Y530">
        <f t="shared" si="64"/>
        <v>45964</v>
      </c>
    </row>
  </sheetData>
  <pageMargins left="0.7" right="0.7" top="0.75" bottom="0.75" header="0.3" footer="0.3"/>
  <pageSetup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tabSelected="1" topLeftCell="L2" zoomScale="190" zoomScaleNormal="190" workbookViewId="0">
      <selection activeCell="Y19" sqref="Y19"/>
    </sheetView>
  </sheetViews>
  <sheetFormatPr defaultRowHeight="15" x14ac:dyDescent="0.25"/>
  <cols>
    <col min="2" max="9" width="10.7109375" bestFit="1" customWidth="1"/>
    <col min="11" max="11" width="10.42578125" bestFit="1" customWidth="1"/>
  </cols>
  <sheetData>
    <row r="1" spans="1:13" x14ac:dyDescent="0.25">
      <c r="A1" s="17" t="s">
        <v>668</v>
      </c>
      <c r="B1" s="17" t="s">
        <v>660</v>
      </c>
      <c r="C1" s="17" t="s">
        <v>661</v>
      </c>
      <c r="D1" s="17" t="s">
        <v>662</v>
      </c>
      <c r="E1" s="17" t="s">
        <v>663</v>
      </c>
      <c r="F1" s="17" t="s">
        <v>664</v>
      </c>
      <c r="G1" s="17" t="s">
        <v>665</v>
      </c>
      <c r="H1" s="17" t="s">
        <v>666</v>
      </c>
      <c r="I1" s="17" t="s">
        <v>667</v>
      </c>
      <c r="J1" s="17" t="s">
        <v>2</v>
      </c>
      <c r="K1" s="17" t="s">
        <v>586</v>
      </c>
    </row>
    <row r="2" spans="1:13" x14ac:dyDescent="0.25">
      <c r="A2" s="17">
        <v>1</v>
      </c>
      <c r="B2" s="17">
        <v>594</v>
      </c>
      <c r="C2" s="17">
        <v>642</v>
      </c>
      <c r="D2" s="17">
        <v>682</v>
      </c>
      <c r="E2" s="17">
        <v>708</v>
      </c>
      <c r="F2" s="17">
        <v>827</v>
      </c>
      <c r="G2" s="17">
        <v>866</v>
      </c>
      <c r="H2" s="17">
        <v>883</v>
      </c>
      <c r="I2" s="17">
        <v>908</v>
      </c>
      <c r="J2" s="17">
        <v>890</v>
      </c>
      <c r="K2" s="18">
        <f>ABS(I2-J2)/J2</f>
        <v>2.0224719101123594E-2</v>
      </c>
      <c r="M2">
        <f>ROUND(I2/20,0)</f>
        <v>45</v>
      </c>
    </row>
    <row r="3" spans="1:13" x14ac:dyDescent="0.25">
      <c r="A3" s="17">
        <v>2</v>
      </c>
      <c r="B3" s="17">
        <v>1153</v>
      </c>
      <c r="C3" s="17">
        <v>1210</v>
      </c>
      <c r="D3" s="17">
        <v>1187</v>
      </c>
      <c r="E3" s="17">
        <v>1221</v>
      </c>
      <c r="F3" s="17">
        <v>1210</v>
      </c>
      <c r="G3" s="17">
        <v>1206</v>
      </c>
      <c r="H3" s="17">
        <v>1207</v>
      </c>
      <c r="I3" s="17">
        <v>1211</v>
      </c>
      <c r="J3" s="17">
        <v>1162</v>
      </c>
      <c r="K3" s="18">
        <f t="shared" ref="K3:K66" si="0">ABS(I3-J3)/J3</f>
        <v>4.2168674698795178E-2</v>
      </c>
      <c r="M3">
        <f t="shared" ref="M3:M66" si="1">ROUND(I3/20,0)</f>
        <v>61</v>
      </c>
    </row>
    <row r="4" spans="1:13" x14ac:dyDescent="0.25">
      <c r="A4" s="17">
        <v>3</v>
      </c>
      <c r="B4" s="17">
        <v>578</v>
      </c>
      <c r="C4" s="17">
        <v>611</v>
      </c>
      <c r="D4" s="17">
        <v>613</v>
      </c>
      <c r="E4" s="17">
        <v>650</v>
      </c>
      <c r="F4" s="17">
        <v>654</v>
      </c>
      <c r="G4" s="17">
        <v>659</v>
      </c>
      <c r="H4" s="17">
        <v>675</v>
      </c>
      <c r="I4" s="17">
        <v>678</v>
      </c>
      <c r="J4" s="17">
        <v>696</v>
      </c>
      <c r="K4" s="18">
        <f t="shared" si="0"/>
        <v>2.5862068965517241E-2</v>
      </c>
      <c r="M4">
        <f t="shared" si="1"/>
        <v>34</v>
      </c>
    </row>
    <row r="5" spans="1:13" x14ac:dyDescent="0.25">
      <c r="A5" s="17">
        <v>4</v>
      </c>
      <c r="B5" s="17">
        <v>621</v>
      </c>
      <c r="C5" s="17">
        <v>616</v>
      </c>
      <c r="D5" s="17">
        <v>668</v>
      </c>
      <c r="E5" s="17">
        <v>695</v>
      </c>
      <c r="F5" s="17">
        <v>815</v>
      </c>
      <c r="G5" s="17">
        <v>854</v>
      </c>
      <c r="H5" s="17">
        <v>868</v>
      </c>
      <c r="I5" s="17">
        <v>889</v>
      </c>
      <c r="J5" s="17">
        <v>868</v>
      </c>
      <c r="K5" s="18">
        <f t="shared" si="0"/>
        <v>2.4193548387096774E-2</v>
      </c>
      <c r="M5">
        <f t="shared" si="1"/>
        <v>44</v>
      </c>
    </row>
    <row r="6" spans="1:13" x14ac:dyDescent="0.25">
      <c r="A6" s="17">
        <v>5</v>
      </c>
      <c r="B6" s="17">
        <v>1173</v>
      </c>
      <c r="C6" s="17">
        <v>1239</v>
      </c>
      <c r="D6" s="17">
        <v>1259</v>
      </c>
      <c r="E6" s="17">
        <v>1275</v>
      </c>
      <c r="F6" s="17">
        <v>1383</v>
      </c>
      <c r="G6" s="17">
        <v>1415</v>
      </c>
      <c r="H6" s="17">
        <v>1420</v>
      </c>
      <c r="I6" s="17">
        <v>1442</v>
      </c>
      <c r="J6" s="17">
        <v>1419</v>
      </c>
      <c r="K6" s="18">
        <f t="shared" si="0"/>
        <v>1.620859760394644E-2</v>
      </c>
      <c r="M6">
        <f t="shared" si="1"/>
        <v>72</v>
      </c>
    </row>
    <row r="7" spans="1:13" x14ac:dyDescent="0.25">
      <c r="A7" s="17">
        <v>6</v>
      </c>
      <c r="B7" s="17">
        <v>1024</v>
      </c>
      <c r="C7" s="17">
        <v>807</v>
      </c>
      <c r="D7" s="17">
        <v>774</v>
      </c>
      <c r="E7" s="17">
        <v>756</v>
      </c>
      <c r="F7" s="17">
        <v>745</v>
      </c>
      <c r="G7" s="17">
        <v>736</v>
      </c>
      <c r="H7" s="17">
        <v>730</v>
      </c>
      <c r="I7" s="17">
        <v>727</v>
      </c>
      <c r="J7" s="17">
        <v>717</v>
      </c>
      <c r="K7" s="18">
        <f t="shared" si="0"/>
        <v>1.3947001394700139E-2</v>
      </c>
      <c r="M7">
        <f t="shared" si="1"/>
        <v>36</v>
      </c>
    </row>
    <row r="8" spans="1:13" x14ac:dyDescent="0.25">
      <c r="A8" s="17">
        <v>7</v>
      </c>
      <c r="B8" s="17">
        <v>1380</v>
      </c>
      <c r="C8" s="17">
        <v>1633</v>
      </c>
      <c r="D8" s="17">
        <v>1561</v>
      </c>
      <c r="E8" s="17">
        <v>1566</v>
      </c>
      <c r="F8" s="17">
        <v>1548</v>
      </c>
      <c r="G8" s="17">
        <v>1532</v>
      </c>
      <c r="H8" s="17">
        <v>1528</v>
      </c>
      <c r="I8" s="17">
        <v>1526</v>
      </c>
      <c r="J8" s="17">
        <v>1503</v>
      </c>
      <c r="K8" s="18">
        <f t="shared" si="0"/>
        <v>1.5302727877578177E-2</v>
      </c>
      <c r="M8">
        <f t="shared" si="1"/>
        <v>76</v>
      </c>
    </row>
    <row r="9" spans="1:13" x14ac:dyDescent="0.25">
      <c r="A9" s="17">
        <v>8</v>
      </c>
      <c r="B9" s="17">
        <v>1000</v>
      </c>
      <c r="C9" s="17">
        <v>1701</v>
      </c>
      <c r="D9" s="17">
        <v>1704</v>
      </c>
      <c r="E9" s="17">
        <v>1738</v>
      </c>
      <c r="F9" s="17">
        <v>1866</v>
      </c>
      <c r="G9" s="17">
        <v>1908</v>
      </c>
      <c r="H9" s="17">
        <v>1938</v>
      </c>
      <c r="I9" s="17">
        <v>1978</v>
      </c>
      <c r="J9" s="17">
        <v>1968</v>
      </c>
      <c r="K9" s="18">
        <f t="shared" si="0"/>
        <v>5.08130081300813E-3</v>
      </c>
      <c r="M9">
        <f t="shared" si="1"/>
        <v>99</v>
      </c>
    </row>
    <row r="10" spans="1:13" x14ac:dyDescent="0.25">
      <c r="A10" s="17">
        <v>9</v>
      </c>
      <c r="B10" s="17">
        <v>1348</v>
      </c>
      <c r="C10" s="17">
        <v>1132</v>
      </c>
      <c r="D10" s="17">
        <v>1068</v>
      </c>
      <c r="E10" s="17">
        <v>1051</v>
      </c>
      <c r="F10" s="17">
        <v>962</v>
      </c>
      <c r="G10" s="17">
        <v>954</v>
      </c>
      <c r="H10" s="17">
        <v>944</v>
      </c>
      <c r="I10" s="17">
        <v>934</v>
      </c>
      <c r="J10" s="17">
        <v>996</v>
      </c>
      <c r="K10" s="18">
        <f t="shared" si="0"/>
        <v>6.224899598393574E-2</v>
      </c>
      <c r="M10">
        <f t="shared" si="1"/>
        <v>47</v>
      </c>
    </row>
    <row r="11" spans="1:13" x14ac:dyDescent="0.25">
      <c r="A11" s="17">
        <v>10</v>
      </c>
      <c r="B11" s="17">
        <v>430</v>
      </c>
      <c r="C11" s="17">
        <v>466</v>
      </c>
      <c r="D11" s="17">
        <v>610</v>
      </c>
      <c r="E11" s="17">
        <v>639</v>
      </c>
      <c r="F11" s="17">
        <v>703</v>
      </c>
      <c r="G11" s="17">
        <v>721</v>
      </c>
      <c r="H11" s="17">
        <v>731</v>
      </c>
      <c r="I11" s="17">
        <v>742</v>
      </c>
      <c r="J11" s="17">
        <v>728</v>
      </c>
      <c r="K11" s="18">
        <f t="shared" si="0"/>
        <v>1.9230769230769232E-2</v>
      </c>
      <c r="M11">
        <f t="shared" si="1"/>
        <v>37</v>
      </c>
    </row>
    <row r="12" spans="1:13" x14ac:dyDescent="0.25">
      <c r="A12" s="17">
        <v>11</v>
      </c>
      <c r="B12" s="17">
        <v>1359</v>
      </c>
      <c r="C12" s="17">
        <v>1429</v>
      </c>
      <c r="D12" s="17">
        <v>1477</v>
      </c>
      <c r="E12" s="17">
        <v>1470</v>
      </c>
      <c r="F12" s="17">
        <v>1526</v>
      </c>
      <c r="G12" s="17">
        <v>1536</v>
      </c>
      <c r="H12" s="17">
        <v>1535</v>
      </c>
      <c r="I12" s="17">
        <v>1546</v>
      </c>
      <c r="J12" s="17">
        <v>1605</v>
      </c>
      <c r="K12" s="18">
        <f t="shared" si="0"/>
        <v>3.6760124610591902E-2</v>
      </c>
      <c r="M12">
        <f t="shared" si="1"/>
        <v>77</v>
      </c>
    </row>
    <row r="13" spans="1:13" x14ac:dyDescent="0.25">
      <c r="A13" s="17">
        <v>12</v>
      </c>
      <c r="B13" s="17">
        <v>830</v>
      </c>
      <c r="C13" s="17">
        <v>601</v>
      </c>
      <c r="D13" s="17">
        <v>546</v>
      </c>
      <c r="E13" s="17">
        <v>509</v>
      </c>
      <c r="F13" s="17">
        <v>497</v>
      </c>
      <c r="G13" s="17">
        <v>486</v>
      </c>
      <c r="H13" s="17">
        <v>474</v>
      </c>
      <c r="I13" s="17">
        <v>464</v>
      </c>
      <c r="J13" s="17">
        <v>495</v>
      </c>
      <c r="K13" s="18">
        <f t="shared" si="0"/>
        <v>6.2626262626262627E-2</v>
      </c>
      <c r="M13">
        <f t="shared" si="1"/>
        <v>23</v>
      </c>
    </row>
    <row r="14" spans="1:13" x14ac:dyDescent="0.25">
      <c r="A14" s="17">
        <v>13</v>
      </c>
      <c r="B14" s="17">
        <v>1068</v>
      </c>
      <c r="C14" s="17">
        <v>1201</v>
      </c>
      <c r="D14" s="17">
        <v>1312</v>
      </c>
      <c r="E14" s="17">
        <v>1368</v>
      </c>
      <c r="F14" s="17">
        <v>1407</v>
      </c>
      <c r="G14" s="17">
        <v>1426</v>
      </c>
      <c r="H14" s="17">
        <v>1443</v>
      </c>
      <c r="I14" s="17">
        <v>1451</v>
      </c>
      <c r="J14" s="17">
        <v>1492</v>
      </c>
      <c r="K14" s="18">
        <f t="shared" si="0"/>
        <v>2.7479892761394103E-2</v>
      </c>
      <c r="M14">
        <f t="shared" si="1"/>
        <v>73</v>
      </c>
    </row>
    <row r="15" spans="1:13" x14ac:dyDescent="0.25">
      <c r="A15" s="17">
        <v>14</v>
      </c>
      <c r="B15" s="17">
        <v>600</v>
      </c>
      <c r="C15" s="17">
        <v>587</v>
      </c>
      <c r="D15" s="17">
        <v>596</v>
      </c>
      <c r="E15" s="17">
        <v>638</v>
      </c>
      <c r="F15" s="17">
        <v>640</v>
      </c>
      <c r="G15" s="17">
        <v>644</v>
      </c>
      <c r="H15" s="17">
        <v>655</v>
      </c>
      <c r="I15" s="17">
        <v>661</v>
      </c>
      <c r="J15" s="17">
        <v>673</v>
      </c>
      <c r="K15" s="18">
        <f t="shared" si="0"/>
        <v>1.7830609212481426E-2</v>
      </c>
      <c r="M15">
        <f t="shared" si="1"/>
        <v>33</v>
      </c>
    </row>
    <row r="16" spans="1:13" ht="15.75" thickBot="1" x14ac:dyDescent="0.3">
      <c r="A16" s="17">
        <v>15</v>
      </c>
      <c r="B16" s="17">
        <v>764</v>
      </c>
      <c r="C16" s="17">
        <v>952</v>
      </c>
      <c r="D16" s="17">
        <v>1116</v>
      </c>
      <c r="E16" s="17">
        <v>1151</v>
      </c>
      <c r="F16" s="17">
        <v>1326</v>
      </c>
      <c r="G16" s="17">
        <v>1354</v>
      </c>
      <c r="H16" s="17">
        <v>1372</v>
      </c>
      <c r="I16" s="17">
        <v>1392</v>
      </c>
      <c r="J16" s="17">
        <v>1417</v>
      </c>
      <c r="K16" s="18">
        <f t="shared" si="0"/>
        <v>1.7642907551164433E-2</v>
      </c>
      <c r="M16">
        <f t="shared" si="1"/>
        <v>70</v>
      </c>
    </row>
    <row r="17" spans="1:25" ht="15.75" thickBot="1" x14ac:dyDescent="0.3">
      <c r="A17" s="17">
        <v>16</v>
      </c>
      <c r="B17" s="17">
        <v>1266</v>
      </c>
      <c r="C17" s="17">
        <v>910</v>
      </c>
      <c r="D17" s="17">
        <v>755</v>
      </c>
      <c r="E17" s="17">
        <v>711</v>
      </c>
      <c r="F17" s="17">
        <v>703</v>
      </c>
      <c r="G17" s="17">
        <v>712</v>
      </c>
      <c r="H17" s="17">
        <v>701</v>
      </c>
      <c r="I17" s="17">
        <v>705</v>
      </c>
      <c r="J17" s="17">
        <v>718</v>
      </c>
      <c r="K17" s="18">
        <f t="shared" si="0"/>
        <v>1.8105849582172703E-2</v>
      </c>
      <c r="M17">
        <f t="shared" si="1"/>
        <v>35</v>
      </c>
      <c r="R17" s="21">
        <v>1050.5999999999999</v>
      </c>
      <c r="S17" s="22">
        <v>1041.7</v>
      </c>
      <c r="T17" s="22">
        <v>960.5</v>
      </c>
      <c r="U17" s="22">
        <v>949.4</v>
      </c>
      <c r="V17" s="22">
        <v>970.6</v>
      </c>
      <c r="W17" s="22">
        <v>946.3</v>
      </c>
      <c r="X17" s="22">
        <v>962.3</v>
      </c>
      <c r="Y17" s="22">
        <v>951.6</v>
      </c>
    </row>
    <row r="18" spans="1:25" ht="15.75" thickBot="1" x14ac:dyDescent="0.3">
      <c r="A18" s="17">
        <v>17</v>
      </c>
      <c r="B18" s="17">
        <v>1029</v>
      </c>
      <c r="C18" s="17">
        <v>765</v>
      </c>
      <c r="D18" s="17">
        <v>762</v>
      </c>
      <c r="E18" s="17">
        <v>770</v>
      </c>
      <c r="F18" s="17">
        <v>767</v>
      </c>
      <c r="G18" s="17">
        <v>765</v>
      </c>
      <c r="H18" s="17">
        <v>758</v>
      </c>
      <c r="I18" s="17">
        <v>754</v>
      </c>
      <c r="J18" s="17">
        <v>726</v>
      </c>
      <c r="K18" s="18">
        <f t="shared" si="0"/>
        <v>3.8567493112947659E-2</v>
      </c>
      <c r="M18">
        <f t="shared" si="1"/>
        <v>38</v>
      </c>
      <c r="R18" s="21">
        <v>1050.5999999999999</v>
      </c>
      <c r="S18" s="22">
        <v>1041.7</v>
      </c>
      <c r="T18" s="22">
        <v>970.6</v>
      </c>
      <c r="U18" s="22">
        <v>962.3</v>
      </c>
      <c r="V18" s="22">
        <v>960.5</v>
      </c>
      <c r="W18" s="22">
        <v>951.6</v>
      </c>
      <c r="X18" s="22">
        <v>949.4</v>
      </c>
      <c r="Y18" s="22">
        <v>946.3</v>
      </c>
    </row>
    <row r="19" spans="1:25" x14ac:dyDescent="0.25">
      <c r="A19" s="17">
        <v>18</v>
      </c>
      <c r="B19" s="17">
        <v>1155</v>
      </c>
      <c r="C19" s="17">
        <v>1083</v>
      </c>
      <c r="D19" s="17">
        <v>1018</v>
      </c>
      <c r="E19" s="17">
        <v>988</v>
      </c>
      <c r="F19" s="17">
        <v>978</v>
      </c>
      <c r="G19" s="17">
        <v>962</v>
      </c>
      <c r="H19" s="17">
        <v>952</v>
      </c>
      <c r="I19" s="17">
        <v>944</v>
      </c>
      <c r="J19" s="17">
        <v>921</v>
      </c>
      <c r="K19" s="18">
        <f t="shared" si="0"/>
        <v>2.4972855591748101E-2</v>
      </c>
      <c r="M19">
        <f t="shared" si="1"/>
        <v>47</v>
      </c>
    </row>
    <row r="20" spans="1:25" x14ac:dyDescent="0.25">
      <c r="A20" s="17">
        <v>19</v>
      </c>
      <c r="B20" s="17">
        <v>1180</v>
      </c>
      <c r="C20" s="17">
        <v>1232</v>
      </c>
      <c r="D20" s="17">
        <v>1254</v>
      </c>
      <c r="E20" s="17">
        <v>1298</v>
      </c>
      <c r="F20" s="17">
        <v>1361</v>
      </c>
      <c r="G20" s="17">
        <v>1372</v>
      </c>
      <c r="H20" s="17">
        <v>1388</v>
      </c>
      <c r="I20" s="17">
        <v>1409</v>
      </c>
      <c r="J20" s="17">
        <v>1367</v>
      </c>
      <c r="K20" s="18">
        <f t="shared" si="0"/>
        <v>3.0724213606437453E-2</v>
      </c>
      <c r="M20">
        <f t="shared" si="1"/>
        <v>70</v>
      </c>
    </row>
    <row r="21" spans="1:25" x14ac:dyDescent="0.25">
      <c r="A21" s="17">
        <v>20</v>
      </c>
      <c r="B21" s="17">
        <v>949</v>
      </c>
      <c r="C21" s="17">
        <v>783</v>
      </c>
      <c r="D21" s="17">
        <v>728</v>
      </c>
      <c r="E21" s="17">
        <v>715</v>
      </c>
      <c r="F21" s="17">
        <v>712</v>
      </c>
      <c r="G21" s="17">
        <v>708</v>
      </c>
      <c r="H21" s="17">
        <v>697</v>
      </c>
      <c r="I21" s="17">
        <v>697</v>
      </c>
      <c r="J21" s="17">
        <v>673</v>
      </c>
      <c r="K21" s="18">
        <f t="shared" si="0"/>
        <v>3.5661218424962851E-2</v>
      </c>
      <c r="M21">
        <f t="shared" si="1"/>
        <v>35</v>
      </c>
    </row>
    <row r="22" spans="1:25" x14ac:dyDescent="0.25">
      <c r="A22" s="19">
        <v>21</v>
      </c>
      <c r="B22" s="19">
        <v>417</v>
      </c>
      <c r="C22" s="19">
        <v>901</v>
      </c>
      <c r="D22" s="19">
        <v>965</v>
      </c>
      <c r="E22" s="19">
        <v>996</v>
      </c>
      <c r="F22" s="19">
        <v>1020</v>
      </c>
      <c r="G22" s="19">
        <v>1038</v>
      </c>
      <c r="H22" s="19">
        <v>1056</v>
      </c>
      <c r="I22" s="19">
        <v>1077</v>
      </c>
      <c r="J22" s="19">
        <v>1089</v>
      </c>
      <c r="K22" s="20">
        <f t="shared" si="0"/>
        <v>1.1019283746556474E-2</v>
      </c>
      <c r="M22">
        <f t="shared" si="1"/>
        <v>54</v>
      </c>
    </row>
    <row r="23" spans="1:25" x14ac:dyDescent="0.25">
      <c r="A23" s="19">
        <v>22</v>
      </c>
      <c r="B23" s="19">
        <v>727</v>
      </c>
      <c r="C23" s="19">
        <v>1012</v>
      </c>
      <c r="D23" s="19">
        <v>1099</v>
      </c>
      <c r="E23" s="19">
        <v>1127</v>
      </c>
      <c r="F23" s="19">
        <v>1151</v>
      </c>
      <c r="G23" s="19">
        <v>1181</v>
      </c>
      <c r="H23" s="19">
        <v>1192</v>
      </c>
      <c r="I23" s="19">
        <v>1205</v>
      </c>
      <c r="J23" s="19">
        <v>1232</v>
      </c>
      <c r="K23" s="20">
        <f t="shared" si="0"/>
        <v>2.1915584415584416E-2</v>
      </c>
      <c r="M23">
        <f t="shared" si="1"/>
        <v>60</v>
      </c>
    </row>
    <row r="24" spans="1:25" x14ac:dyDescent="0.25">
      <c r="A24" s="19">
        <v>23</v>
      </c>
      <c r="B24" s="19">
        <v>1146</v>
      </c>
      <c r="C24" s="19">
        <v>1148</v>
      </c>
      <c r="D24" s="19">
        <v>1152</v>
      </c>
      <c r="E24" s="19">
        <v>1145</v>
      </c>
      <c r="F24" s="19">
        <v>1143</v>
      </c>
      <c r="G24" s="19">
        <v>1141</v>
      </c>
      <c r="H24" s="19">
        <v>1138</v>
      </c>
      <c r="I24" s="19">
        <v>1136</v>
      </c>
      <c r="J24" s="19">
        <v>1127</v>
      </c>
      <c r="K24" s="20">
        <f t="shared" si="0"/>
        <v>7.9858030168589167E-3</v>
      </c>
      <c r="M24">
        <f t="shared" si="1"/>
        <v>57</v>
      </c>
    </row>
    <row r="25" spans="1:25" x14ac:dyDescent="0.25">
      <c r="A25" s="19">
        <v>24</v>
      </c>
      <c r="B25" s="19">
        <v>394</v>
      </c>
      <c r="C25" s="19">
        <v>839</v>
      </c>
      <c r="D25" s="19">
        <v>1035</v>
      </c>
      <c r="E25" s="19">
        <v>1095</v>
      </c>
      <c r="F25" s="19">
        <v>1130</v>
      </c>
      <c r="G25" s="19">
        <v>1144</v>
      </c>
      <c r="H25" s="19">
        <v>1160</v>
      </c>
      <c r="I25" s="19">
        <v>1169</v>
      </c>
      <c r="J25" s="19">
        <v>1200</v>
      </c>
      <c r="K25" s="20">
        <f t="shared" si="0"/>
        <v>2.5833333333333333E-2</v>
      </c>
      <c r="M25">
        <f t="shared" si="1"/>
        <v>58</v>
      </c>
    </row>
    <row r="26" spans="1:25" x14ac:dyDescent="0.25">
      <c r="A26" s="19">
        <v>25</v>
      </c>
      <c r="B26" s="19">
        <v>1300</v>
      </c>
      <c r="C26" s="19">
        <v>882</v>
      </c>
      <c r="D26" s="19">
        <v>790</v>
      </c>
      <c r="E26" s="19">
        <v>785</v>
      </c>
      <c r="F26" s="19">
        <v>779</v>
      </c>
      <c r="G26" s="19">
        <v>782</v>
      </c>
      <c r="H26" s="19">
        <v>780</v>
      </c>
      <c r="I26" s="19">
        <v>778</v>
      </c>
      <c r="J26" s="19">
        <v>829</v>
      </c>
      <c r="K26" s="20">
        <f t="shared" si="0"/>
        <v>6.1519903498190594E-2</v>
      </c>
      <c r="M26">
        <f t="shared" si="1"/>
        <v>39</v>
      </c>
    </row>
    <row r="27" spans="1:25" x14ac:dyDescent="0.25">
      <c r="A27" s="19">
        <v>26</v>
      </c>
      <c r="B27" s="19">
        <v>1356</v>
      </c>
      <c r="C27" s="19">
        <v>768</v>
      </c>
      <c r="D27" s="19">
        <v>700</v>
      </c>
      <c r="E27" s="19">
        <v>662</v>
      </c>
      <c r="F27" s="19">
        <v>627</v>
      </c>
      <c r="G27" s="19">
        <v>604</v>
      </c>
      <c r="H27" s="19">
        <v>580</v>
      </c>
      <c r="I27" s="19">
        <v>556</v>
      </c>
      <c r="J27" s="19">
        <v>586</v>
      </c>
      <c r="K27" s="20">
        <f t="shared" si="0"/>
        <v>5.1194539249146756E-2</v>
      </c>
      <c r="M27">
        <f t="shared" si="1"/>
        <v>28</v>
      </c>
    </row>
    <row r="28" spans="1:25" x14ac:dyDescent="0.25">
      <c r="A28" s="19">
        <v>27</v>
      </c>
      <c r="B28" s="19">
        <v>1266</v>
      </c>
      <c r="C28" s="19">
        <v>1384</v>
      </c>
      <c r="D28" s="19">
        <v>1453</v>
      </c>
      <c r="E28" s="19">
        <v>1421</v>
      </c>
      <c r="F28" s="19">
        <v>1362</v>
      </c>
      <c r="G28" s="19">
        <v>1361</v>
      </c>
      <c r="H28" s="19">
        <v>1356</v>
      </c>
      <c r="I28" s="19">
        <v>1344</v>
      </c>
      <c r="J28" s="19">
        <v>1299</v>
      </c>
      <c r="K28" s="20">
        <f t="shared" si="0"/>
        <v>3.4642032332563508E-2</v>
      </c>
      <c r="M28">
        <f t="shared" si="1"/>
        <v>67</v>
      </c>
    </row>
    <row r="29" spans="1:25" x14ac:dyDescent="0.25">
      <c r="A29" s="19">
        <v>28</v>
      </c>
      <c r="B29" s="19">
        <v>739</v>
      </c>
      <c r="C29" s="19">
        <v>1378</v>
      </c>
      <c r="D29" s="19">
        <v>1504</v>
      </c>
      <c r="E29" s="19">
        <v>1481</v>
      </c>
      <c r="F29" s="19">
        <v>1483</v>
      </c>
      <c r="G29" s="19">
        <v>1470</v>
      </c>
      <c r="H29" s="19">
        <v>1464</v>
      </c>
      <c r="I29" s="19">
        <v>1463</v>
      </c>
      <c r="J29" s="19">
        <v>1526</v>
      </c>
      <c r="K29" s="20">
        <f t="shared" si="0"/>
        <v>4.1284403669724773E-2</v>
      </c>
      <c r="M29">
        <f t="shared" si="1"/>
        <v>73</v>
      </c>
    </row>
    <row r="30" spans="1:25" x14ac:dyDescent="0.25">
      <c r="A30" s="19">
        <v>29</v>
      </c>
      <c r="B30" s="19">
        <v>895</v>
      </c>
      <c r="C30" s="19">
        <v>831</v>
      </c>
      <c r="D30" s="19">
        <v>1035</v>
      </c>
      <c r="E30" s="19">
        <v>1049</v>
      </c>
      <c r="F30" s="19">
        <v>1058</v>
      </c>
      <c r="G30" s="19">
        <v>1065</v>
      </c>
      <c r="H30" s="19">
        <v>1057</v>
      </c>
      <c r="I30" s="19">
        <v>1044</v>
      </c>
      <c r="J30" s="19">
        <v>1017</v>
      </c>
      <c r="K30" s="20">
        <f t="shared" si="0"/>
        <v>2.6548672566371681E-2</v>
      </c>
      <c r="M30">
        <f t="shared" si="1"/>
        <v>52</v>
      </c>
    </row>
    <row r="31" spans="1:25" x14ac:dyDescent="0.25">
      <c r="A31" s="19">
        <v>30</v>
      </c>
      <c r="B31" s="19">
        <v>601</v>
      </c>
      <c r="C31" s="19">
        <v>580</v>
      </c>
      <c r="D31" s="19">
        <v>580</v>
      </c>
      <c r="E31" s="19">
        <v>581</v>
      </c>
      <c r="F31" s="19">
        <v>582</v>
      </c>
      <c r="G31" s="19">
        <v>583</v>
      </c>
      <c r="H31" s="19">
        <v>583</v>
      </c>
      <c r="I31" s="19">
        <v>582</v>
      </c>
      <c r="J31" s="19">
        <v>578</v>
      </c>
      <c r="K31" s="20">
        <f t="shared" si="0"/>
        <v>6.920415224913495E-3</v>
      </c>
      <c r="M31">
        <f t="shared" si="1"/>
        <v>29</v>
      </c>
    </row>
    <row r="32" spans="1:25" x14ac:dyDescent="0.25">
      <c r="A32" s="19">
        <v>31</v>
      </c>
      <c r="B32" s="19">
        <v>395</v>
      </c>
      <c r="C32" s="19">
        <v>1064</v>
      </c>
      <c r="D32" s="19">
        <v>1132</v>
      </c>
      <c r="E32" s="19">
        <v>1201</v>
      </c>
      <c r="F32" s="19">
        <v>1259</v>
      </c>
      <c r="G32" s="19">
        <v>1311</v>
      </c>
      <c r="H32" s="19">
        <v>1348</v>
      </c>
      <c r="I32" s="19">
        <v>1382</v>
      </c>
      <c r="J32" s="19">
        <v>1304</v>
      </c>
      <c r="K32" s="20">
        <f t="shared" si="0"/>
        <v>5.98159509202454E-2</v>
      </c>
      <c r="M32">
        <f t="shared" si="1"/>
        <v>69</v>
      </c>
    </row>
    <row r="33" spans="1:13" x14ac:dyDescent="0.25">
      <c r="A33" s="19">
        <v>32</v>
      </c>
      <c r="B33" s="19">
        <v>1534</v>
      </c>
      <c r="C33" s="19">
        <v>1041</v>
      </c>
      <c r="D33" s="19">
        <v>1015</v>
      </c>
      <c r="E33" s="19">
        <v>1057</v>
      </c>
      <c r="F33" s="19">
        <v>1081</v>
      </c>
      <c r="G33" s="19">
        <v>1107</v>
      </c>
      <c r="H33" s="19">
        <v>1131</v>
      </c>
      <c r="I33" s="19">
        <v>1140</v>
      </c>
      <c r="J33" s="19">
        <v>1124</v>
      </c>
      <c r="K33" s="20">
        <f t="shared" si="0"/>
        <v>1.4234875444839857E-2</v>
      </c>
      <c r="M33">
        <f t="shared" si="1"/>
        <v>57</v>
      </c>
    </row>
    <row r="34" spans="1:13" x14ac:dyDescent="0.25">
      <c r="A34" s="19">
        <v>33</v>
      </c>
      <c r="B34" s="19">
        <v>577</v>
      </c>
      <c r="C34" s="19">
        <v>755</v>
      </c>
      <c r="D34" s="19">
        <v>770</v>
      </c>
      <c r="E34" s="19">
        <v>762</v>
      </c>
      <c r="F34" s="19">
        <v>728</v>
      </c>
      <c r="G34" s="19">
        <v>718</v>
      </c>
      <c r="H34" s="19">
        <v>705</v>
      </c>
      <c r="I34" s="19">
        <v>685</v>
      </c>
      <c r="J34" s="19">
        <v>709</v>
      </c>
      <c r="K34" s="20">
        <f t="shared" si="0"/>
        <v>3.3850493653032443E-2</v>
      </c>
      <c r="M34">
        <f t="shared" si="1"/>
        <v>34</v>
      </c>
    </row>
    <row r="35" spans="1:13" x14ac:dyDescent="0.25">
      <c r="A35" s="19">
        <v>34</v>
      </c>
      <c r="B35" s="19">
        <v>687</v>
      </c>
      <c r="C35" s="19">
        <v>1204</v>
      </c>
      <c r="D35" s="19">
        <v>1408</v>
      </c>
      <c r="E35" s="19">
        <v>1351</v>
      </c>
      <c r="F35" s="19">
        <v>1319</v>
      </c>
      <c r="G35" s="19">
        <v>1279</v>
      </c>
      <c r="H35" s="19">
        <v>1267</v>
      </c>
      <c r="I35" s="19">
        <v>1246</v>
      </c>
      <c r="J35" s="19">
        <v>1260</v>
      </c>
      <c r="K35" s="20">
        <f t="shared" si="0"/>
        <v>1.1111111111111112E-2</v>
      </c>
      <c r="M35">
        <f t="shared" si="1"/>
        <v>62</v>
      </c>
    </row>
    <row r="36" spans="1:13" x14ac:dyDescent="0.25">
      <c r="A36" s="19">
        <v>35</v>
      </c>
      <c r="B36" s="19">
        <v>1419</v>
      </c>
      <c r="C36" s="19">
        <v>765</v>
      </c>
      <c r="D36" s="19">
        <v>697</v>
      </c>
      <c r="E36" s="19">
        <v>635</v>
      </c>
      <c r="F36" s="19">
        <v>596</v>
      </c>
      <c r="G36" s="19">
        <v>565</v>
      </c>
      <c r="H36" s="19">
        <v>526</v>
      </c>
      <c r="I36" s="19">
        <v>498</v>
      </c>
      <c r="J36" s="19">
        <v>528</v>
      </c>
      <c r="K36" s="20">
        <f t="shared" si="0"/>
        <v>5.6818181818181816E-2</v>
      </c>
      <c r="M36">
        <f t="shared" si="1"/>
        <v>25</v>
      </c>
    </row>
    <row r="37" spans="1:13" x14ac:dyDescent="0.25">
      <c r="A37" s="19">
        <v>36</v>
      </c>
      <c r="B37" s="19">
        <v>524</v>
      </c>
      <c r="C37" s="19">
        <v>939</v>
      </c>
      <c r="D37" s="19">
        <v>994</v>
      </c>
      <c r="E37" s="19">
        <v>1030</v>
      </c>
      <c r="F37" s="19">
        <v>1065</v>
      </c>
      <c r="G37" s="19">
        <v>1064</v>
      </c>
      <c r="H37" s="19">
        <v>1092</v>
      </c>
      <c r="I37" s="19">
        <v>1114</v>
      </c>
      <c r="J37" s="19">
        <v>1068</v>
      </c>
      <c r="K37" s="20">
        <f t="shared" si="0"/>
        <v>4.307116104868914E-2</v>
      </c>
      <c r="M37">
        <f t="shared" si="1"/>
        <v>56</v>
      </c>
    </row>
    <row r="38" spans="1:13" x14ac:dyDescent="0.25">
      <c r="A38" s="19">
        <v>37</v>
      </c>
      <c r="B38" s="19">
        <v>1604</v>
      </c>
      <c r="C38" s="19">
        <v>1863</v>
      </c>
      <c r="D38" s="19">
        <v>1771</v>
      </c>
      <c r="E38" s="19">
        <v>1783</v>
      </c>
      <c r="F38" s="19">
        <v>1758</v>
      </c>
      <c r="G38" s="19">
        <v>1743</v>
      </c>
      <c r="H38" s="19">
        <v>1725</v>
      </c>
      <c r="I38" s="19">
        <v>1721</v>
      </c>
      <c r="J38" s="19">
        <v>1794</v>
      </c>
      <c r="K38" s="20">
        <f t="shared" si="0"/>
        <v>4.0691192865105912E-2</v>
      </c>
      <c r="M38">
        <f t="shared" si="1"/>
        <v>86</v>
      </c>
    </row>
    <row r="39" spans="1:13" x14ac:dyDescent="0.25">
      <c r="A39" s="19">
        <v>38</v>
      </c>
      <c r="B39" s="19">
        <v>1593</v>
      </c>
      <c r="C39" s="19">
        <v>1178</v>
      </c>
      <c r="D39" s="19">
        <v>1136</v>
      </c>
      <c r="E39" s="19">
        <v>1124</v>
      </c>
      <c r="F39" s="19">
        <v>1148</v>
      </c>
      <c r="G39" s="19">
        <v>1125</v>
      </c>
      <c r="H39" s="19">
        <v>1116</v>
      </c>
      <c r="I39" s="19">
        <v>1125</v>
      </c>
      <c r="J39" s="19">
        <v>1146</v>
      </c>
      <c r="K39" s="20">
        <f t="shared" si="0"/>
        <v>1.832460732984293E-2</v>
      </c>
      <c r="M39">
        <f t="shared" si="1"/>
        <v>56</v>
      </c>
    </row>
    <row r="40" spans="1:13" x14ac:dyDescent="0.25">
      <c r="A40" s="19">
        <v>39</v>
      </c>
      <c r="B40" s="19">
        <v>1021</v>
      </c>
      <c r="C40" s="19">
        <v>1496</v>
      </c>
      <c r="D40" s="19">
        <v>1420</v>
      </c>
      <c r="E40" s="19">
        <v>1423</v>
      </c>
      <c r="F40" s="19">
        <v>1368</v>
      </c>
      <c r="G40" s="19">
        <v>1358</v>
      </c>
      <c r="H40" s="19">
        <v>1337</v>
      </c>
      <c r="I40" s="19">
        <v>1319</v>
      </c>
      <c r="J40" s="19">
        <v>1294</v>
      </c>
      <c r="K40" s="20">
        <f t="shared" si="0"/>
        <v>1.9319938176197836E-2</v>
      </c>
      <c r="M40">
        <f t="shared" si="1"/>
        <v>66</v>
      </c>
    </row>
    <row r="41" spans="1:13" x14ac:dyDescent="0.25">
      <c r="A41" s="19">
        <v>40</v>
      </c>
      <c r="B41" s="19">
        <v>653</v>
      </c>
      <c r="C41" s="19">
        <v>954</v>
      </c>
      <c r="D41" s="19">
        <v>947</v>
      </c>
      <c r="E41" s="19">
        <v>961</v>
      </c>
      <c r="F41" s="19">
        <v>937</v>
      </c>
      <c r="G41" s="19">
        <v>949</v>
      </c>
      <c r="H41" s="19">
        <v>952</v>
      </c>
      <c r="I41" s="19">
        <v>932</v>
      </c>
      <c r="J41" s="19">
        <v>890</v>
      </c>
      <c r="K41" s="20">
        <f t="shared" si="0"/>
        <v>4.7191011235955059E-2</v>
      </c>
      <c r="M41">
        <f t="shared" si="1"/>
        <v>47</v>
      </c>
    </row>
    <row r="42" spans="1:13" x14ac:dyDescent="0.25">
      <c r="A42" s="19">
        <v>41</v>
      </c>
      <c r="B42" s="19">
        <v>616</v>
      </c>
      <c r="C42" s="19">
        <v>580</v>
      </c>
      <c r="D42" s="19">
        <v>513</v>
      </c>
      <c r="E42" s="19">
        <v>529</v>
      </c>
      <c r="F42" s="19">
        <v>536</v>
      </c>
      <c r="G42" s="19">
        <v>538</v>
      </c>
      <c r="H42" s="19">
        <v>552</v>
      </c>
      <c r="I42" s="19">
        <v>556</v>
      </c>
      <c r="J42" s="19">
        <v>543</v>
      </c>
      <c r="K42" s="20">
        <f t="shared" si="0"/>
        <v>2.3941068139963169E-2</v>
      </c>
      <c r="M42">
        <f t="shared" si="1"/>
        <v>28</v>
      </c>
    </row>
    <row r="43" spans="1:13" x14ac:dyDescent="0.25">
      <c r="A43" s="19">
        <v>42</v>
      </c>
      <c r="B43" s="19">
        <v>607</v>
      </c>
      <c r="C43" s="19">
        <v>1109</v>
      </c>
      <c r="D43" s="19">
        <v>1337</v>
      </c>
      <c r="E43" s="19">
        <v>1260</v>
      </c>
      <c r="F43" s="19">
        <v>1226</v>
      </c>
      <c r="G43" s="19">
        <v>1183</v>
      </c>
      <c r="H43" s="19">
        <v>1161</v>
      </c>
      <c r="I43" s="19">
        <v>1141</v>
      </c>
      <c r="J43" s="19">
        <v>1173</v>
      </c>
      <c r="K43" s="20">
        <f t="shared" si="0"/>
        <v>2.7280477408354646E-2</v>
      </c>
      <c r="M43">
        <f t="shared" si="1"/>
        <v>57</v>
      </c>
    </row>
    <row r="44" spans="1:13" x14ac:dyDescent="0.25">
      <c r="A44" s="19">
        <v>43</v>
      </c>
      <c r="B44" s="19">
        <v>1326</v>
      </c>
      <c r="C44" s="19">
        <v>730</v>
      </c>
      <c r="D44" s="19">
        <v>533</v>
      </c>
      <c r="E44" s="19">
        <v>516</v>
      </c>
      <c r="F44" s="19">
        <v>515</v>
      </c>
      <c r="G44" s="19">
        <v>493</v>
      </c>
      <c r="H44" s="19">
        <v>478</v>
      </c>
      <c r="I44" s="19">
        <v>459</v>
      </c>
      <c r="J44" s="19">
        <v>489</v>
      </c>
      <c r="K44" s="20">
        <f t="shared" si="0"/>
        <v>6.1349693251533742E-2</v>
      </c>
      <c r="M44">
        <f t="shared" si="1"/>
        <v>23</v>
      </c>
    </row>
    <row r="45" spans="1:13" x14ac:dyDescent="0.25">
      <c r="A45" s="19">
        <v>44</v>
      </c>
      <c r="B45" s="19">
        <v>648</v>
      </c>
      <c r="C45" s="19">
        <v>480</v>
      </c>
      <c r="D45" s="19">
        <v>450</v>
      </c>
      <c r="E45" s="19">
        <v>445</v>
      </c>
      <c r="F45" s="19">
        <v>441</v>
      </c>
      <c r="G45" s="19">
        <v>441</v>
      </c>
      <c r="H45" s="19">
        <v>439</v>
      </c>
      <c r="I45" s="19">
        <v>440</v>
      </c>
      <c r="J45" s="19">
        <v>445</v>
      </c>
      <c r="K45" s="20">
        <f t="shared" si="0"/>
        <v>1.1235955056179775E-2</v>
      </c>
      <c r="M45">
        <f t="shared" si="1"/>
        <v>22</v>
      </c>
    </row>
    <row r="46" spans="1:13" x14ac:dyDescent="0.25">
      <c r="A46" s="19">
        <v>45</v>
      </c>
      <c r="B46" s="19">
        <v>1360</v>
      </c>
      <c r="C46" s="19">
        <v>1439</v>
      </c>
      <c r="D46" s="19">
        <v>1519</v>
      </c>
      <c r="E46" s="19">
        <v>1523</v>
      </c>
      <c r="F46" s="19">
        <v>1531</v>
      </c>
      <c r="G46" s="19">
        <v>1536</v>
      </c>
      <c r="H46" s="19">
        <v>1542</v>
      </c>
      <c r="I46" s="19">
        <v>1552</v>
      </c>
      <c r="J46" s="19">
        <v>1572</v>
      </c>
      <c r="K46" s="20">
        <f t="shared" si="0"/>
        <v>1.2722646310432569E-2</v>
      </c>
      <c r="M46">
        <f t="shared" si="1"/>
        <v>78</v>
      </c>
    </row>
    <row r="47" spans="1:13" x14ac:dyDescent="0.25">
      <c r="A47" s="19">
        <v>46</v>
      </c>
      <c r="B47" s="19">
        <v>1216</v>
      </c>
      <c r="C47" s="19">
        <v>1091</v>
      </c>
      <c r="D47" s="19">
        <v>1062</v>
      </c>
      <c r="E47" s="19">
        <v>1034</v>
      </c>
      <c r="F47" s="19">
        <v>1024</v>
      </c>
      <c r="G47" s="19">
        <v>1012</v>
      </c>
      <c r="H47" s="19">
        <v>1003</v>
      </c>
      <c r="I47" s="19">
        <v>999</v>
      </c>
      <c r="J47" s="19">
        <v>1024</v>
      </c>
      <c r="K47" s="20">
        <f t="shared" si="0"/>
        <v>2.44140625E-2</v>
      </c>
      <c r="M47">
        <f t="shared" si="1"/>
        <v>50</v>
      </c>
    </row>
    <row r="48" spans="1:13" x14ac:dyDescent="0.25">
      <c r="A48" s="19">
        <v>47</v>
      </c>
      <c r="B48" s="19">
        <v>580</v>
      </c>
      <c r="C48" s="19">
        <v>1413</v>
      </c>
      <c r="D48" s="19">
        <v>1493</v>
      </c>
      <c r="E48" s="19">
        <v>1559</v>
      </c>
      <c r="F48" s="19">
        <v>1640</v>
      </c>
      <c r="G48" s="19">
        <v>1673</v>
      </c>
      <c r="H48" s="19">
        <v>1711</v>
      </c>
      <c r="I48" s="19">
        <v>1756</v>
      </c>
      <c r="J48" s="19">
        <v>1702</v>
      </c>
      <c r="K48" s="20">
        <f t="shared" si="0"/>
        <v>3.1727379553466509E-2</v>
      </c>
      <c r="M48">
        <f t="shared" si="1"/>
        <v>88</v>
      </c>
    </row>
    <row r="49" spans="1:13" x14ac:dyDescent="0.25">
      <c r="A49" s="19">
        <v>48</v>
      </c>
      <c r="B49" s="19">
        <v>1080</v>
      </c>
      <c r="C49" s="19">
        <v>3260</v>
      </c>
      <c r="D49" s="19">
        <v>2069</v>
      </c>
      <c r="E49" s="19">
        <v>1874</v>
      </c>
      <c r="F49" s="19">
        <v>1761</v>
      </c>
      <c r="G49" s="19">
        <v>1692</v>
      </c>
      <c r="H49" s="19">
        <v>1623</v>
      </c>
      <c r="I49" s="19">
        <v>1592</v>
      </c>
      <c r="J49" s="19">
        <v>1615</v>
      </c>
      <c r="K49" s="20">
        <f t="shared" si="0"/>
        <v>1.4241486068111455E-2</v>
      </c>
      <c r="M49">
        <f t="shared" si="1"/>
        <v>80</v>
      </c>
    </row>
    <row r="50" spans="1:13" x14ac:dyDescent="0.25">
      <c r="A50" s="19">
        <v>49</v>
      </c>
      <c r="B50" s="19">
        <v>1408</v>
      </c>
      <c r="C50" s="19">
        <v>943</v>
      </c>
      <c r="D50" s="19">
        <v>1620</v>
      </c>
      <c r="E50" s="19">
        <v>1638</v>
      </c>
      <c r="F50" s="19">
        <v>1621</v>
      </c>
      <c r="G50" s="19">
        <v>1623</v>
      </c>
      <c r="H50" s="19">
        <v>1644</v>
      </c>
      <c r="I50" s="19">
        <v>1639</v>
      </c>
      <c r="J50" s="19">
        <v>1697</v>
      </c>
      <c r="K50" s="20">
        <f t="shared" si="0"/>
        <v>3.4177961107837357E-2</v>
      </c>
      <c r="M50">
        <f t="shared" si="1"/>
        <v>82</v>
      </c>
    </row>
    <row r="51" spans="1:13" x14ac:dyDescent="0.25">
      <c r="A51" s="19">
        <v>50</v>
      </c>
      <c r="B51" s="19">
        <v>1103</v>
      </c>
      <c r="C51" s="19">
        <v>862</v>
      </c>
      <c r="D51" s="19">
        <v>794</v>
      </c>
      <c r="E51" s="19">
        <v>789</v>
      </c>
      <c r="F51" s="19">
        <v>783</v>
      </c>
      <c r="G51" s="19">
        <v>791</v>
      </c>
      <c r="H51" s="19">
        <v>775</v>
      </c>
      <c r="I51" s="19">
        <v>773</v>
      </c>
      <c r="J51" s="19">
        <v>799</v>
      </c>
      <c r="K51" s="20">
        <f t="shared" si="0"/>
        <v>3.2540675844806008E-2</v>
      </c>
      <c r="M51">
        <f t="shared" si="1"/>
        <v>39</v>
      </c>
    </row>
    <row r="52" spans="1:13" x14ac:dyDescent="0.25">
      <c r="A52" s="19">
        <v>51</v>
      </c>
      <c r="B52" s="19">
        <v>1077</v>
      </c>
      <c r="C52" s="19">
        <v>488</v>
      </c>
      <c r="D52" s="19">
        <v>2325</v>
      </c>
      <c r="E52" s="19">
        <v>2422</v>
      </c>
      <c r="F52" s="19">
        <v>2436</v>
      </c>
      <c r="G52" s="19">
        <v>2469</v>
      </c>
      <c r="H52" s="19">
        <v>2488</v>
      </c>
      <c r="I52" s="19">
        <v>2479</v>
      </c>
      <c r="J52" s="19">
        <v>2383</v>
      </c>
      <c r="K52" s="20">
        <f t="shared" si="0"/>
        <v>4.0285354595048256E-2</v>
      </c>
      <c r="M52">
        <f t="shared" si="1"/>
        <v>124</v>
      </c>
    </row>
    <row r="53" spans="1:13" x14ac:dyDescent="0.25">
      <c r="A53" s="19">
        <v>52</v>
      </c>
      <c r="B53" s="19">
        <v>810</v>
      </c>
      <c r="C53" s="19">
        <v>1839</v>
      </c>
      <c r="D53" s="19">
        <v>1311</v>
      </c>
      <c r="E53" s="19">
        <v>1210</v>
      </c>
      <c r="F53" s="19">
        <v>1162</v>
      </c>
      <c r="G53" s="19">
        <v>1113</v>
      </c>
      <c r="H53" s="19">
        <v>1152</v>
      </c>
      <c r="I53" s="19">
        <v>1164</v>
      </c>
      <c r="J53" s="19">
        <v>1174</v>
      </c>
      <c r="K53" s="20">
        <f t="shared" si="0"/>
        <v>8.5178875638841564E-3</v>
      </c>
      <c r="M53">
        <f t="shared" si="1"/>
        <v>58</v>
      </c>
    </row>
    <row r="54" spans="1:13" x14ac:dyDescent="0.25">
      <c r="A54" s="19">
        <v>53</v>
      </c>
      <c r="B54" s="19">
        <v>1475</v>
      </c>
      <c r="C54" s="19">
        <v>1011</v>
      </c>
      <c r="D54" s="19">
        <v>950</v>
      </c>
      <c r="E54" s="19">
        <v>957</v>
      </c>
      <c r="F54" s="19">
        <v>955</v>
      </c>
      <c r="G54" s="19">
        <v>946</v>
      </c>
      <c r="H54" s="19">
        <v>954</v>
      </c>
      <c r="I54" s="19">
        <v>947</v>
      </c>
      <c r="J54" s="19">
        <v>962</v>
      </c>
      <c r="K54" s="20">
        <f t="shared" si="0"/>
        <v>1.5592515592515593E-2</v>
      </c>
      <c r="M54">
        <f t="shared" si="1"/>
        <v>47</v>
      </c>
    </row>
    <row r="55" spans="1:13" x14ac:dyDescent="0.25">
      <c r="A55" s="19">
        <v>54</v>
      </c>
      <c r="B55" s="19">
        <v>1238</v>
      </c>
      <c r="C55" s="19">
        <v>1066</v>
      </c>
      <c r="D55" s="19">
        <v>1052</v>
      </c>
      <c r="E55" s="19">
        <v>1043</v>
      </c>
      <c r="F55" s="19">
        <v>1033</v>
      </c>
      <c r="G55" s="19">
        <v>1022</v>
      </c>
      <c r="H55" s="19">
        <v>1012</v>
      </c>
      <c r="I55" s="19">
        <v>1001</v>
      </c>
      <c r="J55" s="19">
        <v>979</v>
      </c>
      <c r="K55" s="20">
        <f t="shared" si="0"/>
        <v>2.247191011235955E-2</v>
      </c>
      <c r="M55">
        <f t="shared" si="1"/>
        <v>50</v>
      </c>
    </row>
    <row r="56" spans="1:13" x14ac:dyDescent="0.25">
      <c r="A56" s="19">
        <v>55</v>
      </c>
      <c r="B56" s="19">
        <v>1055</v>
      </c>
      <c r="C56" s="19">
        <v>2110</v>
      </c>
      <c r="D56" s="19">
        <v>1848</v>
      </c>
      <c r="E56" s="19">
        <v>1791</v>
      </c>
      <c r="F56" s="19">
        <v>1751</v>
      </c>
      <c r="G56" s="19">
        <v>1738</v>
      </c>
      <c r="H56" s="19">
        <v>1670</v>
      </c>
      <c r="I56" s="19">
        <v>1663</v>
      </c>
      <c r="J56" s="19">
        <v>1674</v>
      </c>
      <c r="K56" s="20">
        <f t="shared" si="0"/>
        <v>6.5710872162485067E-3</v>
      </c>
      <c r="M56">
        <f t="shared" si="1"/>
        <v>83</v>
      </c>
    </row>
    <row r="57" spans="1:13" x14ac:dyDescent="0.25">
      <c r="A57" s="19">
        <v>56</v>
      </c>
      <c r="B57" s="19">
        <v>1350</v>
      </c>
      <c r="C57" s="19">
        <v>1195</v>
      </c>
      <c r="D57" s="19">
        <v>1161</v>
      </c>
      <c r="E57" s="19">
        <v>1147</v>
      </c>
      <c r="F57" s="19">
        <v>1140</v>
      </c>
      <c r="G57" s="19">
        <v>1143</v>
      </c>
      <c r="H57" s="19">
        <v>1129</v>
      </c>
      <c r="I57" s="19">
        <v>1127</v>
      </c>
      <c r="J57" s="19">
        <v>1115</v>
      </c>
      <c r="K57" s="20">
        <f t="shared" si="0"/>
        <v>1.0762331838565023E-2</v>
      </c>
      <c r="M57">
        <f t="shared" si="1"/>
        <v>56</v>
      </c>
    </row>
    <row r="58" spans="1:13" x14ac:dyDescent="0.25">
      <c r="A58" s="19">
        <v>57</v>
      </c>
      <c r="B58" s="19">
        <v>2143</v>
      </c>
      <c r="C58" s="19">
        <v>1190</v>
      </c>
      <c r="D58" s="19">
        <v>988</v>
      </c>
      <c r="E58" s="19">
        <v>939</v>
      </c>
      <c r="F58" s="19">
        <v>896</v>
      </c>
      <c r="G58" s="19">
        <v>867</v>
      </c>
      <c r="H58" s="19">
        <v>846</v>
      </c>
      <c r="I58" s="19">
        <v>831</v>
      </c>
      <c r="J58" s="19">
        <v>799</v>
      </c>
      <c r="K58" s="20">
        <f t="shared" si="0"/>
        <v>4.005006257822278E-2</v>
      </c>
      <c r="M58">
        <f t="shared" si="1"/>
        <v>42</v>
      </c>
    </row>
    <row r="59" spans="1:13" x14ac:dyDescent="0.25">
      <c r="A59" s="19">
        <v>58</v>
      </c>
      <c r="B59" s="19">
        <v>895</v>
      </c>
      <c r="C59" s="19">
        <v>1358</v>
      </c>
      <c r="D59" s="19">
        <v>1926</v>
      </c>
      <c r="E59" s="19">
        <v>1912</v>
      </c>
      <c r="F59" s="19">
        <v>1892</v>
      </c>
      <c r="G59" s="19">
        <v>1864</v>
      </c>
      <c r="H59" s="19">
        <v>1903</v>
      </c>
      <c r="I59" s="19">
        <v>1912</v>
      </c>
      <c r="J59" s="19">
        <v>1929</v>
      </c>
      <c r="K59" s="20">
        <f t="shared" si="0"/>
        <v>8.812856402280975E-3</v>
      </c>
      <c r="M59">
        <f t="shared" si="1"/>
        <v>96</v>
      </c>
    </row>
    <row r="60" spans="1:13" x14ac:dyDescent="0.25">
      <c r="A60" s="19">
        <v>59</v>
      </c>
      <c r="B60" s="19">
        <v>561</v>
      </c>
      <c r="C60" s="19">
        <v>800</v>
      </c>
      <c r="D60" s="19">
        <v>861</v>
      </c>
      <c r="E60" s="19">
        <v>941</v>
      </c>
      <c r="F60" s="19">
        <v>992</v>
      </c>
      <c r="G60" s="19">
        <v>1035</v>
      </c>
      <c r="H60" s="19">
        <v>1071</v>
      </c>
      <c r="I60" s="19">
        <v>1088</v>
      </c>
      <c r="J60" s="19">
        <v>1043</v>
      </c>
      <c r="K60" s="20">
        <f t="shared" si="0"/>
        <v>4.3144774688398849E-2</v>
      </c>
      <c r="M60">
        <f t="shared" si="1"/>
        <v>54</v>
      </c>
    </row>
    <row r="61" spans="1:13" x14ac:dyDescent="0.25">
      <c r="A61" s="19">
        <v>60</v>
      </c>
      <c r="B61" s="19">
        <v>1390</v>
      </c>
      <c r="C61" s="19">
        <v>2435</v>
      </c>
      <c r="D61" s="19">
        <v>2255</v>
      </c>
      <c r="E61" s="19">
        <v>2206</v>
      </c>
      <c r="F61" s="19">
        <v>2169</v>
      </c>
      <c r="G61" s="19">
        <v>2154</v>
      </c>
      <c r="H61" s="19">
        <v>2087</v>
      </c>
      <c r="I61" s="19">
        <v>2079</v>
      </c>
      <c r="J61" s="19">
        <v>2010</v>
      </c>
      <c r="K61" s="20">
        <f t="shared" si="0"/>
        <v>3.4328358208955224E-2</v>
      </c>
      <c r="M61">
        <f t="shared" si="1"/>
        <v>104</v>
      </c>
    </row>
    <row r="62" spans="1:13" x14ac:dyDescent="0.25">
      <c r="A62" s="19">
        <v>61</v>
      </c>
      <c r="B62" s="19">
        <v>570</v>
      </c>
      <c r="C62" s="19">
        <v>704</v>
      </c>
      <c r="D62" s="19">
        <v>1114</v>
      </c>
      <c r="E62" s="19">
        <v>1118</v>
      </c>
      <c r="F62" s="19">
        <v>1100</v>
      </c>
      <c r="G62" s="19">
        <v>1090</v>
      </c>
      <c r="H62" s="19">
        <v>1136</v>
      </c>
      <c r="I62" s="19">
        <v>1139</v>
      </c>
      <c r="J62" s="19">
        <v>1146</v>
      </c>
      <c r="K62" s="20">
        <f t="shared" si="0"/>
        <v>6.1082024432809771E-3</v>
      </c>
      <c r="M62">
        <f t="shared" si="1"/>
        <v>57</v>
      </c>
    </row>
    <row r="63" spans="1:13" x14ac:dyDescent="0.25">
      <c r="A63" s="19">
        <v>62</v>
      </c>
      <c r="B63" s="19">
        <v>531</v>
      </c>
      <c r="C63" s="19">
        <v>546</v>
      </c>
      <c r="D63" s="19">
        <v>541</v>
      </c>
      <c r="E63" s="19">
        <v>552</v>
      </c>
      <c r="F63" s="19">
        <v>558</v>
      </c>
      <c r="G63" s="19">
        <v>553</v>
      </c>
      <c r="H63" s="19">
        <v>557</v>
      </c>
      <c r="I63" s="19">
        <v>556</v>
      </c>
      <c r="J63" s="19">
        <v>553</v>
      </c>
      <c r="K63" s="20">
        <f t="shared" si="0"/>
        <v>5.4249547920433997E-3</v>
      </c>
      <c r="M63">
        <f t="shared" si="1"/>
        <v>28</v>
      </c>
    </row>
    <row r="64" spans="1:13" x14ac:dyDescent="0.25">
      <c r="A64" s="19">
        <v>63</v>
      </c>
      <c r="B64" s="19">
        <v>521</v>
      </c>
      <c r="C64" s="19">
        <v>641</v>
      </c>
      <c r="D64" s="19">
        <v>646</v>
      </c>
      <c r="E64" s="19">
        <v>695</v>
      </c>
      <c r="F64" s="19">
        <v>744</v>
      </c>
      <c r="G64" s="19">
        <v>778</v>
      </c>
      <c r="H64" s="19">
        <v>810</v>
      </c>
      <c r="I64" s="19">
        <v>835</v>
      </c>
      <c r="J64" s="19">
        <v>857</v>
      </c>
      <c r="K64" s="20">
        <f t="shared" si="0"/>
        <v>2.5670945157526253E-2</v>
      </c>
      <c r="M64">
        <f t="shared" si="1"/>
        <v>42</v>
      </c>
    </row>
    <row r="65" spans="1:13" x14ac:dyDescent="0.25">
      <c r="A65" s="19">
        <v>64</v>
      </c>
      <c r="B65" s="19">
        <v>558</v>
      </c>
      <c r="C65" s="19">
        <v>340</v>
      </c>
      <c r="D65" s="19">
        <v>360</v>
      </c>
      <c r="E65" s="19">
        <v>417</v>
      </c>
      <c r="F65" s="19">
        <v>458</v>
      </c>
      <c r="G65" s="19">
        <v>481</v>
      </c>
      <c r="H65" s="19">
        <v>559</v>
      </c>
      <c r="I65" s="19">
        <v>629</v>
      </c>
      <c r="J65" s="19">
        <v>642</v>
      </c>
      <c r="K65" s="20">
        <f t="shared" si="0"/>
        <v>2.0249221183800622E-2</v>
      </c>
      <c r="M65">
        <f t="shared" si="1"/>
        <v>31</v>
      </c>
    </row>
    <row r="66" spans="1:13" x14ac:dyDescent="0.25">
      <c r="A66" s="19">
        <v>65</v>
      </c>
      <c r="B66" s="19">
        <v>724</v>
      </c>
      <c r="C66" s="19">
        <v>2409</v>
      </c>
      <c r="D66" s="19">
        <v>1790</v>
      </c>
      <c r="E66" s="19">
        <v>1542</v>
      </c>
      <c r="F66" s="19">
        <v>1356</v>
      </c>
      <c r="G66" s="19">
        <v>1238</v>
      </c>
      <c r="H66" s="19">
        <v>1130</v>
      </c>
      <c r="I66" s="19">
        <v>1040</v>
      </c>
      <c r="J66" s="19">
        <v>1086</v>
      </c>
      <c r="K66" s="20">
        <f t="shared" si="0"/>
        <v>4.2357274401473299E-2</v>
      </c>
      <c r="M66">
        <f t="shared" si="1"/>
        <v>52</v>
      </c>
    </row>
    <row r="67" spans="1:13" x14ac:dyDescent="0.25">
      <c r="A67" s="19">
        <v>66</v>
      </c>
      <c r="B67" s="19">
        <v>916</v>
      </c>
      <c r="C67" s="19">
        <v>711</v>
      </c>
      <c r="D67" s="19">
        <v>767</v>
      </c>
      <c r="E67" s="19">
        <v>751</v>
      </c>
      <c r="F67" s="19">
        <v>731</v>
      </c>
      <c r="G67" s="19">
        <v>713</v>
      </c>
      <c r="H67" s="19">
        <v>688</v>
      </c>
      <c r="I67" s="19">
        <v>681</v>
      </c>
      <c r="J67" s="19">
        <v>641</v>
      </c>
      <c r="K67" s="20">
        <f t="shared" ref="K67:K77" si="2">ABS(I67-J67)/J67</f>
        <v>6.2402496099843996E-2</v>
      </c>
      <c r="M67">
        <f t="shared" ref="M67:M77" si="3">ROUND(I67/20,0)</f>
        <v>34</v>
      </c>
    </row>
    <row r="68" spans="1:13" x14ac:dyDescent="0.25">
      <c r="A68" s="19">
        <v>67</v>
      </c>
      <c r="B68" s="19">
        <v>1788</v>
      </c>
      <c r="C68" s="19">
        <v>1328</v>
      </c>
      <c r="D68" s="19">
        <v>1295</v>
      </c>
      <c r="E68" s="19">
        <v>1305</v>
      </c>
      <c r="F68" s="19">
        <v>1332</v>
      </c>
      <c r="G68" s="19">
        <v>1342</v>
      </c>
      <c r="H68" s="19">
        <v>1336</v>
      </c>
      <c r="I68" s="19">
        <v>1335</v>
      </c>
      <c r="J68" s="19">
        <v>1281</v>
      </c>
      <c r="K68" s="20">
        <f t="shared" si="2"/>
        <v>4.2154566744730677E-2</v>
      </c>
      <c r="M68">
        <f t="shared" si="3"/>
        <v>67</v>
      </c>
    </row>
    <row r="69" spans="1:13" x14ac:dyDescent="0.25">
      <c r="A69" s="19">
        <v>68</v>
      </c>
      <c r="B69" s="19">
        <v>539</v>
      </c>
      <c r="C69" s="19">
        <v>1972</v>
      </c>
      <c r="D69" s="19">
        <v>2163</v>
      </c>
      <c r="E69" s="19">
        <v>2060</v>
      </c>
      <c r="F69" s="19">
        <v>1971</v>
      </c>
      <c r="G69" s="19">
        <v>1912</v>
      </c>
      <c r="H69" s="19">
        <v>1827</v>
      </c>
      <c r="I69" s="19">
        <v>1761</v>
      </c>
      <c r="J69" s="19">
        <v>1701</v>
      </c>
      <c r="K69" s="20">
        <f t="shared" si="2"/>
        <v>3.5273368606701938E-2</v>
      </c>
      <c r="M69">
        <f t="shared" si="3"/>
        <v>88</v>
      </c>
    </row>
    <row r="70" spans="1:13" x14ac:dyDescent="0.25">
      <c r="A70" s="19">
        <v>69</v>
      </c>
      <c r="B70" s="19">
        <v>744</v>
      </c>
      <c r="C70" s="19">
        <v>575</v>
      </c>
      <c r="D70" s="19">
        <v>646</v>
      </c>
      <c r="E70" s="19">
        <v>614</v>
      </c>
      <c r="F70" s="19">
        <v>595</v>
      </c>
      <c r="G70" s="19">
        <v>577</v>
      </c>
      <c r="H70" s="19">
        <v>555</v>
      </c>
      <c r="I70" s="19">
        <v>541</v>
      </c>
      <c r="J70" s="19">
        <v>521</v>
      </c>
      <c r="K70" s="20">
        <f t="shared" si="2"/>
        <v>3.8387715930902108E-2</v>
      </c>
      <c r="M70">
        <f t="shared" si="3"/>
        <v>27</v>
      </c>
    </row>
    <row r="71" spans="1:13" x14ac:dyDescent="0.25">
      <c r="A71" s="19">
        <v>70</v>
      </c>
      <c r="B71" s="19">
        <v>663</v>
      </c>
      <c r="C71" s="19">
        <v>1207</v>
      </c>
      <c r="D71" s="19">
        <v>1149</v>
      </c>
      <c r="E71" s="19">
        <v>1090</v>
      </c>
      <c r="F71" s="19">
        <v>1052</v>
      </c>
      <c r="G71" s="19">
        <v>1021</v>
      </c>
      <c r="H71" s="19">
        <v>1003</v>
      </c>
      <c r="I71" s="19">
        <v>976</v>
      </c>
      <c r="J71" s="19">
        <v>995</v>
      </c>
      <c r="K71" s="20">
        <f t="shared" si="2"/>
        <v>1.9095477386934675E-2</v>
      </c>
      <c r="M71">
        <f t="shared" si="3"/>
        <v>49</v>
      </c>
    </row>
    <row r="72" spans="1:13" x14ac:dyDescent="0.25">
      <c r="A72" s="19">
        <v>71</v>
      </c>
      <c r="B72" s="19">
        <v>541</v>
      </c>
      <c r="C72" s="19">
        <v>959</v>
      </c>
      <c r="D72" s="19">
        <v>940</v>
      </c>
      <c r="E72" s="19">
        <v>954</v>
      </c>
      <c r="F72" s="19">
        <v>939</v>
      </c>
      <c r="G72" s="19">
        <v>951</v>
      </c>
      <c r="H72" s="19">
        <v>959</v>
      </c>
      <c r="I72" s="19">
        <v>943</v>
      </c>
      <c r="J72" s="19">
        <v>910</v>
      </c>
      <c r="K72" s="20">
        <f t="shared" si="2"/>
        <v>3.6263736263736267E-2</v>
      </c>
      <c r="M72">
        <f t="shared" si="3"/>
        <v>47</v>
      </c>
    </row>
    <row r="73" spans="1:13" x14ac:dyDescent="0.25">
      <c r="A73" s="19">
        <v>72</v>
      </c>
      <c r="B73" s="19">
        <v>729</v>
      </c>
      <c r="C73" s="19">
        <v>408</v>
      </c>
      <c r="D73" s="19">
        <v>1213</v>
      </c>
      <c r="E73" s="19">
        <v>1258</v>
      </c>
      <c r="F73" s="19">
        <v>1283</v>
      </c>
      <c r="G73" s="19">
        <v>1281</v>
      </c>
      <c r="H73" s="19">
        <v>1232</v>
      </c>
      <c r="I73" s="19">
        <v>1196</v>
      </c>
      <c r="J73" s="19">
        <v>1249</v>
      </c>
      <c r="K73" s="20">
        <f t="shared" si="2"/>
        <v>4.2433947157726179E-2</v>
      </c>
      <c r="M73">
        <f t="shared" si="3"/>
        <v>60</v>
      </c>
    </row>
    <row r="74" spans="1:13" x14ac:dyDescent="0.25">
      <c r="A74" s="19">
        <v>73</v>
      </c>
      <c r="B74" s="19">
        <v>520</v>
      </c>
      <c r="C74" s="19">
        <v>1303</v>
      </c>
      <c r="D74" s="19">
        <v>902</v>
      </c>
      <c r="E74" s="19">
        <v>796</v>
      </c>
      <c r="F74" s="19">
        <v>731</v>
      </c>
      <c r="G74" s="19">
        <v>678</v>
      </c>
      <c r="H74" s="19">
        <v>665</v>
      </c>
      <c r="I74" s="19">
        <v>664</v>
      </c>
      <c r="J74" s="19">
        <v>683</v>
      </c>
      <c r="K74" s="20">
        <f t="shared" si="2"/>
        <v>2.7818448023426062E-2</v>
      </c>
      <c r="M74">
        <f t="shared" si="3"/>
        <v>33</v>
      </c>
    </row>
    <row r="75" spans="1:13" x14ac:dyDescent="0.25">
      <c r="A75" s="19">
        <v>74</v>
      </c>
      <c r="B75" s="19">
        <v>1017</v>
      </c>
      <c r="C75" s="19">
        <v>818</v>
      </c>
      <c r="D75" s="19">
        <v>787</v>
      </c>
      <c r="E75" s="19">
        <v>769</v>
      </c>
      <c r="F75" s="19">
        <v>759</v>
      </c>
      <c r="G75" s="19">
        <v>741</v>
      </c>
      <c r="H75" s="19">
        <v>736</v>
      </c>
      <c r="I75" s="19">
        <v>726</v>
      </c>
      <c r="J75" s="19">
        <v>735</v>
      </c>
      <c r="K75" s="20">
        <f t="shared" si="2"/>
        <v>1.2244897959183673E-2</v>
      </c>
      <c r="M75">
        <f t="shared" si="3"/>
        <v>36</v>
      </c>
    </row>
    <row r="76" spans="1:13" x14ac:dyDescent="0.25">
      <c r="A76" s="19">
        <v>75</v>
      </c>
      <c r="B76" s="19">
        <v>923</v>
      </c>
      <c r="C76" s="19">
        <v>2341</v>
      </c>
      <c r="D76" s="19">
        <v>1731</v>
      </c>
      <c r="E76" s="19">
        <v>1544</v>
      </c>
      <c r="F76" s="19">
        <v>1394</v>
      </c>
      <c r="G76" s="19">
        <v>1300</v>
      </c>
      <c r="H76" s="19">
        <v>1268</v>
      </c>
      <c r="I76" s="19">
        <v>1253</v>
      </c>
      <c r="J76" s="19">
        <v>1260</v>
      </c>
      <c r="K76" s="20">
        <f t="shared" si="2"/>
        <v>5.5555555555555558E-3</v>
      </c>
      <c r="M76">
        <f t="shared" si="3"/>
        <v>63</v>
      </c>
    </row>
    <row r="77" spans="1:13" x14ac:dyDescent="0.25">
      <c r="A77" s="19">
        <v>76</v>
      </c>
      <c r="B77" s="19">
        <v>520</v>
      </c>
      <c r="C77" s="19">
        <v>353</v>
      </c>
      <c r="D77" s="19">
        <v>570</v>
      </c>
      <c r="E77" s="19">
        <v>657</v>
      </c>
      <c r="F77" s="19">
        <v>674</v>
      </c>
      <c r="G77" s="19">
        <v>705</v>
      </c>
      <c r="H77" s="19">
        <v>695</v>
      </c>
      <c r="I77" s="19">
        <v>685</v>
      </c>
      <c r="J77" s="19">
        <v>713</v>
      </c>
      <c r="K77" s="20">
        <f t="shared" si="2"/>
        <v>3.9270687237026647E-2</v>
      </c>
      <c r="M77">
        <f t="shared" si="3"/>
        <v>34</v>
      </c>
    </row>
    <row r="78" spans="1:13" x14ac:dyDescent="0.25">
      <c r="B78">
        <f>SUM(B2:B77)</f>
        <v>72091</v>
      </c>
      <c r="C78">
        <f t="shared" ref="C78:I78" si="4">SUM(C2:C77)</f>
        <v>82596</v>
      </c>
      <c r="D78">
        <f t="shared" si="4"/>
        <v>83974</v>
      </c>
      <c r="E78">
        <f t="shared" si="4"/>
        <v>83443</v>
      </c>
      <c r="F78">
        <f t="shared" si="4"/>
        <v>83405</v>
      </c>
      <c r="G78">
        <f t="shared" si="4"/>
        <v>83098</v>
      </c>
      <c r="H78">
        <f t="shared" si="4"/>
        <v>82860</v>
      </c>
      <c r="I78">
        <f t="shared" si="4"/>
        <v>82732</v>
      </c>
      <c r="K78" s="16">
        <f>AVERAGE(K2:K77)</f>
        <v>2.8329110062817582E-2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AADT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Zadid Khan</dc:creator>
  <cp:lastModifiedBy>MD Zadid Khan</cp:lastModifiedBy>
  <dcterms:created xsi:type="dcterms:W3CDTF">2018-11-27T18:46:59Z</dcterms:created>
  <dcterms:modified xsi:type="dcterms:W3CDTF">2018-12-20T07:19:26Z</dcterms:modified>
</cp:coreProperties>
</file>