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입시플랫폼컨텐츠\Desktop\workspace\#경쟁률\"/>
    </mc:Choice>
  </mc:AlternateContent>
  <xr:revisionPtr revIDLastSave="0" documentId="13_ncr:1_{259B52BB-1FBB-4D8B-BC4F-9162B1FD6700}" xr6:coauthVersionLast="47" xr6:coauthVersionMax="47" xr10:uidLastSave="{00000000-0000-0000-0000-000000000000}"/>
  <bookViews>
    <workbookView xWindow="-110" yWindow="-110" windowWidth="38620" windowHeight="21100" xr2:uid="{4198FAD6-290A-4F64-981D-1332DBB27E34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32" i="1" l="1"/>
  <c r="AK232" i="1"/>
  <c r="AJ233" i="1"/>
  <c r="AK233" i="1"/>
  <c r="AJ234" i="1"/>
  <c r="AK234" i="1"/>
  <c r="AJ235" i="1"/>
  <c r="AK235" i="1"/>
  <c r="AJ236" i="1"/>
  <c r="AK236" i="1"/>
  <c r="AJ237" i="1"/>
  <c r="AK237" i="1"/>
  <c r="AJ238" i="1"/>
  <c r="AK238" i="1"/>
  <c r="AJ239" i="1"/>
  <c r="AK239" i="1"/>
  <c r="AJ240" i="1"/>
  <c r="AK240" i="1"/>
  <c r="AJ241" i="1"/>
  <c r="AK241" i="1"/>
  <c r="AJ242" i="1"/>
  <c r="AK242" i="1"/>
  <c r="AJ243" i="1"/>
  <c r="AK243" i="1"/>
  <c r="AJ244" i="1"/>
  <c r="AK244" i="1"/>
  <c r="AJ245" i="1"/>
  <c r="AK245" i="1"/>
  <c r="AJ246" i="1"/>
  <c r="AK246" i="1"/>
  <c r="AJ247" i="1"/>
  <c r="AK247" i="1"/>
  <c r="AJ248" i="1"/>
  <c r="AK248" i="1"/>
  <c r="AJ249" i="1"/>
  <c r="AK249" i="1"/>
  <c r="AJ250" i="1"/>
  <c r="AK250" i="1"/>
  <c r="AJ251" i="1"/>
  <c r="AK251" i="1"/>
  <c r="AJ252" i="1"/>
  <c r="AK252" i="1"/>
  <c r="AJ253" i="1"/>
  <c r="AK253" i="1"/>
  <c r="AJ254" i="1"/>
  <c r="AK254" i="1"/>
  <c r="AJ255" i="1"/>
  <c r="AK255" i="1"/>
  <c r="AJ256" i="1"/>
  <c r="AK256" i="1"/>
  <c r="AJ257" i="1"/>
  <c r="AK257" i="1"/>
  <c r="AJ258" i="1"/>
  <c r="AK258" i="1"/>
  <c r="AJ259" i="1"/>
  <c r="AK259" i="1"/>
  <c r="AJ260" i="1"/>
  <c r="AK260" i="1"/>
  <c r="AJ261" i="1"/>
  <c r="AK261" i="1"/>
  <c r="AJ262" i="1"/>
  <c r="AK262" i="1"/>
  <c r="AJ263" i="1"/>
  <c r="AK263" i="1"/>
  <c r="AJ264" i="1"/>
  <c r="AK264" i="1"/>
  <c r="AJ265" i="1"/>
  <c r="AK265" i="1"/>
  <c r="AJ266" i="1"/>
  <c r="AK266" i="1"/>
  <c r="AJ267" i="1"/>
  <c r="AK267" i="1"/>
  <c r="AJ268" i="1"/>
  <c r="AK268" i="1"/>
  <c r="AJ269" i="1"/>
  <c r="AK269" i="1"/>
  <c r="AJ270" i="1"/>
  <c r="AK270" i="1"/>
  <c r="AJ271" i="1"/>
  <c r="AK271" i="1"/>
  <c r="AJ272" i="1"/>
  <c r="AK272" i="1"/>
  <c r="AJ273" i="1"/>
  <c r="AK273" i="1"/>
  <c r="AJ274" i="1"/>
  <c r="AK274" i="1"/>
  <c r="AJ275" i="1"/>
  <c r="AK275" i="1"/>
  <c r="AJ276" i="1"/>
  <c r="AK276" i="1"/>
  <c r="AJ277" i="1"/>
  <c r="AK277" i="1"/>
  <c r="AJ278" i="1"/>
  <c r="AK278" i="1"/>
  <c r="AJ279" i="1"/>
  <c r="AK279" i="1"/>
  <c r="AJ280" i="1"/>
  <c r="AK280" i="1"/>
  <c r="AJ281" i="1"/>
  <c r="AK281" i="1"/>
  <c r="AJ282" i="1"/>
  <c r="AK282" i="1"/>
  <c r="AJ283" i="1"/>
  <c r="AK283" i="1"/>
  <c r="AJ284" i="1"/>
  <c r="AK284" i="1"/>
  <c r="AJ285" i="1"/>
  <c r="AK285" i="1"/>
  <c r="AJ286" i="1"/>
  <c r="AK286" i="1"/>
  <c r="AJ287" i="1"/>
  <c r="AK287" i="1"/>
  <c r="AJ288" i="1"/>
  <c r="AK288" i="1"/>
  <c r="AJ289" i="1"/>
  <c r="AK289" i="1"/>
  <c r="AJ290" i="1"/>
  <c r="AK290" i="1"/>
  <c r="AJ291" i="1"/>
  <c r="AK291" i="1"/>
  <c r="AJ292" i="1"/>
  <c r="AK292" i="1"/>
  <c r="AJ293" i="1"/>
  <c r="AK293" i="1"/>
  <c r="AJ294" i="1"/>
  <c r="AK294" i="1"/>
  <c r="AJ295" i="1"/>
  <c r="AK295" i="1"/>
  <c r="AJ296" i="1"/>
  <c r="AK296" i="1"/>
  <c r="AJ297" i="1"/>
  <c r="AK297" i="1"/>
  <c r="AJ298" i="1"/>
  <c r="AK298" i="1"/>
  <c r="AJ299" i="1"/>
  <c r="AK299" i="1"/>
  <c r="AJ300" i="1"/>
  <c r="AK300" i="1"/>
  <c r="AJ301" i="1"/>
  <c r="AK301" i="1"/>
  <c r="AJ302" i="1"/>
  <c r="AK302" i="1"/>
  <c r="AJ303" i="1"/>
  <c r="AK303" i="1"/>
  <c r="AJ304" i="1"/>
  <c r="AK304" i="1"/>
  <c r="AJ305" i="1"/>
  <c r="AK305" i="1"/>
  <c r="AJ306" i="1"/>
  <c r="AK306" i="1"/>
  <c r="AJ307" i="1"/>
  <c r="AK307" i="1"/>
  <c r="AJ308" i="1"/>
  <c r="AK308" i="1"/>
  <c r="AJ309" i="1"/>
  <c r="AK309" i="1"/>
  <c r="AJ310" i="1"/>
  <c r="AK310" i="1"/>
  <c r="AJ311" i="1"/>
  <c r="AK311" i="1"/>
  <c r="AJ312" i="1"/>
  <c r="AK312" i="1"/>
  <c r="AJ313" i="1"/>
  <c r="AK313" i="1"/>
  <c r="AJ314" i="1"/>
  <c r="AK314" i="1"/>
  <c r="AJ315" i="1"/>
  <c r="AK315" i="1"/>
  <c r="AJ316" i="1"/>
  <c r="AK316" i="1"/>
  <c r="AJ317" i="1"/>
  <c r="AK317" i="1"/>
  <c r="AJ318" i="1"/>
  <c r="AK318" i="1"/>
  <c r="AJ319" i="1"/>
  <c r="AK319" i="1"/>
  <c r="AJ320" i="1"/>
  <c r="AK320" i="1"/>
  <c r="AJ321" i="1"/>
  <c r="AK321" i="1"/>
  <c r="AJ322" i="1"/>
  <c r="AK322" i="1"/>
  <c r="AJ323" i="1"/>
  <c r="AK323" i="1"/>
  <c r="AJ324" i="1"/>
  <c r="AK324" i="1"/>
  <c r="AJ325" i="1"/>
  <c r="AK325" i="1"/>
  <c r="AJ326" i="1"/>
  <c r="AK326" i="1"/>
  <c r="AJ327" i="1"/>
  <c r="AK327" i="1"/>
  <c r="AJ328" i="1"/>
  <c r="AK328" i="1"/>
  <c r="AJ329" i="1"/>
  <c r="AK329" i="1"/>
  <c r="AJ330" i="1"/>
  <c r="AK330" i="1"/>
  <c r="AJ331" i="1"/>
  <c r="AK331" i="1"/>
  <c r="AJ332" i="1"/>
  <c r="AK332" i="1"/>
  <c r="AJ333" i="1"/>
  <c r="AK333" i="1"/>
  <c r="AJ334" i="1"/>
  <c r="AK334" i="1"/>
  <c r="AJ335" i="1"/>
  <c r="AK335" i="1"/>
  <c r="AJ336" i="1"/>
  <c r="AK336" i="1"/>
  <c r="AJ337" i="1"/>
  <c r="AK337" i="1"/>
  <c r="AJ338" i="1"/>
  <c r="AK338" i="1"/>
  <c r="AJ339" i="1"/>
  <c r="AK339" i="1"/>
  <c r="AJ340" i="1"/>
  <c r="AK340" i="1"/>
  <c r="AJ341" i="1"/>
  <c r="AK341" i="1"/>
  <c r="AJ342" i="1"/>
  <c r="AK342" i="1"/>
  <c r="AJ343" i="1"/>
  <c r="AK343" i="1"/>
  <c r="AJ344" i="1"/>
  <c r="AK344" i="1"/>
  <c r="AJ345" i="1"/>
  <c r="AK345" i="1"/>
  <c r="AJ346" i="1"/>
  <c r="AK346" i="1"/>
  <c r="AJ347" i="1"/>
  <c r="AK347" i="1"/>
  <c r="AJ348" i="1"/>
  <c r="AK348" i="1"/>
  <c r="AJ349" i="1"/>
  <c r="AK349" i="1"/>
  <c r="AJ350" i="1"/>
  <c r="AK350" i="1"/>
  <c r="AJ351" i="1"/>
  <c r="AK351" i="1"/>
  <c r="AJ352" i="1"/>
  <c r="AK352" i="1"/>
  <c r="AJ353" i="1"/>
  <c r="AK353" i="1"/>
  <c r="AJ354" i="1"/>
  <c r="AK354" i="1"/>
  <c r="AJ355" i="1"/>
  <c r="AK355" i="1"/>
  <c r="AJ356" i="1"/>
  <c r="AK356" i="1"/>
  <c r="AJ357" i="1"/>
  <c r="AK357" i="1"/>
  <c r="AJ358" i="1"/>
  <c r="AK358" i="1"/>
  <c r="AJ359" i="1"/>
  <c r="AK359" i="1"/>
  <c r="AJ360" i="1"/>
  <c r="AK360" i="1"/>
  <c r="AJ361" i="1"/>
  <c r="AK361" i="1"/>
  <c r="AJ362" i="1"/>
  <c r="AK362" i="1"/>
  <c r="AJ363" i="1"/>
  <c r="AK363" i="1"/>
  <c r="AJ364" i="1"/>
  <c r="AK364" i="1"/>
  <c r="AJ365" i="1"/>
  <c r="AK365" i="1"/>
  <c r="AJ366" i="1"/>
  <c r="AK366" i="1"/>
  <c r="AJ367" i="1"/>
  <c r="AK367" i="1"/>
  <c r="AJ368" i="1"/>
  <c r="AK368" i="1"/>
  <c r="AJ369" i="1"/>
  <c r="AK369" i="1"/>
  <c r="AJ370" i="1"/>
  <c r="AK370" i="1"/>
  <c r="AJ371" i="1"/>
  <c r="AK371" i="1"/>
  <c r="AJ372" i="1"/>
  <c r="AK372" i="1"/>
  <c r="AJ373" i="1"/>
  <c r="AK373" i="1"/>
  <c r="AJ374" i="1"/>
  <c r="AK374" i="1"/>
  <c r="AJ375" i="1"/>
  <c r="AK375" i="1"/>
  <c r="AJ376" i="1"/>
  <c r="AK376" i="1"/>
  <c r="AJ377" i="1"/>
  <c r="AK377" i="1"/>
  <c r="AJ378" i="1"/>
  <c r="AK378" i="1"/>
  <c r="AJ379" i="1"/>
  <c r="AK379" i="1"/>
  <c r="AJ380" i="1"/>
  <c r="AK380" i="1"/>
  <c r="AJ381" i="1"/>
  <c r="AK381" i="1"/>
  <c r="AJ382" i="1"/>
  <c r="AK382" i="1"/>
  <c r="AJ383" i="1"/>
  <c r="AK383" i="1"/>
  <c r="AJ384" i="1"/>
  <c r="AK384" i="1"/>
  <c r="AJ385" i="1"/>
  <c r="AK385" i="1"/>
  <c r="AJ386" i="1"/>
  <c r="AK386" i="1"/>
  <c r="AJ387" i="1"/>
  <c r="AK387" i="1"/>
  <c r="AJ388" i="1"/>
  <c r="AK388" i="1"/>
  <c r="AJ389" i="1"/>
  <c r="AK389" i="1"/>
  <c r="AJ390" i="1"/>
  <c r="AK390" i="1"/>
  <c r="AJ391" i="1"/>
  <c r="AK391" i="1"/>
  <c r="AJ392" i="1"/>
  <c r="AK392" i="1"/>
  <c r="AJ393" i="1"/>
  <c r="AK393" i="1"/>
  <c r="AJ394" i="1"/>
  <c r="AK394" i="1"/>
  <c r="AJ395" i="1"/>
  <c r="AK395" i="1"/>
  <c r="AJ396" i="1"/>
  <c r="AK396" i="1"/>
  <c r="AJ397" i="1"/>
  <c r="AK397" i="1"/>
  <c r="AJ398" i="1"/>
  <c r="AK398" i="1"/>
  <c r="AJ399" i="1"/>
  <c r="AK399" i="1"/>
  <c r="AJ400" i="1"/>
  <c r="AK400" i="1"/>
  <c r="AJ401" i="1"/>
  <c r="AK401" i="1"/>
  <c r="AJ402" i="1"/>
  <c r="AK402" i="1"/>
  <c r="AJ403" i="1"/>
  <c r="AK403" i="1"/>
  <c r="AJ404" i="1"/>
  <c r="AK404" i="1"/>
  <c r="AJ405" i="1"/>
  <c r="AK405" i="1"/>
  <c r="AJ406" i="1"/>
  <c r="AK406" i="1"/>
  <c r="AJ407" i="1"/>
  <c r="AK407" i="1"/>
  <c r="AJ408" i="1"/>
  <c r="AK408" i="1"/>
  <c r="AJ409" i="1"/>
  <c r="AK409" i="1"/>
  <c r="AJ410" i="1"/>
  <c r="AK410" i="1"/>
  <c r="AJ411" i="1"/>
  <c r="AK411" i="1"/>
  <c r="AJ412" i="1"/>
  <c r="AK412" i="1"/>
  <c r="AJ413" i="1"/>
  <c r="AK413" i="1"/>
  <c r="AJ414" i="1"/>
  <c r="AK414" i="1"/>
  <c r="AJ415" i="1"/>
  <c r="AK415" i="1"/>
  <c r="AJ416" i="1"/>
  <c r="AK416" i="1"/>
  <c r="AJ417" i="1"/>
  <c r="AK417" i="1"/>
  <c r="AJ418" i="1"/>
  <c r="AK418" i="1"/>
  <c r="AJ419" i="1"/>
  <c r="AK419" i="1"/>
  <c r="AJ420" i="1"/>
  <c r="AK420" i="1"/>
  <c r="AJ421" i="1"/>
  <c r="AK421" i="1"/>
  <c r="AJ422" i="1"/>
  <c r="AK422" i="1"/>
  <c r="AJ423" i="1"/>
  <c r="AK423" i="1"/>
  <c r="AJ424" i="1"/>
  <c r="AK424" i="1"/>
  <c r="AJ425" i="1"/>
  <c r="AK425" i="1"/>
  <c r="AJ426" i="1"/>
  <c r="AK426" i="1"/>
  <c r="AJ427" i="1"/>
  <c r="AK427" i="1"/>
  <c r="AJ428" i="1"/>
  <c r="AK428" i="1"/>
  <c r="AJ429" i="1"/>
  <c r="AK429" i="1"/>
  <c r="AJ430" i="1"/>
  <c r="AK430" i="1"/>
  <c r="AJ431" i="1"/>
  <c r="AK431" i="1"/>
  <c r="AJ432" i="1"/>
  <c r="AK432" i="1"/>
  <c r="AJ433" i="1"/>
  <c r="AK433" i="1"/>
  <c r="AJ434" i="1"/>
  <c r="AK434" i="1"/>
  <c r="AJ435" i="1"/>
  <c r="AK435" i="1"/>
  <c r="AJ436" i="1"/>
  <c r="AK436" i="1"/>
  <c r="AJ437" i="1"/>
  <c r="AK437" i="1"/>
  <c r="AJ438" i="1"/>
  <c r="AK438" i="1"/>
  <c r="AJ439" i="1"/>
  <c r="AK439" i="1"/>
  <c r="AJ440" i="1"/>
  <c r="AK440" i="1"/>
  <c r="AJ441" i="1"/>
  <c r="AK441" i="1"/>
  <c r="AJ442" i="1"/>
  <c r="AK442" i="1"/>
  <c r="AJ443" i="1"/>
  <c r="AK443" i="1"/>
  <c r="AJ444" i="1"/>
  <c r="AK444" i="1"/>
  <c r="AJ445" i="1"/>
  <c r="AK445" i="1"/>
  <c r="AJ446" i="1"/>
  <c r="AK446" i="1"/>
  <c r="AJ447" i="1"/>
  <c r="AK447" i="1"/>
  <c r="AJ448" i="1"/>
  <c r="AK448" i="1"/>
  <c r="AJ449" i="1"/>
  <c r="AK449" i="1"/>
  <c r="AJ450" i="1"/>
  <c r="AK450" i="1"/>
  <c r="AJ451" i="1"/>
  <c r="AK451" i="1"/>
  <c r="AJ452" i="1"/>
  <c r="AK452" i="1"/>
  <c r="AJ453" i="1"/>
  <c r="AK453" i="1"/>
  <c r="AJ454" i="1"/>
  <c r="AK454" i="1"/>
  <c r="AJ455" i="1"/>
  <c r="AK455" i="1"/>
  <c r="AJ456" i="1"/>
  <c r="AK456" i="1"/>
  <c r="AJ457" i="1"/>
  <c r="AK457" i="1"/>
  <c r="AJ458" i="1"/>
  <c r="AK458" i="1"/>
  <c r="AJ459" i="1"/>
  <c r="AK459" i="1"/>
  <c r="AJ460" i="1"/>
  <c r="AK460" i="1"/>
  <c r="AJ461" i="1"/>
  <c r="AK461" i="1"/>
  <c r="AJ462" i="1"/>
  <c r="AK462" i="1"/>
  <c r="AJ463" i="1"/>
  <c r="AK463" i="1"/>
  <c r="AJ464" i="1"/>
  <c r="AK464" i="1"/>
  <c r="AJ465" i="1"/>
  <c r="AK465" i="1"/>
  <c r="AJ466" i="1"/>
  <c r="AK466" i="1"/>
  <c r="AJ467" i="1"/>
  <c r="AK467" i="1"/>
  <c r="AJ468" i="1"/>
  <c r="AK468" i="1"/>
  <c r="AJ469" i="1"/>
  <c r="AK469" i="1"/>
  <c r="AJ470" i="1"/>
  <c r="AK470" i="1"/>
  <c r="AJ471" i="1"/>
  <c r="AK471" i="1"/>
  <c r="AJ472" i="1"/>
  <c r="AK472" i="1"/>
  <c r="AJ473" i="1"/>
  <c r="AK473" i="1"/>
  <c r="AJ474" i="1"/>
  <c r="AK474" i="1"/>
  <c r="AJ475" i="1"/>
  <c r="AK475" i="1"/>
  <c r="AJ476" i="1"/>
  <c r="AK476" i="1"/>
  <c r="AJ477" i="1"/>
  <c r="AK477" i="1"/>
  <c r="AJ478" i="1"/>
  <c r="AK478" i="1"/>
  <c r="AJ479" i="1"/>
  <c r="AK479" i="1"/>
  <c r="AJ480" i="1"/>
  <c r="AK480" i="1"/>
  <c r="AJ481" i="1"/>
  <c r="AK481" i="1"/>
  <c r="AJ482" i="1"/>
  <c r="AK482" i="1"/>
  <c r="AJ483" i="1"/>
  <c r="AK483" i="1"/>
  <c r="AJ484" i="1"/>
  <c r="AK484" i="1"/>
  <c r="AJ485" i="1"/>
  <c r="AK485" i="1"/>
  <c r="AJ486" i="1"/>
  <c r="AK486" i="1"/>
  <c r="AJ487" i="1"/>
  <c r="AK487" i="1"/>
  <c r="AJ488" i="1"/>
  <c r="AK488" i="1"/>
  <c r="AJ489" i="1"/>
  <c r="AK489" i="1"/>
  <c r="AJ490" i="1"/>
  <c r="AK490" i="1"/>
  <c r="AJ491" i="1"/>
  <c r="AK491" i="1"/>
  <c r="AJ492" i="1"/>
  <c r="AK492" i="1"/>
  <c r="AJ493" i="1"/>
  <c r="AK493" i="1"/>
  <c r="AJ494" i="1"/>
  <c r="AK494" i="1"/>
  <c r="AJ495" i="1"/>
  <c r="AK495" i="1"/>
  <c r="AJ496" i="1"/>
  <c r="AK496" i="1"/>
  <c r="AJ497" i="1"/>
  <c r="AK497" i="1"/>
  <c r="AJ498" i="1"/>
  <c r="AK498" i="1"/>
  <c r="AJ499" i="1"/>
  <c r="AK499" i="1"/>
  <c r="AJ500" i="1"/>
  <c r="AK500" i="1"/>
  <c r="AJ501" i="1"/>
  <c r="AK501" i="1"/>
  <c r="AJ502" i="1"/>
  <c r="AK502" i="1"/>
  <c r="AJ503" i="1"/>
  <c r="AK503" i="1"/>
  <c r="AJ504" i="1"/>
  <c r="AK504" i="1"/>
  <c r="AJ505" i="1"/>
  <c r="AK505" i="1"/>
  <c r="AJ506" i="1"/>
  <c r="AK506" i="1"/>
  <c r="AJ507" i="1"/>
  <c r="AK507" i="1"/>
  <c r="AJ508" i="1"/>
  <c r="AK508" i="1"/>
  <c r="AJ509" i="1"/>
  <c r="AK509" i="1"/>
  <c r="AJ510" i="1"/>
  <c r="AK510" i="1"/>
  <c r="AJ511" i="1"/>
  <c r="AK511" i="1"/>
  <c r="AJ512" i="1"/>
  <c r="AK512" i="1"/>
  <c r="AJ513" i="1"/>
  <c r="AK513" i="1"/>
  <c r="AJ514" i="1"/>
  <c r="AK514" i="1"/>
  <c r="AJ515" i="1"/>
  <c r="AK515" i="1"/>
  <c r="AJ516" i="1"/>
  <c r="AK516" i="1"/>
  <c r="AJ92" i="1"/>
  <c r="AK92" i="1"/>
  <c r="AJ93" i="1"/>
  <c r="AK93" i="1"/>
  <c r="AJ94" i="1"/>
  <c r="AK94" i="1"/>
  <c r="AJ95" i="1"/>
  <c r="AK95" i="1"/>
  <c r="AJ96" i="1"/>
  <c r="AK96" i="1"/>
  <c r="AJ97" i="1"/>
  <c r="AK97" i="1"/>
  <c r="AJ98" i="1"/>
  <c r="AK98" i="1"/>
  <c r="AJ99" i="1"/>
  <c r="AK99" i="1"/>
  <c r="AJ100" i="1"/>
  <c r="AK100" i="1"/>
  <c r="AJ101" i="1"/>
  <c r="AK101" i="1"/>
  <c r="AJ102" i="1"/>
  <c r="AK102" i="1"/>
  <c r="AJ103" i="1"/>
  <c r="AK103" i="1"/>
  <c r="AJ104" i="1"/>
  <c r="AK104" i="1"/>
  <c r="AJ105" i="1"/>
  <c r="AK105" i="1"/>
  <c r="AJ106" i="1"/>
  <c r="AK106" i="1"/>
  <c r="AJ107" i="1"/>
  <c r="AK107" i="1"/>
  <c r="AJ108" i="1"/>
  <c r="AK108" i="1"/>
  <c r="AJ109" i="1"/>
  <c r="AK109" i="1"/>
  <c r="AJ110" i="1"/>
  <c r="AK110" i="1"/>
  <c r="AJ111" i="1"/>
  <c r="AK111" i="1"/>
  <c r="AJ112" i="1"/>
  <c r="AK112" i="1"/>
  <c r="AJ113" i="1"/>
  <c r="AK113" i="1"/>
  <c r="AJ114" i="1"/>
  <c r="AK114" i="1"/>
  <c r="AJ115" i="1"/>
  <c r="AK115" i="1"/>
  <c r="AJ116" i="1"/>
  <c r="AK116" i="1"/>
  <c r="AJ117" i="1"/>
  <c r="AK117" i="1"/>
  <c r="AJ118" i="1"/>
  <c r="AK118" i="1"/>
  <c r="AJ119" i="1"/>
  <c r="AK119" i="1"/>
  <c r="AJ120" i="1"/>
  <c r="AK120" i="1"/>
  <c r="AJ121" i="1"/>
  <c r="AK121" i="1"/>
  <c r="AJ122" i="1"/>
  <c r="AK122" i="1"/>
  <c r="AJ123" i="1"/>
  <c r="AK123" i="1"/>
  <c r="AJ124" i="1"/>
  <c r="AK124" i="1"/>
  <c r="AJ125" i="1"/>
  <c r="AK125" i="1"/>
  <c r="AJ126" i="1"/>
  <c r="AK126" i="1"/>
  <c r="AJ127" i="1"/>
  <c r="AK127" i="1"/>
  <c r="AJ128" i="1"/>
  <c r="AK128" i="1"/>
  <c r="AJ129" i="1"/>
  <c r="AK129" i="1"/>
  <c r="AJ130" i="1"/>
  <c r="AK130" i="1"/>
  <c r="AJ131" i="1"/>
  <c r="AK131" i="1"/>
  <c r="AJ132" i="1"/>
  <c r="AK132" i="1"/>
  <c r="AJ133" i="1"/>
  <c r="AK133" i="1"/>
  <c r="AJ134" i="1"/>
  <c r="AK134" i="1"/>
  <c r="AJ135" i="1"/>
  <c r="AK135" i="1"/>
  <c r="AJ136" i="1"/>
  <c r="AK136" i="1"/>
  <c r="AJ137" i="1"/>
  <c r="AK137" i="1"/>
  <c r="AJ138" i="1"/>
  <c r="AK138" i="1"/>
  <c r="AJ139" i="1"/>
  <c r="AK139" i="1"/>
  <c r="AJ140" i="1"/>
  <c r="AK140" i="1"/>
  <c r="AJ141" i="1"/>
  <c r="AK141" i="1"/>
  <c r="AJ142" i="1"/>
  <c r="AK142" i="1"/>
  <c r="AJ143" i="1"/>
  <c r="AK143" i="1"/>
  <c r="AJ144" i="1"/>
  <c r="AK144" i="1"/>
  <c r="AJ145" i="1"/>
  <c r="AK145" i="1"/>
  <c r="AJ146" i="1"/>
  <c r="AK146" i="1"/>
  <c r="AJ147" i="1"/>
  <c r="AK147" i="1"/>
  <c r="AJ148" i="1"/>
  <c r="AK148" i="1"/>
  <c r="AJ149" i="1"/>
  <c r="AK149" i="1"/>
  <c r="AJ150" i="1"/>
  <c r="AK150" i="1"/>
  <c r="AJ151" i="1"/>
  <c r="AK151" i="1"/>
  <c r="AJ152" i="1"/>
  <c r="AK152" i="1"/>
  <c r="AJ153" i="1"/>
  <c r="AK153" i="1"/>
  <c r="AJ154" i="1"/>
  <c r="AK154" i="1"/>
  <c r="AJ155" i="1"/>
  <c r="AK155" i="1"/>
  <c r="AJ156" i="1"/>
  <c r="AK156" i="1"/>
  <c r="AJ157" i="1"/>
  <c r="AK157" i="1"/>
  <c r="AJ158" i="1"/>
  <c r="AK158" i="1"/>
  <c r="AJ159" i="1"/>
  <c r="AK159" i="1"/>
  <c r="AJ160" i="1"/>
  <c r="AK160" i="1"/>
  <c r="AJ161" i="1"/>
  <c r="AK161" i="1"/>
  <c r="AJ162" i="1"/>
  <c r="AK162" i="1"/>
  <c r="AJ163" i="1"/>
  <c r="AK163" i="1"/>
  <c r="AJ164" i="1"/>
  <c r="AK164" i="1"/>
  <c r="AJ165" i="1"/>
  <c r="AK165" i="1"/>
  <c r="AJ166" i="1"/>
  <c r="AK166" i="1"/>
  <c r="AJ167" i="1"/>
  <c r="AK167" i="1"/>
  <c r="AJ168" i="1"/>
  <c r="AK168" i="1"/>
  <c r="AJ169" i="1"/>
  <c r="AK169" i="1"/>
  <c r="AJ170" i="1"/>
  <c r="AK170" i="1"/>
  <c r="AJ171" i="1"/>
  <c r="AK171" i="1"/>
  <c r="AJ172" i="1"/>
  <c r="AK172" i="1"/>
  <c r="AJ173" i="1"/>
  <c r="AK173" i="1"/>
  <c r="AJ174" i="1"/>
  <c r="AK174" i="1"/>
  <c r="AJ175" i="1"/>
  <c r="AK175" i="1"/>
  <c r="AJ176" i="1"/>
  <c r="AK176" i="1"/>
  <c r="AJ177" i="1"/>
  <c r="AK177" i="1"/>
  <c r="AJ178" i="1"/>
  <c r="AK178" i="1"/>
  <c r="AJ179" i="1"/>
  <c r="AK179" i="1"/>
  <c r="AJ180" i="1"/>
  <c r="AK180" i="1"/>
  <c r="AJ181" i="1"/>
  <c r="AK181" i="1"/>
  <c r="AJ182" i="1"/>
  <c r="AK182" i="1"/>
  <c r="AJ183" i="1"/>
  <c r="AK183" i="1"/>
  <c r="AJ184" i="1"/>
  <c r="AK184" i="1"/>
  <c r="AJ185" i="1"/>
  <c r="AK185" i="1"/>
  <c r="AJ186" i="1"/>
  <c r="AK186" i="1"/>
  <c r="AJ187" i="1"/>
  <c r="AK187" i="1"/>
  <c r="AJ188" i="1"/>
  <c r="AK188" i="1"/>
  <c r="AJ189" i="1"/>
  <c r="AK189" i="1"/>
  <c r="AJ190" i="1"/>
  <c r="AK190" i="1"/>
  <c r="AJ191" i="1"/>
  <c r="AK191" i="1"/>
  <c r="AJ192" i="1"/>
  <c r="AK192" i="1"/>
  <c r="AJ193" i="1"/>
  <c r="AK193" i="1"/>
  <c r="AJ194" i="1"/>
  <c r="AK194" i="1"/>
  <c r="AJ195" i="1"/>
  <c r="AK195" i="1"/>
  <c r="AJ196" i="1"/>
  <c r="AK196" i="1"/>
  <c r="AJ197" i="1"/>
  <c r="AK197" i="1"/>
  <c r="AJ198" i="1"/>
  <c r="AK198" i="1"/>
  <c r="AJ199" i="1"/>
  <c r="AK199" i="1"/>
  <c r="AJ200" i="1"/>
  <c r="AK200" i="1"/>
  <c r="AJ201" i="1"/>
  <c r="AK201" i="1"/>
  <c r="AJ202" i="1"/>
  <c r="AK202" i="1"/>
  <c r="AJ203" i="1"/>
  <c r="AK203" i="1"/>
  <c r="AJ204" i="1"/>
  <c r="AK204" i="1"/>
  <c r="AJ205" i="1"/>
  <c r="AK205" i="1"/>
  <c r="AJ206" i="1"/>
  <c r="AK206" i="1"/>
  <c r="AJ207" i="1"/>
  <c r="AK207" i="1"/>
  <c r="AJ208" i="1"/>
  <c r="AK208" i="1"/>
  <c r="AJ209" i="1"/>
  <c r="AK209" i="1"/>
  <c r="AJ210" i="1"/>
  <c r="AK210" i="1"/>
  <c r="AJ211" i="1"/>
  <c r="AK211" i="1"/>
  <c r="AJ212" i="1"/>
  <c r="AK212" i="1"/>
  <c r="AJ213" i="1"/>
  <c r="AK213" i="1"/>
  <c r="AJ214" i="1"/>
  <c r="AK214" i="1"/>
  <c r="AJ215" i="1"/>
  <c r="AK215" i="1"/>
  <c r="AJ216" i="1"/>
  <c r="AK216" i="1"/>
  <c r="AJ217" i="1"/>
  <c r="AK217" i="1"/>
  <c r="AJ218" i="1"/>
  <c r="AK218" i="1"/>
  <c r="AJ219" i="1"/>
  <c r="AK219" i="1"/>
  <c r="AJ220" i="1"/>
  <c r="AK220" i="1"/>
  <c r="AJ221" i="1"/>
  <c r="AK221" i="1"/>
  <c r="AJ222" i="1"/>
  <c r="AK222" i="1"/>
  <c r="AJ223" i="1"/>
  <c r="AK223" i="1"/>
  <c r="AJ224" i="1"/>
  <c r="AK224" i="1"/>
  <c r="AJ225" i="1"/>
  <c r="AK225" i="1"/>
  <c r="AJ226" i="1"/>
  <c r="AK226" i="1"/>
  <c r="AJ227" i="1"/>
  <c r="AK227" i="1"/>
  <c r="AJ228" i="1"/>
  <c r="AK228" i="1"/>
  <c r="AJ229" i="1"/>
  <c r="AK229" i="1"/>
  <c r="AJ230" i="1"/>
  <c r="AK230" i="1"/>
  <c r="AJ231" i="1"/>
  <c r="AK231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2" i="1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73" i="3"/>
  <c r="GQ74" i="3"/>
  <c r="GQ75" i="3"/>
  <c r="GQ76" i="3"/>
  <c r="GQ77" i="3"/>
  <c r="GQ78" i="3"/>
  <c r="GQ79" i="3"/>
  <c r="GQ80" i="3"/>
  <c r="GQ81" i="3"/>
  <c r="GQ82" i="3"/>
  <c r="GQ83" i="3"/>
  <c r="GQ84" i="3"/>
  <c r="GQ85" i="3"/>
  <c r="GQ86" i="3"/>
  <c r="GQ87" i="3"/>
  <c r="GQ88" i="3"/>
  <c r="GQ89" i="3"/>
  <c r="GQ90" i="3"/>
  <c r="GQ91" i="3"/>
  <c r="GQ92" i="3"/>
  <c r="GQ93" i="3"/>
  <c r="GQ94" i="3"/>
  <c r="GQ95" i="3"/>
  <c r="GQ96" i="3"/>
  <c r="GQ97" i="3"/>
  <c r="GQ98" i="3"/>
  <c r="GQ99" i="3"/>
  <c r="GQ100" i="3"/>
  <c r="GQ101" i="3"/>
  <c r="GQ102" i="3"/>
  <c r="GQ103" i="3"/>
  <c r="GQ104" i="3"/>
  <c r="GQ105" i="3"/>
  <c r="GQ106" i="3"/>
  <c r="GQ107" i="3"/>
  <c r="GQ108" i="3"/>
  <c r="GQ109" i="3"/>
  <c r="GQ110" i="3"/>
  <c r="GQ111" i="3"/>
  <c r="GQ112" i="3"/>
  <c r="GQ113" i="3"/>
  <c r="GQ114" i="3"/>
  <c r="GQ115" i="3"/>
  <c r="GQ116" i="3"/>
  <c r="GQ117" i="3"/>
  <c r="GQ118" i="3"/>
  <c r="GQ119" i="3"/>
  <c r="GQ120" i="3"/>
  <c r="GQ121" i="3"/>
  <c r="GQ122" i="3"/>
  <c r="GQ123" i="3"/>
  <c r="GQ124" i="3"/>
  <c r="GQ125" i="3"/>
  <c r="GQ126" i="3"/>
  <c r="GQ127" i="3"/>
  <c r="GQ128" i="3"/>
  <c r="GQ129" i="3"/>
  <c r="GQ130" i="3"/>
  <c r="GQ131" i="3"/>
  <c r="GQ132" i="3"/>
  <c r="GQ133" i="3"/>
  <c r="GQ134" i="3"/>
  <c r="GQ135" i="3"/>
  <c r="GQ136" i="3"/>
  <c r="GQ137" i="3"/>
  <c r="GQ138" i="3"/>
  <c r="GQ139" i="3"/>
  <c r="GQ140" i="3"/>
  <c r="GQ141" i="3"/>
  <c r="GQ142" i="3"/>
  <c r="GQ143" i="3"/>
  <c r="GQ144" i="3"/>
  <c r="GQ145" i="3"/>
  <c r="GQ146" i="3"/>
  <c r="GQ147" i="3"/>
  <c r="GQ148" i="3"/>
  <c r="GQ149" i="3"/>
  <c r="GQ150" i="3"/>
  <c r="GQ151" i="3"/>
  <c r="GQ152" i="3"/>
  <c r="GQ153" i="3"/>
  <c r="GQ154" i="3"/>
  <c r="GQ155" i="3"/>
  <c r="GQ156" i="3"/>
  <c r="GQ157" i="3"/>
  <c r="GQ158" i="3"/>
  <c r="GQ159" i="3"/>
  <c r="GQ160" i="3"/>
  <c r="GQ161" i="3"/>
  <c r="GQ162" i="3"/>
  <c r="GQ163" i="3"/>
  <c r="GQ164" i="3"/>
  <c r="GQ165" i="3"/>
  <c r="GQ166" i="3"/>
  <c r="GQ167" i="3"/>
  <c r="GQ168" i="3"/>
  <c r="GQ169" i="3"/>
  <c r="GQ170" i="3"/>
  <c r="GQ171" i="3"/>
  <c r="GQ172" i="3"/>
  <c r="GQ173" i="3"/>
  <c r="GQ174" i="3"/>
  <c r="GQ175" i="3"/>
  <c r="GQ176" i="3"/>
  <c r="GQ177" i="3"/>
  <c r="GQ178" i="3"/>
  <c r="GQ179" i="3"/>
  <c r="GQ180" i="3"/>
  <c r="GQ181" i="3"/>
  <c r="GQ182" i="3"/>
  <c r="GQ183" i="3"/>
  <c r="GQ184" i="3"/>
  <c r="GQ185" i="3"/>
  <c r="GQ186" i="3"/>
  <c r="GQ187" i="3"/>
  <c r="GQ188" i="3"/>
  <c r="GQ189" i="3"/>
  <c r="GQ190" i="3"/>
  <c r="GQ191" i="3"/>
  <c r="GQ192" i="3"/>
  <c r="GQ193" i="3"/>
  <c r="GQ194" i="3"/>
  <c r="GQ195" i="3"/>
  <c r="GQ196" i="3"/>
  <c r="GQ197" i="3"/>
  <c r="GQ198" i="3"/>
  <c r="GQ199" i="3"/>
  <c r="GQ200" i="3"/>
  <c r="GQ201" i="3"/>
  <c r="GQ202" i="3"/>
  <c r="GQ203" i="3"/>
  <c r="GQ204" i="3"/>
  <c r="GQ205" i="3"/>
  <c r="GQ206" i="3"/>
  <c r="GQ207" i="3"/>
  <c r="GQ208" i="3"/>
  <c r="GQ209" i="3"/>
  <c r="GQ210" i="3"/>
  <c r="GQ211" i="3"/>
  <c r="GQ212" i="3"/>
  <c r="GQ213" i="3"/>
  <c r="GQ214" i="3"/>
  <c r="GQ215" i="3"/>
  <c r="GQ216" i="3"/>
  <c r="GQ217" i="3"/>
  <c r="GQ218" i="3"/>
  <c r="GQ219" i="3"/>
  <c r="GQ220" i="3"/>
  <c r="GQ221" i="3"/>
  <c r="GQ222" i="3"/>
  <c r="GQ223" i="3"/>
  <c r="GQ224" i="3"/>
  <c r="GQ225" i="3"/>
  <c r="GQ226" i="3"/>
  <c r="GQ227" i="3"/>
  <c r="GQ228" i="3"/>
  <c r="GQ229" i="3"/>
  <c r="GQ230" i="3"/>
  <c r="GQ231" i="3"/>
  <c r="GQ232" i="3"/>
  <c r="GQ233" i="3"/>
  <c r="GQ234" i="3"/>
  <c r="GQ235" i="3"/>
  <c r="GQ236" i="3"/>
  <c r="GQ237" i="3"/>
  <c r="GQ238" i="3"/>
  <c r="GQ239" i="3"/>
  <c r="GQ240" i="3"/>
  <c r="GQ241" i="3"/>
  <c r="GQ242" i="3"/>
  <c r="GQ243" i="3"/>
  <c r="GQ244" i="3"/>
  <c r="GQ245" i="3"/>
  <c r="GQ246" i="3"/>
  <c r="GQ247" i="3"/>
  <c r="GQ248" i="3"/>
  <c r="GQ249" i="3"/>
  <c r="GQ250" i="3"/>
  <c r="GQ251" i="3"/>
  <c r="GQ252" i="3"/>
  <c r="GQ253" i="3"/>
  <c r="GQ254" i="3"/>
  <c r="GQ255" i="3"/>
  <c r="GQ256" i="3"/>
  <c r="GQ257" i="3"/>
  <c r="GQ258" i="3"/>
  <c r="GQ259" i="3"/>
  <c r="GQ260" i="3"/>
  <c r="GQ261" i="3"/>
  <c r="GQ262" i="3"/>
  <c r="GQ263" i="3"/>
  <c r="GQ264" i="3"/>
  <c r="GQ265" i="3"/>
  <c r="GQ266" i="3"/>
  <c r="GQ267" i="3"/>
  <c r="GQ268" i="3"/>
  <c r="GQ269" i="3"/>
  <c r="GQ270" i="3"/>
  <c r="GQ271" i="3"/>
  <c r="GQ272" i="3"/>
  <c r="GQ273" i="3"/>
  <c r="GQ274" i="3"/>
  <c r="GQ275" i="3"/>
  <c r="GQ9" i="3"/>
  <c r="GP10" i="3"/>
  <c r="GP11" i="3"/>
  <c r="GP12" i="3"/>
  <c r="GP13" i="3"/>
  <c r="GP14" i="3"/>
  <c r="GP15" i="3"/>
  <c r="GP16" i="3"/>
  <c r="GP17" i="3"/>
  <c r="GP18" i="3"/>
  <c r="GP19" i="3"/>
  <c r="GP20" i="3"/>
  <c r="GP21" i="3"/>
  <c r="GP22" i="3"/>
  <c r="GP23" i="3"/>
  <c r="GP24" i="3"/>
  <c r="GP25" i="3"/>
  <c r="GP26" i="3"/>
  <c r="GP27" i="3"/>
  <c r="GP28" i="3"/>
  <c r="GP29" i="3"/>
  <c r="GP30" i="3"/>
  <c r="GP31" i="3"/>
  <c r="GP32" i="3"/>
  <c r="GP33" i="3"/>
  <c r="GP34" i="3"/>
  <c r="GP35" i="3"/>
  <c r="GP36" i="3"/>
  <c r="GP37" i="3"/>
  <c r="GP38" i="3"/>
  <c r="GP39" i="3"/>
  <c r="GP40" i="3"/>
  <c r="GP41" i="3"/>
  <c r="GP42" i="3"/>
  <c r="GP43" i="3"/>
  <c r="GP44" i="3"/>
  <c r="GP45" i="3"/>
  <c r="GP46" i="3"/>
  <c r="GP47" i="3"/>
  <c r="GP48" i="3"/>
  <c r="GP49" i="3"/>
  <c r="GP50" i="3"/>
  <c r="GP51" i="3"/>
  <c r="GP52" i="3"/>
  <c r="GP53" i="3"/>
  <c r="GP54" i="3"/>
  <c r="GP55" i="3"/>
  <c r="GP56" i="3"/>
  <c r="GP57" i="3"/>
  <c r="GP58" i="3"/>
  <c r="GP59" i="3"/>
  <c r="GP60" i="3"/>
  <c r="GP61" i="3"/>
  <c r="GP62" i="3"/>
  <c r="GP63" i="3"/>
  <c r="GP64" i="3"/>
  <c r="GP65" i="3"/>
  <c r="GP66" i="3"/>
  <c r="GP67" i="3"/>
  <c r="GP68" i="3"/>
  <c r="GP69" i="3"/>
  <c r="GP70" i="3"/>
  <c r="GP71" i="3"/>
  <c r="GP72" i="3"/>
  <c r="GP73" i="3"/>
  <c r="GP74" i="3"/>
  <c r="GP75" i="3"/>
  <c r="GP76" i="3"/>
  <c r="GP77" i="3"/>
  <c r="GP78" i="3"/>
  <c r="GP79" i="3"/>
  <c r="GP80" i="3"/>
  <c r="GP81" i="3"/>
  <c r="GP82" i="3"/>
  <c r="GP83" i="3"/>
  <c r="GP84" i="3"/>
  <c r="GP85" i="3"/>
  <c r="GP86" i="3"/>
  <c r="GP87" i="3"/>
  <c r="GP88" i="3"/>
  <c r="GP89" i="3"/>
  <c r="GP90" i="3"/>
  <c r="GP91" i="3"/>
  <c r="GP92" i="3"/>
  <c r="GP93" i="3"/>
  <c r="GP94" i="3"/>
  <c r="GP95" i="3"/>
  <c r="GP96" i="3"/>
  <c r="GP97" i="3"/>
  <c r="GP98" i="3"/>
  <c r="GP99" i="3"/>
  <c r="GP100" i="3"/>
  <c r="GP101" i="3"/>
  <c r="GP102" i="3"/>
  <c r="GP103" i="3"/>
  <c r="GP104" i="3"/>
  <c r="GP105" i="3"/>
  <c r="GP106" i="3"/>
  <c r="GP107" i="3"/>
  <c r="GP108" i="3"/>
  <c r="GP109" i="3"/>
  <c r="GP110" i="3"/>
  <c r="GP111" i="3"/>
  <c r="GP112" i="3"/>
  <c r="GP113" i="3"/>
  <c r="GP114" i="3"/>
  <c r="GP115" i="3"/>
  <c r="GP116" i="3"/>
  <c r="GP117" i="3"/>
  <c r="GP118" i="3"/>
  <c r="GP119" i="3"/>
  <c r="GP120" i="3"/>
  <c r="GP121" i="3"/>
  <c r="GP122" i="3"/>
  <c r="GP123" i="3"/>
  <c r="GP124" i="3"/>
  <c r="GP125" i="3"/>
  <c r="GP126" i="3"/>
  <c r="GP127" i="3"/>
  <c r="GP128" i="3"/>
  <c r="GP129" i="3"/>
  <c r="GP130" i="3"/>
  <c r="GP131" i="3"/>
  <c r="GP132" i="3"/>
  <c r="GP133" i="3"/>
  <c r="GP134" i="3"/>
  <c r="GP135" i="3"/>
  <c r="GP136" i="3"/>
  <c r="GP137" i="3"/>
  <c r="GP138" i="3"/>
  <c r="GP139" i="3"/>
  <c r="GP140" i="3"/>
  <c r="GP141" i="3"/>
  <c r="GP142" i="3"/>
  <c r="GP143" i="3"/>
  <c r="GP144" i="3"/>
  <c r="GP145" i="3"/>
  <c r="GP146" i="3"/>
  <c r="GP147" i="3"/>
  <c r="GP148" i="3"/>
  <c r="GP149" i="3"/>
  <c r="GP150" i="3"/>
  <c r="GP151" i="3"/>
  <c r="GP152" i="3"/>
  <c r="GP153" i="3"/>
  <c r="GP154" i="3"/>
  <c r="GP155" i="3"/>
  <c r="GP156" i="3"/>
  <c r="GP157" i="3"/>
  <c r="GP158" i="3"/>
  <c r="GP159" i="3"/>
  <c r="GP160" i="3"/>
  <c r="GP161" i="3"/>
  <c r="GP162" i="3"/>
  <c r="GP163" i="3"/>
  <c r="GP164" i="3"/>
  <c r="GP165" i="3"/>
  <c r="GP166" i="3"/>
  <c r="GP167" i="3"/>
  <c r="GP168" i="3"/>
  <c r="GP169" i="3"/>
  <c r="GP170" i="3"/>
  <c r="GP171" i="3"/>
  <c r="GP172" i="3"/>
  <c r="GP173" i="3"/>
  <c r="GP174" i="3"/>
  <c r="GP175" i="3"/>
  <c r="GP176" i="3"/>
  <c r="GP177" i="3"/>
  <c r="GP178" i="3"/>
  <c r="GP179" i="3"/>
  <c r="GP180" i="3"/>
  <c r="GP181" i="3"/>
  <c r="GP182" i="3"/>
  <c r="GP183" i="3"/>
  <c r="GP184" i="3"/>
  <c r="GP185" i="3"/>
  <c r="GP186" i="3"/>
  <c r="GP187" i="3"/>
  <c r="GP188" i="3"/>
  <c r="GP189" i="3"/>
  <c r="GP190" i="3"/>
  <c r="GP191" i="3"/>
  <c r="GP192" i="3"/>
  <c r="GP193" i="3"/>
  <c r="GP194" i="3"/>
  <c r="GP195" i="3"/>
  <c r="GP196" i="3"/>
  <c r="GP197" i="3"/>
  <c r="GP198" i="3"/>
  <c r="GP199" i="3"/>
  <c r="GP200" i="3"/>
  <c r="GP201" i="3"/>
  <c r="GP202" i="3"/>
  <c r="GP203" i="3"/>
  <c r="GP204" i="3"/>
  <c r="GP205" i="3"/>
  <c r="GP206" i="3"/>
  <c r="GP207" i="3"/>
  <c r="GP208" i="3"/>
  <c r="GP209" i="3"/>
  <c r="GP210" i="3"/>
  <c r="GP211" i="3"/>
  <c r="GP212" i="3"/>
  <c r="GP213" i="3"/>
  <c r="GP214" i="3"/>
  <c r="GP215" i="3"/>
  <c r="GP216" i="3"/>
  <c r="GP217" i="3"/>
  <c r="GP218" i="3"/>
  <c r="GP219" i="3"/>
  <c r="GP220" i="3"/>
  <c r="GP221" i="3"/>
  <c r="GP222" i="3"/>
  <c r="GP223" i="3"/>
  <c r="GP224" i="3"/>
  <c r="GP225" i="3"/>
  <c r="GP226" i="3"/>
  <c r="GP227" i="3"/>
  <c r="GP228" i="3"/>
  <c r="GP229" i="3"/>
  <c r="GP230" i="3"/>
  <c r="GP231" i="3"/>
  <c r="GP232" i="3"/>
  <c r="GP233" i="3"/>
  <c r="GP234" i="3"/>
  <c r="GP235" i="3"/>
  <c r="GP236" i="3"/>
  <c r="GP237" i="3"/>
  <c r="GP238" i="3"/>
  <c r="GP239" i="3"/>
  <c r="GP240" i="3"/>
  <c r="GP241" i="3"/>
  <c r="GP242" i="3"/>
  <c r="GP243" i="3"/>
  <c r="GP244" i="3"/>
  <c r="GP245" i="3"/>
  <c r="GP246" i="3"/>
  <c r="GP247" i="3"/>
  <c r="GP248" i="3"/>
  <c r="GP249" i="3"/>
  <c r="GP250" i="3"/>
  <c r="GP251" i="3"/>
  <c r="GP252" i="3"/>
  <c r="GP253" i="3"/>
  <c r="GP254" i="3"/>
  <c r="GP255" i="3"/>
  <c r="GP256" i="3"/>
  <c r="GP257" i="3"/>
  <c r="GP258" i="3"/>
  <c r="GP259" i="3"/>
  <c r="GP260" i="3"/>
  <c r="GP261" i="3"/>
  <c r="GP262" i="3"/>
  <c r="GP263" i="3"/>
  <c r="GP264" i="3"/>
  <c r="GP265" i="3"/>
  <c r="GP266" i="3"/>
  <c r="GP267" i="3"/>
  <c r="GP268" i="3"/>
  <c r="GP269" i="3"/>
  <c r="GP270" i="3"/>
  <c r="GP271" i="3"/>
  <c r="GP272" i="3"/>
  <c r="GP273" i="3"/>
  <c r="GP274" i="3"/>
  <c r="GP275" i="3"/>
  <c r="GP9" i="3"/>
  <c r="GO10" i="3"/>
  <c r="GO11" i="3"/>
  <c r="GO12" i="3"/>
  <c r="GO13" i="3"/>
  <c r="GO14" i="3"/>
  <c r="GO15" i="3"/>
  <c r="GO16" i="3"/>
  <c r="GO17" i="3"/>
  <c r="GO18" i="3"/>
  <c r="GO19" i="3"/>
  <c r="GO20" i="3"/>
  <c r="GO21" i="3"/>
  <c r="GO22" i="3"/>
  <c r="GO23" i="3"/>
  <c r="GO24" i="3"/>
  <c r="GO25" i="3"/>
  <c r="GO26" i="3"/>
  <c r="GO27" i="3"/>
  <c r="GO28" i="3"/>
  <c r="GO29" i="3"/>
  <c r="GO30" i="3"/>
  <c r="GO31" i="3"/>
  <c r="GO32" i="3"/>
  <c r="GO33" i="3"/>
  <c r="GO34" i="3"/>
  <c r="GO35" i="3"/>
  <c r="GO36" i="3"/>
  <c r="GO37" i="3"/>
  <c r="GO38" i="3"/>
  <c r="GO39" i="3"/>
  <c r="GO40" i="3"/>
  <c r="GO41" i="3"/>
  <c r="GO42" i="3"/>
  <c r="GO43" i="3"/>
  <c r="GO44" i="3"/>
  <c r="GO45" i="3"/>
  <c r="GO46" i="3"/>
  <c r="GO47" i="3"/>
  <c r="GO48" i="3"/>
  <c r="GO49" i="3"/>
  <c r="GO50" i="3"/>
  <c r="GO51" i="3"/>
  <c r="GO52" i="3"/>
  <c r="GO53" i="3"/>
  <c r="GO54" i="3"/>
  <c r="GO55" i="3"/>
  <c r="GO56" i="3"/>
  <c r="GO57" i="3"/>
  <c r="GO58" i="3"/>
  <c r="GO59" i="3"/>
  <c r="GO60" i="3"/>
  <c r="GO61" i="3"/>
  <c r="GO62" i="3"/>
  <c r="GO63" i="3"/>
  <c r="GO64" i="3"/>
  <c r="GO65" i="3"/>
  <c r="GO66" i="3"/>
  <c r="GO67" i="3"/>
  <c r="GO68" i="3"/>
  <c r="GO69" i="3"/>
  <c r="GO70" i="3"/>
  <c r="GO71" i="3"/>
  <c r="GO72" i="3"/>
  <c r="GO73" i="3"/>
  <c r="GO74" i="3"/>
  <c r="GO75" i="3"/>
  <c r="GO76" i="3"/>
  <c r="GO77" i="3"/>
  <c r="GO78" i="3"/>
  <c r="GO79" i="3"/>
  <c r="GO80" i="3"/>
  <c r="GO81" i="3"/>
  <c r="GO82" i="3"/>
  <c r="GO83" i="3"/>
  <c r="GO84" i="3"/>
  <c r="GO85" i="3"/>
  <c r="GO86" i="3"/>
  <c r="GO87" i="3"/>
  <c r="GO88" i="3"/>
  <c r="GO89" i="3"/>
  <c r="GO90" i="3"/>
  <c r="GO91" i="3"/>
  <c r="GO92" i="3"/>
  <c r="GO93" i="3"/>
  <c r="GO94" i="3"/>
  <c r="GO95" i="3"/>
  <c r="GO96" i="3"/>
  <c r="GO97" i="3"/>
  <c r="GO98" i="3"/>
  <c r="GO99" i="3"/>
  <c r="GO100" i="3"/>
  <c r="GO101" i="3"/>
  <c r="GO102" i="3"/>
  <c r="GO103" i="3"/>
  <c r="GO104" i="3"/>
  <c r="GO105" i="3"/>
  <c r="GO106" i="3"/>
  <c r="GO107" i="3"/>
  <c r="GO108" i="3"/>
  <c r="GO109" i="3"/>
  <c r="GO110" i="3"/>
  <c r="GO111" i="3"/>
  <c r="GO112" i="3"/>
  <c r="GO113" i="3"/>
  <c r="GO114" i="3"/>
  <c r="GO115" i="3"/>
  <c r="GO116" i="3"/>
  <c r="GO117" i="3"/>
  <c r="GO118" i="3"/>
  <c r="GO119" i="3"/>
  <c r="GO120" i="3"/>
  <c r="GO121" i="3"/>
  <c r="GO122" i="3"/>
  <c r="GO123" i="3"/>
  <c r="GO124" i="3"/>
  <c r="GO125" i="3"/>
  <c r="GO126" i="3"/>
  <c r="GO127" i="3"/>
  <c r="GO128" i="3"/>
  <c r="GO129" i="3"/>
  <c r="GO130" i="3"/>
  <c r="GO131" i="3"/>
  <c r="GO132" i="3"/>
  <c r="GO133" i="3"/>
  <c r="GO134" i="3"/>
  <c r="GO135" i="3"/>
  <c r="GO136" i="3"/>
  <c r="GO137" i="3"/>
  <c r="GO138" i="3"/>
  <c r="GO139" i="3"/>
  <c r="GO140" i="3"/>
  <c r="GO141" i="3"/>
  <c r="GO142" i="3"/>
  <c r="GO143" i="3"/>
  <c r="GO144" i="3"/>
  <c r="GO145" i="3"/>
  <c r="GO146" i="3"/>
  <c r="GO147" i="3"/>
  <c r="GO148" i="3"/>
  <c r="GO149" i="3"/>
  <c r="GO150" i="3"/>
  <c r="GO151" i="3"/>
  <c r="GO152" i="3"/>
  <c r="GO153" i="3"/>
  <c r="GO154" i="3"/>
  <c r="GO155" i="3"/>
  <c r="GO156" i="3"/>
  <c r="GO157" i="3"/>
  <c r="GO158" i="3"/>
  <c r="GO159" i="3"/>
  <c r="GO160" i="3"/>
  <c r="GO161" i="3"/>
  <c r="GO162" i="3"/>
  <c r="GO163" i="3"/>
  <c r="GO164" i="3"/>
  <c r="GO165" i="3"/>
  <c r="GO166" i="3"/>
  <c r="GO167" i="3"/>
  <c r="GO168" i="3"/>
  <c r="GO169" i="3"/>
  <c r="GO170" i="3"/>
  <c r="GO171" i="3"/>
  <c r="GO172" i="3"/>
  <c r="GO173" i="3"/>
  <c r="GO174" i="3"/>
  <c r="GO175" i="3"/>
  <c r="GO176" i="3"/>
  <c r="GO177" i="3"/>
  <c r="GO178" i="3"/>
  <c r="GO179" i="3"/>
  <c r="GO180" i="3"/>
  <c r="GO181" i="3"/>
  <c r="GO182" i="3"/>
  <c r="GO183" i="3"/>
  <c r="GO184" i="3"/>
  <c r="GO185" i="3"/>
  <c r="GO186" i="3"/>
  <c r="GO187" i="3"/>
  <c r="GO188" i="3"/>
  <c r="GO189" i="3"/>
  <c r="GO190" i="3"/>
  <c r="GO191" i="3"/>
  <c r="GO192" i="3"/>
  <c r="GO193" i="3"/>
  <c r="GO194" i="3"/>
  <c r="GO195" i="3"/>
  <c r="GO196" i="3"/>
  <c r="GO197" i="3"/>
  <c r="GO198" i="3"/>
  <c r="GO199" i="3"/>
  <c r="GO200" i="3"/>
  <c r="GO201" i="3"/>
  <c r="GO202" i="3"/>
  <c r="GO203" i="3"/>
  <c r="GO204" i="3"/>
  <c r="GO205" i="3"/>
  <c r="GO206" i="3"/>
  <c r="GO207" i="3"/>
  <c r="GO208" i="3"/>
  <c r="GO209" i="3"/>
  <c r="GO210" i="3"/>
  <c r="GO211" i="3"/>
  <c r="GO212" i="3"/>
  <c r="GO213" i="3"/>
  <c r="GO214" i="3"/>
  <c r="GO215" i="3"/>
  <c r="GO216" i="3"/>
  <c r="GO217" i="3"/>
  <c r="GO218" i="3"/>
  <c r="GO219" i="3"/>
  <c r="GO220" i="3"/>
  <c r="GO221" i="3"/>
  <c r="GO222" i="3"/>
  <c r="GO223" i="3"/>
  <c r="GO224" i="3"/>
  <c r="GO225" i="3"/>
  <c r="GO226" i="3"/>
  <c r="GO227" i="3"/>
  <c r="GO228" i="3"/>
  <c r="GO229" i="3"/>
  <c r="GO230" i="3"/>
  <c r="GO231" i="3"/>
  <c r="GO232" i="3"/>
  <c r="GO233" i="3"/>
  <c r="GO234" i="3"/>
  <c r="GO235" i="3"/>
  <c r="GO236" i="3"/>
  <c r="GO237" i="3"/>
  <c r="GO238" i="3"/>
  <c r="GO239" i="3"/>
  <c r="GO240" i="3"/>
  <c r="GO241" i="3"/>
  <c r="GO242" i="3"/>
  <c r="GO243" i="3"/>
  <c r="GO244" i="3"/>
  <c r="GO245" i="3"/>
  <c r="GO246" i="3"/>
  <c r="GO247" i="3"/>
  <c r="GO248" i="3"/>
  <c r="GO249" i="3"/>
  <c r="GO250" i="3"/>
  <c r="GO251" i="3"/>
  <c r="GO252" i="3"/>
  <c r="GO253" i="3"/>
  <c r="GO254" i="3"/>
  <c r="GO255" i="3"/>
  <c r="GO256" i="3"/>
  <c r="GO257" i="3"/>
  <c r="GO258" i="3"/>
  <c r="GO259" i="3"/>
  <c r="GO260" i="3"/>
  <c r="GO261" i="3"/>
  <c r="GO262" i="3"/>
  <c r="GO263" i="3"/>
  <c r="GO264" i="3"/>
  <c r="GO265" i="3"/>
  <c r="GO266" i="3"/>
  <c r="GO267" i="3"/>
  <c r="GO268" i="3"/>
  <c r="GO269" i="3"/>
  <c r="GO270" i="3"/>
  <c r="GO271" i="3"/>
  <c r="GO272" i="3"/>
  <c r="GO273" i="3"/>
  <c r="GO274" i="3"/>
  <c r="GO275" i="3"/>
  <c r="GO9" i="3"/>
</calcChain>
</file>

<file path=xl/sharedStrings.xml><?xml version="1.0" encoding="utf-8"?>
<sst xmlns="http://schemas.openxmlformats.org/spreadsheetml/2006/main" count="15533" uniqueCount="1120">
  <si>
    <t>school_cd</t>
    <phoneticPr fontId="2" type="noConversion"/>
  </si>
  <si>
    <t>ue_cd</t>
    <phoneticPr fontId="2" type="noConversion"/>
  </si>
  <si>
    <t>ue_cd_2022</t>
    <phoneticPr fontId="2" type="noConversion"/>
  </si>
  <si>
    <t>area</t>
    <phoneticPr fontId="2" type="noConversion"/>
  </si>
  <si>
    <t>est_type</t>
    <phoneticPr fontId="2" type="noConversion"/>
  </si>
  <si>
    <t>uni_name</t>
    <phoneticPr fontId="2" type="noConversion"/>
  </si>
  <si>
    <t>aply_type</t>
    <phoneticPr fontId="2" type="noConversion"/>
  </si>
  <si>
    <t>gun</t>
    <phoneticPr fontId="2" type="noConversion"/>
  </si>
  <si>
    <t>line</t>
    <phoneticPr fontId="2" type="noConversion"/>
  </si>
  <si>
    <t>line_detail</t>
    <phoneticPr fontId="2" type="noConversion"/>
  </si>
  <si>
    <t>class</t>
    <phoneticPr fontId="2" type="noConversion"/>
  </si>
  <si>
    <t>where</t>
    <phoneticPr fontId="2" type="noConversion"/>
  </si>
  <si>
    <t>num</t>
    <phoneticPr fontId="2" type="noConversion"/>
  </si>
  <si>
    <t>pre_num</t>
    <phoneticPr fontId="2" type="noConversion"/>
  </si>
  <si>
    <t>aply_per</t>
    <phoneticPr fontId="2" type="noConversion"/>
  </si>
  <si>
    <t>pre_num_2022</t>
    <phoneticPr fontId="2" type="noConversion"/>
  </si>
  <si>
    <t>num_2022</t>
    <phoneticPr fontId="2" type="noConversion"/>
  </si>
  <si>
    <t>pre_num_2021</t>
    <phoneticPr fontId="2" type="noConversion"/>
  </si>
  <si>
    <t>num_2021</t>
    <phoneticPr fontId="2" type="noConversion"/>
  </si>
  <si>
    <t>chuhap_2022</t>
    <phoneticPr fontId="2" type="noConversion"/>
  </si>
  <si>
    <t>chuhap_2021</t>
    <phoneticPr fontId="2" type="noConversion"/>
  </si>
  <si>
    <t>comp_d3_2022</t>
    <phoneticPr fontId="2" type="noConversion"/>
  </si>
  <si>
    <t>comp_d2_2022</t>
    <phoneticPr fontId="2" type="noConversion"/>
  </si>
  <si>
    <t>comp_d1_2022</t>
    <phoneticPr fontId="2" type="noConversion"/>
  </si>
  <si>
    <t>comp_d0_am_2022</t>
    <phoneticPr fontId="2" type="noConversion"/>
  </si>
  <si>
    <t>comp_d0_pm_2022</t>
    <phoneticPr fontId="2" type="noConversion"/>
  </si>
  <si>
    <t>comp_2022</t>
    <phoneticPr fontId="2" type="noConversion"/>
  </si>
  <si>
    <t>comp_d3_2021</t>
    <phoneticPr fontId="2" type="noConversion"/>
  </si>
  <si>
    <t>comp_d2_2021</t>
    <phoneticPr fontId="2" type="noConversion"/>
  </si>
  <si>
    <t>comp_d1_2021</t>
    <phoneticPr fontId="2" type="noConversion"/>
  </si>
  <si>
    <t>comp_d0_am_2021</t>
    <phoneticPr fontId="2" type="noConversion"/>
  </si>
  <si>
    <t>comp_d0_pm_2021</t>
    <phoneticPr fontId="2" type="noConversion"/>
  </si>
  <si>
    <t>comp_2021</t>
    <phoneticPr fontId="2" type="noConversion"/>
  </si>
  <si>
    <t>gun_2022</t>
    <phoneticPr fontId="2" type="noConversion"/>
  </si>
  <si>
    <t>gun_2021</t>
    <phoneticPr fontId="2" type="noConversion"/>
  </si>
  <si>
    <t>서울</t>
  </si>
  <si>
    <t>사립</t>
  </si>
  <si>
    <t>연세대</t>
  </si>
  <si>
    <t>일반전형</t>
  </si>
  <si>
    <t>가</t>
  </si>
  <si>
    <t>자연</t>
  </si>
  <si>
    <t>의예</t>
  </si>
  <si>
    <t>의예과</t>
  </si>
  <si>
    <t>다</t>
  </si>
  <si>
    <t>나</t>
  </si>
  <si>
    <t>국립</t>
  </si>
  <si>
    <t>서울대</t>
  </si>
  <si>
    <t>의예과(1단계 2배수)</t>
  </si>
  <si>
    <t>성균관대</t>
  </si>
  <si>
    <t>의예(수원)</t>
  </si>
  <si>
    <t>수원</t>
  </si>
  <si>
    <t>공통</t>
  </si>
  <si>
    <t>경영•경제•무역</t>
  </si>
  <si>
    <t>자유전공학부(1단계 2배수)</t>
  </si>
  <si>
    <t>인문</t>
  </si>
  <si>
    <t>경영대학(1단계 2배수)</t>
  </si>
  <si>
    <t>경제학부(1단계 2배수)</t>
  </si>
  <si>
    <t>고려대</t>
  </si>
  <si>
    <t>의과대학</t>
  </si>
  <si>
    <t>법•정치•행정</t>
  </si>
  <si>
    <t>정치외교학부(1단계 2배수)</t>
  </si>
  <si>
    <t>한양대</t>
  </si>
  <si>
    <t>농경제사회학부(1단계 2배수)</t>
  </si>
  <si>
    <t>사회•언론•매체</t>
  </si>
  <si>
    <t>심리학과(1단계 2배수)</t>
  </si>
  <si>
    <t>어문•인문학</t>
  </si>
  <si>
    <t>사회학과(1단계 2배수)</t>
  </si>
  <si>
    <t>언론정보학과(1단계 2배수)</t>
  </si>
  <si>
    <t>복지•아동•가족</t>
  </si>
  <si>
    <t>사회복지학과(1단계 2배수)</t>
  </si>
  <si>
    <t>소비자아동학부-소비자학(1단계 2배수)</t>
  </si>
  <si>
    <t>인문계열(1단계 2배수)</t>
  </si>
  <si>
    <t>치의예</t>
  </si>
  <si>
    <t>치의학과(학석사통합과정)(1단계 2배수)</t>
  </si>
  <si>
    <t>null</t>
  </si>
  <si>
    <t>역사학부(1단계 2배수)</t>
  </si>
  <si>
    <t>지리학과(1단계 2배수)</t>
  </si>
  <si>
    <t>경영학과</t>
  </si>
  <si>
    <t>소비자아동학부-아동가족학(1단계 2배수)</t>
  </si>
  <si>
    <t>사범계</t>
  </si>
  <si>
    <t>사회교육과(1단계 2배수)</t>
  </si>
  <si>
    <t>국어교육과(1단계 2배수)</t>
  </si>
  <si>
    <t>역사교육과(1단계 2배수)</t>
  </si>
  <si>
    <t>영어교육과(1단계 2배수)</t>
  </si>
  <si>
    <t>지리교육과(1단계 2배수)</t>
  </si>
  <si>
    <t>경제학부</t>
  </si>
  <si>
    <t>수학•통계</t>
  </si>
  <si>
    <t>응용통계학과</t>
  </si>
  <si>
    <t>윤리교육과(1단계 2배수)</t>
  </si>
  <si>
    <t>치의예과</t>
  </si>
  <si>
    <t>정치외교학과</t>
  </si>
  <si>
    <t>경영대학</t>
  </si>
  <si>
    <t>언론홍보영상학부</t>
  </si>
  <si>
    <t>통계학과</t>
  </si>
  <si>
    <t>전기•전자•컴퓨터•통신</t>
  </si>
  <si>
    <t>컴퓨터공학부(1단계 2배수)</t>
  </si>
  <si>
    <t>심리학과</t>
  </si>
  <si>
    <t>행정학과</t>
  </si>
  <si>
    <t>생활과학</t>
  </si>
  <si>
    <t>의류학과(인문)(1단계 2배수)</t>
  </si>
  <si>
    <t>경제학과</t>
  </si>
  <si>
    <t>간호</t>
  </si>
  <si>
    <t>간호대학(인문)(1단계 2배수)</t>
  </si>
  <si>
    <t>사회학과</t>
  </si>
  <si>
    <t>수리과학부(1단계 2배수)</t>
  </si>
  <si>
    <t>전기정보공학부(1단계 2배수)</t>
  </si>
  <si>
    <t>국어국문학과</t>
  </si>
  <si>
    <t>문헌정보학과</t>
  </si>
  <si>
    <t>영어영문학과</t>
  </si>
  <si>
    <t>사회복지학과</t>
  </si>
  <si>
    <t>문화인류학과</t>
  </si>
  <si>
    <t>철학과</t>
  </si>
  <si>
    <t>식품자원경제학과</t>
  </si>
  <si>
    <t>자유전공</t>
  </si>
  <si>
    <t>자유전공학부(B형)</t>
  </si>
  <si>
    <t>교육학부</t>
  </si>
  <si>
    <t>건설•토목•안전</t>
  </si>
  <si>
    <t>실내건축학과(인문)</t>
  </si>
  <si>
    <t>의류환경학과(인문)</t>
  </si>
  <si>
    <t>중어중문학과</t>
  </si>
  <si>
    <t>파이낸스경영학과</t>
  </si>
  <si>
    <t>불어불문학과</t>
  </si>
  <si>
    <t>미디어학부</t>
  </si>
  <si>
    <t>독어독문학과</t>
  </si>
  <si>
    <t>사학과</t>
  </si>
  <si>
    <t>일반전형(국제계열)</t>
  </si>
  <si>
    <t>언더우드학부(인문사회)(국제)</t>
  </si>
  <si>
    <t>노어노문학과</t>
  </si>
  <si>
    <t>심리학부</t>
  </si>
  <si>
    <t>통계학과(1단계 2배수)</t>
  </si>
  <si>
    <t>글로벌융합학부</t>
  </si>
  <si>
    <t>글로벌경영학</t>
  </si>
  <si>
    <t>생활디자인학과</t>
  </si>
  <si>
    <t>생명공•의과학•보건</t>
  </si>
  <si>
    <t>보건정책관리학부</t>
  </si>
  <si>
    <t>언어학과</t>
  </si>
  <si>
    <t>교육학과</t>
  </si>
  <si>
    <t>약학</t>
  </si>
  <si>
    <t>약학계열(1단계 2배수)</t>
  </si>
  <si>
    <t>간호학과(인문)</t>
  </si>
  <si>
    <t>식품영양학과(인문)</t>
  </si>
  <si>
    <t>아동가족학과</t>
  </si>
  <si>
    <t>첨단융복합학과전형</t>
  </si>
  <si>
    <t>시스템반도체공학과(융복합)</t>
  </si>
  <si>
    <t>정보시스템학과(상경)</t>
  </si>
  <si>
    <t>국어교육과</t>
  </si>
  <si>
    <t>영어교육과</t>
  </si>
  <si>
    <t>서강대</t>
  </si>
  <si>
    <t>경영학부</t>
  </si>
  <si>
    <t>기계•자동차•철도•항공•조선</t>
  </si>
  <si>
    <t>기계공학부(1단계 2배수)</t>
  </si>
  <si>
    <t>물리•화학•생명•천문</t>
  </si>
  <si>
    <t>물리천문학부-물리학(1단계 2배수)</t>
  </si>
  <si>
    <t>기타자연계</t>
  </si>
  <si>
    <t>산업공학과(1단계 2배수)</t>
  </si>
  <si>
    <t>한국사학과</t>
  </si>
  <si>
    <t>화학생물공학부(1단계 2배수)</t>
  </si>
  <si>
    <t>융합인문사회과학부(HASS)(국제)(송도)</t>
  </si>
  <si>
    <t>송도</t>
  </si>
  <si>
    <t>서어서문학과</t>
  </si>
  <si>
    <t>수의예</t>
  </si>
  <si>
    <t>수의예과(1단계 2배수)</t>
  </si>
  <si>
    <t>약학(수원)</t>
  </si>
  <si>
    <t>일어일문학과</t>
  </si>
  <si>
    <t>지리교육과</t>
  </si>
  <si>
    <t>신소재•화공•에너지</t>
  </si>
  <si>
    <t>재료공학부(1단계 2배수)</t>
  </si>
  <si>
    <t>역사교육과</t>
  </si>
  <si>
    <t>사회과학부</t>
  </si>
  <si>
    <t>경영학</t>
  </si>
  <si>
    <t>약학과(송도)</t>
  </si>
  <si>
    <t>지식융합미디어학부</t>
  </si>
  <si>
    <t>글로벌경제학</t>
  </si>
  <si>
    <t>한문학과</t>
  </si>
  <si>
    <t>가정교육과</t>
  </si>
  <si>
    <t>반도체공학과</t>
  </si>
  <si>
    <t>에너지자원공학과(1단계 2배수)</t>
  </si>
  <si>
    <t>화학부(1단계 2배수)</t>
  </si>
  <si>
    <t>글로벌리더학</t>
  </si>
  <si>
    <t>사회과학계열</t>
  </si>
  <si>
    <t>신학과</t>
  </si>
  <si>
    <t>인공지능학과</t>
  </si>
  <si>
    <t>항공우주공학과(1단계 2배수)</t>
  </si>
  <si>
    <t>영문학부</t>
  </si>
  <si>
    <t>수학교육과(1단계 2배수)</t>
  </si>
  <si>
    <t>간호대학(B형)</t>
  </si>
  <si>
    <t>생명과학부(1단계 2배수)</t>
  </si>
  <si>
    <t>경제금융학부</t>
  </si>
  <si>
    <t>인문학부</t>
  </si>
  <si>
    <t>건축학과(1단계 2배수)</t>
  </si>
  <si>
    <t>원자핵공학과(1단계 2배수)</t>
  </si>
  <si>
    <t>컴퓨터과학과</t>
  </si>
  <si>
    <t>데이터사이언스학부</t>
  </si>
  <si>
    <t>미디어커뮤니케이션학과</t>
  </si>
  <si>
    <t>유럽문화학과</t>
  </si>
  <si>
    <t>중국문화학과</t>
  </si>
  <si>
    <t>건설환경공학부(1단계 2배수)</t>
  </si>
  <si>
    <t>정책학과</t>
  </si>
  <si>
    <t>사이버국방학과</t>
  </si>
  <si>
    <t>바이오시스템소재학부(1단계 2배수)</t>
  </si>
  <si>
    <t>디스플레이융합공학과(융복합)</t>
  </si>
  <si>
    <t>전기전자공학부</t>
  </si>
  <si>
    <t>인문과학계열</t>
  </si>
  <si>
    <t>화공생명공학부</t>
  </si>
  <si>
    <t>교육공학과</t>
  </si>
  <si>
    <t>스마트모빌리티학부</t>
  </si>
  <si>
    <t>컴퓨터학과</t>
  </si>
  <si>
    <t>간호대학(자연)(1단계 2배수)</t>
  </si>
  <si>
    <t>응용생물화학부(1단계 2배수)</t>
  </si>
  <si>
    <t>교육학</t>
  </si>
  <si>
    <t>농림•수산•환경</t>
  </si>
  <si>
    <t>지구환경과학부(1단계 2배수)</t>
  </si>
  <si>
    <t>조선해양공학과(1단계 2배수)</t>
  </si>
  <si>
    <t>연극•영화•방송</t>
  </si>
  <si>
    <t>영상학</t>
  </si>
  <si>
    <t>관광•서비스</t>
  </si>
  <si>
    <t>관광학부</t>
  </si>
  <si>
    <t>자유전공학부(A형)</t>
  </si>
  <si>
    <t>시스템반도체공학과</t>
  </si>
  <si>
    <t>물리천문학부-천문학(1단계 2배수)</t>
  </si>
  <si>
    <t>반도체시스템공학(수원)</t>
  </si>
  <si>
    <t>데이터과학과</t>
  </si>
  <si>
    <t>식품동물생명공학부(1단계 2배수)</t>
  </si>
  <si>
    <t>조경지역시스템공학부(1단계 2배수)</t>
  </si>
  <si>
    <t>한문교육</t>
  </si>
  <si>
    <t>기계공학부</t>
  </si>
  <si>
    <t>화학과</t>
  </si>
  <si>
    <t>일반전형(정원외)</t>
  </si>
  <si>
    <t>의상학</t>
  </si>
  <si>
    <t>차세대통신학과</t>
  </si>
  <si>
    <t>화학교육과(1단계 2배수)</t>
  </si>
  <si>
    <t>신소재공학부</t>
  </si>
  <si>
    <t>국제학부-국제학</t>
  </si>
  <si>
    <t>연극영화학과-영화</t>
  </si>
  <si>
    <t>생명공학과</t>
  </si>
  <si>
    <t>산업경영공학부</t>
  </si>
  <si>
    <t>스마트보안학부</t>
  </si>
  <si>
    <t>물리교육과(1단계 2배수)</t>
  </si>
  <si>
    <t>산림과학부(1단계 2배수)</t>
  </si>
  <si>
    <t>식물생산과학부(1단계 2배수)</t>
  </si>
  <si>
    <t>산업공학과</t>
  </si>
  <si>
    <t>수학과</t>
  </si>
  <si>
    <t>시스템생물학과</t>
  </si>
  <si>
    <t>물리•화학•생순위•천문</t>
  </si>
  <si>
    <t>화공생명공학과</t>
  </si>
  <si>
    <t>IT융합공학과(송도)</t>
  </si>
  <si>
    <t>생화학과</t>
  </si>
  <si>
    <t>바이오의공학부</t>
  </si>
  <si>
    <t>식품영양학과(1단계 2배수)</t>
  </si>
  <si>
    <t>컴퓨터소프트웨어학부</t>
  </si>
  <si>
    <t>물리학과</t>
  </si>
  <si>
    <t>융합과학공학부(ISE)(국제)(송도)</t>
  </si>
  <si>
    <t>융합전자공학부</t>
  </si>
  <si>
    <t>융합에너지공학과</t>
  </si>
  <si>
    <t>건축공학과</t>
  </si>
  <si>
    <t>도시공학과</t>
  </si>
  <si>
    <t>생명공학부</t>
  </si>
  <si>
    <t>생물교육과(1단계 2배수)</t>
  </si>
  <si>
    <t>의류학과(자연)(1단계 2배수)</t>
  </si>
  <si>
    <t>지구과학교육과(1단계 2배수)</t>
  </si>
  <si>
    <t>사회환경시스템공학부</t>
  </si>
  <si>
    <t>천문우주학과</t>
  </si>
  <si>
    <t>대기과학과</t>
  </si>
  <si>
    <t>식품영양학과(자연)</t>
  </si>
  <si>
    <t>에너지공학과</t>
  </si>
  <si>
    <t>바이오시스템의과학부</t>
  </si>
  <si>
    <t>전자공학과</t>
  </si>
  <si>
    <t>글로벌바이오메디컬공학(수원)</t>
  </si>
  <si>
    <t>예체능</t>
  </si>
  <si>
    <t>무용•체육</t>
  </si>
  <si>
    <t>스포츠산업과학부-스포츠매니지먼트</t>
  </si>
  <si>
    <t>미래자동차공학과</t>
  </si>
  <si>
    <t>생명과학부</t>
  </si>
  <si>
    <t>컴퓨터공학과</t>
  </si>
  <si>
    <t>수학교육과</t>
  </si>
  <si>
    <t>지구시스템과학과</t>
  </si>
  <si>
    <t>화학공학과</t>
  </si>
  <si>
    <t>간호대학(A형)</t>
  </si>
  <si>
    <t>식품공학과</t>
  </si>
  <si>
    <t>소프트웨어학(수원)</t>
  </si>
  <si>
    <t>간호학과(자연)</t>
  </si>
  <si>
    <t>실내건축학과(자연)</t>
  </si>
  <si>
    <t>건축사회환경공학부</t>
  </si>
  <si>
    <t>건축학과</t>
  </si>
  <si>
    <t>보건환경융합과학부</t>
  </si>
  <si>
    <t>환경생태공학부</t>
  </si>
  <si>
    <t>의류환경학과(자연)</t>
  </si>
  <si>
    <t>전기생체공학부-전기공학</t>
  </si>
  <si>
    <t>전기생체공학부-바이오메디컬공학</t>
  </si>
  <si>
    <t>기계공학과</t>
  </si>
  <si>
    <t>전자전기공학부(수원)</t>
  </si>
  <si>
    <t>지구환경과학과</t>
  </si>
  <si>
    <t>유기나노공학과</t>
  </si>
  <si>
    <t>생명과학과</t>
  </si>
  <si>
    <t>공학계열(수원)</t>
  </si>
  <si>
    <t>건축학부</t>
  </si>
  <si>
    <t>원자력공학과</t>
  </si>
  <si>
    <t>자연과학계열(수원)</t>
  </si>
  <si>
    <t>컴퓨터교육(수원)</t>
  </si>
  <si>
    <t>건축공학부</t>
  </si>
  <si>
    <t>수학교육(수원)</t>
  </si>
  <si>
    <t>건설환경공학과</t>
  </si>
  <si>
    <t>자원환경공학과</t>
  </si>
  <si>
    <t>건설환경공학부(수원)</t>
  </si>
  <si>
    <t>간호학과</t>
  </si>
  <si>
    <t>last_comp_diff_2021</t>
    <phoneticPr fontId="2" type="noConversion"/>
  </si>
  <si>
    <t>SEQ</t>
    <phoneticPr fontId="0" type="Hiragana"/>
  </si>
  <si>
    <t>DB</t>
    <phoneticPr fontId="0" type="Hiragana"/>
  </si>
  <si>
    <t>배치표</t>
  </si>
  <si>
    <t>평가원/배치표</t>
  </si>
  <si>
    <t>평가원</t>
  </si>
  <si>
    <t>9018줄</t>
    <phoneticPr fontId="0" type="Hiragana"/>
  </si>
  <si>
    <t>TI_V17_UNI_ENT_MAS</t>
    <phoneticPr fontId="0" type="Hiragana"/>
  </si>
  <si>
    <t>TI_V17_UNI_ENT_ILBAN</t>
    <phoneticPr fontId="0" type="Hiragana"/>
  </si>
  <si>
    <t>TI_V17_UNI_ENT_JUN</t>
    <phoneticPr fontId="0" type="Hiragana"/>
  </si>
  <si>
    <t>TI_V17_UNI_ENT_SU</t>
    <phoneticPr fontId="0" type="Hiragana"/>
  </si>
  <si>
    <t>TI_V17_UNI_ENT_SU_GSCR</t>
    <phoneticPr fontId="0" type="Hiragana"/>
  </si>
  <si>
    <t>TI_V17_UNI_ENT_JUN</t>
  </si>
  <si>
    <t>TI_V17_UNI_ENT_BIGYONAESIN</t>
  </si>
  <si>
    <t>TI_V17_UNI_ENT_KJ</t>
    <phoneticPr fontId="0" type="Hiragana"/>
  </si>
  <si>
    <t xml:space="preserve">TI_V17_UNI_ENT_PS </t>
  </si>
  <si>
    <t xml:space="preserve">TI_V17_UNI_ENT_PS </t>
    <phoneticPr fontId="0" type="Hiragana"/>
  </si>
  <si>
    <t>TI_V17_UNIV_MNG</t>
  </si>
  <si>
    <t>DB</t>
  </si>
  <si>
    <t>HAK_YEAR</t>
  </si>
  <si>
    <t>before_ue_cnt</t>
  </si>
  <si>
    <t>UE_CNT</t>
  </si>
  <si>
    <t>YOGANG_UPDATE_FLAG</t>
  </si>
  <si>
    <t>DAREA</t>
  </si>
  <si>
    <t>ESTABLISH</t>
  </si>
  <si>
    <t>UNI_TYPE</t>
  </si>
  <si>
    <t>UNINM</t>
  </si>
  <si>
    <t>junhyoung_type_group</t>
  </si>
  <si>
    <t>JUNHYOUNG_TYPE</t>
  </si>
  <si>
    <t>MOJIP_JUNGSI</t>
  </si>
  <si>
    <t>GAE</t>
  </si>
  <si>
    <t>gae_code</t>
  </si>
  <si>
    <t>GAE_DETAIL</t>
  </si>
  <si>
    <t>CON_NAME</t>
  </si>
  <si>
    <t>area</t>
  </si>
  <si>
    <t>INWON</t>
  </si>
  <si>
    <t>YIWOL_INWON_CHECK</t>
  </si>
  <si>
    <t>JUNGONG_DETAIL</t>
  </si>
  <si>
    <t>gender</t>
  </si>
  <si>
    <t>jiwon_jagyoeok</t>
  </si>
  <si>
    <t>CHOIJEO_HAKRYUK_KIJUN</t>
  </si>
  <si>
    <t>SAJUNG_MODEL</t>
  </si>
  <si>
    <t>SAJUNG_RATE</t>
  </si>
  <si>
    <t>SAJUNG_TS</t>
  </si>
  <si>
    <t>SAJUNG_TP</t>
  </si>
  <si>
    <t>SAJUNG_SOONENG</t>
  </si>
  <si>
    <t>SAJUNG_HAKSENGBU</t>
  </si>
  <si>
    <t>SAJUNG_INTERVIEW</t>
  </si>
  <si>
    <t>SAJUNG_NONSUL</t>
  </si>
  <si>
    <t>SAJUNG_SILKI</t>
  </si>
  <si>
    <t>SAJUNG_JUKSUNG</t>
  </si>
  <si>
    <t>SAJUNG_ETC</t>
  </si>
  <si>
    <t>SAJUNG_ETC_DTL</t>
  </si>
  <si>
    <t>SAJUNG_JIWON_CUTLINE_NOOJEOK_PERCENT</t>
  </si>
  <si>
    <t>SAJUNG_JIWON_HAKSENGBU_LOW_GRADE</t>
  </si>
  <si>
    <t>sooneng_use_score</t>
  </si>
  <si>
    <t>sooneng_youngyouk_johap</t>
  </si>
  <si>
    <t>SOONENG_TAMGU_COUNT</t>
  </si>
  <si>
    <t>VISUAL_SOONENG_TOTAL_SCORE</t>
  </si>
  <si>
    <t>VISUAL_SOONENG_YOUNGYOUK_RATE_OR_SCORE_TYPE</t>
  </si>
  <si>
    <t>VISUAL_KUK_RATE</t>
  </si>
  <si>
    <t>VISUAL_SU_RATE</t>
  </si>
  <si>
    <t>VISUAL_ENG_RATE</t>
  </si>
  <si>
    <t>VISUAL_TAM_RATE</t>
  </si>
  <si>
    <t>VISUAL_FOR2_RATE</t>
  </si>
  <si>
    <t>VISUAL_HISTORY_RATE</t>
  </si>
  <si>
    <t>SOONENG_KUK_USE_SCORE_TYPE</t>
  </si>
  <si>
    <t>SOONENG_SURI_USE_SCORE_TYPE</t>
  </si>
  <si>
    <t>SOONENG_TAM_USE_SCORE_TYPE</t>
  </si>
  <si>
    <t>sooneng_kuk_gwamok_choice</t>
  </si>
  <si>
    <t>sooneng_kuk_gagam_hwa_detail</t>
  </si>
  <si>
    <t>sooneng_kuk_gagam_eon_detail</t>
  </si>
  <si>
    <t>sooneng_su_gwamok_choice</t>
  </si>
  <si>
    <t>sooneng_su_gagam_hwak_detail</t>
  </si>
  <si>
    <t>sooneng_su_gagam_mi_detail</t>
  </si>
  <si>
    <t>sooneng_su_gagam_gi_detail</t>
  </si>
  <si>
    <t>SOONENG_TAM_TYPE</t>
  </si>
  <si>
    <t>SOONENG_TAM_GAGAM_SA_DETAIL</t>
  </si>
  <si>
    <t>SOONENG_TAM_GAGAM_GWA_DETAIL</t>
  </si>
  <si>
    <t>RATE_BIGO_1</t>
  </si>
  <si>
    <t>VISUAL_ENG_KIJUN</t>
  </si>
  <si>
    <t>VISUAL_ENG_1DNG</t>
  </si>
  <si>
    <t>VISUAL_ENG_2DNG</t>
  </si>
  <si>
    <t>VISUAL_ENG_3DNG</t>
  </si>
  <si>
    <t>VISUAL_ENG_4DNG</t>
  </si>
  <si>
    <t>VISUAL_ENG_5DNG</t>
  </si>
  <si>
    <t>VISUAL_ENG_6DNG</t>
  </si>
  <si>
    <t>VISUAL_ENG_7DNG</t>
  </si>
  <si>
    <t>VISUAL_ENG_8DNG</t>
  </si>
  <si>
    <t>VISUAL_ENG_9DNG</t>
  </si>
  <si>
    <t>visual_eng_low_kijun</t>
  </si>
  <si>
    <t>VISUAL_HIS_KIJUN</t>
  </si>
  <si>
    <t>VISUAL_HIS_1DNG</t>
  </si>
  <si>
    <t>VISUAL_HIS_2DNG</t>
  </si>
  <si>
    <t>VISUAL_HIS_3DNG</t>
  </si>
  <si>
    <t>VISUAL_HIS_4DNG</t>
  </si>
  <si>
    <t>VISUAL_HIS_5DNG</t>
  </si>
  <si>
    <t>VISUAL_HIS_6DNG</t>
  </si>
  <si>
    <t>VISUAL_HIS_7DNG</t>
  </si>
  <si>
    <t>VISUAL_HIS_8DNG</t>
  </si>
  <si>
    <t>VISUAL_HIS_9DNG</t>
  </si>
  <si>
    <t>visual_his_low_kijun</t>
  </si>
  <si>
    <t>sooneng_eng2_gagam_kijun</t>
  </si>
  <si>
    <t>sooneng_eng2_gagam_gwamok_choice</t>
  </si>
  <si>
    <t>sooneng_eng2_gradescore_1</t>
  </si>
  <si>
    <t>sooneng_eng2_gradescore_2</t>
  </si>
  <si>
    <t>sooneng_eng2_gradescore_3</t>
  </si>
  <si>
    <t>sooneng_eng2_gradescore_4</t>
  </si>
  <si>
    <t>sooneng_eng2_gradescore_5</t>
  </si>
  <si>
    <t>sooneng_eng2_gradescore_6</t>
  </si>
  <si>
    <t>sooneng_eng2_gradescore_7</t>
  </si>
  <si>
    <t>sooneng_eng2_gradescore_8</t>
  </si>
  <si>
    <t>sooneng_eng2_gradescore_9</t>
  </si>
  <si>
    <t>SOONENG_KUK_A_GRADESCORE_1</t>
  </si>
  <si>
    <t>SOONENG_KUK_A_GRADESCORE_2</t>
  </si>
  <si>
    <t>SOONENG_KUK_A_GRADESCORE_3</t>
  </si>
  <si>
    <t>SOONENG_KUK_A_GRADESCORE_4</t>
  </si>
  <si>
    <t>SOONENG_KUK_A_GRADESCORE_5</t>
  </si>
  <si>
    <t>SOONENG_KUK_A_GRADESCORE_6</t>
  </si>
  <si>
    <t>SOONENG_KUK_A_GRADESCORE_7</t>
  </si>
  <si>
    <t>SOONENG_KUK_A_GRADESCORE_8</t>
  </si>
  <si>
    <t>SOONENG_KUK_A_GRADESCORE_9</t>
  </si>
  <si>
    <t>SOONENG_SU_A_GRADESCORE_1</t>
  </si>
  <si>
    <t>SOONENG_SU_A_GRADESCORE_2</t>
  </si>
  <si>
    <t>SOONENG_SU_A_GRADESCORE_3</t>
  </si>
  <si>
    <t>SOONENG_SU_A_GRADESCORE_4</t>
  </si>
  <si>
    <t>SOONENG_SU_A_GRADESCORE_5</t>
  </si>
  <si>
    <t>SOONENG_SU_A_GRADESCORE_6</t>
  </si>
  <si>
    <t>SOONENG_SU_A_GRADESCORE_7</t>
  </si>
  <si>
    <t>SOONENG_SU_A_GRADESCORE_8</t>
  </si>
  <si>
    <t>SOONENG_SU_A_GRADESCORE_9</t>
  </si>
  <si>
    <t>SOONENG_TAM_SA_GRADESCORE_1</t>
  </si>
  <si>
    <t>SOONENG_TAM_SA_GRADESCORE_2</t>
  </si>
  <si>
    <t>SOONENG_TAM_SA_GRADESCORE_3</t>
  </si>
  <si>
    <t>SOONENG_TAM_SA_GRADESCORE_4</t>
  </si>
  <si>
    <t>SOONENG_TAM_SA_GRADESCORE_5</t>
  </si>
  <si>
    <t>SOONENG_TAM_SA_GRADESCORE_6</t>
  </si>
  <si>
    <t>SOONENG_TAM_SA_GRADESCORE_7</t>
  </si>
  <si>
    <t>SOONENG_TAM_SA_GRADESCORE_8</t>
  </si>
  <si>
    <t>SOONENG_TAM_SA_GRADESCORE_9</t>
  </si>
  <si>
    <t>HAKSENGBU_USE_TYPE</t>
  </si>
  <si>
    <t>HAKSENGBU_1GRADE_KYO_RATE</t>
  </si>
  <si>
    <t>HAKSENGBU_2GRADE_KYO_RATE</t>
  </si>
  <si>
    <t>HAKSENGBU_3GRADE_KYO_RATE</t>
  </si>
  <si>
    <t>HAKSENGBU_1_2GRADE_KYO_RATE</t>
  </si>
  <si>
    <t>HAKSENGBU_2_3GRADE_KYO_RATE</t>
  </si>
  <si>
    <t>HAKSENGBU_1_2_3GRADE_KYO_RATE</t>
  </si>
  <si>
    <t>HAKSENGBU_1_3GRADE_KYO_RATE</t>
  </si>
  <si>
    <t>HAKSENGBU_KYO_RATE</t>
  </si>
  <si>
    <t>HAKSENGBU_BIKYO_RATE</t>
  </si>
  <si>
    <t>HAKSENGBU_KYO_TOTAL_SCORE</t>
  </si>
  <si>
    <t>HAKSENGBU_KYO_GRADESCORE_1</t>
  </si>
  <si>
    <t>HAKSENGBU_KYO_GRADESCORE_2</t>
  </si>
  <si>
    <t>HAKSENGBU_KYO_GRADESCORE_3</t>
  </si>
  <si>
    <t>HAKSENGBU_KYO_GRADESCORE_4</t>
  </si>
  <si>
    <t>HAKSENGBU_KYO_GRADESCORE_5</t>
  </si>
  <si>
    <t>HAKSENGBU_KYO_GRADESCORE_6</t>
  </si>
  <si>
    <t>HAKSENGBU_KYO_GRADESCORE_7</t>
  </si>
  <si>
    <t>HAKSENGBU_KYO_GRADESCORE_8</t>
  </si>
  <si>
    <t>HAKSENGBU_KYO_GRADESCORE_9</t>
  </si>
  <si>
    <t>sajung_haksengbu_dtl_moui</t>
  </si>
  <si>
    <t>SAJUNG_HAKSENGBU_DTL</t>
  </si>
  <si>
    <t>BIGYONAESIN_GRADUATE_YEAR</t>
  </si>
  <si>
    <t>off_paper_reg_sdt</t>
  </si>
  <si>
    <t>off_paper_reg_edt</t>
  </si>
  <si>
    <t>online_paper_reg_sdt</t>
  </si>
  <si>
    <t>online_paper_reg_edt</t>
  </si>
  <si>
    <t>paper_reg_etime</t>
  </si>
  <si>
    <t>interview_sdt</t>
  </si>
  <si>
    <t>interview_edt</t>
  </si>
  <si>
    <t>practice_test_sdt</t>
  </si>
  <si>
    <t>practice_test_edt</t>
  </si>
  <si>
    <t>combi_test_sdt</t>
  </si>
  <si>
    <t>combi_test_edt</t>
  </si>
  <si>
    <t>success_announce_dt</t>
  </si>
  <si>
    <t>ETC_DATE</t>
  </si>
  <si>
    <t>ETC_DTL</t>
  </si>
  <si>
    <t>INTERVIEW_JUMSU_BAN_YN</t>
  </si>
  <si>
    <t>INTERVIEW_S_TIME</t>
  </si>
  <si>
    <t>INTERVIEW_JARYO</t>
  </si>
  <si>
    <t>INTERVIEW_TEST_CONTENT</t>
  </si>
  <si>
    <t>pred_competition_rate</t>
  </si>
  <si>
    <t>yiwol_after_inwon_cnt_cast</t>
  </si>
  <si>
    <t>yiwol_before_inwon_cnt</t>
  </si>
  <si>
    <t>year_ago_1_yiwol_before_mojip_inwon</t>
  </si>
  <si>
    <t>year_ago_1_yiwol_after_mojip_inwon</t>
  </si>
  <si>
    <t>year_ago_2_yiwol_before_mojip_inwon</t>
  </si>
  <si>
    <t>year_ago_2_yiwol_after_mojip_inwon</t>
  </si>
  <si>
    <t>year_ago_1_chuga_hapgyeok</t>
  </si>
  <si>
    <t>year_ago_2_chuga_hapgyeok</t>
  </si>
  <si>
    <t>year_ago_1_magam_3day</t>
  </si>
  <si>
    <t>year_ago_1_magam_2day</t>
  </si>
  <si>
    <t>year_ago_1_magam_1day</t>
  </si>
  <si>
    <t>year_ago_1_magam_ojun</t>
  </si>
  <si>
    <t>year_ago_1_magam_ohoo</t>
  </si>
  <si>
    <t>year_ago_1_competition_rate</t>
  </si>
  <si>
    <t>year_ago_2_magam_3day</t>
  </si>
  <si>
    <t>year_ago_2_magam_2day</t>
  </si>
  <si>
    <t>year_ago_2_magam_1day</t>
  </si>
  <si>
    <t>year_ago_2_magam_ojun</t>
  </si>
  <si>
    <t>year_ago_2_magam_ohoo</t>
  </si>
  <si>
    <t>year_ago_2_competition_rate</t>
  </si>
  <si>
    <t>year_ago_3_competition_rate</t>
  </si>
  <si>
    <t>magam_scan_time</t>
  </si>
  <si>
    <t>year_ago_1_mojip_season</t>
  </si>
  <si>
    <t>year_ago_2_mojip_season</t>
  </si>
  <si>
    <t>univ_nm_const</t>
  </si>
  <si>
    <t>ONLINE_YN</t>
  </si>
  <si>
    <t>jindan_gubun</t>
  </si>
  <si>
    <t>forecast_chuga_hapgyeok</t>
  </si>
  <si>
    <t>rate_announce_dt</t>
  </si>
  <si>
    <t>YEAR</t>
  </si>
  <si>
    <t>UNIVCDUNITCD</t>
    <phoneticPr fontId="2" type="noConversion"/>
  </si>
  <si>
    <t>REG</t>
    <phoneticPr fontId="2" type="noConversion"/>
  </si>
  <si>
    <t>UNIVNM</t>
    <phoneticPr fontId="2" type="noConversion"/>
  </si>
  <si>
    <t>TYPECD</t>
    <phoneticPr fontId="2" type="noConversion"/>
  </si>
  <si>
    <t>SUBTYPECD</t>
    <phoneticPr fontId="2" type="noConversion"/>
  </si>
  <si>
    <t>APPLYGR</t>
    <phoneticPr fontId="2" type="noConversion"/>
  </si>
  <si>
    <t>UNIVPIDNM</t>
  </si>
  <si>
    <t>UNIVPID</t>
  </si>
  <si>
    <t>UNITNM</t>
  </si>
  <si>
    <t>LOCALNM</t>
    <phoneticPr fontId="2" type="noConversion"/>
  </si>
  <si>
    <t>SUBUNITNM</t>
    <phoneticPr fontId="2" type="noConversion"/>
  </si>
  <si>
    <t>GENLIMIT</t>
  </si>
  <si>
    <t>LOWEST_ACADEMI</t>
  </si>
  <si>
    <t>SAJUNG_SU</t>
  </si>
  <si>
    <t>SAJUNG_HAK</t>
  </si>
  <si>
    <t>JIWON_CUTLINE_PER</t>
  </si>
  <si>
    <t>JIWON_ENG_STAN</t>
  </si>
  <si>
    <t>SU_APPLY_SCORE</t>
  </si>
  <si>
    <t>SU_YOUNGYOUK_JOHAP_CODE</t>
  </si>
  <si>
    <t>SU_TAMGU_COUNT</t>
  </si>
  <si>
    <t>SU_TOTAL_SCORE</t>
  </si>
  <si>
    <t>SU_YOUNGYOUK_RATE_METHOD</t>
  </si>
  <si>
    <t>VISUAL_KOR_RATE</t>
  </si>
  <si>
    <t>VISUAL_MAT_RATE</t>
  </si>
  <si>
    <t>VISUAL_FOR_RATE</t>
  </si>
  <si>
    <t>MAT_TYPE</t>
  </si>
  <si>
    <t>MAT_GA_GASAN_SCORE</t>
  </si>
  <si>
    <t>MAT_NA_GASAN_SCORE</t>
  </si>
  <si>
    <t>MAT_GASAN_DANWI</t>
  </si>
  <si>
    <t>SU_TAM_TYPE</t>
  </si>
  <si>
    <t>SU_TAM_GASAN_SA_DETAIL</t>
  </si>
  <si>
    <t>SU_TAM_GASAN_GWA_DETAIL</t>
  </si>
  <si>
    <t>SU_REMARK1</t>
  </si>
  <si>
    <t>ENG_APPLY</t>
  </si>
  <si>
    <t>ENG_1STAN_SCORE</t>
  </si>
  <si>
    <t>ENG_2STAN_SCORE</t>
  </si>
  <si>
    <t>ENG_3STAN_SCORE</t>
  </si>
  <si>
    <t>ENG_4STAN_SCORE</t>
  </si>
  <si>
    <t>ENG_5STAN_SCORE</t>
  </si>
  <si>
    <t>ENG_6STAN_SCORE</t>
  </si>
  <si>
    <t>ENG_7STAN_SCORE</t>
  </si>
  <si>
    <t>ENG_8STAN_SCORE</t>
  </si>
  <si>
    <t>ENG_9STAN_SCORE</t>
  </si>
  <si>
    <t>HISTORY_APPLY</t>
  </si>
  <si>
    <t>HAK_USE_TYPE</t>
  </si>
  <si>
    <t>HAK_1GRADE_KYO_RATE</t>
  </si>
  <si>
    <t>HAK_2GRADE_KYO_RATE</t>
  </si>
  <si>
    <t>HAK_3GRADE_KYO_RATE</t>
  </si>
  <si>
    <t>HAK_1_2GRADE_KYO_RATE</t>
  </si>
  <si>
    <t>HAK_2_3GRADE_KYO_RATE</t>
  </si>
  <si>
    <t>HAK_1_2_3GRADE_KYO_RATE</t>
  </si>
  <si>
    <t>HAK_1_3GRADE_KYO_RATE</t>
  </si>
  <si>
    <t>HAK_KYO_RATE</t>
  </si>
  <si>
    <t>HAK_BIKYO_RATE</t>
  </si>
  <si>
    <t>HAK_APPLY_GYO</t>
  </si>
  <si>
    <t>LASTYEAR_BEFORE_INWON</t>
  </si>
  <si>
    <t>LASTYEAR_AFTER_INWON</t>
  </si>
  <si>
    <t>LASTYEAR_CHUHAP_SUNWI</t>
  </si>
  <si>
    <t>LASTYEAR_MAGAM_3DAY</t>
  </si>
  <si>
    <t>LASTYEAR_MAGAM_2DAY</t>
  </si>
  <si>
    <t>LASTYEAR_MAGAM_1DAY</t>
  </si>
  <si>
    <t>MAGAM_OJUN</t>
  </si>
  <si>
    <t>MAGAM_OHOO</t>
  </si>
  <si>
    <t>COMPETITION_RATE_YEAR</t>
  </si>
  <si>
    <t>JINDAN_GUBUN</t>
  </si>
  <si>
    <t>입력양식</t>
    <phoneticPr fontId="0" type="Hiragana"/>
  </si>
  <si>
    <t>숫자</t>
  </si>
  <si>
    <t>서술</t>
  </si>
  <si>
    <t>체크</t>
  </si>
  <si>
    <t>안씀</t>
  </si>
  <si>
    <t>날짜(서술)</t>
  </si>
  <si>
    <t>시각(서술)</t>
  </si>
  <si>
    <t>Y/N</t>
  </si>
  <si>
    <t>위치변경</t>
  </si>
  <si>
    <t>DATATYPE</t>
  </si>
  <si>
    <t>int</t>
  </si>
  <si>
    <t>varchar(50)</t>
  </si>
  <si>
    <t>varchar(10)</t>
  </si>
  <si>
    <t>varchar(150)</t>
  </si>
  <si>
    <t>varchar(100)</t>
  </si>
  <si>
    <t>varchar(500)</t>
  </si>
  <si>
    <t>varchar(1000)</t>
  </si>
  <si>
    <t>float</t>
  </si>
  <si>
    <t>varchar(200)</t>
  </si>
  <si>
    <t>COMMAND (등록 / 완료)</t>
    <phoneticPr fontId="0" type="Hiragana"/>
  </si>
  <si>
    <t>학년도</t>
  </si>
  <si>
    <t>모집요강코드</t>
  </si>
  <si>
    <t>지난해모집요강코드(2021)</t>
  </si>
  <si>
    <t>요강업데이트</t>
  </si>
  <si>
    <t>지역구분</t>
  </si>
  <si>
    <t>대학설립형태</t>
  </si>
  <si>
    <t>대학형태</t>
  </si>
  <si>
    <t>대학이름(5)</t>
  </si>
  <si>
    <t>전형유형_대</t>
  </si>
  <si>
    <t>전형 유형(4)</t>
  </si>
  <si>
    <t>모집시기_정시(3)</t>
  </si>
  <si>
    <t xml:space="preserve">계열구분(2) </t>
  </si>
  <si>
    <t>계열코드</t>
  </si>
  <si>
    <t>상세계열</t>
  </si>
  <si>
    <t>모집단위</t>
  </si>
  <si>
    <t>소재지</t>
  </si>
  <si>
    <t>인원</t>
  </si>
  <si>
    <t>이월인원반영</t>
  </si>
  <si>
    <t>세부전공</t>
  </si>
  <si>
    <t>남여구분</t>
  </si>
  <si>
    <t>지원자격</t>
  </si>
  <si>
    <t>최저학력기준</t>
  </si>
  <si>
    <t>사정 모형</t>
  </si>
  <si>
    <t>선발비율</t>
  </si>
  <si>
    <t>전형총점</t>
  </si>
  <si>
    <t>비율유형</t>
  </si>
  <si>
    <t>수능</t>
  </si>
  <si>
    <t>학생부</t>
  </si>
  <si>
    <t>면접</t>
  </si>
  <si>
    <t>논술</t>
  </si>
  <si>
    <t>실기</t>
  </si>
  <si>
    <t>적성</t>
  </si>
  <si>
    <t>기타</t>
  </si>
  <si>
    <t>기타내역</t>
  </si>
  <si>
    <t>지원가능 
누적 백분위</t>
  </si>
  <si>
    <t>이투스
모의고사
누적 백분위</t>
  </si>
  <si>
    <t>지원가능영어등급</t>
  </si>
  <si>
    <t>수능활용점수</t>
  </si>
  <si>
    <t>실제 수능 영역 
조합 코드</t>
  </si>
  <si>
    <t>탐구 지정 
과목수</t>
  </si>
  <si>
    <t>수능 반영 
총점</t>
  </si>
  <si>
    <t>수능 영역 
비율 방식</t>
  </si>
  <si>
    <t>표기국어
반영 비율</t>
  </si>
  <si>
    <t>표기수학 
반영 비율</t>
  </si>
  <si>
    <t>표기영어 
반영 비율</t>
  </si>
  <si>
    <t>표기탐구
반영 비율</t>
  </si>
  <si>
    <t>표기제2외국어
반영 비율</t>
  </si>
  <si>
    <t>표기한국사반영비율</t>
  </si>
  <si>
    <t>국어 활용
점 수</t>
  </si>
  <si>
    <t>수학 활용
점 수</t>
  </si>
  <si>
    <t>탐구 영역 
활용 점수</t>
  </si>
  <si>
    <t>국어 선택과목</t>
  </si>
  <si>
    <t>화법과작문가산점</t>
  </si>
  <si>
    <t>언어와매체가산점</t>
  </si>
  <si>
    <t>수학선택과목</t>
  </si>
  <si>
    <t>확률과통계 가산점</t>
  </si>
  <si>
    <t>미적분가산점</t>
  </si>
  <si>
    <t>기하 가산점</t>
  </si>
  <si>
    <t>탐구 유형 
지정 코드</t>
  </si>
  <si>
    <t>사탐 가산점(40)</t>
  </si>
  <si>
    <t>과탐 가산점(40)</t>
  </si>
  <si>
    <t>수능특이사항(120)</t>
  </si>
  <si>
    <t>영어적용기준</t>
  </si>
  <si>
    <t>영어1등급점수</t>
  </si>
  <si>
    <t>영어2등급점수</t>
  </si>
  <si>
    <t>영어3등급점수</t>
  </si>
  <si>
    <t>영어4등급점수</t>
  </si>
  <si>
    <t>영어5등급점수</t>
  </si>
  <si>
    <t>영어6등급점수</t>
  </si>
  <si>
    <t>영어7등급점수</t>
  </si>
  <si>
    <t>영어8등급점수</t>
  </si>
  <si>
    <t>영어9등급점수</t>
  </si>
  <si>
    <t>영어 최저기준</t>
  </si>
  <si>
    <t>한국사적용기준</t>
  </si>
  <si>
    <t>한국사1등급점수</t>
  </si>
  <si>
    <t>한국사2등급점수</t>
  </si>
  <si>
    <t>한국사3등급점수</t>
  </si>
  <si>
    <t>한국사4등급점수</t>
  </si>
  <si>
    <t>한국사5등급점수</t>
  </si>
  <si>
    <t>한국사6등급점수</t>
  </si>
  <si>
    <t>한국사7등급점수</t>
  </si>
  <si>
    <t>한국사8등급점수</t>
  </si>
  <si>
    <t>한국사9등급점수</t>
  </si>
  <si>
    <t>한국사 최저기준</t>
  </si>
  <si>
    <t>제2외/한 적용기준</t>
  </si>
  <si>
    <t>제2외/한과목선택</t>
  </si>
  <si>
    <t>제2외/한1등급점수</t>
  </si>
  <si>
    <t>제2외/한2등급점수</t>
  </si>
  <si>
    <t>제2외/한3등급점수</t>
  </si>
  <si>
    <t>제2외/한4등급점수</t>
  </si>
  <si>
    <t>제2외/한5등급점수</t>
  </si>
  <si>
    <t>제2외/한6등급점수</t>
  </si>
  <si>
    <t>제2외/한7등급점수</t>
  </si>
  <si>
    <t>제2외/한8등급점수</t>
  </si>
  <si>
    <t>제2외/한9등급점수</t>
  </si>
  <si>
    <t>제2외/한 최저기준</t>
  </si>
  <si>
    <t>국어등급점수-1등급</t>
  </si>
  <si>
    <t>국어등급점수-2등급</t>
  </si>
  <si>
    <t>국어등급점수-3등급</t>
  </si>
  <si>
    <t>국어등급점수-4등급</t>
  </si>
  <si>
    <t>국어등급점수-5등급</t>
  </si>
  <si>
    <t>국어등급점수-6등급</t>
  </si>
  <si>
    <t>국어등급점수-7등급</t>
  </si>
  <si>
    <t>국어등급점수-8등급</t>
  </si>
  <si>
    <t>국어등급점수-9등급</t>
  </si>
  <si>
    <t>수학등급점수-1등급</t>
  </si>
  <si>
    <t>수학등급점수-2등급</t>
  </si>
  <si>
    <t>수학등급점수-3등급</t>
  </si>
  <si>
    <t>수학등급점수-4등급</t>
  </si>
  <si>
    <t>수학등급점수-5등급</t>
  </si>
  <si>
    <t>수학등급점수-6등급</t>
  </si>
  <si>
    <t>수학등급점수-7등급</t>
  </si>
  <si>
    <t>수학등급점수-8등급</t>
  </si>
  <si>
    <t>수학등급점수-9등급</t>
  </si>
  <si>
    <t>탐구등급점수-1등급</t>
  </si>
  <si>
    <t>탐구등급점수-2등급</t>
  </si>
  <si>
    <t>탐구등급점수-3등급</t>
  </si>
  <si>
    <t>탐구등급점수-4등급</t>
  </si>
  <si>
    <t>탐구등급점수-5등급</t>
  </si>
  <si>
    <t>탐구등급점수-6등급</t>
  </si>
  <si>
    <t>탐구등급점수-7등급</t>
  </si>
  <si>
    <t>탐구등급점수-8등급</t>
  </si>
  <si>
    <t>탐구등급점수-9등급</t>
  </si>
  <si>
    <t>학생부 활용지표</t>
  </si>
  <si>
    <t>1학년 교과 반영 
비율</t>
  </si>
  <si>
    <t>2학년 교과 반영 
비율</t>
  </si>
  <si>
    <t>3학년 교과 반영 
비율</t>
  </si>
  <si>
    <t>1,2학년 교과 반영 
비율</t>
  </si>
  <si>
    <t>2,3학년 교과 반영 
비율</t>
  </si>
  <si>
    <t>1,2,3학년 교과 
반영 비율</t>
  </si>
  <si>
    <t>1,3학년 교과 반영 
비율</t>
  </si>
  <si>
    <t>교과</t>
  </si>
  <si>
    <t>비교과</t>
  </si>
  <si>
    <t>교 과
만 점</t>
  </si>
  <si>
    <t>교과 등급 점수
1 등급</t>
  </si>
  <si>
    <t>교과 등급 점수
2 등급</t>
  </si>
  <si>
    <t>교과 등급 점수
3 등급</t>
  </si>
  <si>
    <t>교과 등급 점수 
4 등급</t>
  </si>
  <si>
    <t>교과 등급 점수
5 등급</t>
  </si>
  <si>
    <t>교과 등급 점수
 6 등급</t>
  </si>
  <si>
    <t>교과 등급점수 
7 등급</t>
  </si>
  <si>
    <t>교과 등급 점수
8 등급</t>
  </si>
  <si>
    <t>교과 등급 점수
9 등급</t>
  </si>
  <si>
    <t>학생부 반영교과(모의고사용)</t>
  </si>
  <si>
    <t>학생부 반영교과(120)</t>
  </si>
  <si>
    <t>비교 내신 반영
졸업 년도</t>
  </si>
  <si>
    <t>현장원서접수_시작</t>
  </si>
  <si>
    <t>현장원서접수_종료</t>
  </si>
  <si>
    <t>인터넷원서접수_시작</t>
  </si>
  <si>
    <t>인터넷원서접수_종료</t>
  </si>
  <si>
    <t>원서접수 마감시간</t>
  </si>
  <si>
    <t>면접시기_시작</t>
  </si>
  <si>
    <t>면접시기_종료</t>
  </si>
  <si>
    <t>실기시기_시작</t>
  </si>
  <si>
    <t>실기시기_종료</t>
  </si>
  <si>
    <t>인적성시기_시작</t>
  </si>
  <si>
    <t>인적성시기_종료</t>
  </si>
  <si>
    <t>합격자발표 시기</t>
  </si>
  <si>
    <t>면접 점수 반영 / 미반영</t>
  </si>
  <si>
    <t>면접시작시간</t>
  </si>
  <si>
    <t>면접시 활용자료</t>
  </si>
  <si>
    <t>면접 평가내용</t>
  </si>
  <si>
    <t>예상경쟁률</t>
  </si>
  <si>
    <t>이월 후 모집인원(예상)</t>
  </si>
  <si>
    <t>이월 전 모집인원</t>
  </si>
  <si>
    <t>지난해이월전 모집인원(2021)</t>
  </si>
  <si>
    <t>지난해 이월 후 모집인원(2021)</t>
  </si>
  <si>
    <t>2년전이월전 모집인원(2020)</t>
  </si>
  <si>
    <t>2년전 이월후 모집인원(2020)</t>
  </si>
  <si>
    <t>지난해추가합격-최대16바이트</t>
  </si>
  <si>
    <t>2년전추가합격-최대16바이트</t>
  </si>
  <si>
    <t>2021마감사흘전경쟁률</t>
  </si>
  <si>
    <t>2021마감이틀전경쟁률</t>
  </si>
  <si>
    <t>2021마감하루전경쟁률</t>
  </si>
  <si>
    <t>2021마감당일 오전 경쟁률</t>
  </si>
  <si>
    <t>2021마감당일오후경쟁률</t>
  </si>
  <si>
    <t>2021학년도 경쟁률</t>
  </si>
  <si>
    <t>2020마감사흘전경쟁률</t>
  </si>
  <si>
    <t>2020마감이틀전경쟁률</t>
  </si>
  <si>
    <t>2020마감하루전경쟁률</t>
  </si>
  <si>
    <t>2020마감당일 오전 경쟁률</t>
  </si>
  <si>
    <t>2020마감당일오후경쟁률</t>
  </si>
  <si>
    <t>2020학년도 경쟁률</t>
  </si>
  <si>
    <t>2019학년도 경쟁률</t>
  </si>
  <si>
    <t>2022학년도 경쟁률 마감 스캔시간</t>
  </si>
  <si>
    <t>2021학년도 모집시기</t>
  </si>
  <si>
    <t>2020학년도 모집시기</t>
  </si>
  <si>
    <t>초성</t>
  </si>
  <si>
    <t>온라인적용여부</t>
  </si>
  <si>
    <t>진단구분</t>
  </si>
  <si>
    <t>금년예상추가합격순위</t>
  </si>
  <si>
    <t>경쟁률업데이트주기</t>
  </si>
  <si>
    <t>no.</t>
    <phoneticPr fontId="0" type="Hiragana"/>
  </si>
  <si>
    <t>등록</t>
  </si>
  <si>
    <t>정시요강</t>
  </si>
  <si>
    <t>일반대학</t>
  </si>
  <si>
    <t>Y</t>
  </si>
  <si>
    <t>일괄합산</t>
  </si>
  <si>
    <t>%</t>
  </si>
  <si>
    <t>화작/언매</t>
  </si>
  <si>
    <t>확통/미적/기하</t>
  </si>
  <si>
    <t>가산점</t>
  </si>
  <si>
    <t xml:space="preserve">N </t>
  </si>
  <si>
    <t>국수탐2</t>
  </si>
  <si>
    <t>식품영양학과</t>
  </si>
  <si>
    <t>수능비율포함</t>
  </si>
  <si>
    <t>18:00</t>
  </si>
  <si>
    <t>N</t>
  </si>
  <si>
    <t>ㄱ</t>
  </si>
  <si>
    <t>국수영탐1</t>
  </si>
  <si>
    <t>사/과</t>
  </si>
  <si>
    <t>신설</t>
  </si>
  <si>
    <t>국수영탐2</t>
  </si>
  <si>
    <t>미적/기하</t>
  </si>
  <si>
    <t>과</t>
  </si>
  <si>
    <t>1단계</t>
  </si>
  <si>
    <t>2단계</t>
  </si>
  <si>
    <t>표+백</t>
  </si>
  <si>
    <t>표준점수</t>
  </si>
  <si>
    <t>변환표준</t>
  </si>
  <si>
    <t>17:00</t>
  </si>
  <si>
    <t>면접 P/F</t>
  </si>
  <si>
    <t>수의예과</t>
  </si>
  <si>
    <t>약학과</t>
  </si>
  <si>
    <t>윤리교육과</t>
  </si>
  <si>
    <t>자유전공학부(인문)</t>
  </si>
  <si>
    <t>산림과학부</t>
  </si>
  <si>
    <t>자유전공학부(자연)</t>
  </si>
  <si>
    <t>A</t>
  </si>
  <si>
    <t>컴퓨터공학부</t>
  </si>
  <si>
    <t>지리학과</t>
  </si>
  <si>
    <t>자유전공학부</t>
  </si>
  <si>
    <t>물리교육과</t>
  </si>
  <si>
    <t>생물교육과</t>
  </si>
  <si>
    <t>지구과학교육과</t>
  </si>
  <si>
    <t>화학교육과</t>
  </si>
  <si>
    <t>표준최고환산</t>
  </si>
  <si>
    <t>조선해양공학과</t>
  </si>
  <si>
    <t>기계공학전공</t>
  </si>
  <si>
    <t>생명과학전공</t>
  </si>
  <si>
    <t>수학전공</t>
  </si>
  <si>
    <t>전자공학전공</t>
  </si>
  <si>
    <t>컴퓨터공학전공</t>
  </si>
  <si>
    <t>화학전공</t>
  </si>
  <si>
    <t>간호대학(인문)</t>
  </si>
  <si>
    <t>국내 외 정규 고등학교 졸업(예정)자 또는 관련 법령에 의하여 이와 동등 이상의 학력이 있다고 인정된 자 중 지원한 모집단위에서 지정한 대학수학능력시험 영역에 응시한 자</t>
  </si>
  <si>
    <t>적성, 인성 면접</t>
  </si>
  <si>
    <t>국제학부</t>
  </si>
  <si>
    <t>컴퓨터학과(인문)</t>
  </si>
  <si>
    <t>간호대학(자연)</t>
  </si>
  <si>
    <t>국내‧외 정규 고등학교 졸업(예정)자 또는 관련 법령에 의하여 이와 동등 이상의 학력이 있다고 인정된 자 중 지원한 모집단위에서 지정한 수능 영역에 응시한 자  ※ 사이버국방학과 지원자는 군 인사법 제10조(장교 임용 결격 사유)에 저촉되지 않는 자로서 만 16세 이상 23세 이하인 자이며 수능 수학 가 1등급 또는 과학탐구(2개 과목) 1등급 이내인 자</t>
  </si>
  <si>
    <t>수학(미적, 기하) 1등급 또는 과학탐구(2과목) 1등급 이내</t>
  </si>
  <si>
    <t>군면접, 체력검정 등</t>
  </si>
  <si>
    <t>외적자세,품성평가,내적역량 종합판정</t>
  </si>
  <si>
    <t>컴퓨터학과(자연)</t>
  </si>
  <si>
    <t>건축학부(자연)</t>
  </si>
  <si>
    <t>의류학과(인문)</t>
  </si>
  <si>
    <t>항공우주공학과</t>
  </si>
  <si>
    <t>재료공학부</t>
  </si>
  <si>
    <t>ㅅ</t>
  </si>
  <si>
    <t>국내외 정규 고등학교 졸업(예정)자 또는 관련 법령에 의하뎌 이와 동등 이상의 학력이 있다고 인정된 자로서 해당 학년도 대학수학능력시험 응시자 * 2022년 2월 2학년 수료예정자 중 상급학교 조기입학 자격 부여자(상급학교 진학대상자)도 지원 가능</t>
  </si>
  <si>
    <t>경제학</t>
  </si>
  <si>
    <t>사회학, 정치외교학, 심리학</t>
  </si>
  <si>
    <t>영미문화계</t>
  </si>
  <si>
    <t>영미어문, 미국문화</t>
  </si>
  <si>
    <t>유럽문화전공</t>
  </si>
  <si>
    <t>인문계</t>
  </si>
  <si>
    <t>국어국문학, 사학, 철학, 종교학</t>
  </si>
  <si>
    <t>중국문화전공</t>
  </si>
  <si>
    <t>서로 다른 2과목 선택(I,II구분없음)</t>
  </si>
  <si>
    <t>물리학전공</t>
  </si>
  <si>
    <t>화공생명공학전공</t>
  </si>
  <si>
    <t>신문방송학, 미디어&amp;엔터테인먼트, 글로벌한국학, 아트&amp;테크놀로지</t>
  </si>
  <si>
    <t>과탐II 3%</t>
  </si>
  <si>
    <t>고등학교 졸업자(2022년 2월 졸업예정자 포함) 또는 법령에 의하여 고등학교 졸업 이상의 학력이 있다고 인정된 자(고등학교 졸업학력 검정고시 합격자, 외국 소재 고등학교 졸업(예정)자 포함)로서 2022학년도 수능에서 모집단위별 수능 응시 기준을 충족한 자</t>
  </si>
  <si>
    <t>면접 P/F 반영 및 가산점 부여</t>
  </si>
  <si>
    <t>학과 적성, 교사가 갖추어야 할 기본적인 자질과 인성, 교직에 대한 이해 등</t>
  </si>
  <si>
    <t>농경제사회학부</t>
  </si>
  <si>
    <t>사회교육과</t>
  </si>
  <si>
    <t>소비자아동학부-소비자학</t>
  </si>
  <si>
    <t>소비자아동학부-아동가족학</t>
  </si>
  <si>
    <t>언론정보학과</t>
  </si>
  <si>
    <t>인문계열</t>
  </si>
  <si>
    <t>정치외교학부</t>
  </si>
  <si>
    <t>건설환경공학부</t>
  </si>
  <si>
    <t>탐구영역은 서로 다른 조합의 I+II 또는 II+II</t>
  </si>
  <si>
    <t>물리천문학부-물리학</t>
  </si>
  <si>
    <t>물리천문학부-천문학</t>
  </si>
  <si>
    <t>바이오시스템소재학부</t>
  </si>
  <si>
    <t>수리과학부</t>
  </si>
  <si>
    <t>식물생산과학부</t>
  </si>
  <si>
    <t>식품동물생명공학부</t>
  </si>
  <si>
    <t>약학계열</t>
  </si>
  <si>
    <t>원자핵공학과</t>
  </si>
  <si>
    <t>응용생물화학부</t>
  </si>
  <si>
    <t>의류학과(자연)</t>
  </si>
  <si>
    <t>의학을 전공하는 데 필요한 자질, 인성과 적성을 평가하며 제시문에 영어가 활용될 수 있음</t>
  </si>
  <si>
    <t>전기정보공학부</t>
  </si>
  <si>
    <t>조경지역시스템공학부</t>
  </si>
  <si>
    <t>지구환경과학부</t>
  </si>
  <si>
    <t>치의학과(학석사통합과정)</t>
  </si>
  <si>
    <t>화학부</t>
  </si>
  <si>
    <t>화학생물공학부</t>
  </si>
  <si>
    <t>변표최고환산</t>
  </si>
  <si>
    <t>고교졸업(예정)자 또는 법령에 의하여 이와 동등 이상의 학력이 있다고 인정되는 자로서 “2022학년도 대학수학능력시험 필수응시영역에 응시한 자”</t>
  </si>
  <si>
    <t>유학동양학, 국어국문학, 영어영문학, 프랑스어문학, 중어중문학, 독어독문학, 러시아어문학, 한문학, 사학, 철학, 문헌정보학</t>
  </si>
  <si>
    <t>의학을 전공하는데 필요한 자질, 적성과 인성을 평가, 다양한 상황 제시, 제시문에 영어가 활용될 수 있음</t>
  </si>
  <si>
    <t>행정학, 정치외교학, 미디어커뮤니케이션학, 사회학, 사회복지학, 심리학, 소비자학, 아동청소년학, 경제학, 통계학</t>
  </si>
  <si>
    <t>화학공학/고분자공학부, 신소재공학부, 기계공학부, 건설환경공학부, 시스템경영공학, 나노공학</t>
  </si>
  <si>
    <t>생명과학, 수학, 물리학, 화학, 식품생명공학, 바이오메카트로닉스학, 융합생명공학</t>
  </si>
  <si>
    <t>ㅇ</t>
  </si>
  <si>
    <t>시스템반도체전형</t>
  </si>
  <si>
    <t>국내외 고등학교 졸업자(2022년 2월 졸업예정자 포함) 또는 법령에 의하여 고등학교 졸업 이상의 학력이 있다고 인정된 자(고등학교 졸업학력 검정고시 합격자 포함)로서 본교 수능 응시조건을 충족한 자</t>
  </si>
  <si>
    <t>과탐 선택시 동일과목 Ⅰ+ Ⅱ 선택 불가</t>
  </si>
  <si>
    <t>글로벌융합공학부(송도)</t>
  </si>
  <si>
    <t>제시문기반으로 자기결정성, 심리안정성 등 기본 인성 평가</t>
  </si>
  <si>
    <t>논리적 사고력 및 의사소통능력</t>
  </si>
  <si>
    <t>ㅎ</t>
  </si>
  <si>
    <t>국내 정규고교 졸업(예정)자 또는 교육법에 의한 동등의 학력 소지자로서 2022학년도 대학수학능력시험에서 본교 계열별 필수 응시영역을 응시한 자</t>
  </si>
  <si>
    <t>스포츠산업학과-스포츠매니지먼트</t>
  </si>
  <si>
    <t>new011</t>
  </si>
  <si>
    <t>건축학(5년제)</t>
  </si>
  <si>
    <t>new012</t>
  </si>
  <si>
    <t>경희대</t>
  </si>
  <si>
    <t>빅데이터응용학과</t>
  </si>
  <si>
    <t>Hospitality경영학과</t>
  </si>
  <si>
    <t>관광엔터테인먼트학부</t>
  </si>
  <si>
    <t>무역학과</t>
  </si>
  <si>
    <t>미디어학과</t>
  </si>
  <si>
    <t>의상학과</t>
  </si>
  <si>
    <t>자율전공학부</t>
  </si>
  <si>
    <t>주거환경학과</t>
  </si>
  <si>
    <t>지리학과(인문)</t>
  </si>
  <si>
    <t>한의예</t>
  </si>
  <si>
    <t>한의예과(인문)</t>
  </si>
  <si>
    <t>금융•회계•세무</t>
  </si>
  <si>
    <t>회계세무학과</t>
  </si>
  <si>
    <t>건축학과(인문)(용인)</t>
  </si>
  <si>
    <t>용인</t>
  </si>
  <si>
    <t>국제학과(용인)</t>
  </si>
  <si>
    <t>글로벌커뮤니케이션학부(용인)</t>
  </si>
  <si>
    <t>러시아어학과(용인)</t>
  </si>
  <si>
    <t>스페인어학과(용인)</t>
  </si>
  <si>
    <t>일본어학과(용인)</t>
  </si>
  <si>
    <t>중국어학과(용인)</t>
  </si>
  <si>
    <t>프랑스어학과(용인)</t>
  </si>
  <si>
    <t>한국어학과(용인)</t>
  </si>
  <si>
    <t>응용영어통번역학과</t>
  </si>
  <si>
    <t>조리&amp;푸드디자인학과</t>
  </si>
  <si>
    <t>인공지능학과(용인)</t>
  </si>
  <si>
    <t>생물학과</t>
  </si>
  <si>
    <t>약과학과</t>
  </si>
  <si>
    <t>정보디스플레이학과</t>
  </si>
  <si>
    <t>지리학과(자연)</t>
  </si>
  <si>
    <t>한약학과</t>
  </si>
  <si>
    <t>한의예과(자연)</t>
  </si>
  <si>
    <t>건축공학과(용인)</t>
  </si>
  <si>
    <t>건축학과(자연)(용인)</t>
  </si>
  <si>
    <t>기계공학과(용인)</t>
  </si>
  <si>
    <t>사회기반시스템공학과(용인)</t>
  </si>
  <si>
    <t>산업경영공학과(용인)</t>
  </si>
  <si>
    <t>생체의공학과(용인)</t>
  </si>
  <si>
    <t>소프트웨어융합학과(용인)</t>
  </si>
  <si>
    <t>식물환경신소재공학과(용인)</t>
  </si>
  <si>
    <t>식품생명공학과(용인)</t>
  </si>
  <si>
    <t>우주과학과(용인)</t>
  </si>
  <si>
    <t>스마트팜과학과(용인)</t>
  </si>
  <si>
    <t>원자력공학과(용인)</t>
  </si>
  <si>
    <t>유전생명공학과(용인)</t>
  </si>
  <si>
    <t>응용물리학과(용인)</t>
  </si>
  <si>
    <t>응용수학과(용인)</t>
  </si>
  <si>
    <t>응용화학과(용인)</t>
  </si>
  <si>
    <t>전자공학과(용인)</t>
  </si>
  <si>
    <t>정보전자신소재공학과(용인)</t>
  </si>
  <si>
    <t>컴퓨터공학과(용인)</t>
  </si>
  <si>
    <t>한방생명공학과(용인)</t>
  </si>
  <si>
    <t>화학공학과(용인)</t>
  </si>
  <si>
    <t>환경학및환경공학과(용인)</t>
  </si>
  <si>
    <t>골프산업학과(용인)</t>
  </si>
  <si>
    <t>디지털콘텐츠학과(용인)</t>
  </si>
  <si>
    <t>디자인•의류•뷰티</t>
  </si>
  <si>
    <t>산업디자인학과(용인)</t>
  </si>
  <si>
    <t>스포츠의학과(용인)</t>
  </si>
  <si>
    <t>연극영화학과-영화연출및제작(용인)</t>
  </si>
  <si>
    <t>의류디자인학과(용인)</t>
  </si>
  <si>
    <t>체육학과(용인)</t>
  </si>
  <si>
    <t>태권도학과(용인)</t>
  </si>
  <si>
    <t>환경조경디자인학과(용인)</t>
  </si>
  <si>
    <t>공립</t>
  </si>
  <si>
    <t>서울시립대</t>
  </si>
  <si>
    <t>국사학과</t>
  </si>
  <si>
    <t>국제관계학과</t>
  </si>
  <si>
    <t>도시사회학과</t>
  </si>
  <si>
    <t>도시행정학과</t>
  </si>
  <si>
    <t>세무학과</t>
  </si>
  <si>
    <t>중국어문화학과</t>
  </si>
  <si>
    <t>도시사회학-국제도시개발학</t>
  </si>
  <si>
    <t>융합응용화학과</t>
  </si>
  <si>
    <t>건축학부-건축학</t>
  </si>
  <si>
    <t>건축학부-건축공학</t>
  </si>
  <si>
    <t>공간정보공학과</t>
  </si>
  <si>
    <t>교통공학과</t>
  </si>
  <si>
    <t>기계정보공학과</t>
  </si>
  <si>
    <t>신소재공학과</t>
  </si>
  <si>
    <t>전자전기컴퓨터공학부</t>
  </si>
  <si>
    <t>조경학과</t>
  </si>
  <si>
    <t>컴퓨터과학부</t>
  </si>
  <si>
    <t>토목공학과</t>
  </si>
  <si>
    <t>환경공학부</t>
  </si>
  <si>
    <t>환경원예학과</t>
  </si>
  <si>
    <t>중앙대</t>
  </si>
  <si>
    <t>수능(일반전형)</t>
  </si>
  <si>
    <t>사회복지학부</t>
  </si>
  <si>
    <t>국제물류학과</t>
  </si>
  <si>
    <t>광고홍보학과</t>
  </si>
  <si>
    <t>유럽문화학부-프랑스어문학</t>
  </si>
  <si>
    <t>유럽문화학부-러시아어문학</t>
  </si>
  <si>
    <t>유럽문화학부-독일어문학</t>
  </si>
  <si>
    <t>역사학과</t>
  </si>
  <si>
    <t>아시아문화학부-중국어문학</t>
  </si>
  <si>
    <t>아시아문화학부-일본어문학</t>
  </si>
  <si>
    <t>산업보안학과(인문)</t>
  </si>
  <si>
    <t>도시계획부동산학과</t>
  </si>
  <si>
    <t>경영학부-경영학</t>
  </si>
  <si>
    <t>미디어커뮤니케이션학부</t>
  </si>
  <si>
    <t>공공인재학부</t>
  </si>
  <si>
    <t>경영학부-글로벌금융</t>
  </si>
  <si>
    <t>유아•특수교육</t>
  </si>
  <si>
    <t>유아교육과</t>
  </si>
  <si>
    <t>정치국제학과</t>
  </si>
  <si>
    <t>융합공학부</t>
  </si>
  <si>
    <t>에너지시스템공학부</t>
  </si>
  <si>
    <t>사회기반시스템공학부-도시시스템공학</t>
  </si>
  <si>
    <t>식품공학부-식품영양(안성)</t>
  </si>
  <si>
    <t>안성</t>
  </si>
  <si>
    <t>식품공학부-식품공학(안성)</t>
  </si>
  <si>
    <t>시스템생명공학과(안성)</t>
  </si>
  <si>
    <t>생명자원공학부-식물생명공학(안성)</t>
  </si>
  <si>
    <t>화학신소재공학부</t>
  </si>
  <si>
    <t>약학부</t>
  </si>
  <si>
    <t>AI학과</t>
  </si>
  <si>
    <t>첨단소재공학과(안성)</t>
  </si>
  <si>
    <t>생명자원공학부-동물생명공학(안성)</t>
  </si>
  <si>
    <t>의학부</t>
  </si>
  <si>
    <t>사회기반시스템공학부-건설환경플랜트공학</t>
  </si>
  <si>
    <t>산업보안학과(자연)</t>
  </si>
  <si>
    <t>소프트웨어학부</t>
  </si>
  <si>
    <t>전자전기공학부</t>
  </si>
  <si>
    <t>예술공학부(안성)</t>
  </si>
  <si>
    <t>공연영상창작학부-영화</t>
  </si>
  <si>
    <t>디자인학부-공예(안성)</t>
  </si>
  <si>
    <t>디자인학부-산업디자인(안성)</t>
  </si>
  <si>
    <t>디자인학부-시각디자인(안성)</t>
  </si>
  <si>
    <t>디자인학부-실내환경디자인(안성)</t>
  </si>
  <si>
    <t>디자인학부-패션(안성)</t>
  </si>
  <si>
    <t>체육교육과</t>
  </si>
  <si>
    <t>사진•만화•게임</t>
  </si>
  <si>
    <t>공연영상창작학부-사진(안성)</t>
  </si>
  <si>
    <t>한국외대</t>
  </si>
  <si>
    <t>외국어교육학부-독일어교육</t>
  </si>
  <si>
    <t>말레이인도네시아어과</t>
  </si>
  <si>
    <t>몽골어과</t>
  </si>
  <si>
    <t>베트남어과</t>
  </si>
  <si>
    <t>아랍어과</t>
  </si>
  <si>
    <t>ELLT학과</t>
  </si>
  <si>
    <t>페르시아어이란학과</t>
  </si>
  <si>
    <t>인도어과</t>
  </si>
  <si>
    <t>일본언어문화학부</t>
  </si>
  <si>
    <t>외국어교육학부-중국어교육</t>
  </si>
  <si>
    <t>중국언어문화학부</t>
  </si>
  <si>
    <t>태국어과</t>
  </si>
  <si>
    <t>터키아제르바이잔어과</t>
  </si>
  <si>
    <t>외국어교육학부-프랑스어교육</t>
  </si>
  <si>
    <t>한국어교육과</t>
  </si>
  <si>
    <t>EICC학과</t>
  </si>
  <si>
    <t>Language&amp;Diplomacy학부</t>
  </si>
  <si>
    <t>Language&amp;Trade학부</t>
  </si>
  <si>
    <t>국제통상학과</t>
  </si>
  <si>
    <t>네덜란드어과</t>
  </si>
  <si>
    <t>노어과</t>
  </si>
  <si>
    <t>독일어과</t>
  </si>
  <si>
    <t>스칸디나비아어과</t>
  </si>
  <si>
    <t>스페인어과</t>
  </si>
  <si>
    <t>영미문학문화학과</t>
  </si>
  <si>
    <t>융합일본지역학부</t>
  </si>
  <si>
    <t>이탈리아어과</t>
  </si>
  <si>
    <t>중국외교통상학부</t>
  </si>
  <si>
    <t>포르투갈어과</t>
  </si>
  <si>
    <t>프랑스어학부</t>
  </si>
  <si>
    <t>경기</t>
  </si>
  <si>
    <t>한국외대(글로벌)</t>
  </si>
  <si>
    <t>기타인문계</t>
  </si>
  <si>
    <t>융합인재학부</t>
  </si>
  <si>
    <t>글로벌스포츠산업학부</t>
  </si>
  <si>
    <t>그리스불가리아학과</t>
  </si>
  <si>
    <t>아프리카학부</t>
  </si>
  <si>
    <t>중앙아시아학과</t>
  </si>
  <si>
    <t>한국학과</t>
  </si>
  <si>
    <t>루마니아어과</t>
  </si>
  <si>
    <t>세르비아크로아티아어과</t>
  </si>
  <si>
    <t>우크라이나어과</t>
  </si>
  <si>
    <t>체코슬로바키아어과</t>
  </si>
  <si>
    <t>폴란드어과</t>
  </si>
  <si>
    <t>헝가리어과</t>
  </si>
  <si>
    <t>GlobalBusiness&amp;Technology학부</t>
  </si>
  <si>
    <t>국제금융학과</t>
  </si>
  <si>
    <t>독일어통번역학과</t>
  </si>
  <si>
    <t>말레이인도네시아어통번역학과</t>
  </si>
  <si>
    <t>스페인어통번역학과</t>
  </si>
  <si>
    <t>이탈리아어통번역학과</t>
  </si>
  <si>
    <t>글로벌자유전공학부(인문)</t>
  </si>
  <si>
    <t>바이오메디컬공학부</t>
  </si>
  <si>
    <t>산업경영공학과</t>
  </si>
  <si>
    <t>정보통신공학과</t>
  </si>
  <si>
    <t>전자물리학과</t>
  </si>
  <si>
    <t>환경학과</t>
  </si>
  <si>
    <t>글로벌자유전공학부(자연)</t>
  </si>
  <si>
    <t>last_comp_diff_2022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</si>
</sst>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yyyy&quot;-&quot;m&quot;-&quot;d;@"/>
  </numFmts>
  <fonts count="16">
    <font>
      <sz val="11"/>
      <color theme="1"/>
      <name val="맑은 고딕"/>
      <family val="2"/>
      <charset val="129"/>
      <scheme val="minor"/>
    </font>
    <font>
      <b/>
      <sz val="8"/>
      <name val="돋움"/>
      <family val="3"/>
      <charset val="129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9"/>
      <name val="맑은 고딕"/>
      <family val="2"/>
      <charset val="129"/>
      <scheme val="minor"/>
    </font>
    <font>
      <sz val="6"/>
      <name val="맑은 고딕"/>
      <family val="2"/>
      <charset val="129"/>
      <scheme val="minor"/>
    </font>
    <font>
      <sz val="6"/>
      <name val="맑은 고딕"/>
      <family val="3"/>
      <charset val="129"/>
      <scheme val="minor"/>
    </font>
    <font>
      <sz val="6"/>
      <name val="돋움"/>
      <family val="3"/>
      <charset val="129"/>
    </font>
    <font>
      <sz val="10"/>
      <name val="굴림체"/>
      <family val="3"/>
      <charset val="129"/>
    </font>
    <font>
      <sz val="11"/>
      <name val="맑은 고딕"/>
      <family val="2"/>
      <charset val="129"/>
      <scheme val="minor"/>
    </font>
    <font>
      <b/>
      <sz val="6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8"/>
      <color rgb="FFFF0000"/>
      <name val="돋움"/>
      <family val="3"/>
      <charset val="129"/>
    </font>
    <font>
      <sz val="9"/>
      <color theme="8" tint="-0.249977111117893"/>
      <name val="맑은 고딕"/>
      <family val="2"/>
      <charset val="129"/>
      <scheme val="minor"/>
    </font>
    <font>
      <sz val="9"/>
      <color theme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>
      <alignment vertical="center"/>
    </xf>
  </cellStyleXfs>
  <cellXfs count="49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3" borderId="0" xfId="0" applyNumberFormat="1" applyFont="1" applyFill="1" applyAlignment="1">
      <alignment horizontal="center" vertical="center"/>
    </xf>
    <xf numFmtId="0" fontId="7" fillId="0" borderId="0" xfId="1" applyFont="1" applyAlignment="1">
      <alignment horizontal="center" vertical="center"/>
    </xf>
    <xf numFmtId="49" fontId="7" fillId="0" borderId="0" xfId="0" applyNumberFormat="1" applyFont="1">
      <alignment vertical="center"/>
    </xf>
    <xf numFmtId="49" fontId="5" fillId="4" borderId="0" xfId="0" applyNumberFormat="1" applyFont="1" applyFill="1">
      <alignment vertical="center"/>
    </xf>
    <xf numFmtId="0" fontId="5" fillId="4" borderId="0" xfId="0" applyFont="1" applyFill="1">
      <alignment vertical="center"/>
    </xf>
    <xf numFmtId="49" fontId="7" fillId="4" borderId="0" xfId="0" applyNumberFormat="1" applyFont="1" applyFill="1">
      <alignment vertical="center"/>
    </xf>
    <xf numFmtId="176" fontId="5" fillId="4" borderId="0" xfId="0" applyNumberFormat="1" applyFont="1" applyFill="1">
      <alignment vertical="center"/>
    </xf>
    <xf numFmtId="49" fontId="5" fillId="4" borderId="3" xfId="0" applyNumberFormat="1" applyFont="1" applyFill="1" applyBorder="1">
      <alignment vertical="center"/>
    </xf>
    <xf numFmtId="49" fontId="5" fillId="3" borderId="0" xfId="0" applyNumberFormat="1" applyFont="1" applyFill="1">
      <alignment vertical="center"/>
    </xf>
    <xf numFmtId="0" fontId="7" fillId="4" borderId="0" xfId="1" applyFont="1" applyFill="1">
      <alignment vertical="center"/>
    </xf>
    <xf numFmtId="0" fontId="7" fillId="4" borderId="3" xfId="1" applyFont="1" applyFill="1" applyBorder="1">
      <alignment vertical="center"/>
    </xf>
    <xf numFmtId="0" fontId="7" fillId="4" borderId="0" xfId="0" applyFont="1" applyFill="1">
      <alignment vertical="center"/>
    </xf>
    <xf numFmtId="0" fontId="7" fillId="4" borderId="3" xfId="0" applyFont="1" applyFill="1" applyBorder="1">
      <alignment vertical="center"/>
    </xf>
    <xf numFmtId="49" fontId="5" fillId="0" borderId="3" xfId="0" applyNumberFormat="1" applyFont="1" applyBorder="1" applyAlignment="1">
      <alignment horizontal="center" vertical="center"/>
    </xf>
    <xf numFmtId="49" fontId="5" fillId="3" borderId="0" xfId="0" applyNumberFormat="1" applyFont="1" applyFill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9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 wrapText="1"/>
    </xf>
    <xf numFmtId="176" fontId="10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left" vertical="center"/>
    </xf>
    <xf numFmtId="0" fontId="11" fillId="2" borderId="4" xfId="0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49" fontId="1" fillId="5" borderId="2" xfId="0" applyNumberFormat="1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4" fontId="3" fillId="0" borderId="0" xfId="0" applyNumberFormat="1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6" borderId="0" xfId="0" applyFont="1" applyFill="1">
      <alignment vertical="center"/>
    </xf>
  </cellXfs>
  <cellStyles count="2">
    <cellStyle name="표준" xfId="0" builtinId="0"/>
    <cellStyle name="표준 10" xfId="1" xr:uid="{502EF8F9-DFDB-4693-91F0-D435B25869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C5843-0C5A-47D4-B4B0-E3625CE4D649}">
  <dimension ref="A1:AK516"/>
  <sheetViews>
    <sheetView tabSelected="1" topLeftCell="B1" workbookViewId="0">
      <pane ySplit="1" topLeftCell="A343" activePane="bottomLeft" state="frozen"/>
      <selection pane="bottomLeft" activeCell="AJ365" sqref="AJ365"/>
    </sheetView>
  </sheetViews>
  <sheetFormatPr defaultRowHeight="17"/>
  <sheetData>
    <row r="1" spans="1:37" ht="19.5" thickBo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1" t="s">
        <v>16</v>
      </c>
      <c r="R1" s="3" t="s">
        <v>17</v>
      </c>
      <c r="S1" s="3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1119</v>
      </c>
      <c r="AK1" s="1" t="s">
        <v>305</v>
      </c>
    </row>
    <row r="2" spans="1:37" ht="17.5" thickTop="1">
      <c r="A2" s="4">
        <v>11206</v>
      </c>
      <c r="B2" s="4">
        <v>112061009</v>
      </c>
      <c r="C2" s="5">
        <v>112061009</v>
      </c>
      <c r="D2" s="5" t="s">
        <v>35</v>
      </c>
      <c r="E2" s="5" t="s">
        <v>36</v>
      </c>
      <c r="F2" s="5" t="s">
        <v>925</v>
      </c>
      <c r="G2" s="5" t="s">
        <v>38</v>
      </c>
      <c r="H2" s="5" t="s">
        <v>39</v>
      </c>
      <c r="I2" s="5" t="s">
        <v>54</v>
      </c>
      <c r="J2" s="5" t="s">
        <v>65</v>
      </c>
      <c r="K2" s="5" t="s">
        <v>926</v>
      </c>
      <c r="L2" s="5"/>
      <c r="M2" s="4">
        <v>13</v>
      </c>
      <c r="N2" s="5">
        <v>13</v>
      </c>
      <c r="O2" s="4">
        <v>2.2000000000000002</v>
      </c>
      <c r="P2" s="4">
        <v>13</v>
      </c>
      <c r="Q2" s="4">
        <v>13</v>
      </c>
      <c r="R2" s="4">
        <v>0</v>
      </c>
      <c r="S2" s="4">
        <v>0</v>
      </c>
      <c r="T2" s="5">
        <v>11</v>
      </c>
      <c r="U2" s="5"/>
      <c r="V2" s="5">
        <v>0.23</v>
      </c>
      <c r="W2" s="5">
        <v>0.77</v>
      </c>
      <c r="X2" s="5">
        <v>1.46</v>
      </c>
      <c r="Y2" s="5">
        <v>2.85</v>
      </c>
      <c r="Z2" s="5">
        <v>4.3099999999999996</v>
      </c>
      <c r="AA2" s="5">
        <v>7.77</v>
      </c>
      <c r="AB2" s="5"/>
      <c r="AC2" s="5"/>
      <c r="AD2" s="5"/>
      <c r="AE2" s="5"/>
      <c r="AF2" s="5"/>
      <c r="AG2" s="5"/>
      <c r="AH2" s="5" t="s">
        <v>39</v>
      </c>
      <c r="AI2" s="5" t="s">
        <v>44</v>
      </c>
      <c r="AJ2">
        <f t="shared" ref="AJ2:AJ65" si="0">IF(Z2&lt;&gt;"", Z2-Y2, IF(Y2&lt;&gt;"", Y2-X2, IF(X2&lt;&gt;"", X2-W2, IF(W2&lt;&gt;"", W2-V2,0))))</f>
        <v>1.4599999999999995</v>
      </c>
      <c r="AK2">
        <f t="shared" ref="AK2:AK65" si="1">IF(AF2&lt;&gt;"",AF2-AE2,IF(AE2&lt;&gt;"",AE2-AD2,IF(AD2&lt;&gt;"",AD2-AC2,IF(AC2&lt;&gt;"",AC2-AB2,0))))</f>
        <v>0</v>
      </c>
    </row>
    <row r="3" spans="1:37">
      <c r="A3" s="4">
        <v>11206</v>
      </c>
      <c r="B3" s="4">
        <v>112061010</v>
      </c>
      <c r="C3" s="5">
        <v>112061010</v>
      </c>
      <c r="D3" s="5" t="s">
        <v>35</v>
      </c>
      <c r="E3" s="5" t="s">
        <v>36</v>
      </c>
      <c r="F3" s="5" t="s">
        <v>925</v>
      </c>
      <c r="G3" s="5" t="s">
        <v>38</v>
      </c>
      <c r="H3" s="5" t="s">
        <v>39</v>
      </c>
      <c r="I3" s="5" t="s">
        <v>54</v>
      </c>
      <c r="J3" s="5" t="s">
        <v>52</v>
      </c>
      <c r="K3" s="5" t="s">
        <v>927</v>
      </c>
      <c r="L3" s="5"/>
      <c r="M3" s="4">
        <v>41</v>
      </c>
      <c r="N3" s="5">
        <v>41</v>
      </c>
      <c r="O3" s="4">
        <v>3</v>
      </c>
      <c r="P3" s="4">
        <v>51</v>
      </c>
      <c r="Q3" s="4">
        <v>52</v>
      </c>
      <c r="R3" s="4">
        <v>38</v>
      </c>
      <c r="S3" s="4">
        <v>40</v>
      </c>
      <c r="T3" s="5">
        <v>31</v>
      </c>
      <c r="U3" s="5">
        <v>11</v>
      </c>
      <c r="V3" s="5">
        <v>0.06</v>
      </c>
      <c r="W3" s="5">
        <v>0.21</v>
      </c>
      <c r="X3" s="5">
        <v>0.56000000000000005</v>
      </c>
      <c r="Y3" s="5">
        <v>1.25</v>
      </c>
      <c r="Z3" s="5">
        <v>1.65</v>
      </c>
      <c r="AA3" s="5">
        <v>4.42</v>
      </c>
      <c r="AB3" s="5">
        <v>0.05</v>
      </c>
      <c r="AC3" s="5">
        <v>0.18</v>
      </c>
      <c r="AD3" s="5">
        <v>0.55000000000000004</v>
      </c>
      <c r="AE3" s="5">
        <v>1.05</v>
      </c>
      <c r="AF3" s="5">
        <v>1.35</v>
      </c>
      <c r="AG3" s="5">
        <v>4.2</v>
      </c>
      <c r="AH3" s="5" t="s">
        <v>39</v>
      </c>
      <c r="AI3" s="5" t="s">
        <v>44</v>
      </c>
      <c r="AJ3">
        <f t="shared" si="0"/>
        <v>0.39999999999999991</v>
      </c>
      <c r="AK3">
        <f t="shared" si="1"/>
        <v>0.30000000000000004</v>
      </c>
    </row>
    <row r="4" spans="1:37">
      <c r="A4" s="4">
        <v>11206</v>
      </c>
      <c r="B4" s="4">
        <v>112061011</v>
      </c>
      <c r="C4" s="5">
        <v>112061011</v>
      </c>
      <c r="D4" s="5" t="s">
        <v>35</v>
      </c>
      <c r="E4" s="5" t="s">
        <v>36</v>
      </c>
      <c r="F4" s="5" t="s">
        <v>925</v>
      </c>
      <c r="G4" s="5" t="s">
        <v>38</v>
      </c>
      <c r="H4" s="5" t="s">
        <v>39</v>
      </c>
      <c r="I4" s="5" t="s">
        <v>54</v>
      </c>
      <c r="J4" s="5" t="s">
        <v>101</v>
      </c>
      <c r="K4" s="5" t="s">
        <v>139</v>
      </c>
      <c r="L4" s="5"/>
      <c r="M4" s="4">
        <v>18</v>
      </c>
      <c r="N4" s="5">
        <v>18</v>
      </c>
      <c r="O4" s="4">
        <v>3.25</v>
      </c>
      <c r="P4" s="4">
        <v>17</v>
      </c>
      <c r="Q4" s="4">
        <v>18</v>
      </c>
      <c r="R4" s="4">
        <v>13</v>
      </c>
      <c r="S4" s="4">
        <v>13</v>
      </c>
      <c r="T4" s="5">
        <v>17</v>
      </c>
      <c r="U4" s="5">
        <v>19</v>
      </c>
      <c r="V4" s="5">
        <v>0.17</v>
      </c>
      <c r="W4" s="5">
        <v>0.67</v>
      </c>
      <c r="X4" s="5">
        <v>1.28</v>
      </c>
      <c r="Y4" s="5">
        <v>2.33</v>
      </c>
      <c r="Z4" s="5">
        <v>3.11</v>
      </c>
      <c r="AA4" s="5">
        <v>4.9400000000000004</v>
      </c>
      <c r="AB4" s="5">
        <v>0.15</v>
      </c>
      <c r="AC4" s="5">
        <v>0.62</v>
      </c>
      <c r="AD4" s="5">
        <v>1.1499999999999999</v>
      </c>
      <c r="AE4" s="5">
        <v>2.15</v>
      </c>
      <c r="AF4" s="5">
        <v>2.69</v>
      </c>
      <c r="AG4" s="5">
        <v>4.54</v>
      </c>
      <c r="AH4" s="5" t="s">
        <v>39</v>
      </c>
      <c r="AI4" s="5" t="s">
        <v>44</v>
      </c>
      <c r="AJ4">
        <f t="shared" si="0"/>
        <v>0.7799999999999998</v>
      </c>
      <c r="AK4">
        <f t="shared" si="1"/>
        <v>0.54</v>
      </c>
    </row>
    <row r="5" spans="1:37">
      <c r="A5" s="4">
        <v>11206</v>
      </c>
      <c r="B5" s="4">
        <v>112061012</v>
      </c>
      <c r="C5" s="5">
        <v>112061012</v>
      </c>
      <c r="D5" s="5" t="s">
        <v>35</v>
      </c>
      <c r="E5" s="5" t="s">
        <v>36</v>
      </c>
      <c r="F5" s="5" t="s">
        <v>925</v>
      </c>
      <c r="G5" s="5" t="s">
        <v>38</v>
      </c>
      <c r="H5" s="5" t="s">
        <v>39</v>
      </c>
      <c r="I5" s="5" t="s">
        <v>54</v>
      </c>
      <c r="J5" s="5" t="s">
        <v>52</v>
      </c>
      <c r="K5" s="5" t="s">
        <v>77</v>
      </c>
      <c r="L5" s="5"/>
      <c r="M5" s="4">
        <v>112</v>
      </c>
      <c r="N5" s="5">
        <v>109</v>
      </c>
      <c r="O5" s="4">
        <v>2.4</v>
      </c>
      <c r="P5" s="4">
        <v>102</v>
      </c>
      <c r="Q5" s="4">
        <v>103</v>
      </c>
      <c r="R5" s="4">
        <v>82</v>
      </c>
      <c r="S5" s="4">
        <v>87</v>
      </c>
      <c r="T5" s="5">
        <v>48</v>
      </c>
      <c r="U5" s="5">
        <v>60</v>
      </c>
      <c r="V5" s="5">
        <v>0.09</v>
      </c>
      <c r="W5" s="5">
        <v>0.33</v>
      </c>
      <c r="X5" s="5">
        <v>0.99</v>
      </c>
      <c r="Y5" s="5">
        <v>1.94</v>
      </c>
      <c r="Z5" s="5">
        <v>2.62</v>
      </c>
      <c r="AA5" s="5">
        <v>4.8899999999999997</v>
      </c>
      <c r="AB5" s="5">
        <v>7.0000000000000007E-2</v>
      </c>
      <c r="AC5" s="5">
        <v>0.34</v>
      </c>
      <c r="AD5" s="5">
        <v>0.94</v>
      </c>
      <c r="AE5" s="5">
        <v>1.84</v>
      </c>
      <c r="AF5" s="5">
        <v>2.34</v>
      </c>
      <c r="AG5" s="5">
        <v>4.09</v>
      </c>
      <c r="AH5" s="5" t="s">
        <v>39</v>
      </c>
      <c r="AI5" s="5" t="s">
        <v>44</v>
      </c>
      <c r="AJ5">
        <f t="shared" si="0"/>
        <v>0.68000000000000016</v>
      </c>
      <c r="AK5">
        <f t="shared" si="1"/>
        <v>0.49999999999999978</v>
      </c>
    </row>
    <row r="6" spans="1:37">
      <c r="A6" s="4">
        <v>11206</v>
      </c>
      <c r="B6" s="4">
        <v>112061013</v>
      </c>
      <c r="C6" s="5">
        <v>112061013</v>
      </c>
      <c r="D6" s="5" t="s">
        <v>35</v>
      </c>
      <c r="E6" s="5" t="s">
        <v>36</v>
      </c>
      <c r="F6" s="5" t="s">
        <v>925</v>
      </c>
      <c r="G6" s="5" t="s">
        <v>38</v>
      </c>
      <c r="H6" s="5" t="s">
        <v>39</v>
      </c>
      <c r="I6" s="5" t="s">
        <v>54</v>
      </c>
      <c r="J6" s="5" t="s">
        <v>52</v>
      </c>
      <c r="K6" s="5" t="s">
        <v>100</v>
      </c>
      <c r="L6" s="5"/>
      <c r="M6" s="4">
        <v>47</v>
      </c>
      <c r="N6" s="5">
        <v>47</v>
      </c>
      <c r="O6" s="4">
        <v>2.6</v>
      </c>
      <c r="P6" s="4">
        <v>45</v>
      </c>
      <c r="Q6" s="4">
        <v>45</v>
      </c>
      <c r="R6" s="4">
        <v>32</v>
      </c>
      <c r="S6" s="4">
        <v>40</v>
      </c>
      <c r="T6" s="5">
        <v>22</v>
      </c>
      <c r="U6" s="5">
        <v>18</v>
      </c>
      <c r="V6" s="5">
        <v>0.09</v>
      </c>
      <c r="W6" s="5">
        <v>0.24</v>
      </c>
      <c r="X6" s="5">
        <v>0.64</v>
      </c>
      <c r="Y6" s="5">
        <v>1.1299999999999999</v>
      </c>
      <c r="Z6" s="5">
        <v>1.56</v>
      </c>
      <c r="AA6" s="5">
        <v>5.36</v>
      </c>
      <c r="AB6" s="5">
        <v>0.2</v>
      </c>
      <c r="AC6" s="5">
        <v>0.48</v>
      </c>
      <c r="AD6" s="5">
        <v>0.78</v>
      </c>
      <c r="AE6" s="5">
        <v>1.33</v>
      </c>
      <c r="AF6" s="5">
        <v>1.58</v>
      </c>
      <c r="AG6" s="5">
        <v>3.35</v>
      </c>
      <c r="AH6" s="5" t="s">
        <v>39</v>
      </c>
      <c r="AI6" s="5" t="s">
        <v>44</v>
      </c>
      <c r="AJ6">
        <f t="shared" si="0"/>
        <v>0.43000000000000016</v>
      </c>
      <c r="AK6">
        <f t="shared" si="1"/>
        <v>0.25</v>
      </c>
    </row>
    <row r="7" spans="1:37">
      <c r="A7" s="4">
        <v>11206</v>
      </c>
      <c r="B7" s="4">
        <v>112061014</v>
      </c>
      <c r="C7" s="5">
        <v>112061014</v>
      </c>
      <c r="D7" s="5" t="s">
        <v>35</v>
      </c>
      <c r="E7" s="5" t="s">
        <v>36</v>
      </c>
      <c r="F7" s="5" t="s">
        <v>925</v>
      </c>
      <c r="G7" s="5" t="s">
        <v>38</v>
      </c>
      <c r="H7" s="5" t="s">
        <v>39</v>
      </c>
      <c r="I7" s="5" t="s">
        <v>54</v>
      </c>
      <c r="J7" s="5" t="s">
        <v>215</v>
      </c>
      <c r="K7" s="5" t="s">
        <v>928</v>
      </c>
      <c r="L7" s="5"/>
      <c r="M7" s="4">
        <v>26</v>
      </c>
      <c r="N7" s="5">
        <v>26</v>
      </c>
      <c r="O7" s="4">
        <v>3.6</v>
      </c>
      <c r="P7" s="4">
        <v>24</v>
      </c>
      <c r="Q7" s="4">
        <v>24</v>
      </c>
      <c r="R7" s="4">
        <v>18</v>
      </c>
      <c r="S7" s="4">
        <v>18</v>
      </c>
      <c r="T7" s="5">
        <v>18</v>
      </c>
      <c r="U7" s="5">
        <v>10</v>
      </c>
      <c r="V7" s="5">
        <v>0.08</v>
      </c>
      <c r="W7" s="5">
        <v>0.28999999999999998</v>
      </c>
      <c r="X7" s="5">
        <v>0.54</v>
      </c>
      <c r="Y7" s="5">
        <v>1.25</v>
      </c>
      <c r="Z7" s="5">
        <v>1.96</v>
      </c>
      <c r="AA7" s="5">
        <v>4.5</v>
      </c>
      <c r="AB7" s="5">
        <v>0.11</v>
      </c>
      <c r="AC7" s="5">
        <v>0.28000000000000003</v>
      </c>
      <c r="AD7" s="5">
        <v>0.61</v>
      </c>
      <c r="AE7" s="5">
        <v>1.44</v>
      </c>
      <c r="AF7" s="5">
        <v>1.94</v>
      </c>
      <c r="AG7" s="5">
        <v>3.39</v>
      </c>
      <c r="AH7" s="5" t="s">
        <v>39</v>
      </c>
      <c r="AI7" s="5" t="s">
        <v>44</v>
      </c>
      <c r="AJ7">
        <f t="shared" si="0"/>
        <v>0.71</v>
      </c>
      <c r="AK7">
        <f t="shared" si="1"/>
        <v>0.5</v>
      </c>
    </row>
    <row r="8" spans="1:37">
      <c r="A8" s="4">
        <v>11206</v>
      </c>
      <c r="B8" s="4">
        <v>112061015</v>
      </c>
      <c r="C8" s="5">
        <v>112061015</v>
      </c>
      <c r="D8" s="5" t="s">
        <v>35</v>
      </c>
      <c r="E8" s="5" t="s">
        <v>36</v>
      </c>
      <c r="F8" s="5" t="s">
        <v>925</v>
      </c>
      <c r="G8" s="5" t="s">
        <v>38</v>
      </c>
      <c r="H8" s="5" t="s">
        <v>39</v>
      </c>
      <c r="I8" s="5" t="s">
        <v>54</v>
      </c>
      <c r="J8" s="5" t="s">
        <v>65</v>
      </c>
      <c r="K8" s="5" t="s">
        <v>106</v>
      </c>
      <c r="L8" s="5"/>
      <c r="M8" s="4">
        <v>17</v>
      </c>
      <c r="N8" s="5">
        <v>17</v>
      </c>
      <c r="O8" s="4">
        <v>3.1</v>
      </c>
      <c r="P8" s="4">
        <v>16</v>
      </c>
      <c r="Q8" s="4">
        <v>16</v>
      </c>
      <c r="R8" s="4">
        <v>7</v>
      </c>
      <c r="S8" s="4">
        <v>7</v>
      </c>
      <c r="T8" s="5">
        <v>12</v>
      </c>
      <c r="U8" s="5">
        <v>3</v>
      </c>
      <c r="V8" s="5">
        <v>0.13</v>
      </c>
      <c r="W8" s="5">
        <v>0.5</v>
      </c>
      <c r="X8" s="5">
        <v>1.19</v>
      </c>
      <c r="Y8" s="5">
        <v>2.25</v>
      </c>
      <c r="Z8" s="5">
        <v>2.44</v>
      </c>
      <c r="AA8" s="5">
        <v>4.13</v>
      </c>
      <c r="AB8" s="5">
        <v>0.14000000000000001</v>
      </c>
      <c r="AC8" s="5">
        <v>0.14000000000000001</v>
      </c>
      <c r="AD8" s="5">
        <v>0.56999999999999995</v>
      </c>
      <c r="AE8" s="5">
        <v>1.43</v>
      </c>
      <c r="AF8" s="5">
        <v>2.57</v>
      </c>
      <c r="AG8" s="5">
        <v>4</v>
      </c>
      <c r="AH8" s="5" t="s">
        <v>39</v>
      </c>
      <c r="AI8" s="5" t="s">
        <v>44</v>
      </c>
      <c r="AJ8">
        <f t="shared" si="0"/>
        <v>0.18999999999999995</v>
      </c>
      <c r="AK8">
        <f t="shared" si="1"/>
        <v>1.1399999999999999</v>
      </c>
    </row>
    <row r="9" spans="1:37">
      <c r="A9" s="4">
        <v>11206</v>
      </c>
      <c r="B9" s="4">
        <v>112061016</v>
      </c>
      <c r="C9" s="5">
        <v>112061016</v>
      </c>
      <c r="D9" s="5" t="s">
        <v>35</v>
      </c>
      <c r="E9" s="5" t="s">
        <v>36</v>
      </c>
      <c r="F9" s="5" t="s">
        <v>925</v>
      </c>
      <c r="G9" s="5" t="s">
        <v>38</v>
      </c>
      <c r="H9" s="5" t="s">
        <v>39</v>
      </c>
      <c r="I9" s="5" t="s">
        <v>54</v>
      </c>
      <c r="J9" s="5" t="s">
        <v>52</v>
      </c>
      <c r="K9" s="5" t="s">
        <v>929</v>
      </c>
      <c r="L9" s="5"/>
      <c r="M9" s="4">
        <v>32</v>
      </c>
      <c r="N9" s="5">
        <v>32</v>
      </c>
      <c r="O9" s="4">
        <v>2.8</v>
      </c>
      <c r="P9" s="4">
        <v>30</v>
      </c>
      <c r="Q9" s="4">
        <v>30</v>
      </c>
      <c r="R9" s="4">
        <v>20</v>
      </c>
      <c r="S9" s="4">
        <v>21</v>
      </c>
      <c r="T9" s="5">
        <v>14</v>
      </c>
      <c r="U9" s="5">
        <v>4</v>
      </c>
      <c r="V9" s="5">
        <v>7.0000000000000007E-2</v>
      </c>
      <c r="W9" s="5">
        <v>0.33</v>
      </c>
      <c r="X9" s="5">
        <v>0.7</v>
      </c>
      <c r="Y9" s="5">
        <v>1.4</v>
      </c>
      <c r="Z9" s="5">
        <v>1.97</v>
      </c>
      <c r="AA9" s="5">
        <v>4.0999999999999996</v>
      </c>
      <c r="AB9" s="5">
        <v>0</v>
      </c>
      <c r="AC9" s="5">
        <v>0.1</v>
      </c>
      <c r="AD9" s="5">
        <v>0.38</v>
      </c>
      <c r="AE9" s="5">
        <v>1.1399999999999999</v>
      </c>
      <c r="AF9" s="5">
        <v>1.33</v>
      </c>
      <c r="AG9" s="5">
        <v>4.4800000000000004</v>
      </c>
      <c r="AH9" s="5" t="s">
        <v>39</v>
      </c>
      <c r="AI9" s="5" t="s">
        <v>44</v>
      </c>
      <c r="AJ9">
        <f t="shared" si="0"/>
        <v>0.57000000000000006</v>
      </c>
      <c r="AK9">
        <f t="shared" si="1"/>
        <v>0.19000000000000017</v>
      </c>
    </row>
    <row r="10" spans="1:37">
      <c r="A10" s="4">
        <v>11206</v>
      </c>
      <c r="B10" s="4">
        <v>112061017</v>
      </c>
      <c r="C10" s="5">
        <v>112061017</v>
      </c>
      <c r="D10" s="5" t="s">
        <v>35</v>
      </c>
      <c r="E10" s="5" t="s">
        <v>36</v>
      </c>
      <c r="F10" s="5" t="s">
        <v>925</v>
      </c>
      <c r="G10" s="5" t="s">
        <v>38</v>
      </c>
      <c r="H10" s="5" t="s">
        <v>39</v>
      </c>
      <c r="I10" s="5" t="s">
        <v>54</v>
      </c>
      <c r="J10" s="5" t="s">
        <v>65</v>
      </c>
      <c r="K10" s="5" t="s">
        <v>124</v>
      </c>
      <c r="L10" s="5"/>
      <c r="M10" s="4">
        <v>12</v>
      </c>
      <c r="N10" s="5">
        <v>12</v>
      </c>
      <c r="O10" s="4">
        <v>3.5</v>
      </c>
      <c r="P10" s="4">
        <v>13</v>
      </c>
      <c r="Q10" s="4">
        <v>13</v>
      </c>
      <c r="R10" s="4">
        <v>5</v>
      </c>
      <c r="S10" s="4">
        <v>9</v>
      </c>
      <c r="T10" s="5">
        <v>5</v>
      </c>
      <c r="U10" s="5">
        <v>6</v>
      </c>
      <c r="V10" s="5">
        <v>0.23</v>
      </c>
      <c r="W10" s="5">
        <v>1</v>
      </c>
      <c r="X10" s="5">
        <v>1.23</v>
      </c>
      <c r="Y10" s="5">
        <v>1.85</v>
      </c>
      <c r="Z10" s="5">
        <v>2.08</v>
      </c>
      <c r="AA10" s="5">
        <v>4.3099999999999996</v>
      </c>
      <c r="AB10" s="5">
        <v>0.22</v>
      </c>
      <c r="AC10" s="5">
        <v>0.56000000000000005</v>
      </c>
      <c r="AD10" s="5">
        <v>0.89</v>
      </c>
      <c r="AE10" s="5">
        <v>1.33</v>
      </c>
      <c r="AF10" s="5">
        <v>2.11</v>
      </c>
      <c r="AG10" s="5">
        <v>3.89</v>
      </c>
      <c r="AH10" s="5" t="s">
        <v>39</v>
      </c>
      <c r="AI10" s="5" t="s">
        <v>44</v>
      </c>
      <c r="AJ10">
        <f t="shared" si="0"/>
        <v>0.22999999999999998</v>
      </c>
      <c r="AK10">
        <f t="shared" si="1"/>
        <v>0.7799999999999998</v>
      </c>
    </row>
    <row r="11" spans="1:37">
      <c r="A11" s="4">
        <v>11206</v>
      </c>
      <c r="B11" s="4">
        <v>112061018</v>
      </c>
      <c r="C11" s="5">
        <v>112061018</v>
      </c>
      <c r="D11" s="5" t="s">
        <v>35</v>
      </c>
      <c r="E11" s="5" t="s">
        <v>36</v>
      </c>
      <c r="F11" s="5" t="s">
        <v>925</v>
      </c>
      <c r="G11" s="5" t="s">
        <v>38</v>
      </c>
      <c r="H11" s="5" t="s">
        <v>39</v>
      </c>
      <c r="I11" s="5" t="s">
        <v>54</v>
      </c>
      <c r="J11" s="5" t="s">
        <v>65</v>
      </c>
      <c r="K11" s="5" t="s">
        <v>103</v>
      </c>
      <c r="L11" s="5"/>
      <c r="M11" s="4">
        <v>14</v>
      </c>
      <c r="N11" s="5">
        <v>13</v>
      </c>
      <c r="O11" s="4">
        <v>3.35</v>
      </c>
      <c r="P11" s="4">
        <v>13</v>
      </c>
      <c r="Q11" s="4">
        <v>13</v>
      </c>
      <c r="R11" s="4">
        <v>9</v>
      </c>
      <c r="S11" s="4">
        <v>12</v>
      </c>
      <c r="T11" s="5">
        <v>4</v>
      </c>
      <c r="U11" s="5">
        <v>10</v>
      </c>
      <c r="V11" s="5">
        <v>0.23</v>
      </c>
      <c r="W11" s="5">
        <v>0.38</v>
      </c>
      <c r="X11" s="5">
        <v>0.69</v>
      </c>
      <c r="Y11" s="5">
        <v>1.1499999999999999</v>
      </c>
      <c r="Z11" s="5">
        <v>1.77</v>
      </c>
      <c r="AA11" s="5">
        <v>6</v>
      </c>
      <c r="AB11" s="5">
        <v>0</v>
      </c>
      <c r="AC11" s="5">
        <v>0.08</v>
      </c>
      <c r="AD11" s="5">
        <v>0.42</v>
      </c>
      <c r="AE11" s="5">
        <v>1</v>
      </c>
      <c r="AF11" s="5">
        <v>1.58</v>
      </c>
      <c r="AG11" s="5">
        <v>4.5</v>
      </c>
      <c r="AH11" s="5" t="s">
        <v>39</v>
      </c>
      <c r="AI11" s="5" t="s">
        <v>44</v>
      </c>
      <c r="AJ11">
        <f t="shared" si="0"/>
        <v>0.62000000000000011</v>
      </c>
      <c r="AK11">
        <f t="shared" si="1"/>
        <v>0.58000000000000007</v>
      </c>
    </row>
    <row r="12" spans="1:37">
      <c r="A12" s="4">
        <v>11206</v>
      </c>
      <c r="B12" s="4">
        <v>112061019</v>
      </c>
      <c r="C12" s="5">
        <v>112061019</v>
      </c>
      <c r="D12" s="5" t="s">
        <v>35</v>
      </c>
      <c r="E12" s="5" t="s">
        <v>36</v>
      </c>
      <c r="F12" s="5" t="s">
        <v>925</v>
      </c>
      <c r="G12" s="5" t="s">
        <v>38</v>
      </c>
      <c r="H12" s="5" t="s">
        <v>39</v>
      </c>
      <c r="I12" s="5" t="s">
        <v>54</v>
      </c>
      <c r="J12" s="5" t="s">
        <v>68</v>
      </c>
      <c r="K12" s="5" t="s">
        <v>141</v>
      </c>
      <c r="L12" s="5"/>
      <c r="M12" s="4">
        <v>12</v>
      </c>
      <c r="N12" s="5">
        <v>12</v>
      </c>
      <c r="O12" s="4">
        <v>4</v>
      </c>
      <c r="P12" s="4">
        <v>12</v>
      </c>
      <c r="Q12" s="4">
        <v>12</v>
      </c>
      <c r="R12" s="4">
        <v>9</v>
      </c>
      <c r="S12" s="4">
        <v>9</v>
      </c>
      <c r="T12" s="5">
        <v>20</v>
      </c>
      <c r="U12" s="5">
        <v>6</v>
      </c>
      <c r="V12" s="5">
        <v>0.08</v>
      </c>
      <c r="W12" s="5">
        <v>0.25</v>
      </c>
      <c r="X12" s="5">
        <v>0.75</v>
      </c>
      <c r="Y12" s="5">
        <v>2.33</v>
      </c>
      <c r="Z12" s="5">
        <v>2.92</v>
      </c>
      <c r="AA12" s="5">
        <v>4.58</v>
      </c>
      <c r="AB12" s="5">
        <v>0</v>
      </c>
      <c r="AC12" s="5">
        <v>0.11</v>
      </c>
      <c r="AD12" s="5">
        <v>0.33</v>
      </c>
      <c r="AE12" s="5">
        <v>1.33</v>
      </c>
      <c r="AF12" s="5">
        <v>1.56</v>
      </c>
      <c r="AG12" s="5">
        <v>3</v>
      </c>
      <c r="AH12" s="5" t="s">
        <v>39</v>
      </c>
      <c r="AI12" s="5" t="s">
        <v>44</v>
      </c>
      <c r="AJ12">
        <f t="shared" si="0"/>
        <v>0.58999999999999986</v>
      </c>
      <c r="AK12">
        <f t="shared" si="1"/>
        <v>0.22999999999999998</v>
      </c>
    </row>
    <row r="13" spans="1:37">
      <c r="A13" s="4">
        <v>11206</v>
      </c>
      <c r="B13" s="4">
        <v>112061020</v>
      </c>
      <c r="C13" s="5">
        <v>112061020</v>
      </c>
      <c r="D13" s="5" t="s">
        <v>35</v>
      </c>
      <c r="E13" s="5" t="s">
        <v>36</v>
      </c>
      <c r="F13" s="5" t="s">
        <v>925</v>
      </c>
      <c r="G13" s="5" t="s">
        <v>38</v>
      </c>
      <c r="H13" s="5" t="s">
        <v>39</v>
      </c>
      <c r="I13" s="5" t="s">
        <v>54</v>
      </c>
      <c r="J13" s="5" t="s">
        <v>63</v>
      </c>
      <c r="K13" s="5" t="s">
        <v>930</v>
      </c>
      <c r="L13" s="5"/>
      <c r="M13" s="4">
        <v>24</v>
      </c>
      <c r="N13" s="5">
        <v>24</v>
      </c>
      <c r="O13" s="4">
        <v>2.7</v>
      </c>
      <c r="P13" s="4">
        <v>22</v>
      </c>
      <c r="Q13" s="4">
        <v>22</v>
      </c>
      <c r="R13" s="4">
        <v>12</v>
      </c>
      <c r="S13" s="4">
        <v>21</v>
      </c>
      <c r="T13" s="5">
        <v>18</v>
      </c>
      <c r="U13" s="5">
        <v>4</v>
      </c>
      <c r="V13" s="5">
        <v>0.09</v>
      </c>
      <c r="W13" s="5">
        <v>0.18</v>
      </c>
      <c r="X13" s="5">
        <v>0.5</v>
      </c>
      <c r="Y13" s="5">
        <v>1.36</v>
      </c>
      <c r="Z13" s="5">
        <v>2.3199999999999998</v>
      </c>
      <c r="AA13" s="5">
        <v>4.2699999999999996</v>
      </c>
      <c r="AB13" s="5">
        <v>0.05</v>
      </c>
      <c r="AC13" s="5">
        <v>0.28999999999999998</v>
      </c>
      <c r="AD13" s="5">
        <v>0.52</v>
      </c>
      <c r="AE13" s="5">
        <v>0.95</v>
      </c>
      <c r="AF13" s="5">
        <v>1.52</v>
      </c>
      <c r="AG13" s="5">
        <v>3.19</v>
      </c>
      <c r="AH13" s="5" t="s">
        <v>39</v>
      </c>
      <c r="AI13" s="5" t="s">
        <v>44</v>
      </c>
      <c r="AJ13">
        <f t="shared" si="0"/>
        <v>0.95999999999999974</v>
      </c>
      <c r="AK13">
        <f t="shared" si="1"/>
        <v>0.57000000000000006</v>
      </c>
    </row>
    <row r="14" spans="1:37">
      <c r="A14" s="4">
        <v>11206</v>
      </c>
      <c r="B14" s="4">
        <v>112061021</v>
      </c>
      <c r="C14" s="5">
        <v>112061021</v>
      </c>
      <c r="D14" s="5" t="s">
        <v>35</v>
      </c>
      <c r="E14" s="5" t="s">
        <v>36</v>
      </c>
      <c r="F14" s="5" t="s">
        <v>925</v>
      </c>
      <c r="G14" s="5" t="s">
        <v>38</v>
      </c>
      <c r="H14" s="5" t="s">
        <v>39</v>
      </c>
      <c r="I14" s="5" t="s">
        <v>54</v>
      </c>
      <c r="J14" s="5" t="s">
        <v>65</v>
      </c>
      <c r="K14" s="5" t="s">
        <v>108</v>
      </c>
      <c r="L14" s="5"/>
      <c r="M14" s="4">
        <v>19</v>
      </c>
      <c r="N14" s="5">
        <v>19</v>
      </c>
      <c r="O14" s="4">
        <v>3.25</v>
      </c>
      <c r="P14" s="4">
        <v>18</v>
      </c>
      <c r="Q14" s="4">
        <v>18</v>
      </c>
      <c r="R14" s="4">
        <v>14</v>
      </c>
      <c r="S14" s="4">
        <v>21</v>
      </c>
      <c r="T14" s="5">
        <v>10</v>
      </c>
      <c r="U14" s="5">
        <v>12</v>
      </c>
      <c r="V14" s="5">
        <v>0.06</v>
      </c>
      <c r="W14" s="5">
        <v>0.33</v>
      </c>
      <c r="X14" s="5">
        <v>1</v>
      </c>
      <c r="Y14" s="5">
        <v>1.5</v>
      </c>
      <c r="Z14" s="5">
        <v>2.56</v>
      </c>
      <c r="AA14" s="5">
        <v>4.9400000000000004</v>
      </c>
      <c r="AB14" s="5">
        <v>0.14000000000000001</v>
      </c>
      <c r="AC14" s="5">
        <v>0.33</v>
      </c>
      <c r="AD14" s="5">
        <v>0.95</v>
      </c>
      <c r="AE14" s="5">
        <v>1.57</v>
      </c>
      <c r="AF14" s="5">
        <v>2.19</v>
      </c>
      <c r="AG14" s="5">
        <v>4.8099999999999996</v>
      </c>
      <c r="AH14" s="5" t="s">
        <v>39</v>
      </c>
      <c r="AI14" s="5" t="s">
        <v>44</v>
      </c>
      <c r="AJ14">
        <f t="shared" si="0"/>
        <v>1.06</v>
      </c>
      <c r="AK14">
        <f t="shared" si="1"/>
        <v>0.61999999999999988</v>
      </c>
    </row>
    <row r="15" spans="1:37">
      <c r="A15" s="4">
        <v>11206</v>
      </c>
      <c r="B15" s="4">
        <v>112061022</v>
      </c>
      <c r="C15" s="5">
        <v>112061022</v>
      </c>
      <c r="D15" s="5" t="s">
        <v>35</v>
      </c>
      <c r="E15" s="5" t="s">
        <v>36</v>
      </c>
      <c r="F15" s="5" t="s">
        <v>925</v>
      </c>
      <c r="G15" s="5" t="s">
        <v>38</v>
      </c>
      <c r="H15" s="5" t="s">
        <v>39</v>
      </c>
      <c r="I15" s="5" t="s">
        <v>54</v>
      </c>
      <c r="J15" s="5" t="s">
        <v>98</v>
      </c>
      <c r="K15" s="5" t="s">
        <v>931</v>
      </c>
      <c r="L15" s="5"/>
      <c r="M15" s="4">
        <v>17</v>
      </c>
      <c r="N15" s="5">
        <v>17</v>
      </c>
      <c r="O15" s="4">
        <v>3.8</v>
      </c>
      <c r="P15" s="4">
        <v>16</v>
      </c>
      <c r="Q15" s="4">
        <v>16</v>
      </c>
      <c r="R15" s="4">
        <v>12</v>
      </c>
      <c r="S15" s="4">
        <v>13</v>
      </c>
      <c r="T15" s="5">
        <v>7</v>
      </c>
      <c r="U15" s="5">
        <v>1</v>
      </c>
      <c r="V15" s="5">
        <v>0.19</v>
      </c>
      <c r="W15" s="5">
        <v>0.44</v>
      </c>
      <c r="X15" s="5">
        <v>0.81</v>
      </c>
      <c r="Y15" s="5">
        <v>2</v>
      </c>
      <c r="Z15" s="5">
        <v>3.06</v>
      </c>
      <c r="AA15" s="5">
        <v>5.44</v>
      </c>
      <c r="AB15" s="5">
        <v>0.31</v>
      </c>
      <c r="AC15" s="5">
        <v>0.69</v>
      </c>
      <c r="AD15" s="5">
        <v>1</v>
      </c>
      <c r="AE15" s="5">
        <v>1.62</v>
      </c>
      <c r="AF15" s="5">
        <v>1.85</v>
      </c>
      <c r="AG15" s="5">
        <v>2.92</v>
      </c>
      <c r="AH15" s="5" t="s">
        <v>39</v>
      </c>
      <c r="AI15" s="5" t="s">
        <v>44</v>
      </c>
      <c r="AJ15">
        <f t="shared" si="0"/>
        <v>1.06</v>
      </c>
      <c r="AK15">
        <f t="shared" si="1"/>
        <v>0.22999999999999998</v>
      </c>
    </row>
    <row r="16" spans="1:37">
      <c r="A16" s="4">
        <v>11206</v>
      </c>
      <c r="B16" s="4">
        <v>112061023</v>
      </c>
      <c r="C16" s="5">
        <v>112061023</v>
      </c>
      <c r="D16" s="5" t="s">
        <v>35</v>
      </c>
      <c r="E16" s="5" t="s">
        <v>36</v>
      </c>
      <c r="F16" s="5" t="s">
        <v>925</v>
      </c>
      <c r="G16" s="5" t="s">
        <v>38</v>
      </c>
      <c r="H16" s="5" t="s">
        <v>39</v>
      </c>
      <c r="I16" s="5" t="s">
        <v>54</v>
      </c>
      <c r="J16" s="5" t="s">
        <v>113</v>
      </c>
      <c r="K16" s="5" t="s">
        <v>932</v>
      </c>
      <c r="L16" s="5"/>
      <c r="M16" s="4">
        <v>31</v>
      </c>
      <c r="N16" s="5">
        <v>31</v>
      </c>
      <c r="O16" s="4">
        <v>2.5</v>
      </c>
      <c r="P16" s="4">
        <v>27</v>
      </c>
      <c r="Q16" s="4">
        <v>27</v>
      </c>
      <c r="R16" s="4">
        <v>32</v>
      </c>
      <c r="S16" s="4">
        <v>33</v>
      </c>
      <c r="T16" s="5">
        <v>19</v>
      </c>
      <c r="U16" s="5">
        <v>17</v>
      </c>
      <c r="V16" s="5">
        <v>0.04</v>
      </c>
      <c r="W16" s="5">
        <v>0.41</v>
      </c>
      <c r="X16" s="5">
        <v>0.85</v>
      </c>
      <c r="Y16" s="5">
        <v>1.89</v>
      </c>
      <c r="Z16" s="5">
        <v>2.56</v>
      </c>
      <c r="AA16" s="5">
        <v>4.5599999999999996</v>
      </c>
      <c r="AB16" s="5">
        <v>0.09</v>
      </c>
      <c r="AC16" s="5">
        <v>0.45</v>
      </c>
      <c r="AD16" s="5">
        <v>0.7</v>
      </c>
      <c r="AE16" s="5">
        <v>1.1200000000000001</v>
      </c>
      <c r="AF16" s="5">
        <v>1.76</v>
      </c>
      <c r="AG16" s="5">
        <v>3.48</v>
      </c>
      <c r="AH16" s="5" t="s">
        <v>39</v>
      </c>
      <c r="AI16" s="5" t="s">
        <v>44</v>
      </c>
      <c r="AJ16">
        <f t="shared" si="0"/>
        <v>0.67000000000000015</v>
      </c>
      <c r="AK16">
        <f t="shared" si="1"/>
        <v>0.6399999999999999</v>
      </c>
    </row>
    <row r="17" spans="1:37">
      <c r="A17" s="4">
        <v>11206</v>
      </c>
      <c r="B17" s="4">
        <v>112061024</v>
      </c>
      <c r="C17" s="5">
        <v>112061024</v>
      </c>
      <c r="D17" s="5" t="s">
        <v>35</v>
      </c>
      <c r="E17" s="5" t="s">
        <v>36</v>
      </c>
      <c r="F17" s="5" t="s">
        <v>925</v>
      </c>
      <c r="G17" s="5" t="s">
        <v>38</v>
      </c>
      <c r="H17" s="5" t="s">
        <v>39</v>
      </c>
      <c r="I17" s="5" t="s">
        <v>54</v>
      </c>
      <c r="J17" s="5" t="s">
        <v>63</v>
      </c>
      <c r="K17" s="5" t="s">
        <v>90</v>
      </c>
      <c r="L17" s="5"/>
      <c r="M17" s="4">
        <v>17</v>
      </c>
      <c r="N17" s="5">
        <v>17</v>
      </c>
      <c r="O17" s="4">
        <v>3.2</v>
      </c>
      <c r="P17" s="4">
        <v>16</v>
      </c>
      <c r="Q17" s="4">
        <v>16</v>
      </c>
      <c r="R17" s="4">
        <v>12</v>
      </c>
      <c r="S17" s="4">
        <v>13</v>
      </c>
      <c r="T17" s="5">
        <v>16</v>
      </c>
      <c r="U17" s="5">
        <v>6</v>
      </c>
      <c r="V17" s="5">
        <v>0</v>
      </c>
      <c r="W17" s="5">
        <v>0.31</v>
      </c>
      <c r="X17" s="5">
        <v>0.88</v>
      </c>
      <c r="Y17" s="5">
        <v>1.69</v>
      </c>
      <c r="Z17" s="5">
        <v>1.94</v>
      </c>
      <c r="AA17" s="5">
        <v>3.94</v>
      </c>
      <c r="AB17" s="5">
        <v>0</v>
      </c>
      <c r="AC17" s="5">
        <v>0.31</v>
      </c>
      <c r="AD17" s="5">
        <v>0.62</v>
      </c>
      <c r="AE17" s="5">
        <v>1</v>
      </c>
      <c r="AF17" s="5">
        <v>1.85</v>
      </c>
      <c r="AG17" s="5">
        <v>2.85</v>
      </c>
      <c r="AH17" s="5" t="s">
        <v>39</v>
      </c>
      <c r="AI17" s="5" t="s">
        <v>44</v>
      </c>
      <c r="AJ17">
        <f t="shared" si="0"/>
        <v>0.25</v>
      </c>
      <c r="AK17">
        <f t="shared" si="1"/>
        <v>0.85000000000000009</v>
      </c>
    </row>
    <row r="18" spans="1:37">
      <c r="A18" s="4">
        <v>11206</v>
      </c>
      <c r="B18" s="4">
        <v>112061025</v>
      </c>
      <c r="C18" s="5">
        <v>112061025</v>
      </c>
      <c r="D18" s="5" t="s">
        <v>35</v>
      </c>
      <c r="E18" s="5" t="s">
        <v>36</v>
      </c>
      <c r="F18" s="5" t="s">
        <v>925</v>
      </c>
      <c r="G18" s="5" t="s">
        <v>38</v>
      </c>
      <c r="H18" s="5" t="s">
        <v>39</v>
      </c>
      <c r="I18" s="5" t="s">
        <v>54</v>
      </c>
      <c r="J18" s="5" t="s">
        <v>98</v>
      </c>
      <c r="K18" s="5" t="s">
        <v>933</v>
      </c>
      <c r="L18" s="5"/>
      <c r="M18" s="4">
        <v>17</v>
      </c>
      <c r="N18" s="5">
        <v>17</v>
      </c>
      <c r="O18" s="4">
        <v>3.9</v>
      </c>
      <c r="P18" s="4">
        <v>16</v>
      </c>
      <c r="Q18" s="4">
        <v>18</v>
      </c>
      <c r="R18" s="4">
        <v>12</v>
      </c>
      <c r="S18" s="4">
        <v>13</v>
      </c>
      <c r="T18" s="5">
        <v>17</v>
      </c>
      <c r="U18" s="5">
        <v>8</v>
      </c>
      <c r="V18" s="5">
        <v>0</v>
      </c>
      <c r="W18" s="5">
        <v>0.11</v>
      </c>
      <c r="X18" s="5">
        <v>0.5</v>
      </c>
      <c r="Y18" s="5">
        <v>1.72</v>
      </c>
      <c r="Z18" s="5">
        <v>2.56</v>
      </c>
      <c r="AA18" s="5">
        <v>5.78</v>
      </c>
      <c r="AB18" s="5">
        <v>0</v>
      </c>
      <c r="AC18" s="5">
        <v>0.15</v>
      </c>
      <c r="AD18" s="5">
        <v>0.54</v>
      </c>
      <c r="AE18" s="5">
        <v>1.1499999999999999</v>
      </c>
      <c r="AF18" s="5">
        <v>1.23</v>
      </c>
      <c r="AG18" s="5">
        <v>4.7699999999999996</v>
      </c>
      <c r="AH18" s="5" t="s">
        <v>39</v>
      </c>
      <c r="AI18" s="5" t="s">
        <v>44</v>
      </c>
      <c r="AJ18">
        <f t="shared" si="0"/>
        <v>0.84000000000000008</v>
      </c>
      <c r="AK18">
        <f t="shared" si="1"/>
        <v>8.0000000000000071E-2</v>
      </c>
    </row>
    <row r="19" spans="1:37">
      <c r="A19" s="4">
        <v>11206</v>
      </c>
      <c r="B19" s="4">
        <v>112061026</v>
      </c>
      <c r="C19" s="5">
        <v>112061026</v>
      </c>
      <c r="D19" s="5" t="s">
        <v>35</v>
      </c>
      <c r="E19" s="5" t="s">
        <v>36</v>
      </c>
      <c r="F19" s="5" t="s">
        <v>925</v>
      </c>
      <c r="G19" s="5" t="s">
        <v>38</v>
      </c>
      <c r="H19" s="5" t="s">
        <v>39</v>
      </c>
      <c r="I19" s="5" t="s">
        <v>54</v>
      </c>
      <c r="J19" s="5" t="s">
        <v>65</v>
      </c>
      <c r="K19" s="5" t="s">
        <v>934</v>
      </c>
      <c r="L19" s="5"/>
      <c r="M19" s="4">
        <v>12</v>
      </c>
      <c r="N19" s="5">
        <v>12</v>
      </c>
      <c r="O19" s="4">
        <v>3.4</v>
      </c>
      <c r="P19" s="4">
        <v>12</v>
      </c>
      <c r="Q19" s="4">
        <v>12</v>
      </c>
      <c r="R19" s="4">
        <v>9</v>
      </c>
      <c r="S19" s="4">
        <v>10</v>
      </c>
      <c r="T19" s="5">
        <v>4</v>
      </c>
      <c r="U19" s="5">
        <v>6</v>
      </c>
      <c r="V19" s="5">
        <v>0.08</v>
      </c>
      <c r="W19" s="5">
        <v>0.17</v>
      </c>
      <c r="X19" s="5">
        <v>0.67</v>
      </c>
      <c r="Y19" s="5">
        <v>1.25</v>
      </c>
      <c r="Z19" s="5">
        <v>1.83</v>
      </c>
      <c r="AA19" s="5">
        <v>5.58</v>
      </c>
      <c r="AB19" s="5">
        <v>0.2</v>
      </c>
      <c r="AC19" s="5">
        <v>0.4</v>
      </c>
      <c r="AD19" s="5">
        <v>0.5</v>
      </c>
      <c r="AE19" s="5">
        <v>1.1000000000000001</v>
      </c>
      <c r="AF19" s="5">
        <v>1.2</v>
      </c>
      <c r="AG19" s="5">
        <v>5.8</v>
      </c>
      <c r="AH19" s="5" t="s">
        <v>39</v>
      </c>
      <c r="AI19" s="5" t="s">
        <v>44</v>
      </c>
      <c r="AJ19">
        <f t="shared" si="0"/>
        <v>0.58000000000000007</v>
      </c>
      <c r="AK19">
        <f t="shared" si="1"/>
        <v>9.9999999999999867E-2</v>
      </c>
    </row>
    <row r="20" spans="1:37">
      <c r="A20" s="4">
        <v>11206</v>
      </c>
      <c r="B20" s="4">
        <v>112061027</v>
      </c>
      <c r="C20" s="5">
        <v>112061027</v>
      </c>
      <c r="D20" s="5" t="s">
        <v>35</v>
      </c>
      <c r="E20" s="5" t="s">
        <v>36</v>
      </c>
      <c r="F20" s="5" t="s">
        <v>925</v>
      </c>
      <c r="G20" s="5" t="s">
        <v>38</v>
      </c>
      <c r="H20" s="5" t="s">
        <v>39</v>
      </c>
      <c r="I20" s="5" t="s">
        <v>54</v>
      </c>
      <c r="J20" s="5" t="s">
        <v>65</v>
      </c>
      <c r="K20" s="5" t="s">
        <v>111</v>
      </c>
      <c r="L20" s="5"/>
      <c r="M20" s="4">
        <v>14</v>
      </c>
      <c r="N20" s="5">
        <v>14</v>
      </c>
      <c r="O20" s="4">
        <v>3.5</v>
      </c>
      <c r="P20" s="4">
        <v>14</v>
      </c>
      <c r="Q20" s="4">
        <v>14</v>
      </c>
      <c r="R20" s="4">
        <v>11</v>
      </c>
      <c r="S20" s="4">
        <v>14</v>
      </c>
      <c r="T20" s="5">
        <v>5</v>
      </c>
      <c r="U20" s="5">
        <v>4</v>
      </c>
      <c r="V20" s="5">
        <v>0.28999999999999998</v>
      </c>
      <c r="W20" s="5">
        <v>0.43</v>
      </c>
      <c r="X20" s="5">
        <v>1.07</v>
      </c>
      <c r="Y20" s="5">
        <v>2.4300000000000002</v>
      </c>
      <c r="Z20" s="5">
        <v>3.21</v>
      </c>
      <c r="AA20" s="5">
        <v>4.8600000000000003</v>
      </c>
      <c r="AB20" s="5">
        <v>0.43</v>
      </c>
      <c r="AC20" s="5">
        <v>0.79</v>
      </c>
      <c r="AD20" s="5">
        <v>1.1399999999999999</v>
      </c>
      <c r="AE20" s="5">
        <v>1.64</v>
      </c>
      <c r="AF20" s="5">
        <v>2.0699999999999998</v>
      </c>
      <c r="AG20" s="5">
        <v>2.93</v>
      </c>
      <c r="AH20" s="5" t="s">
        <v>39</v>
      </c>
      <c r="AI20" s="5" t="s">
        <v>44</v>
      </c>
      <c r="AJ20">
        <f t="shared" si="0"/>
        <v>0.7799999999999998</v>
      </c>
      <c r="AK20">
        <f t="shared" si="1"/>
        <v>0.42999999999999994</v>
      </c>
    </row>
    <row r="21" spans="1:37">
      <c r="A21" s="4">
        <v>11206</v>
      </c>
      <c r="B21" s="4">
        <v>112061028</v>
      </c>
      <c r="C21" s="5">
        <v>112061028</v>
      </c>
      <c r="D21" s="5" t="s">
        <v>35</v>
      </c>
      <c r="E21" s="5" t="s">
        <v>36</v>
      </c>
      <c r="F21" s="5" t="s">
        <v>925</v>
      </c>
      <c r="G21" s="5" t="s">
        <v>38</v>
      </c>
      <c r="H21" s="5" t="s">
        <v>44</v>
      </c>
      <c r="I21" s="5" t="s">
        <v>54</v>
      </c>
      <c r="J21" s="5" t="s">
        <v>935</v>
      </c>
      <c r="K21" s="5" t="s">
        <v>936</v>
      </c>
      <c r="L21" s="5"/>
      <c r="M21" s="4">
        <v>13</v>
      </c>
      <c r="N21" s="5">
        <v>13</v>
      </c>
      <c r="O21" s="4">
        <v>0.1</v>
      </c>
      <c r="P21" s="4">
        <v>13</v>
      </c>
      <c r="Q21" s="4">
        <v>13</v>
      </c>
      <c r="R21" s="4">
        <v>10</v>
      </c>
      <c r="S21" s="4">
        <v>10</v>
      </c>
      <c r="T21" s="5">
        <v>8</v>
      </c>
      <c r="U21" s="5">
        <v>4</v>
      </c>
      <c r="V21" s="5">
        <v>0.69</v>
      </c>
      <c r="W21" s="5">
        <v>1.54</v>
      </c>
      <c r="X21" s="5">
        <v>2.23</v>
      </c>
      <c r="Y21" s="5">
        <v>3.31</v>
      </c>
      <c r="Z21" s="5">
        <v>4.3099999999999996</v>
      </c>
      <c r="AA21" s="5">
        <v>5.85</v>
      </c>
      <c r="AB21" s="5">
        <v>0.9</v>
      </c>
      <c r="AC21" s="5">
        <v>1.8</v>
      </c>
      <c r="AD21" s="5">
        <v>3.6</v>
      </c>
      <c r="AE21" s="5">
        <v>4.5</v>
      </c>
      <c r="AF21" s="5">
        <v>5.0999999999999996</v>
      </c>
      <c r="AG21" s="5">
        <v>6.2</v>
      </c>
      <c r="AH21" s="5" t="s">
        <v>44</v>
      </c>
      <c r="AI21" s="5" t="s">
        <v>44</v>
      </c>
      <c r="AJ21">
        <f t="shared" si="0"/>
        <v>0.99999999999999956</v>
      </c>
      <c r="AK21">
        <f t="shared" si="1"/>
        <v>0.59999999999999964</v>
      </c>
    </row>
    <row r="22" spans="1:37">
      <c r="A22" s="4">
        <v>11206</v>
      </c>
      <c r="B22" s="4">
        <v>112061029</v>
      </c>
      <c r="C22" s="5">
        <v>112061029</v>
      </c>
      <c r="D22" s="5" t="s">
        <v>35</v>
      </c>
      <c r="E22" s="5" t="s">
        <v>36</v>
      </c>
      <c r="F22" s="5" t="s">
        <v>925</v>
      </c>
      <c r="G22" s="5" t="s">
        <v>38</v>
      </c>
      <c r="H22" s="5" t="s">
        <v>39</v>
      </c>
      <c r="I22" s="5" t="s">
        <v>54</v>
      </c>
      <c r="J22" s="5" t="s">
        <v>63</v>
      </c>
      <c r="K22" s="5" t="s">
        <v>97</v>
      </c>
      <c r="L22" s="5"/>
      <c r="M22" s="4">
        <v>32</v>
      </c>
      <c r="N22" s="5">
        <v>31</v>
      </c>
      <c r="O22" s="4">
        <v>2.8</v>
      </c>
      <c r="P22" s="4">
        <v>30</v>
      </c>
      <c r="Q22" s="4">
        <v>30</v>
      </c>
      <c r="R22" s="4">
        <v>19</v>
      </c>
      <c r="S22" s="4">
        <v>25</v>
      </c>
      <c r="T22" s="5">
        <v>14</v>
      </c>
      <c r="U22" s="5">
        <v>10</v>
      </c>
      <c r="V22" s="5">
        <v>0.13</v>
      </c>
      <c r="W22" s="5">
        <v>0.37</v>
      </c>
      <c r="X22" s="5">
        <v>0.6</v>
      </c>
      <c r="Y22" s="5">
        <v>1.23</v>
      </c>
      <c r="Z22" s="5">
        <v>1.87</v>
      </c>
      <c r="AA22" s="5">
        <v>4.83</v>
      </c>
      <c r="AB22" s="5">
        <v>0.12</v>
      </c>
      <c r="AC22" s="5">
        <v>0.28000000000000003</v>
      </c>
      <c r="AD22" s="5">
        <v>0.8</v>
      </c>
      <c r="AE22" s="5">
        <v>1.52</v>
      </c>
      <c r="AF22" s="5">
        <v>1.96</v>
      </c>
      <c r="AG22" s="5">
        <v>3.48</v>
      </c>
      <c r="AH22" s="5" t="s">
        <v>39</v>
      </c>
      <c r="AI22" s="5" t="s">
        <v>44</v>
      </c>
      <c r="AJ22">
        <f t="shared" si="0"/>
        <v>0.64000000000000012</v>
      </c>
      <c r="AK22">
        <f t="shared" si="1"/>
        <v>0.43999999999999995</v>
      </c>
    </row>
    <row r="23" spans="1:37">
      <c r="A23" s="4">
        <v>11206</v>
      </c>
      <c r="B23" s="4">
        <v>112061030</v>
      </c>
      <c r="C23" s="5">
        <v>112061030</v>
      </c>
      <c r="D23" s="5" t="s">
        <v>35</v>
      </c>
      <c r="E23" s="5" t="s">
        <v>36</v>
      </c>
      <c r="F23" s="5" t="s">
        <v>925</v>
      </c>
      <c r="G23" s="5" t="s">
        <v>38</v>
      </c>
      <c r="H23" s="5" t="s">
        <v>39</v>
      </c>
      <c r="I23" s="5" t="s">
        <v>54</v>
      </c>
      <c r="J23" s="5" t="s">
        <v>937</v>
      </c>
      <c r="K23" s="5" t="s">
        <v>938</v>
      </c>
      <c r="L23" s="5"/>
      <c r="M23" s="4">
        <v>32</v>
      </c>
      <c r="N23" s="5">
        <v>32</v>
      </c>
      <c r="O23" s="4">
        <v>2.2999999999999998</v>
      </c>
      <c r="P23" s="4">
        <v>30</v>
      </c>
      <c r="Q23" s="4">
        <v>30</v>
      </c>
      <c r="R23" s="4">
        <v>25</v>
      </c>
      <c r="S23" s="4">
        <v>26</v>
      </c>
      <c r="T23" s="5">
        <v>19</v>
      </c>
      <c r="U23" s="5">
        <v>13</v>
      </c>
      <c r="V23" s="5">
        <v>0.1</v>
      </c>
      <c r="W23" s="5">
        <v>0.3</v>
      </c>
      <c r="X23" s="5">
        <v>0.9</v>
      </c>
      <c r="Y23" s="5">
        <v>1.77</v>
      </c>
      <c r="Z23" s="5">
        <v>2.4700000000000002</v>
      </c>
      <c r="AA23" s="5">
        <v>4.43</v>
      </c>
      <c r="AB23" s="5">
        <v>0.23</v>
      </c>
      <c r="AC23" s="5">
        <v>0.54</v>
      </c>
      <c r="AD23" s="5">
        <v>1.35</v>
      </c>
      <c r="AE23" s="5">
        <v>1.77</v>
      </c>
      <c r="AF23" s="5">
        <v>2.27</v>
      </c>
      <c r="AG23" s="5">
        <v>3.85</v>
      </c>
      <c r="AH23" s="5" t="s">
        <v>39</v>
      </c>
      <c r="AI23" s="5" t="s">
        <v>44</v>
      </c>
      <c r="AJ23">
        <f t="shared" si="0"/>
        <v>0.70000000000000018</v>
      </c>
      <c r="AK23">
        <f t="shared" si="1"/>
        <v>0.5</v>
      </c>
    </row>
    <row r="24" spans="1:37">
      <c r="A24" s="4">
        <v>11206</v>
      </c>
      <c r="B24" s="4">
        <v>112061063</v>
      </c>
      <c r="C24" s="5">
        <v>112061063</v>
      </c>
      <c r="D24" s="5" t="s">
        <v>35</v>
      </c>
      <c r="E24" s="5" t="s">
        <v>36</v>
      </c>
      <c r="F24" s="5" t="s">
        <v>925</v>
      </c>
      <c r="G24" s="5" t="s">
        <v>38</v>
      </c>
      <c r="H24" s="5" t="s">
        <v>44</v>
      </c>
      <c r="I24" s="5" t="s">
        <v>54</v>
      </c>
      <c r="J24" s="5" t="s">
        <v>116</v>
      </c>
      <c r="K24" s="5" t="s">
        <v>939</v>
      </c>
      <c r="L24" s="5" t="s">
        <v>940</v>
      </c>
      <c r="M24" s="4">
        <v>11</v>
      </c>
      <c r="N24" s="5">
        <v>11</v>
      </c>
      <c r="O24" s="4">
        <v>4.6500000000000004</v>
      </c>
      <c r="P24" s="4">
        <v>11</v>
      </c>
      <c r="Q24" s="4">
        <v>11</v>
      </c>
      <c r="R24" s="4">
        <v>10</v>
      </c>
      <c r="S24" s="4">
        <v>10</v>
      </c>
      <c r="T24" s="5">
        <v>4</v>
      </c>
      <c r="U24" s="5">
        <v>6</v>
      </c>
      <c r="V24" s="5">
        <v>0.18</v>
      </c>
      <c r="W24" s="5">
        <v>0.27</v>
      </c>
      <c r="X24" s="5">
        <v>0.73</v>
      </c>
      <c r="Y24" s="5">
        <v>2.09</v>
      </c>
      <c r="Z24" s="5">
        <v>2.5499999999999998</v>
      </c>
      <c r="AA24" s="5">
        <v>4.55</v>
      </c>
      <c r="AB24" s="5">
        <v>0.2</v>
      </c>
      <c r="AC24" s="5">
        <v>0.6</v>
      </c>
      <c r="AD24" s="5">
        <v>1</v>
      </c>
      <c r="AE24" s="5">
        <v>1.4</v>
      </c>
      <c r="AF24" s="5">
        <v>1.7</v>
      </c>
      <c r="AG24" s="5">
        <v>3.4</v>
      </c>
      <c r="AH24" s="5" t="s">
        <v>44</v>
      </c>
      <c r="AI24" s="5" t="s">
        <v>44</v>
      </c>
      <c r="AJ24">
        <f t="shared" si="0"/>
        <v>0.45999999999999996</v>
      </c>
      <c r="AK24">
        <f t="shared" si="1"/>
        <v>0.30000000000000004</v>
      </c>
    </row>
    <row r="25" spans="1:37">
      <c r="A25" s="4">
        <v>11206</v>
      </c>
      <c r="B25" s="4">
        <v>112061064</v>
      </c>
      <c r="C25" s="5">
        <v>112061064</v>
      </c>
      <c r="D25" s="5" t="s">
        <v>35</v>
      </c>
      <c r="E25" s="5" t="s">
        <v>36</v>
      </c>
      <c r="F25" s="5" t="s">
        <v>925</v>
      </c>
      <c r="G25" s="5" t="s">
        <v>38</v>
      </c>
      <c r="H25" s="5" t="s">
        <v>44</v>
      </c>
      <c r="I25" s="5" t="s">
        <v>54</v>
      </c>
      <c r="J25" s="5" t="s">
        <v>63</v>
      </c>
      <c r="K25" s="5" t="s">
        <v>941</v>
      </c>
      <c r="L25" s="5" t="s">
        <v>940</v>
      </c>
      <c r="M25" s="4">
        <v>64</v>
      </c>
      <c r="N25" s="5">
        <v>63</v>
      </c>
      <c r="O25" s="4">
        <v>4.5</v>
      </c>
      <c r="P25" s="4">
        <v>65</v>
      </c>
      <c r="Q25" s="4">
        <v>65</v>
      </c>
      <c r="R25" s="4">
        <v>32</v>
      </c>
      <c r="S25" s="4">
        <v>34</v>
      </c>
      <c r="T25" s="5">
        <v>25</v>
      </c>
      <c r="U25" s="5">
        <v>17</v>
      </c>
      <c r="V25" s="5">
        <v>0.05</v>
      </c>
      <c r="W25" s="5">
        <v>0.2</v>
      </c>
      <c r="X25" s="5">
        <v>0.56999999999999995</v>
      </c>
      <c r="Y25" s="5">
        <v>1.29</v>
      </c>
      <c r="Z25" s="5">
        <v>1.82</v>
      </c>
      <c r="AA25" s="5">
        <v>3.88</v>
      </c>
      <c r="AB25" s="5">
        <v>0.12</v>
      </c>
      <c r="AC25" s="5">
        <v>0.35</v>
      </c>
      <c r="AD25" s="5">
        <v>0.79</v>
      </c>
      <c r="AE25" s="5">
        <v>1.38</v>
      </c>
      <c r="AF25" s="5">
        <v>1.79</v>
      </c>
      <c r="AG25" s="5">
        <v>3.15</v>
      </c>
      <c r="AH25" s="5" t="s">
        <v>44</v>
      </c>
      <c r="AI25" s="5" t="s">
        <v>44</v>
      </c>
      <c r="AJ25">
        <f t="shared" si="0"/>
        <v>0.53</v>
      </c>
      <c r="AK25">
        <f t="shared" si="1"/>
        <v>0.41000000000000014</v>
      </c>
    </row>
    <row r="26" spans="1:37">
      <c r="A26" s="4">
        <v>11206</v>
      </c>
      <c r="B26" s="4">
        <v>112061065</v>
      </c>
      <c r="C26" s="5">
        <v>112061065</v>
      </c>
      <c r="D26" s="5" t="s">
        <v>35</v>
      </c>
      <c r="E26" s="5" t="s">
        <v>36</v>
      </c>
      <c r="F26" s="5" t="s">
        <v>925</v>
      </c>
      <c r="G26" s="5" t="s">
        <v>38</v>
      </c>
      <c r="H26" s="5" t="s">
        <v>39</v>
      </c>
      <c r="I26" s="5" t="s">
        <v>54</v>
      </c>
      <c r="J26" s="5" t="s">
        <v>65</v>
      </c>
      <c r="K26" s="5" t="s">
        <v>942</v>
      </c>
      <c r="L26" s="5" t="s">
        <v>940</v>
      </c>
      <c r="M26" s="4">
        <v>33</v>
      </c>
      <c r="N26" s="5">
        <v>33</v>
      </c>
      <c r="O26" s="4">
        <v>5</v>
      </c>
      <c r="P26" s="4">
        <v>30</v>
      </c>
      <c r="Q26" s="4">
        <v>30</v>
      </c>
      <c r="R26" s="4">
        <v>24</v>
      </c>
      <c r="S26" s="4">
        <v>25</v>
      </c>
      <c r="T26" s="5">
        <v>10</v>
      </c>
      <c r="U26" s="5">
        <v>8</v>
      </c>
      <c r="V26" s="5">
        <v>7.0000000000000007E-2</v>
      </c>
      <c r="W26" s="5">
        <v>0.17</v>
      </c>
      <c r="X26" s="5">
        <v>0.5</v>
      </c>
      <c r="Y26" s="5">
        <v>1.17</v>
      </c>
      <c r="Z26" s="5">
        <v>1.93</v>
      </c>
      <c r="AA26" s="5">
        <v>4.5</v>
      </c>
      <c r="AB26" s="5">
        <v>0.2</v>
      </c>
      <c r="AC26" s="5">
        <v>0.4</v>
      </c>
      <c r="AD26" s="5">
        <v>0.6</v>
      </c>
      <c r="AE26" s="5">
        <v>1.24</v>
      </c>
      <c r="AF26" s="5">
        <v>1.76</v>
      </c>
      <c r="AG26" s="5">
        <v>3.32</v>
      </c>
      <c r="AH26" s="5" t="s">
        <v>44</v>
      </c>
      <c r="AI26" s="5" t="s">
        <v>44</v>
      </c>
      <c r="AJ26">
        <f t="shared" si="0"/>
        <v>0.76</v>
      </c>
      <c r="AK26">
        <f t="shared" si="1"/>
        <v>0.52</v>
      </c>
    </row>
    <row r="27" spans="1:37">
      <c r="A27" s="4">
        <v>11206</v>
      </c>
      <c r="B27" s="4">
        <v>112061066</v>
      </c>
      <c r="C27" s="5">
        <v>112061066</v>
      </c>
      <c r="D27" s="5" t="s">
        <v>35</v>
      </c>
      <c r="E27" s="5" t="s">
        <v>36</v>
      </c>
      <c r="F27" s="5" t="s">
        <v>925</v>
      </c>
      <c r="G27" s="5" t="s">
        <v>38</v>
      </c>
      <c r="H27" s="5" t="s">
        <v>39</v>
      </c>
      <c r="I27" s="5" t="s">
        <v>54</v>
      </c>
      <c r="J27" s="5" t="s">
        <v>65</v>
      </c>
      <c r="K27" s="5" t="s">
        <v>943</v>
      </c>
      <c r="L27" s="5" t="s">
        <v>940</v>
      </c>
      <c r="M27" s="4">
        <v>17</v>
      </c>
      <c r="N27" s="5">
        <v>17</v>
      </c>
      <c r="O27" s="4">
        <v>7</v>
      </c>
      <c r="P27" s="4">
        <v>19</v>
      </c>
      <c r="Q27" s="4">
        <v>20</v>
      </c>
      <c r="R27" s="4">
        <v>16</v>
      </c>
      <c r="S27" s="4">
        <v>16</v>
      </c>
      <c r="T27" s="5">
        <v>4</v>
      </c>
      <c r="U27" s="5">
        <v>1</v>
      </c>
      <c r="V27" s="5">
        <v>0.25</v>
      </c>
      <c r="W27" s="5">
        <v>0.5</v>
      </c>
      <c r="X27" s="5">
        <v>0.75</v>
      </c>
      <c r="Y27" s="5">
        <v>1.45</v>
      </c>
      <c r="Z27" s="5">
        <v>2</v>
      </c>
      <c r="AA27" s="5">
        <v>4.4000000000000004</v>
      </c>
      <c r="AB27" s="5">
        <v>0.06</v>
      </c>
      <c r="AC27" s="5">
        <v>0.19</v>
      </c>
      <c r="AD27" s="5">
        <v>0.31</v>
      </c>
      <c r="AE27" s="5">
        <v>0.75</v>
      </c>
      <c r="AF27" s="5">
        <v>1.31</v>
      </c>
      <c r="AG27" s="5">
        <v>4.1900000000000004</v>
      </c>
      <c r="AH27" s="5" t="s">
        <v>44</v>
      </c>
      <c r="AI27" s="5" t="s">
        <v>44</v>
      </c>
      <c r="AJ27">
        <f t="shared" si="0"/>
        <v>0.55000000000000004</v>
      </c>
      <c r="AK27">
        <f t="shared" si="1"/>
        <v>0.56000000000000005</v>
      </c>
    </row>
    <row r="28" spans="1:37">
      <c r="A28" s="4">
        <v>11206</v>
      </c>
      <c r="B28" s="4">
        <v>112061067</v>
      </c>
      <c r="C28" s="5">
        <v>112061067</v>
      </c>
      <c r="D28" s="5" t="s">
        <v>35</v>
      </c>
      <c r="E28" s="5" t="s">
        <v>36</v>
      </c>
      <c r="F28" s="5" t="s">
        <v>925</v>
      </c>
      <c r="G28" s="5" t="s">
        <v>38</v>
      </c>
      <c r="H28" s="5" t="s">
        <v>39</v>
      </c>
      <c r="I28" s="5" t="s">
        <v>54</v>
      </c>
      <c r="J28" s="5" t="s">
        <v>65</v>
      </c>
      <c r="K28" s="5" t="s">
        <v>944</v>
      </c>
      <c r="L28" s="5" t="s">
        <v>940</v>
      </c>
      <c r="M28" s="4">
        <v>18</v>
      </c>
      <c r="N28" s="5">
        <v>18</v>
      </c>
      <c r="O28" s="4">
        <v>5.5</v>
      </c>
      <c r="P28" s="4">
        <v>15</v>
      </c>
      <c r="Q28" s="4">
        <v>16</v>
      </c>
      <c r="R28" s="4">
        <v>14</v>
      </c>
      <c r="S28" s="4">
        <v>15</v>
      </c>
      <c r="T28" s="5">
        <v>0</v>
      </c>
      <c r="U28" s="5">
        <v>1</v>
      </c>
      <c r="V28" s="5">
        <v>0</v>
      </c>
      <c r="W28" s="5">
        <v>0.06</v>
      </c>
      <c r="X28" s="5">
        <v>0.38</v>
      </c>
      <c r="Y28" s="5">
        <v>0.88</v>
      </c>
      <c r="Z28" s="5">
        <v>1.38</v>
      </c>
      <c r="AA28" s="5">
        <v>7.94</v>
      </c>
      <c r="AB28" s="5">
        <v>7.0000000000000007E-2</v>
      </c>
      <c r="AC28" s="5">
        <v>0.27</v>
      </c>
      <c r="AD28" s="5">
        <v>1</v>
      </c>
      <c r="AE28" s="5">
        <v>1.6</v>
      </c>
      <c r="AF28" s="5">
        <v>1.8</v>
      </c>
      <c r="AG28" s="5">
        <v>3.87</v>
      </c>
      <c r="AH28" s="5" t="s">
        <v>44</v>
      </c>
      <c r="AI28" s="5" t="s">
        <v>44</v>
      </c>
      <c r="AJ28">
        <f t="shared" si="0"/>
        <v>0.49999999999999989</v>
      </c>
      <c r="AK28">
        <f t="shared" si="1"/>
        <v>0.19999999999999996</v>
      </c>
    </row>
    <row r="29" spans="1:37">
      <c r="A29" s="4">
        <v>11206</v>
      </c>
      <c r="B29" s="4">
        <v>112061068</v>
      </c>
      <c r="C29" s="5">
        <v>112061068</v>
      </c>
      <c r="D29" s="5" t="s">
        <v>35</v>
      </c>
      <c r="E29" s="5" t="s">
        <v>36</v>
      </c>
      <c r="F29" s="5" t="s">
        <v>925</v>
      </c>
      <c r="G29" s="5" t="s">
        <v>38</v>
      </c>
      <c r="H29" s="5" t="s">
        <v>39</v>
      </c>
      <c r="I29" s="5" t="s">
        <v>54</v>
      </c>
      <c r="J29" s="5" t="s">
        <v>65</v>
      </c>
      <c r="K29" s="5" t="s">
        <v>945</v>
      </c>
      <c r="L29" s="5" t="s">
        <v>940</v>
      </c>
      <c r="M29" s="4">
        <v>19</v>
      </c>
      <c r="N29" s="5">
        <v>19</v>
      </c>
      <c r="O29" s="4">
        <v>6.5</v>
      </c>
      <c r="P29" s="4">
        <v>16</v>
      </c>
      <c r="Q29" s="4">
        <v>16</v>
      </c>
      <c r="R29" s="4">
        <v>13</v>
      </c>
      <c r="S29" s="4">
        <v>17</v>
      </c>
      <c r="T29" s="5">
        <v>6</v>
      </c>
      <c r="U29" s="5">
        <v>6</v>
      </c>
      <c r="V29" s="5">
        <v>0.13</v>
      </c>
      <c r="W29" s="5">
        <v>0.19</v>
      </c>
      <c r="X29" s="5">
        <v>0.38</v>
      </c>
      <c r="Y29" s="5">
        <v>1.19</v>
      </c>
      <c r="Z29" s="5">
        <v>1.69</v>
      </c>
      <c r="AA29" s="5">
        <v>3.88</v>
      </c>
      <c r="AB29" s="5">
        <v>0</v>
      </c>
      <c r="AC29" s="5">
        <v>0.18</v>
      </c>
      <c r="AD29" s="5">
        <v>0.53</v>
      </c>
      <c r="AE29" s="5">
        <v>1.29</v>
      </c>
      <c r="AF29" s="5">
        <v>1.94</v>
      </c>
      <c r="AG29" s="5">
        <v>3.88</v>
      </c>
      <c r="AH29" s="5" t="s">
        <v>44</v>
      </c>
      <c r="AI29" s="5" t="s">
        <v>43</v>
      </c>
      <c r="AJ29">
        <f t="shared" si="0"/>
        <v>0.5</v>
      </c>
      <c r="AK29">
        <f t="shared" si="1"/>
        <v>0.64999999999999991</v>
      </c>
    </row>
    <row r="30" spans="1:37">
      <c r="A30" s="4">
        <v>11206</v>
      </c>
      <c r="B30" s="4">
        <v>112061069</v>
      </c>
      <c r="C30" s="5">
        <v>112061069</v>
      </c>
      <c r="D30" s="5" t="s">
        <v>35</v>
      </c>
      <c r="E30" s="5" t="s">
        <v>36</v>
      </c>
      <c r="F30" s="5" t="s">
        <v>925</v>
      </c>
      <c r="G30" s="5" t="s">
        <v>38</v>
      </c>
      <c r="H30" s="5" t="s">
        <v>39</v>
      </c>
      <c r="I30" s="5" t="s">
        <v>54</v>
      </c>
      <c r="J30" s="5" t="s">
        <v>65</v>
      </c>
      <c r="K30" s="5" t="s">
        <v>946</v>
      </c>
      <c r="L30" s="5" t="s">
        <v>940</v>
      </c>
      <c r="M30" s="4">
        <v>21</v>
      </c>
      <c r="N30" s="5">
        <v>21</v>
      </c>
      <c r="O30" s="4">
        <v>6.6</v>
      </c>
      <c r="P30" s="4">
        <v>18</v>
      </c>
      <c r="Q30" s="4">
        <v>18</v>
      </c>
      <c r="R30" s="4">
        <v>13</v>
      </c>
      <c r="S30" s="4">
        <v>13</v>
      </c>
      <c r="T30" s="5">
        <v>10</v>
      </c>
      <c r="U30" s="5">
        <v>3</v>
      </c>
      <c r="V30" s="5">
        <v>0.06</v>
      </c>
      <c r="W30" s="5">
        <v>0.17</v>
      </c>
      <c r="X30" s="5">
        <v>0.44</v>
      </c>
      <c r="Y30" s="5">
        <v>0.89</v>
      </c>
      <c r="Z30" s="5">
        <v>1.67</v>
      </c>
      <c r="AA30" s="5">
        <v>4.1100000000000003</v>
      </c>
      <c r="AB30" s="5">
        <v>0</v>
      </c>
      <c r="AC30" s="5">
        <v>0.08</v>
      </c>
      <c r="AD30" s="5">
        <v>0.62</v>
      </c>
      <c r="AE30" s="5">
        <v>1.08</v>
      </c>
      <c r="AF30" s="5">
        <v>1.38</v>
      </c>
      <c r="AG30" s="5">
        <v>4.46</v>
      </c>
      <c r="AH30" s="5" t="s">
        <v>44</v>
      </c>
      <c r="AI30" s="5" t="s">
        <v>43</v>
      </c>
      <c r="AJ30">
        <f t="shared" si="0"/>
        <v>0.77999999999999992</v>
      </c>
      <c r="AK30">
        <f t="shared" si="1"/>
        <v>0.29999999999999982</v>
      </c>
    </row>
    <row r="31" spans="1:37">
      <c r="A31" s="4">
        <v>11206</v>
      </c>
      <c r="B31" s="4">
        <v>112061070</v>
      </c>
      <c r="C31" s="5">
        <v>112061070</v>
      </c>
      <c r="D31" s="5" t="s">
        <v>35</v>
      </c>
      <c r="E31" s="5" t="s">
        <v>36</v>
      </c>
      <c r="F31" s="5" t="s">
        <v>925</v>
      </c>
      <c r="G31" s="5" t="s">
        <v>38</v>
      </c>
      <c r="H31" s="5" t="s">
        <v>39</v>
      </c>
      <c r="I31" s="5" t="s">
        <v>54</v>
      </c>
      <c r="J31" s="5" t="s">
        <v>65</v>
      </c>
      <c r="K31" s="5" t="s">
        <v>947</v>
      </c>
      <c r="L31" s="5" t="s">
        <v>940</v>
      </c>
      <c r="M31" s="4">
        <v>17</v>
      </c>
      <c r="N31" s="5">
        <v>17</v>
      </c>
      <c r="O31" s="4">
        <v>6.7</v>
      </c>
      <c r="P31" s="4">
        <v>15</v>
      </c>
      <c r="Q31" s="4">
        <v>15</v>
      </c>
      <c r="R31" s="4">
        <v>13</v>
      </c>
      <c r="S31" s="4">
        <v>15</v>
      </c>
      <c r="T31" s="5">
        <v>4</v>
      </c>
      <c r="U31" s="5">
        <v>7</v>
      </c>
      <c r="V31" s="5">
        <v>7.0000000000000007E-2</v>
      </c>
      <c r="W31" s="5">
        <v>0.2</v>
      </c>
      <c r="X31" s="5">
        <v>0.53</v>
      </c>
      <c r="Y31" s="5">
        <v>0.87</v>
      </c>
      <c r="Z31" s="5">
        <v>1.6</v>
      </c>
      <c r="AA31" s="5">
        <v>4.93</v>
      </c>
      <c r="AB31" s="5">
        <v>7.0000000000000007E-2</v>
      </c>
      <c r="AC31" s="5">
        <v>0.47</v>
      </c>
      <c r="AD31" s="5">
        <v>0.53</v>
      </c>
      <c r="AE31" s="5">
        <v>0.93</v>
      </c>
      <c r="AF31" s="5">
        <v>1.1299999999999999</v>
      </c>
      <c r="AG31" s="5">
        <v>4.93</v>
      </c>
      <c r="AH31" s="5" t="s">
        <v>44</v>
      </c>
      <c r="AI31" s="5" t="s">
        <v>43</v>
      </c>
      <c r="AJ31">
        <f t="shared" si="0"/>
        <v>0.73000000000000009</v>
      </c>
      <c r="AK31">
        <f t="shared" si="1"/>
        <v>0.19999999999999984</v>
      </c>
    </row>
    <row r="32" spans="1:37">
      <c r="A32" s="4">
        <v>11206</v>
      </c>
      <c r="B32" s="4">
        <v>112061071</v>
      </c>
      <c r="C32" s="5">
        <v>112061071</v>
      </c>
      <c r="D32" s="5" t="s">
        <v>35</v>
      </c>
      <c r="E32" s="5" t="s">
        <v>36</v>
      </c>
      <c r="F32" s="5" t="s">
        <v>925</v>
      </c>
      <c r="G32" s="5" t="s">
        <v>38</v>
      </c>
      <c r="H32" s="5" t="s">
        <v>39</v>
      </c>
      <c r="I32" s="5" t="s">
        <v>54</v>
      </c>
      <c r="J32" s="5" t="s">
        <v>65</v>
      </c>
      <c r="K32" s="5" t="s">
        <v>948</v>
      </c>
      <c r="L32" s="5" t="s">
        <v>940</v>
      </c>
      <c r="M32" s="4">
        <v>10</v>
      </c>
      <c r="N32" s="5">
        <v>10</v>
      </c>
      <c r="O32" s="4">
        <v>6.4</v>
      </c>
      <c r="P32" s="4">
        <v>8</v>
      </c>
      <c r="Q32" s="4">
        <v>8</v>
      </c>
      <c r="R32" s="4">
        <v>10</v>
      </c>
      <c r="S32" s="4">
        <v>10</v>
      </c>
      <c r="T32" s="5">
        <v>0</v>
      </c>
      <c r="U32" s="5">
        <v>4</v>
      </c>
      <c r="V32" s="5">
        <v>0</v>
      </c>
      <c r="W32" s="5">
        <v>0</v>
      </c>
      <c r="X32" s="5">
        <v>0.5</v>
      </c>
      <c r="Y32" s="5">
        <v>1.5</v>
      </c>
      <c r="Z32" s="5">
        <v>2.75</v>
      </c>
      <c r="AA32" s="5">
        <v>5.88</v>
      </c>
      <c r="AB32" s="5">
        <v>0.1</v>
      </c>
      <c r="AC32" s="5">
        <v>0.1</v>
      </c>
      <c r="AD32" s="5">
        <v>0.5</v>
      </c>
      <c r="AE32" s="5">
        <v>1.2</v>
      </c>
      <c r="AF32" s="5">
        <v>1.9</v>
      </c>
      <c r="AG32" s="5">
        <v>3.6</v>
      </c>
      <c r="AH32" s="5" t="s">
        <v>44</v>
      </c>
      <c r="AI32" s="5" t="s">
        <v>43</v>
      </c>
      <c r="AJ32">
        <f t="shared" si="0"/>
        <v>1.25</v>
      </c>
      <c r="AK32">
        <f t="shared" si="1"/>
        <v>0.7</v>
      </c>
    </row>
    <row r="33" spans="1:37">
      <c r="A33" s="4">
        <v>11206</v>
      </c>
      <c r="B33" s="4">
        <v>112061094</v>
      </c>
      <c r="C33" s="5">
        <v>112061094</v>
      </c>
      <c r="D33" s="5" t="s">
        <v>35</v>
      </c>
      <c r="E33" s="5" t="s">
        <v>36</v>
      </c>
      <c r="F33" s="5" t="s">
        <v>925</v>
      </c>
      <c r="G33" s="5" t="s">
        <v>38</v>
      </c>
      <c r="H33" s="5" t="s">
        <v>39</v>
      </c>
      <c r="I33" s="5" t="s">
        <v>54</v>
      </c>
      <c r="J33" s="5" t="s">
        <v>65</v>
      </c>
      <c r="K33" s="5" t="s">
        <v>949</v>
      </c>
      <c r="L33" s="5"/>
      <c r="M33" s="4">
        <v>18</v>
      </c>
      <c r="N33" s="5">
        <v>18</v>
      </c>
      <c r="O33" s="4">
        <v>2.95</v>
      </c>
      <c r="P33" s="4">
        <v>16</v>
      </c>
      <c r="Q33" s="4">
        <v>16</v>
      </c>
      <c r="R33" s="4">
        <v>12</v>
      </c>
      <c r="S33" s="4">
        <v>14</v>
      </c>
      <c r="T33" s="5">
        <v>9</v>
      </c>
      <c r="U33" s="5">
        <v>11</v>
      </c>
      <c r="V33" s="5">
        <v>0.06</v>
      </c>
      <c r="W33" s="5">
        <v>0.31</v>
      </c>
      <c r="X33" s="5">
        <v>0.69</v>
      </c>
      <c r="Y33" s="5">
        <v>1.88</v>
      </c>
      <c r="Z33" s="5">
        <v>2.06</v>
      </c>
      <c r="AA33" s="5">
        <v>5.69</v>
      </c>
      <c r="AB33" s="5">
        <v>0</v>
      </c>
      <c r="AC33" s="5">
        <v>0.21</v>
      </c>
      <c r="AD33" s="5">
        <v>0.36</v>
      </c>
      <c r="AE33" s="5">
        <v>0.93</v>
      </c>
      <c r="AF33" s="5">
        <v>1.43</v>
      </c>
      <c r="AG33" s="5">
        <v>3.57</v>
      </c>
      <c r="AH33" s="5" t="s">
        <v>39</v>
      </c>
      <c r="AI33" s="5" t="s">
        <v>43</v>
      </c>
      <c r="AJ33">
        <f t="shared" si="0"/>
        <v>0.18000000000000016</v>
      </c>
      <c r="AK33">
        <f t="shared" si="1"/>
        <v>0.49999999999999989</v>
      </c>
    </row>
    <row r="34" spans="1:37">
      <c r="A34" s="4">
        <v>11206</v>
      </c>
      <c r="B34" s="4">
        <v>112061095</v>
      </c>
      <c r="C34" s="5" t="s">
        <v>74</v>
      </c>
      <c r="D34" s="5" t="s">
        <v>35</v>
      </c>
      <c r="E34" s="5" t="s">
        <v>36</v>
      </c>
      <c r="F34" s="5" t="s">
        <v>925</v>
      </c>
      <c r="G34" s="5" t="s">
        <v>38</v>
      </c>
      <c r="H34" s="5" t="s">
        <v>39</v>
      </c>
      <c r="I34" s="5" t="s">
        <v>54</v>
      </c>
      <c r="J34" s="5" t="s">
        <v>98</v>
      </c>
      <c r="K34" s="5" t="s">
        <v>950</v>
      </c>
      <c r="L34" s="5"/>
      <c r="M34" s="4">
        <v>14</v>
      </c>
      <c r="N34" s="5">
        <v>14</v>
      </c>
      <c r="O34" s="4">
        <v>3.7</v>
      </c>
      <c r="P34" s="4">
        <v>0</v>
      </c>
      <c r="Q34" s="4">
        <v>0</v>
      </c>
      <c r="R34" s="4">
        <v>0</v>
      </c>
      <c r="S34" s="4">
        <v>0</v>
      </c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 t="s">
        <v>43</v>
      </c>
      <c r="AJ34">
        <f t="shared" si="0"/>
        <v>0</v>
      </c>
      <c r="AK34">
        <f t="shared" si="1"/>
        <v>0</v>
      </c>
    </row>
    <row r="35" spans="1:37">
      <c r="A35" s="4">
        <v>11206</v>
      </c>
      <c r="B35" s="4">
        <v>112062029</v>
      </c>
      <c r="C35" s="5">
        <v>112062029</v>
      </c>
      <c r="D35" s="5" t="s">
        <v>35</v>
      </c>
      <c r="E35" s="5" t="s">
        <v>36</v>
      </c>
      <c r="F35" s="5" t="s">
        <v>925</v>
      </c>
      <c r="G35" s="5" t="s">
        <v>38</v>
      </c>
      <c r="H35" s="5" t="s">
        <v>39</v>
      </c>
      <c r="I35" s="5" t="s">
        <v>40</v>
      </c>
      <c r="J35" s="5" t="s">
        <v>151</v>
      </c>
      <c r="K35" s="5" t="s">
        <v>951</v>
      </c>
      <c r="L35" s="5" t="s">
        <v>940</v>
      </c>
      <c r="M35" s="4">
        <v>17</v>
      </c>
      <c r="N35" s="5">
        <v>17</v>
      </c>
      <c r="O35" s="4">
        <v>5.9</v>
      </c>
      <c r="P35" s="4">
        <v>17</v>
      </c>
      <c r="Q35" s="4">
        <v>17</v>
      </c>
      <c r="R35" s="4">
        <v>0</v>
      </c>
      <c r="S35" s="4">
        <v>0</v>
      </c>
      <c r="T35" s="5">
        <v>4</v>
      </c>
      <c r="U35" s="5"/>
      <c r="V35" s="5">
        <v>0.06</v>
      </c>
      <c r="W35" s="5">
        <v>0.12</v>
      </c>
      <c r="X35" s="5">
        <v>0.88</v>
      </c>
      <c r="Y35" s="5">
        <v>1.59</v>
      </c>
      <c r="Z35" s="5">
        <v>2.2400000000000002</v>
      </c>
      <c r="AA35" s="5">
        <v>5</v>
      </c>
      <c r="AB35" s="5"/>
      <c r="AC35" s="5"/>
      <c r="AD35" s="5"/>
      <c r="AE35" s="5"/>
      <c r="AF35" s="5"/>
      <c r="AG35" s="5"/>
      <c r="AH35" s="5" t="s">
        <v>44</v>
      </c>
      <c r="AI35" s="5" t="s">
        <v>43</v>
      </c>
      <c r="AJ35">
        <f t="shared" si="0"/>
        <v>0.65000000000000013</v>
      </c>
      <c r="AK35">
        <f t="shared" si="1"/>
        <v>0</v>
      </c>
    </row>
    <row r="36" spans="1:37">
      <c r="A36" s="4">
        <v>11206</v>
      </c>
      <c r="B36" s="4">
        <v>112062030</v>
      </c>
      <c r="C36" s="5">
        <v>112062030</v>
      </c>
      <c r="D36" s="5" t="s">
        <v>35</v>
      </c>
      <c r="E36" s="5" t="s">
        <v>36</v>
      </c>
      <c r="F36" s="5" t="s">
        <v>925</v>
      </c>
      <c r="G36" s="5" t="s">
        <v>38</v>
      </c>
      <c r="H36" s="5" t="s">
        <v>44</v>
      </c>
      <c r="I36" s="5" t="s">
        <v>40</v>
      </c>
      <c r="J36" s="5" t="s">
        <v>137</v>
      </c>
      <c r="K36" s="5" t="s">
        <v>825</v>
      </c>
      <c r="L36" s="5"/>
      <c r="M36" s="4">
        <v>15</v>
      </c>
      <c r="N36" s="5">
        <v>14</v>
      </c>
      <c r="O36" s="4">
        <v>1.35</v>
      </c>
      <c r="P36" s="4">
        <v>12</v>
      </c>
      <c r="Q36" s="4">
        <v>12</v>
      </c>
      <c r="R36" s="4">
        <v>0</v>
      </c>
      <c r="S36" s="4">
        <v>0</v>
      </c>
      <c r="T36" s="5">
        <v>10</v>
      </c>
      <c r="U36" s="5"/>
      <c r="V36" s="5">
        <v>0.08</v>
      </c>
      <c r="W36" s="5">
        <v>0.67</v>
      </c>
      <c r="X36" s="5">
        <v>1.58</v>
      </c>
      <c r="Y36" s="5">
        <v>2.5</v>
      </c>
      <c r="Z36" s="5">
        <v>3.33</v>
      </c>
      <c r="AA36" s="5">
        <v>6.5</v>
      </c>
      <c r="AB36" s="5"/>
      <c r="AC36" s="5"/>
      <c r="AD36" s="5"/>
      <c r="AE36" s="5"/>
      <c r="AF36" s="5"/>
      <c r="AG36" s="5"/>
      <c r="AH36" s="5" t="s">
        <v>39</v>
      </c>
      <c r="AI36" s="5" t="s">
        <v>43</v>
      </c>
      <c r="AJ36">
        <f t="shared" si="0"/>
        <v>0.83000000000000007</v>
      </c>
      <c r="AK36">
        <f t="shared" si="1"/>
        <v>0</v>
      </c>
    </row>
    <row r="37" spans="1:37">
      <c r="A37" s="4">
        <v>11206</v>
      </c>
      <c r="B37" s="4">
        <v>112062031</v>
      </c>
      <c r="C37" s="5">
        <v>112062031</v>
      </c>
      <c r="D37" s="5" t="s">
        <v>35</v>
      </c>
      <c r="E37" s="5" t="s">
        <v>36</v>
      </c>
      <c r="F37" s="5" t="s">
        <v>925</v>
      </c>
      <c r="G37" s="5" t="s">
        <v>38</v>
      </c>
      <c r="H37" s="5" t="s">
        <v>39</v>
      </c>
      <c r="I37" s="5" t="s">
        <v>40</v>
      </c>
      <c r="J37" s="5" t="s">
        <v>101</v>
      </c>
      <c r="K37" s="5" t="s">
        <v>280</v>
      </c>
      <c r="L37" s="5"/>
      <c r="M37" s="4">
        <v>19</v>
      </c>
      <c r="N37" s="5">
        <v>19</v>
      </c>
      <c r="O37" s="4">
        <v>6</v>
      </c>
      <c r="P37" s="4">
        <v>17</v>
      </c>
      <c r="Q37" s="4">
        <v>17</v>
      </c>
      <c r="R37" s="4">
        <v>13</v>
      </c>
      <c r="S37" s="4">
        <v>14</v>
      </c>
      <c r="T37" s="5">
        <v>11</v>
      </c>
      <c r="U37" s="5">
        <v>21</v>
      </c>
      <c r="V37" s="5">
        <v>0.12</v>
      </c>
      <c r="W37" s="5">
        <v>0.35</v>
      </c>
      <c r="X37" s="5">
        <v>0.88</v>
      </c>
      <c r="Y37" s="5">
        <v>2</v>
      </c>
      <c r="Z37" s="5">
        <v>3</v>
      </c>
      <c r="AA37" s="5">
        <v>4.59</v>
      </c>
      <c r="AB37" s="5">
        <v>0.43</v>
      </c>
      <c r="AC37" s="5">
        <v>1</v>
      </c>
      <c r="AD37" s="5">
        <v>1.57</v>
      </c>
      <c r="AE37" s="5">
        <v>2.36</v>
      </c>
      <c r="AF37" s="5">
        <v>3.14</v>
      </c>
      <c r="AG37" s="5">
        <v>5.5</v>
      </c>
      <c r="AH37" s="5" t="s">
        <v>39</v>
      </c>
      <c r="AI37" s="5" t="s">
        <v>43</v>
      </c>
      <c r="AJ37">
        <f t="shared" si="0"/>
        <v>1</v>
      </c>
      <c r="AK37">
        <f t="shared" si="1"/>
        <v>0.78000000000000025</v>
      </c>
    </row>
    <row r="38" spans="1:37">
      <c r="A38" s="4">
        <v>11206</v>
      </c>
      <c r="B38" s="4">
        <v>112062032</v>
      </c>
      <c r="C38" s="5">
        <v>112062032</v>
      </c>
      <c r="D38" s="5" t="s">
        <v>35</v>
      </c>
      <c r="E38" s="5" t="s">
        <v>36</v>
      </c>
      <c r="F38" s="5" t="s">
        <v>925</v>
      </c>
      <c r="G38" s="5" t="s">
        <v>38</v>
      </c>
      <c r="H38" s="5" t="s">
        <v>39</v>
      </c>
      <c r="I38" s="5" t="s">
        <v>40</v>
      </c>
      <c r="J38" s="5" t="s">
        <v>151</v>
      </c>
      <c r="K38" s="5" t="s">
        <v>250</v>
      </c>
      <c r="L38" s="5"/>
      <c r="M38" s="4">
        <v>20</v>
      </c>
      <c r="N38" s="5">
        <v>20</v>
      </c>
      <c r="O38" s="4">
        <v>6.1</v>
      </c>
      <c r="P38" s="4">
        <v>19</v>
      </c>
      <c r="Q38" s="4">
        <v>19</v>
      </c>
      <c r="R38" s="4">
        <v>12</v>
      </c>
      <c r="S38" s="4">
        <v>13</v>
      </c>
      <c r="T38" s="5">
        <v>5</v>
      </c>
      <c r="U38" s="5">
        <v>9</v>
      </c>
      <c r="V38" s="5">
        <v>0.32</v>
      </c>
      <c r="W38" s="5">
        <v>0.68</v>
      </c>
      <c r="X38" s="5">
        <v>1.1100000000000001</v>
      </c>
      <c r="Y38" s="5">
        <v>1.58</v>
      </c>
      <c r="Z38" s="5">
        <v>2.5299999999999998</v>
      </c>
      <c r="AA38" s="5">
        <v>4.53</v>
      </c>
      <c r="AB38" s="5">
        <v>0.23</v>
      </c>
      <c r="AC38" s="5">
        <v>0.38</v>
      </c>
      <c r="AD38" s="5">
        <v>1.31</v>
      </c>
      <c r="AE38" s="5">
        <v>1.77</v>
      </c>
      <c r="AF38" s="5">
        <v>2.31</v>
      </c>
      <c r="AG38" s="5">
        <v>4.08</v>
      </c>
      <c r="AH38" s="5" t="s">
        <v>39</v>
      </c>
      <c r="AI38" s="5" t="s">
        <v>43</v>
      </c>
      <c r="AJ38">
        <f t="shared" si="0"/>
        <v>0.94999999999999973</v>
      </c>
      <c r="AK38">
        <f t="shared" si="1"/>
        <v>0.54</v>
      </c>
    </row>
    <row r="39" spans="1:37">
      <c r="A39" s="4">
        <v>11206</v>
      </c>
      <c r="B39" s="4">
        <v>112062033</v>
      </c>
      <c r="C39" s="5">
        <v>112062033</v>
      </c>
      <c r="D39" s="5" t="s">
        <v>35</v>
      </c>
      <c r="E39" s="5" t="s">
        <v>36</v>
      </c>
      <c r="F39" s="5" t="s">
        <v>925</v>
      </c>
      <c r="G39" s="5" t="s">
        <v>38</v>
      </c>
      <c r="H39" s="5" t="s">
        <v>39</v>
      </c>
      <c r="I39" s="5" t="s">
        <v>40</v>
      </c>
      <c r="J39" s="5" t="s">
        <v>151</v>
      </c>
      <c r="K39" s="5" t="s">
        <v>952</v>
      </c>
      <c r="L39" s="5"/>
      <c r="M39" s="4">
        <v>20</v>
      </c>
      <c r="N39" s="5">
        <v>20</v>
      </c>
      <c r="O39" s="4">
        <v>6</v>
      </c>
      <c r="P39" s="4">
        <v>19</v>
      </c>
      <c r="Q39" s="4">
        <v>19</v>
      </c>
      <c r="R39" s="4">
        <v>9</v>
      </c>
      <c r="S39" s="4">
        <v>10</v>
      </c>
      <c r="T39" s="5">
        <v>15</v>
      </c>
      <c r="U39" s="5">
        <v>22</v>
      </c>
      <c r="V39" s="5">
        <v>0.26</v>
      </c>
      <c r="W39" s="5">
        <v>0.47</v>
      </c>
      <c r="X39" s="5">
        <v>1.47</v>
      </c>
      <c r="Y39" s="5">
        <v>3.05</v>
      </c>
      <c r="Z39" s="5">
        <v>3.63</v>
      </c>
      <c r="AA39" s="5">
        <v>5.63</v>
      </c>
      <c r="AB39" s="5">
        <v>0.1</v>
      </c>
      <c r="AC39" s="5">
        <v>0.5</v>
      </c>
      <c r="AD39" s="5">
        <v>1.5</v>
      </c>
      <c r="AE39" s="5">
        <v>3.2</v>
      </c>
      <c r="AF39" s="5">
        <v>4.0999999999999996</v>
      </c>
      <c r="AG39" s="5">
        <v>6.4</v>
      </c>
      <c r="AH39" s="5" t="s">
        <v>39</v>
      </c>
      <c r="AI39" s="5" t="s">
        <v>43</v>
      </c>
      <c r="AJ39">
        <f t="shared" si="0"/>
        <v>0.58000000000000007</v>
      </c>
      <c r="AK39">
        <f t="shared" si="1"/>
        <v>0.89999999999999947</v>
      </c>
    </row>
    <row r="40" spans="1:37">
      <c r="A40" s="4">
        <v>11206</v>
      </c>
      <c r="B40" s="4">
        <v>112062034</v>
      </c>
      <c r="C40" s="5">
        <v>112062034</v>
      </c>
      <c r="D40" s="5" t="s">
        <v>35</v>
      </c>
      <c r="E40" s="5" t="s">
        <v>36</v>
      </c>
      <c r="F40" s="5" t="s">
        <v>925</v>
      </c>
      <c r="G40" s="5" t="s">
        <v>38</v>
      </c>
      <c r="H40" s="5" t="s">
        <v>39</v>
      </c>
      <c r="I40" s="5" t="s">
        <v>40</v>
      </c>
      <c r="J40" s="5" t="s">
        <v>86</v>
      </c>
      <c r="K40" s="5" t="s">
        <v>241</v>
      </c>
      <c r="L40" s="5"/>
      <c r="M40" s="4">
        <v>20</v>
      </c>
      <c r="N40" s="5">
        <v>20</v>
      </c>
      <c r="O40" s="4">
        <v>5.8</v>
      </c>
      <c r="P40" s="4">
        <v>19</v>
      </c>
      <c r="Q40" s="4">
        <v>19</v>
      </c>
      <c r="R40" s="4">
        <v>13</v>
      </c>
      <c r="S40" s="4">
        <v>15</v>
      </c>
      <c r="T40" s="5">
        <v>13</v>
      </c>
      <c r="U40" s="5">
        <v>9</v>
      </c>
      <c r="V40" s="5">
        <v>0.21</v>
      </c>
      <c r="W40" s="5">
        <v>0.68</v>
      </c>
      <c r="X40" s="5">
        <v>1.32</v>
      </c>
      <c r="Y40" s="5">
        <v>2.11</v>
      </c>
      <c r="Z40" s="5">
        <v>2.95</v>
      </c>
      <c r="AA40" s="5">
        <v>4.32</v>
      </c>
      <c r="AB40" s="5">
        <v>7.0000000000000007E-2</v>
      </c>
      <c r="AC40" s="5">
        <v>0.67</v>
      </c>
      <c r="AD40" s="5">
        <v>1.4</v>
      </c>
      <c r="AE40" s="5">
        <v>2.0699999999999998</v>
      </c>
      <c r="AF40" s="5">
        <v>2.4</v>
      </c>
      <c r="AG40" s="5">
        <v>4.33</v>
      </c>
      <c r="AH40" s="5" t="s">
        <v>39</v>
      </c>
      <c r="AI40" s="5" t="s">
        <v>43</v>
      </c>
      <c r="AJ40">
        <f t="shared" si="0"/>
        <v>0.8400000000000003</v>
      </c>
      <c r="AK40">
        <f t="shared" si="1"/>
        <v>0.33000000000000007</v>
      </c>
    </row>
    <row r="41" spans="1:37">
      <c r="A41" s="4">
        <v>11206</v>
      </c>
      <c r="B41" s="4">
        <v>112062035</v>
      </c>
      <c r="C41" s="5">
        <v>112062035</v>
      </c>
      <c r="D41" s="5" t="s">
        <v>35</v>
      </c>
      <c r="E41" s="5" t="s">
        <v>36</v>
      </c>
      <c r="F41" s="5" t="s">
        <v>925</v>
      </c>
      <c r="G41" s="5" t="s">
        <v>38</v>
      </c>
      <c r="H41" s="5" t="s">
        <v>39</v>
      </c>
      <c r="I41" s="5" t="s">
        <v>40</v>
      </c>
      <c r="J41" s="5" t="s">
        <v>98</v>
      </c>
      <c r="K41" s="5" t="s">
        <v>806</v>
      </c>
      <c r="L41" s="5"/>
      <c r="M41" s="4">
        <v>15</v>
      </c>
      <c r="N41" s="5">
        <v>15</v>
      </c>
      <c r="O41" s="4">
        <v>6.9</v>
      </c>
      <c r="P41" s="4">
        <v>14</v>
      </c>
      <c r="Q41" s="4">
        <v>14</v>
      </c>
      <c r="R41" s="4">
        <v>12</v>
      </c>
      <c r="S41" s="4">
        <v>12</v>
      </c>
      <c r="T41" s="5">
        <v>15</v>
      </c>
      <c r="U41" s="5">
        <v>8</v>
      </c>
      <c r="V41" s="5">
        <v>7.0000000000000007E-2</v>
      </c>
      <c r="W41" s="5">
        <v>0.21</v>
      </c>
      <c r="X41" s="5">
        <v>0.71</v>
      </c>
      <c r="Y41" s="5">
        <v>1.07</v>
      </c>
      <c r="Z41" s="5">
        <v>2.71</v>
      </c>
      <c r="AA41" s="5">
        <v>5.21</v>
      </c>
      <c r="AB41" s="5">
        <v>0</v>
      </c>
      <c r="AC41" s="5">
        <v>0.08</v>
      </c>
      <c r="AD41" s="5">
        <v>0.5</v>
      </c>
      <c r="AE41" s="5">
        <v>1.25</v>
      </c>
      <c r="AF41" s="5">
        <v>1.5</v>
      </c>
      <c r="AG41" s="5">
        <v>6.92</v>
      </c>
      <c r="AH41" s="5" t="s">
        <v>39</v>
      </c>
      <c r="AI41" s="5" t="s">
        <v>43</v>
      </c>
      <c r="AJ41">
        <f t="shared" si="0"/>
        <v>1.64</v>
      </c>
      <c r="AK41">
        <f t="shared" si="1"/>
        <v>0.25</v>
      </c>
    </row>
    <row r="42" spans="1:37">
      <c r="A42" s="4">
        <v>11206</v>
      </c>
      <c r="B42" s="4">
        <v>112062036</v>
      </c>
      <c r="C42" s="5">
        <v>112062036</v>
      </c>
      <c r="D42" s="5" t="s">
        <v>35</v>
      </c>
      <c r="E42" s="5" t="s">
        <v>36</v>
      </c>
      <c r="F42" s="5" t="s">
        <v>925</v>
      </c>
      <c r="G42" s="5" t="s">
        <v>38</v>
      </c>
      <c r="H42" s="5" t="s">
        <v>39</v>
      </c>
      <c r="I42" s="5" t="s">
        <v>40</v>
      </c>
      <c r="J42" s="5" t="s">
        <v>133</v>
      </c>
      <c r="K42" s="5" t="s">
        <v>953</v>
      </c>
      <c r="L42" s="5"/>
      <c r="M42" s="4">
        <v>9</v>
      </c>
      <c r="N42" s="5">
        <v>9</v>
      </c>
      <c r="O42" s="4">
        <v>5.5</v>
      </c>
      <c r="P42" s="4">
        <v>10</v>
      </c>
      <c r="Q42" s="4">
        <v>10</v>
      </c>
      <c r="R42" s="4">
        <v>8</v>
      </c>
      <c r="S42" s="4">
        <v>8</v>
      </c>
      <c r="T42" s="5">
        <v>8</v>
      </c>
      <c r="U42" s="5">
        <v>7</v>
      </c>
      <c r="V42" s="5">
        <v>0.1</v>
      </c>
      <c r="W42" s="5">
        <v>0.3</v>
      </c>
      <c r="X42" s="5">
        <v>0.7</v>
      </c>
      <c r="Y42" s="5">
        <v>2.1</v>
      </c>
      <c r="Z42" s="5">
        <v>2.8</v>
      </c>
      <c r="AA42" s="5">
        <v>4.7</v>
      </c>
      <c r="AB42" s="5">
        <v>0.38</v>
      </c>
      <c r="AC42" s="5">
        <v>1</v>
      </c>
      <c r="AD42" s="5">
        <v>1.75</v>
      </c>
      <c r="AE42" s="5">
        <v>2.25</v>
      </c>
      <c r="AF42" s="5">
        <v>2.88</v>
      </c>
      <c r="AG42" s="5">
        <v>4.25</v>
      </c>
      <c r="AH42" s="5" t="s">
        <v>39</v>
      </c>
      <c r="AI42" s="5" t="s">
        <v>39</v>
      </c>
      <c r="AJ42">
        <f t="shared" si="0"/>
        <v>0.69999999999999973</v>
      </c>
      <c r="AK42">
        <f t="shared" si="1"/>
        <v>0.62999999999999989</v>
      </c>
    </row>
    <row r="43" spans="1:37">
      <c r="A43" s="4">
        <v>11206</v>
      </c>
      <c r="B43" s="4">
        <v>112062037</v>
      </c>
      <c r="C43" s="5">
        <v>112062037</v>
      </c>
      <c r="D43" s="5" t="s">
        <v>35</v>
      </c>
      <c r="E43" s="5" t="s">
        <v>36</v>
      </c>
      <c r="F43" s="5" t="s">
        <v>925</v>
      </c>
      <c r="G43" s="5" t="s">
        <v>38</v>
      </c>
      <c r="H43" s="5" t="s">
        <v>44</v>
      </c>
      <c r="I43" s="5" t="s">
        <v>40</v>
      </c>
      <c r="J43" s="5" t="s">
        <v>41</v>
      </c>
      <c r="K43" s="5" t="s">
        <v>42</v>
      </c>
      <c r="L43" s="5"/>
      <c r="M43" s="4">
        <v>44</v>
      </c>
      <c r="N43" s="5">
        <v>44</v>
      </c>
      <c r="O43" s="4">
        <v>0.25</v>
      </c>
      <c r="P43" s="4">
        <v>40</v>
      </c>
      <c r="Q43" s="4">
        <v>40</v>
      </c>
      <c r="R43" s="4">
        <v>34</v>
      </c>
      <c r="S43" s="4">
        <v>34</v>
      </c>
      <c r="T43" s="5">
        <v>109</v>
      </c>
      <c r="U43" s="5">
        <v>94</v>
      </c>
      <c r="V43" s="5">
        <v>0.48</v>
      </c>
      <c r="W43" s="5">
        <v>1.58</v>
      </c>
      <c r="X43" s="5">
        <v>2.48</v>
      </c>
      <c r="Y43" s="5">
        <v>3.53</v>
      </c>
      <c r="Z43" s="5">
        <v>4.3499999999999996</v>
      </c>
      <c r="AA43" s="5">
        <v>6.3</v>
      </c>
      <c r="AB43" s="5">
        <v>0.41</v>
      </c>
      <c r="AC43" s="5">
        <v>1.53</v>
      </c>
      <c r="AD43" s="5">
        <v>2.44</v>
      </c>
      <c r="AE43" s="5">
        <v>3.5</v>
      </c>
      <c r="AF43" s="5">
        <v>4.24</v>
      </c>
      <c r="AG43" s="5">
        <v>5.5</v>
      </c>
      <c r="AH43" s="5" t="s">
        <v>44</v>
      </c>
      <c r="AI43" s="5" t="s">
        <v>39</v>
      </c>
      <c r="AJ43">
        <f t="shared" si="0"/>
        <v>0.81999999999999984</v>
      </c>
      <c r="AK43">
        <f t="shared" si="1"/>
        <v>0.74000000000000021</v>
      </c>
    </row>
    <row r="44" spans="1:37">
      <c r="A44" s="4">
        <v>11206</v>
      </c>
      <c r="B44" s="4">
        <v>112062038</v>
      </c>
      <c r="C44" s="5">
        <v>112062038</v>
      </c>
      <c r="D44" s="5" t="s">
        <v>35</v>
      </c>
      <c r="E44" s="5" t="s">
        <v>36</v>
      </c>
      <c r="F44" s="5" t="s">
        <v>925</v>
      </c>
      <c r="G44" s="5" t="s">
        <v>38</v>
      </c>
      <c r="H44" s="5" t="s">
        <v>39</v>
      </c>
      <c r="I44" s="5" t="s">
        <v>40</v>
      </c>
      <c r="J44" s="5" t="s">
        <v>116</v>
      </c>
      <c r="K44" s="5" t="s">
        <v>954</v>
      </c>
      <c r="L44" s="5"/>
      <c r="M44" s="4">
        <v>23</v>
      </c>
      <c r="N44" s="5">
        <v>23</v>
      </c>
      <c r="O44" s="4">
        <v>5.05</v>
      </c>
      <c r="P44" s="4">
        <v>22</v>
      </c>
      <c r="Q44" s="4">
        <v>22</v>
      </c>
      <c r="R44" s="4">
        <v>17</v>
      </c>
      <c r="S44" s="4">
        <v>17</v>
      </c>
      <c r="T44" s="5">
        <v>8</v>
      </c>
      <c r="U44" s="5">
        <v>33</v>
      </c>
      <c r="V44" s="5">
        <v>0.05</v>
      </c>
      <c r="W44" s="5">
        <v>0.41</v>
      </c>
      <c r="X44" s="5">
        <v>1.05</v>
      </c>
      <c r="Y44" s="5">
        <v>2.0499999999999998</v>
      </c>
      <c r="Z44" s="5">
        <v>2.77</v>
      </c>
      <c r="AA44" s="5">
        <v>6.27</v>
      </c>
      <c r="AB44" s="5">
        <v>0.12</v>
      </c>
      <c r="AC44" s="5">
        <v>0.35</v>
      </c>
      <c r="AD44" s="5">
        <v>0.88</v>
      </c>
      <c r="AE44" s="5">
        <v>1.88</v>
      </c>
      <c r="AF44" s="5">
        <v>2.65</v>
      </c>
      <c r="AG44" s="5">
        <v>5</v>
      </c>
      <c r="AH44" s="5" t="s">
        <v>39</v>
      </c>
      <c r="AI44" s="5" t="s">
        <v>39</v>
      </c>
      <c r="AJ44">
        <f t="shared" si="0"/>
        <v>0.7200000000000002</v>
      </c>
      <c r="AK44">
        <f t="shared" si="1"/>
        <v>0.77</v>
      </c>
    </row>
    <row r="45" spans="1:37">
      <c r="A45" s="4">
        <v>11206</v>
      </c>
      <c r="B45" s="4">
        <v>112062039</v>
      </c>
      <c r="C45" s="5">
        <v>112062039</v>
      </c>
      <c r="D45" s="5" t="s">
        <v>35</v>
      </c>
      <c r="E45" s="5" t="s">
        <v>36</v>
      </c>
      <c r="F45" s="5" t="s">
        <v>925</v>
      </c>
      <c r="G45" s="5" t="s">
        <v>38</v>
      </c>
      <c r="H45" s="5" t="s">
        <v>39</v>
      </c>
      <c r="I45" s="5" t="s">
        <v>40</v>
      </c>
      <c r="J45" s="5" t="s">
        <v>210</v>
      </c>
      <c r="K45" s="5" t="s">
        <v>955</v>
      </c>
      <c r="L45" s="5"/>
      <c r="M45" s="4">
        <v>12</v>
      </c>
      <c r="N45" s="5">
        <v>12</v>
      </c>
      <c r="O45" s="4">
        <v>6.8</v>
      </c>
      <c r="P45" s="4">
        <v>11</v>
      </c>
      <c r="Q45" s="4">
        <v>11</v>
      </c>
      <c r="R45" s="4">
        <v>8</v>
      </c>
      <c r="S45" s="4">
        <v>8</v>
      </c>
      <c r="T45" s="5">
        <v>9</v>
      </c>
      <c r="U45" s="5">
        <v>9</v>
      </c>
      <c r="V45" s="5">
        <v>0</v>
      </c>
      <c r="W45" s="5">
        <v>0.55000000000000004</v>
      </c>
      <c r="X45" s="5">
        <v>1.0900000000000001</v>
      </c>
      <c r="Y45" s="5">
        <v>2.27</v>
      </c>
      <c r="Z45" s="5">
        <v>3.09</v>
      </c>
      <c r="AA45" s="5">
        <v>6.36</v>
      </c>
      <c r="AB45" s="5">
        <v>0.13</v>
      </c>
      <c r="AC45" s="5">
        <v>0.88</v>
      </c>
      <c r="AD45" s="5">
        <v>1.25</v>
      </c>
      <c r="AE45" s="5">
        <v>2.13</v>
      </c>
      <c r="AF45" s="5">
        <v>3</v>
      </c>
      <c r="AG45" s="5">
        <v>4.88</v>
      </c>
      <c r="AH45" s="5" t="s">
        <v>39</v>
      </c>
      <c r="AI45" s="5" t="s">
        <v>39</v>
      </c>
      <c r="AJ45">
        <f t="shared" si="0"/>
        <v>0.81999999999999984</v>
      </c>
      <c r="AK45">
        <f t="shared" si="1"/>
        <v>0.87000000000000011</v>
      </c>
    </row>
    <row r="46" spans="1:37">
      <c r="A46" s="4">
        <v>11206</v>
      </c>
      <c r="B46" s="4">
        <v>112062040</v>
      </c>
      <c r="C46" s="5">
        <v>112062040</v>
      </c>
      <c r="D46" s="5" t="s">
        <v>35</v>
      </c>
      <c r="E46" s="5" t="s">
        <v>36</v>
      </c>
      <c r="F46" s="5" t="s">
        <v>925</v>
      </c>
      <c r="G46" s="5" t="s">
        <v>38</v>
      </c>
      <c r="H46" s="5" t="s">
        <v>44</v>
      </c>
      <c r="I46" s="5" t="s">
        <v>40</v>
      </c>
      <c r="J46" s="5" t="s">
        <v>72</v>
      </c>
      <c r="K46" s="5" t="s">
        <v>89</v>
      </c>
      <c r="L46" s="5"/>
      <c r="M46" s="4">
        <v>32</v>
      </c>
      <c r="N46" s="5">
        <v>32</v>
      </c>
      <c r="O46" s="4">
        <v>0.8</v>
      </c>
      <c r="P46" s="4">
        <v>29</v>
      </c>
      <c r="Q46" s="4">
        <v>29</v>
      </c>
      <c r="R46" s="4">
        <v>25</v>
      </c>
      <c r="S46" s="4">
        <v>25</v>
      </c>
      <c r="T46" s="5">
        <v>40</v>
      </c>
      <c r="U46" s="5">
        <v>11</v>
      </c>
      <c r="V46" s="5">
        <v>0.34</v>
      </c>
      <c r="W46" s="5">
        <v>0.86</v>
      </c>
      <c r="X46" s="5">
        <v>1.69</v>
      </c>
      <c r="Y46" s="5">
        <v>2.76</v>
      </c>
      <c r="Z46" s="5">
        <v>3.31</v>
      </c>
      <c r="AA46" s="5">
        <v>5.17</v>
      </c>
      <c r="AB46" s="5">
        <v>0.32</v>
      </c>
      <c r="AC46" s="5">
        <v>0.72</v>
      </c>
      <c r="AD46" s="5">
        <v>1.68</v>
      </c>
      <c r="AE46" s="5">
        <v>2.92</v>
      </c>
      <c r="AF46" s="5">
        <v>3.52</v>
      </c>
      <c r="AG46" s="5">
        <v>4.68</v>
      </c>
      <c r="AH46" s="5" t="s">
        <v>44</v>
      </c>
      <c r="AI46" s="5" t="s">
        <v>39</v>
      </c>
      <c r="AJ46">
        <f t="shared" si="0"/>
        <v>0.55000000000000027</v>
      </c>
      <c r="AK46">
        <f t="shared" si="1"/>
        <v>0.60000000000000009</v>
      </c>
    </row>
    <row r="47" spans="1:37">
      <c r="A47" s="4">
        <v>11206</v>
      </c>
      <c r="B47" s="4">
        <v>112062041</v>
      </c>
      <c r="C47" s="5">
        <v>112062041</v>
      </c>
      <c r="D47" s="5" t="s">
        <v>35</v>
      </c>
      <c r="E47" s="5" t="s">
        <v>36</v>
      </c>
      <c r="F47" s="5" t="s">
        <v>925</v>
      </c>
      <c r="G47" s="5" t="s">
        <v>38</v>
      </c>
      <c r="H47" s="5" t="s">
        <v>39</v>
      </c>
      <c r="I47" s="5" t="s">
        <v>40</v>
      </c>
      <c r="J47" s="5" t="s">
        <v>133</v>
      </c>
      <c r="K47" s="5" t="s">
        <v>956</v>
      </c>
      <c r="L47" s="5"/>
      <c r="M47" s="4">
        <v>18</v>
      </c>
      <c r="N47" s="5">
        <v>18</v>
      </c>
      <c r="O47" s="4">
        <v>5.5</v>
      </c>
      <c r="P47" s="4">
        <v>18</v>
      </c>
      <c r="Q47" s="4">
        <v>18</v>
      </c>
      <c r="R47" s="4">
        <v>13</v>
      </c>
      <c r="S47" s="4">
        <v>13</v>
      </c>
      <c r="T47" s="5">
        <v>6</v>
      </c>
      <c r="U47" s="5">
        <v>4</v>
      </c>
      <c r="V47" s="5">
        <v>0.67</v>
      </c>
      <c r="W47" s="5">
        <v>1.06</v>
      </c>
      <c r="X47" s="5">
        <v>1.83</v>
      </c>
      <c r="Y47" s="5">
        <v>2.94</v>
      </c>
      <c r="Z47" s="5">
        <v>3.78</v>
      </c>
      <c r="AA47" s="5">
        <v>5.28</v>
      </c>
      <c r="AB47" s="5">
        <v>0.77</v>
      </c>
      <c r="AC47" s="5">
        <v>1.31</v>
      </c>
      <c r="AD47" s="5">
        <v>1.69</v>
      </c>
      <c r="AE47" s="5">
        <v>2.15</v>
      </c>
      <c r="AF47" s="5">
        <v>3.08</v>
      </c>
      <c r="AG47" s="5">
        <v>4.7699999999999996</v>
      </c>
      <c r="AH47" s="5" t="s">
        <v>39</v>
      </c>
      <c r="AI47" s="5" t="s">
        <v>39</v>
      </c>
      <c r="AJ47">
        <f t="shared" si="0"/>
        <v>0.83999999999999986</v>
      </c>
      <c r="AK47">
        <f t="shared" si="1"/>
        <v>0.93000000000000016</v>
      </c>
    </row>
    <row r="48" spans="1:37">
      <c r="A48" s="4">
        <v>11206</v>
      </c>
      <c r="B48" s="4">
        <v>112062042</v>
      </c>
      <c r="C48" s="5">
        <v>112062042</v>
      </c>
      <c r="D48" s="5" t="s">
        <v>35</v>
      </c>
      <c r="E48" s="5" t="s">
        <v>36</v>
      </c>
      <c r="F48" s="5" t="s">
        <v>925</v>
      </c>
      <c r="G48" s="5" t="s">
        <v>38</v>
      </c>
      <c r="H48" s="5" t="s">
        <v>44</v>
      </c>
      <c r="I48" s="5" t="s">
        <v>40</v>
      </c>
      <c r="J48" s="5" t="s">
        <v>935</v>
      </c>
      <c r="K48" s="5" t="s">
        <v>957</v>
      </c>
      <c r="L48" s="5"/>
      <c r="M48" s="4">
        <v>32</v>
      </c>
      <c r="N48" s="5">
        <v>32</v>
      </c>
      <c r="O48" s="4">
        <v>1.2</v>
      </c>
      <c r="P48" s="4">
        <v>32</v>
      </c>
      <c r="Q48" s="4">
        <v>32</v>
      </c>
      <c r="R48" s="4">
        <v>26</v>
      </c>
      <c r="S48" s="4">
        <v>26</v>
      </c>
      <c r="T48" s="5">
        <v>35</v>
      </c>
      <c r="U48" s="5">
        <v>14</v>
      </c>
      <c r="V48" s="5">
        <v>0.66</v>
      </c>
      <c r="W48" s="5">
        <v>1.63</v>
      </c>
      <c r="X48" s="5">
        <v>2.25</v>
      </c>
      <c r="Y48" s="5">
        <v>3.25</v>
      </c>
      <c r="Z48" s="5">
        <v>4.0599999999999996</v>
      </c>
      <c r="AA48" s="5">
        <v>5.81</v>
      </c>
      <c r="AB48" s="5">
        <v>0.65</v>
      </c>
      <c r="AC48" s="5">
        <v>1.38</v>
      </c>
      <c r="AD48" s="5">
        <v>2.31</v>
      </c>
      <c r="AE48" s="5">
        <v>3.46</v>
      </c>
      <c r="AF48" s="5">
        <v>4.46</v>
      </c>
      <c r="AG48" s="5">
        <v>6.12</v>
      </c>
      <c r="AH48" s="5" t="s">
        <v>44</v>
      </c>
      <c r="AI48" s="5" t="s">
        <v>39</v>
      </c>
      <c r="AJ48">
        <f t="shared" si="0"/>
        <v>0.80999999999999961</v>
      </c>
      <c r="AK48">
        <f t="shared" si="1"/>
        <v>1</v>
      </c>
    </row>
    <row r="49" spans="1:37">
      <c r="A49" s="4">
        <v>11206</v>
      </c>
      <c r="B49" s="4">
        <v>112062043</v>
      </c>
      <c r="C49" s="5">
        <v>112062043</v>
      </c>
      <c r="D49" s="5" t="s">
        <v>35</v>
      </c>
      <c r="E49" s="5" t="s">
        <v>36</v>
      </c>
      <c r="F49" s="5" t="s">
        <v>925</v>
      </c>
      <c r="G49" s="5" t="s">
        <v>38</v>
      </c>
      <c r="H49" s="5" t="s">
        <v>39</v>
      </c>
      <c r="I49" s="5" t="s">
        <v>40</v>
      </c>
      <c r="J49" s="5" t="s">
        <v>151</v>
      </c>
      <c r="K49" s="5" t="s">
        <v>226</v>
      </c>
      <c r="L49" s="5"/>
      <c r="M49" s="4">
        <v>17</v>
      </c>
      <c r="N49" s="5">
        <v>17</v>
      </c>
      <c r="O49" s="4">
        <v>5.7</v>
      </c>
      <c r="P49" s="4">
        <v>16</v>
      </c>
      <c r="Q49" s="4">
        <v>16</v>
      </c>
      <c r="R49" s="4">
        <v>8</v>
      </c>
      <c r="S49" s="4">
        <v>9</v>
      </c>
      <c r="T49" s="5">
        <v>19</v>
      </c>
      <c r="U49" s="5">
        <v>11</v>
      </c>
      <c r="V49" s="5">
        <v>0.13</v>
      </c>
      <c r="W49" s="5">
        <v>0.5</v>
      </c>
      <c r="X49" s="5">
        <v>1.06</v>
      </c>
      <c r="Y49" s="5">
        <v>1.81</v>
      </c>
      <c r="Z49" s="5">
        <v>2.44</v>
      </c>
      <c r="AA49" s="5">
        <v>4.88</v>
      </c>
      <c r="AB49" s="5">
        <v>0</v>
      </c>
      <c r="AC49" s="5">
        <v>0.22</v>
      </c>
      <c r="AD49" s="5">
        <v>0.56000000000000005</v>
      </c>
      <c r="AE49" s="5">
        <v>1.78</v>
      </c>
      <c r="AF49" s="5">
        <v>2.2200000000000002</v>
      </c>
      <c r="AG49" s="5">
        <v>4.8899999999999997</v>
      </c>
      <c r="AH49" s="5" t="s">
        <v>39</v>
      </c>
      <c r="AI49" s="5" t="s">
        <v>39</v>
      </c>
      <c r="AJ49">
        <f t="shared" si="0"/>
        <v>0.62999999999999989</v>
      </c>
      <c r="AK49">
        <f t="shared" si="1"/>
        <v>0.44000000000000017</v>
      </c>
    </row>
    <row r="50" spans="1:37">
      <c r="A50" s="4">
        <v>11206</v>
      </c>
      <c r="B50" s="4">
        <v>112062072</v>
      </c>
      <c r="C50" s="5">
        <v>112062072</v>
      </c>
      <c r="D50" s="5" t="s">
        <v>35</v>
      </c>
      <c r="E50" s="5" t="s">
        <v>36</v>
      </c>
      <c r="F50" s="5" t="s">
        <v>925</v>
      </c>
      <c r="G50" s="5" t="s">
        <v>38</v>
      </c>
      <c r="H50" s="5" t="s">
        <v>44</v>
      </c>
      <c r="I50" s="5" t="s">
        <v>40</v>
      </c>
      <c r="J50" s="5" t="s">
        <v>116</v>
      </c>
      <c r="K50" s="5" t="s">
        <v>958</v>
      </c>
      <c r="L50" s="5" t="s">
        <v>940</v>
      </c>
      <c r="M50" s="4">
        <v>37</v>
      </c>
      <c r="N50" s="5">
        <v>37</v>
      </c>
      <c r="O50" s="4">
        <v>7.7</v>
      </c>
      <c r="P50" s="4">
        <v>38</v>
      </c>
      <c r="Q50" s="4">
        <v>38</v>
      </c>
      <c r="R50" s="4">
        <v>28</v>
      </c>
      <c r="S50" s="4">
        <v>28</v>
      </c>
      <c r="T50" s="5">
        <v>10</v>
      </c>
      <c r="U50" s="5">
        <v>14</v>
      </c>
      <c r="V50" s="5">
        <v>0.03</v>
      </c>
      <c r="W50" s="5">
        <v>0.16</v>
      </c>
      <c r="X50" s="5">
        <v>0.53</v>
      </c>
      <c r="Y50" s="5">
        <v>1.1299999999999999</v>
      </c>
      <c r="Z50" s="5">
        <v>1.79</v>
      </c>
      <c r="AA50" s="5">
        <v>3.92</v>
      </c>
      <c r="AB50" s="5">
        <v>0.04</v>
      </c>
      <c r="AC50" s="5">
        <v>0.25</v>
      </c>
      <c r="AD50" s="5">
        <v>0.54</v>
      </c>
      <c r="AE50" s="5">
        <v>1.43</v>
      </c>
      <c r="AF50" s="5">
        <v>2.14</v>
      </c>
      <c r="AG50" s="5">
        <v>4.43</v>
      </c>
      <c r="AH50" s="5" t="s">
        <v>44</v>
      </c>
      <c r="AI50" s="5" t="s">
        <v>39</v>
      </c>
      <c r="AJ50">
        <f t="shared" si="0"/>
        <v>0.66000000000000014</v>
      </c>
      <c r="AK50">
        <f t="shared" si="1"/>
        <v>0.71000000000000019</v>
      </c>
    </row>
    <row r="51" spans="1:37">
      <c r="A51" s="4">
        <v>11206</v>
      </c>
      <c r="B51" s="4">
        <v>112062073</v>
      </c>
      <c r="C51" s="5">
        <v>112062073</v>
      </c>
      <c r="D51" s="5" t="s">
        <v>35</v>
      </c>
      <c r="E51" s="5" t="s">
        <v>36</v>
      </c>
      <c r="F51" s="5" t="s">
        <v>925</v>
      </c>
      <c r="G51" s="5" t="s">
        <v>38</v>
      </c>
      <c r="H51" s="5" t="s">
        <v>44</v>
      </c>
      <c r="I51" s="5" t="s">
        <v>40</v>
      </c>
      <c r="J51" s="5" t="s">
        <v>116</v>
      </c>
      <c r="K51" s="5" t="s">
        <v>959</v>
      </c>
      <c r="L51" s="5" t="s">
        <v>940</v>
      </c>
      <c r="M51" s="4">
        <v>14</v>
      </c>
      <c r="N51" s="5">
        <v>14</v>
      </c>
      <c r="O51" s="4">
        <v>7.7</v>
      </c>
      <c r="P51" s="4">
        <v>13</v>
      </c>
      <c r="Q51" s="4">
        <v>13</v>
      </c>
      <c r="R51" s="4">
        <v>11</v>
      </c>
      <c r="S51" s="4">
        <v>13</v>
      </c>
      <c r="T51" s="5">
        <v>9</v>
      </c>
      <c r="U51" s="5">
        <v>20</v>
      </c>
      <c r="V51" s="5">
        <v>0.15</v>
      </c>
      <c r="W51" s="5">
        <v>0.77</v>
      </c>
      <c r="X51" s="5">
        <v>1.38</v>
      </c>
      <c r="Y51" s="5">
        <v>2.38</v>
      </c>
      <c r="Z51" s="5">
        <v>3.38</v>
      </c>
      <c r="AA51" s="5">
        <v>5.69</v>
      </c>
      <c r="AB51" s="5">
        <v>0.15</v>
      </c>
      <c r="AC51" s="5">
        <v>0.38</v>
      </c>
      <c r="AD51" s="5">
        <v>0.85</v>
      </c>
      <c r="AE51" s="5">
        <v>1.54</v>
      </c>
      <c r="AF51" s="5">
        <v>2.31</v>
      </c>
      <c r="AG51" s="5">
        <v>4.62</v>
      </c>
      <c r="AH51" s="5" t="s">
        <v>44</v>
      </c>
      <c r="AI51" s="5" t="s">
        <v>39</v>
      </c>
      <c r="AJ51">
        <f t="shared" si="0"/>
        <v>1</v>
      </c>
      <c r="AK51">
        <f t="shared" si="1"/>
        <v>0.77</v>
      </c>
    </row>
    <row r="52" spans="1:37">
      <c r="A52" s="4">
        <v>11206</v>
      </c>
      <c r="B52" s="4">
        <v>112062074</v>
      </c>
      <c r="C52" s="5">
        <v>112062074</v>
      </c>
      <c r="D52" s="5" t="s">
        <v>35</v>
      </c>
      <c r="E52" s="5" t="s">
        <v>36</v>
      </c>
      <c r="F52" s="5" t="s">
        <v>925</v>
      </c>
      <c r="G52" s="5" t="s">
        <v>38</v>
      </c>
      <c r="H52" s="5" t="s">
        <v>44</v>
      </c>
      <c r="I52" s="5" t="s">
        <v>40</v>
      </c>
      <c r="J52" s="5" t="s">
        <v>149</v>
      </c>
      <c r="K52" s="5" t="s">
        <v>960</v>
      </c>
      <c r="L52" s="5" t="s">
        <v>940</v>
      </c>
      <c r="M52" s="4">
        <v>69</v>
      </c>
      <c r="N52" s="5">
        <v>69</v>
      </c>
      <c r="O52" s="4">
        <v>6.2</v>
      </c>
      <c r="P52" s="4">
        <v>60</v>
      </c>
      <c r="Q52" s="4">
        <v>63</v>
      </c>
      <c r="R52" s="4">
        <v>40</v>
      </c>
      <c r="S52" s="4">
        <v>44</v>
      </c>
      <c r="T52" s="5">
        <v>26</v>
      </c>
      <c r="U52" s="5">
        <v>49</v>
      </c>
      <c r="V52" s="5">
        <v>0.05</v>
      </c>
      <c r="W52" s="5">
        <v>0.24</v>
      </c>
      <c r="X52" s="5">
        <v>0.56999999999999995</v>
      </c>
      <c r="Y52" s="5">
        <v>1.08</v>
      </c>
      <c r="Z52" s="5">
        <v>1.46</v>
      </c>
      <c r="AA52" s="5">
        <v>4.63</v>
      </c>
      <c r="AB52" s="5">
        <v>7.0000000000000007E-2</v>
      </c>
      <c r="AC52" s="5">
        <v>0.25</v>
      </c>
      <c r="AD52" s="5">
        <v>0.61</v>
      </c>
      <c r="AE52" s="5">
        <v>1.73</v>
      </c>
      <c r="AF52" s="5">
        <v>2.36</v>
      </c>
      <c r="AG52" s="5">
        <v>3.75</v>
      </c>
      <c r="AH52" s="5" t="s">
        <v>44</v>
      </c>
      <c r="AI52" s="5" t="s">
        <v>39</v>
      </c>
      <c r="AJ52">
        <f t="shared" si="0"/>
        <v>0.37999999999999989</v>
      </c>
      <c r="AK52">
        <f t="shared" si="1"/>
        <v>0.62999999999999989</v>
      </c>
    </row>
    <row r="53" spans="1:37">
      <c r="A53" s="4">
        <v>11206</v>
      </c>
      <c r="B53" s="4">
        <v>112062075</v>
      </c>
      <c r="C53" s="5">
        <v>112062075</v>
      </c>
      <c r="D53" s="5" t="s">
        <v>35</v>
      </c>
      <c r="E53" s="5" t="s">
        <v>36</v>
      </c>
      <c r="F53" s="5" t="s">
        <v>925</v>
      </c>
      <c r="G53" s="5" t="s">
        <v>38</v>
      </c>
      <c r="H53" s="5" t="s">
        <v>44</v>
      </c>
      <c r="I53" s="5" t="s">
        <v>40</v>
      </c>
      <c r="J53" s="5" t="s">
        <v>116</v>
      </c>
      <c r="K53" s="5" t="s">
        <v>961</v>
      </c>
      <c r="L53" s="5" t="s">
        <v>940</v>
      </c>
      <c r="M53" s="4">
        <v>37</v>
      </c>
      <c r="N53" s="5">
        <v>37</v>
      </c>
      <c r="O53" s="4">
        <v>7.9</v>
      </c>
      <c r="P53" s="4">
        <v>37</v>
      </c>
      <c r="Q53" s="4">
        <v>38</v>
      </c>
      <c r="R53" s="4">
        <v>28</v>
      </c>
      <c r="S53" s="4">
        <v>28</v>
      </c>
      <c r="T53" s="5">
        <v>9</v>
      </c>
      <c r="U53" s="5">
        <v>24</v>
      </c>
      <c r="V53" s="5">
        <v>0.03</v>
      </c>
      <c r="W53" s="5">
        <v>0.13</v>
      </c>
      <c r="X53" s="5">
        <v>0.28999999999999998</v>
      </c>
      <c r="Y53" s="5">
        <v>0.71</v>
      </c>
      <c r="Z53" s="5">
        <v>1.1599999999999999</v>
      </c>
      <c r="AA53" s="5">
        <v>5.97</v>
      </c>
      <c r="AB53" s="5">
        <v>0.18</v>
      </c>
      <c r="AC53" s="5">
        <v>0.39</v>
      </c>
      <c r="AD53" s="5">
        <v>0.79</v>
      </c>
      <c r="AE53" s="5">
        <v>1.29</v>
      </c>
      <c r="AF53" s="5">
        <v>1.79</v>
      </c>
      <c r="AG53" s="5">
        <v>3.07</v>
      </c>
      <c r="AH53" s="5" t="s">
        <v>44</v>
      </c>
      <c r="AI53" s="5" t="s">
        <v>39</v>
      </c>
      <c r="AJ53">
        <f t="shared" si="0"/>
        <v>0.44999999999999996</v>
      </c>
      <c r="AK53">
        <f t="shared" si="1"/>
        <v>0.5</v>
      </c>
    </row>
    <row r="54" spans="1:37">
      <c r="A54" s="4">
        <v>11206</v>
      </c>
      <c r="B54" s="4">
        <v>112062076</v>
      </c>
      <c r="C54" s="5">
        <v>112062076</v>
      </c>
      <c r="D54" s="5" t="s">
        <v>35</v>
      </c>
      <c r="E54" s="5" t="s">
        <v>36</v>
      </c>
      <c r="F54" s="5" t="s">
        <v>925</v>
      </c>
      <c r="G54" s="5" t="s">
        <v>38</v>
      </c>
      <c r="H54" s="5" t="s">
        <v>44</v>
      </c>
      <c r="I54" s="5" t="s">
        <v>40</v>
      </c>
      <c r="J54" s="5" t="s">
        <v>153</v>
      </c>
      <c r="K54" s="5" t="s">
        <v>962</v>
      </c>
      <c r="L54" s="5" t="s">
        <v>940</v>
      </c>
      <c r="M54" s="4">
        <v>35</v>
      </c>
      <c r="N54" s="5">
        <v>35</v>
      </c>
      <c r="O54" s="4">
        <v>6.5</v>
      </c>
      <c r="P54" s="4">
        <v>34</v>
      </c>
      <c r="Q54" s="4">
        <v>34</v>
      </c>
      <c r="R54" s="4">
        <v>21</v>
      </c>
      <c r="S54" s="4">
        <v>22</v>
      </c>
      <c r="T54" s="5">
        <v>13</v>
      </c>
      <c r="U54" s="5">
        <v>13</v>
      </c>
      <c r="V54" s="5">
        <v>0.09</v>
      </c>
      <c r="W54" s="5">
        <v>0.15</v>
      </c>
      <c r="X54" s="5">
        <v>0.26</v>
      </c>
      <c r="Y54" s="5">
        <v>0.94</v>
      </c>
      <c r="Z54" s="5">
        <v>1.5</v>
      </c>
      <c r="AA54" s="5">
        <v>4.41</v>
      </c>
      <c r="AB54" s="5">
        <v>0.09</v>
      </c>
      <c r="AC54" s="5">
        <v>0.14000000000000001</v>
      </c>
      <c r="AD54" s="5">
        <v>0.59</v>
      </c>
      <c r="AE54" s="5">
        <v>1.36</v>
      </c>
      <c r="AF54" s="5">
        <v>1.91</v>
      </c>
      <c r="AG54" s="5">
        <v>3.32</v>
      </c>
      <c r="AH54" s="5" t="s">
        <v>44</v>
      </c>
      <c r="AI54" s="5" t="s">
        <v>39</v>
      </c>
      <c r="AJ54">
        <f t="shared" si="0"/>
        <v>0.56000000000000005</v>
      </c>
      <c r="AK54">
        <f t="shared" si="1"/>
        <v>0.54999999999999982</v>
      </c>
    </row>
    <row r="55" spans="1:37">
      <c r="A55" s="4">
        <v>11206</v>
      </c>
      <c r="B55" s="4">
        <v>112062077</v>
      </c>
      <c r="C55" s="5">
        <v>112062077</v>
      </c>
      <c r="D55" s="5" t="s">
        <v>35</v>
      </c>
      <c r="E55" s="5" t="s">
        <v>36</v>
      </c>
      <c r="F55" s="5" t="s">
        <v>925</v>
      </c>
      <c r="G55" s="5" t="s">
        <v>38</v>
      </c>
      <c r="H55" s="5" t="s">
        <v>39</v>
      </c>
      <c r="I55" s="5" t="s">
        <v>40</v>
      </c>
      <c r="J55" s="5" t="s">
        <v>133</v>
      </c>
      <c r="K55" s="5" t="s">
        <v>963</v>
      </c>
      <c r="L55" s="5" t="s">
        <v>940</v>
      </c>
      <c r="M55" s="4">
        <v>23</v>
      </c>
      <c r="N55" s="5">
        <v>23</v>
      </c>
      <c r="O55" s="4">
        <v>6.1</v>
      </c>
      <c r="P55" s="4">
        <v>18</v>
      </c>
      <c r="Q55" s="4">
        <v>18</v>
      </c>
      <c r="R55" s="4">
        <v>12</v>
      </c>
      <c r="S55" s="4">
        <v>12</v>
      </c>
      <c r="T55" s="5">
        <v>16</v>
      </c>
      <c r="U55" s="5">
        <v>11</v>
      </c>
      <c r="V55" s="5">
        <v>0.06</v>
      </c>
      <c r="W55" s="5">
        <v>0.17</v>
      </c>
      <c r="X55" s="5">
        <v>0.33</v>
      </c>
      <c r="Y55" s="5">
        <v>1.1100000000000001</v>
      </c>
      <c r="Z55" s="5">
        <v>1.44</v>
      </c>
      <c r="AA55" s="5">
        <v>4.5</v>
      </c>
      <c r="AB55" s="5">
        <v>0.08</v>
      </c>
      <c r="AC55" s="5">
        <v>0.25</v>
      </c>
      <c r="AD55" s="5">
        <v>0.5</v>
      </c>
      <c r="AE55" s="5">
        <v>1.42</v>
      </c>
      <c r="AF55" s="5">
        <v>1.42</v>
      </c>
      <c r="AG55" s="5">
        <v>4.17</v>
      </c>
      <c r="AH55" s="5" t="s">
        <v>44</v>
      </c>
      <c r="AI55" s="5" t="s">
        <v>39</v>
      </c>
      <c r="AJ55">
        <f t="shared" si="0"/>
        <v>0.32999999999999985</v>
      </c>
      <c r="AK55">
        <f t="shared" si="1"/>
        <v>0</v>
      </c>
    </row>
    <row r="56" spans="1:37">
      <c r="A56" s="4">
        <v>11206</v>
      </c>
      <c r="B56" s="4">
        <v>112062078</v>
      </c>
      <c r="C56" s="5">
        <v>112062078</v>
      </c>
      <c r="D56" s="5" t="s">
        <v>35</v>
      </c>
      <c r="E56" s="5" t="s">
        <v>36</v>
      </c>
      <c r="F56" s="5" t="s">
        <v>925</v>
      </c>
      <c r="G56" s="5" t="s">
        <v>38</v>
      </c>
      <c r="H56" s="5" t="s">
        <v>39</v>
      </c>
      <c r="I56" s="5" t="s">
        <v>40</v>
      </c>
      <c r="J56" s="5" t="s">
        <v>94</v>
      </c>
      <c r="K56" s="5" t="s">
        <v>964</v>
      </c>
      <c r="L56" s="5" t="s">
        <v>940</v>
      </c>
      <c r="M56" s="4">
        <v>25</v>
      </c>
      <c r="N56" s="5">
        <v>24</v>
      </c>
      <c r="O56" s="4">
        <v>5.3</v>
      </c>
      <c r="P56" s="4">
        <v>19</v>
      </c>
      <c r="Q56" s="4">
        <v>19</v>
      </c>
      <c r="R56" s="4">
        <v>14</v>
      </c>
      <c r="S56" s="4">
        <v>20</v>
      </c>
      <c r="T56" s="5">
        <v>20</v>
      </c>
      <c r="U56" s="5">
        <v>34</v>
      </c>
      <c r="V56" s="5">
        <v>0.05</v>
      </c>
      <c r="W56" s="5">
        <v>0.53</v>
      </c>
      <c r="X56" s="5">
        <v>0.84</v>
      </c>
      <c r="Y56" s="5">
        <v>1.37</v>
      </c>
      <c r="Z56" s="5">
        <v>1.89</v>
      </c>
      <c r="AA56" s="5">
        <v>5.1100000000000003</v>
      </c>
      <c r="AB56" s="5">
        <v>0.1</v>
      </c>
      <c r="AC56" s="5">
        <v>0.4</v>
      </c>
      <c r="AD56" s="5">
        <v>1.1499999999999999</v>
      </c>
      <c r="AE56" s="5">
        <v>2.1</v>
      </c>
      <c r="AF56" s="5">
        <v>2.8</v>
      </c>
      <c r="AG56" s="5">
        <v>4.0999999999999996</v>
      </c>
      <c r="AH56" s="5" t="s">
        <v>44</v>
      </c>
      <c r="AI56" s="5" t="s">
        <v>44</v>
      </c>
      <c r="AJ56">
        <f t="shared" si="0"/>
        <v>0.5199999999999998</v>
      </c>
      <c r="AK56">
        <f t="shared" si="1"/>
        <v>0.69999999999999973</v>
      </c>
    </row>
    <row r="57" spans="1:37">
      <c r="A57" s="4">
        <v>11206</v>
      </c>
      <c r="B57" s="4">
        <v>112062079</v>
      </c>
      <c r="C57" s="5">
        <v>112062079</v>
      </c>
      <c r="D57" s="5" t="s">
        <v>35</v>
      </c>
      <c r="E57" s="5" t="s">
        <v>36</v>
      </c>
      <c r="F57" s="5" t="s">
        <v>925</v>
      </c>
      <c r="G57" s="5" t="s">
        <v>38</v>
      </c>
      <c r="H57" s="5" t="s">
        <v>44</v>
      </c>
      <c r="I57" s="5" t="s">
        <v>40</v>
      </c>
      <c r="J57" s="5" t="s">
        <v>165</v>
      </c>
      <c r="K57" s="5" t="s">
        <v>965</v>
      </c>
      <c r="L57" s="5" t="s">
        <v>940</v>
      </c>
      <c r="M57" s="4">
        <v>13</v>
      </c>
      <c r="N57" s="5">
        <v>13</v>
      </c>
      <c r="O57" s="4">
        <v>8</v>
      </c>
      <c r="P57" s="4">
        <v>13</v>
      </c>
      <c r="Q57" s="4">
        <v>13</v>
      </c>
      <c r="R57" s="4">
        <v>11</v>
      </c>
      <c r="S57" s="4">
        <v>12</v>
      </c>
      <c r="T57" s="5">
        <v>4</v>
      </c>
      <c r="U57" s="5">
        <v>12</v>
      </c>
      <c r="V57" s="5">
        <v>0</v>
      </c>
      <c r="W57" s="5">
        <v>0.15</v>
      </c>
      <c r="X57" s="5">
        <v>0.54</v>
      </c>
      <c r="Y57" s="5">
        <v>1.31</v>
      </c>
      <c r="Z57" s="5">
        <v>1.69</v>
      </c>
      <c r="AA57" s="5">
        <v>4.6900000000000004</v>
      </c>
      <c r="AB57" s="5">
        <v>0.17</v>
      </c>
      <c r="AC57" s="5">
        <v>0.25</v>
      </c>
      <c r="AD57" s="5">
        <v>0.5</v>
      </c>
      <c r="AE57" s="5">
        <v>1.08</v>
      </c>
      <c r="AF57" s="5">
        <v>1.5</v>
      </c>
      <c r="AG57" s="5">
        <v>3.92</v>
      </c>
      <c r="AH57" s="5" t="s">
        <v>44</v>
      </c>
      <c r="AI57" s="5" t="s">
        <v>44</v>
      </c>
      <c r="AJ57">
        <f t="shared" si="0"/>
        <v>0.37999999999999989</v>
      </c>
      <c r="AK57">
        <f t="shared" si="1"/>
        <v>0.41999999999999993</v>
      </c>
    </row>
    <row r="58" spans="1:37">
      <c r="A58" s="4">
        <v>11206</v>
      </c>
      <c r="B58" s="4">
        <v>112062080</v>
      </c>
      <c r="C58" s="5">
        <v>112062080</v>
      </c>
      <c r="D58" s="5" t="s">
        <v>35</v>
      </c>
      <c r="E58" s="5" t="s">
        <v>36</v>
      </c>
      <c r="F58" s="5" t="s">
        <v>925</v>
      </c>
      <c r="G58" s="5" t="s">
        <v>38</v>
      </c>
      <c r="H58" s="5" t="s">
        <v>44</v>
      </c>
      <c r="I58" s="5" t="s">
        <v>40</v>
      </c>
      <c r="J58" s="5" t="s">
        <v>98</v>
      </c>
      <c r="K58" s="5" t="s">
        <v>966</v>
      </c>
      <c r="L58" s="5" t="s">
        <v>940</v>
      </c>
      <c r="M58" s="4">
        <v>22</v>
      </c>
      <c r="N58" s="5">
        <v>22</v>
      </c>
      <c r="O58" s="4">
        <v>7.6</v>
      </c>
      <c r="P58" s="4">
        <v>23</v>
      </c>
      <c r="Q58" s="4">
        <v>23</v>
      </c>
      <c r="R58" s="4">
        <v>17</v>
      </c>
      <c r="S58" s="4">
        <v>18</v>
      </c>
      <c r="T58" s="5">
        <v>14</v>
      </c>
      <c r="U58" s="5">
        <v>18</v>
      </c>
      <c r="V58" s="5">
        <v>0</v>
      </c>
      <c r="W58" s="5">
        <v>0.13</v>
      </c>
      <c r="X58" s="5">
        <v>0.43</v>
      </c>
      <c r="Y58" s="5">
        <v>1.22</v>
      </c>
      <c r="Z58" s="5">
        <v>1.74</v>
      </c>
      <c r="AA58" s="5">
        <v>4.43</v>
      </c>
      <c r="AB58" s="5">
        <v>0.06</v>
      </c>
      <c r="AC58" s="5">
        <v>0.28000000000000003</v>
      </c>
      <c r="AD58" s="5">
        <v>0.33</v>
      </c>
      <c r="AE58" s="5">
        <v>1.1100000000000001</v>
      </c>
      <c r="AF58" s="5">
        <v>1.5</v>
      </c>
      <c r="AG58" s="5">
        <v>3.56</v>
      </c>
      <c r="AH58" s="5" t="s">
        <v>44</v>
      </c>
      <c r="AI58" s="5" t="s">
        <v>44</v>
      </c>
      <c r="AJ58">
        <f t="shared" si="0"/>
        <v>0.52</v>
      </c>
      <c r="AK58">
        <f t="shared" si="1"/>
        <v>0.3899999999999999</v>
      </c>
    </row>
    <row r="59" spans="1:37">
      <c r="A59" s="4">
        <v>11206</v>
      </c>
      <c r="B59" s="4">
        <v>112062081</v>
      </c>
      <c r="C59" s="5">
        <v>112062081</v>
      </c>
      <c r="D59" s="5" t="s">
        <v>35</v>
      </c>
      <c r="E59" s="5" t="s">
        <v>36</v>
      </c>
      <c r="F59" s="5" t="s">
        <v>925</v>
      </c>
      <c r="G59" s="5" t="s">
        <v>38</v>
      </c>
      <c r="H59" s="5" t="s">
        <v>44</v>
      </c>
      <c r="I59" s="5" t="s">
        <v>40</v>
      </c>
      <c r="J59" s="5" t="s">
        <v>151</v>
      </c>
      <c r="K59" s="5" t="s">
        <v>967</v>
      </c>
      <c r="L59" s="5" t="s">
        <v>940</v>
      </c>
      <c r="M59" s="4">
        <v>18</v>
      </c>
      <c r="N59" s="5">
        <v>18</v>
      </c>
      <c r="O59" s="4">
        <v>7.5</v>
      </c>
      <c r="P59" s="4">
        <v>16</v>
      </c>
      <c r="Q59" s="4">
        <v>16</v>
      </c>
      <c r="R59" s="4">
        <v>12</v>
      </c>
      <c r="S59" s="4">
        <v>12</v>
      </c>
      <c r="T59" s="5">
        <v>13</v>
      </c>
      <c r="U59" s="5">
        <v>9</v>
      </c>
      <c r="V59" s="5">
        <v>0.13</v>
      </c>
      <c r="W59" s="5">
        <v>0.44</v>
      </c>
      <c r="X59" s="5">
        <v>0.81</v>
      </c>
      <c r="Y59" s="5">
        <v>2.06</v>
      </c>
      <c r="Z59" s="5">
        <v>2.75</v>
      </c>
      <c r="AA59" s="5">
        <v>4.5599999999999996</v>
      </c>
      <c r="AB59" s="5">
        <v>0.33</v>
      </c>
      <c r="AC59" s="5">
        <v>0.5</v>
      </c>
      <c r="AD59" s="5">
        <v>0.67</v>
      </c>
      <c r="AE59" s="5">
        <v>1.33</v>
      </c>
      <c r="AF59" s="5">
        <v>1.83</v>
      </c>
      <c r="AG59" s="5">
        <v>2.58</v>
      </c>
      <c r="AH59" s="5" t="s">
        <v>44</v>
      </c>
      <c r="AI59" s="5" t="s">
        <v>44</v>
      </c>
      <c r="AJ59">
        <f t="shared" si="0"/>
        <v>0.69</v>
      </c>
      <c r="AK59">
        <f t="shared" si="1"/>
        <v>0.5</v>
      </c>
    </row>
    <row r="60" spans="1:37">
      <c r="A60" s="4">
        <v>11206</v>
      </c>
      <c r="B60" s="4">
        <v>112062082</v>
      </c>
      <c r="C60" s="5">
        <v>112062082</v>
      </c>
      <c r="D60" s="5" t="s">
        <v>35</v>
      </c>
      <c r="E60" s="5" t="s">
        <v>36</v>
      </c>
      <c r="F60" s="5" t="s">
        <v>925</v>
      </c>
      <c r="G60" s="5" t="s">
        <v>38</v>
      </c>
      <c r="H60" s="5" t="s">
        <v>44</v>
      </c>
      <c r="I60" s="5" t="s">
        <v>40</v>
      </c>
      <c r="J60" s="5" t="s">
        <v>210</v>
      </c>
      <c r="K60" s="5" t="s">
        <v>968</v>
      </c>
      <c r="L60" s="5" t="s">
        <v>940</v>
      </c>
      <c r="M60" s="4">
        <v>22</v>
      </c>
      <c r="N60" s="5">
        <v>22</v>
      </c>
      <c r="O60" s="4">
        <v>8.1</v>
      </c>
      <c r="P60" s="4">
        <v>20</v>
      </c>
      <c r="Q60" s="4">
        <v>20</v>
      </c>
      <c r="R60" s="4">
        <v>11</v>
      </c>
      <c r="S60" s="4">
        <v>11</v>
      </c>
      <c r="T60" s="5">
        <v>8</v>
      </c>
      <c r="U60" s="5">
        <v>5</v>
      </c>
      <c r="V60" s="5">
        <v>0.05</v>
      </c>
      <c r="W60" s="5">
        <v>0.15</v>
      </c>
      <c r="X60" s="5">
        <v>0.7</v>
      </c>
      <c r="Y60" s="5">
        <v>1.3</v>
      </c>
      <c r="Z60" s="5">
        <v>1.7</v>
      </c>
      <c r="AA60" s="5">
        <v>3.35</v>
      </c>
      <c r="AB60" s="5">
        <v>0.09</v>
      </c>
      <c r="AC60" s="5">
        <v>0.27</v>
      </c>
      <c r="AD60" s="5">
        <v>0.64</v>
      </c>
      <c r="AE60" s="5">
        <v>1.0900000000000001</v>
      </c>
      <c r="AF60" s="5">
        <v>1.36</v>
      </c>
      <c r="AG60" s="5">
        <v>4</v>
      </c>
      <c r="AH60" s="5" t="s">
        <v>44</v>
      </c>
      <c r="AI60" s="5" t="s">
        <v>44</v>
      </c>
      <c r="AJ60">
        <f t="shared" si="0"/>
        <v>0.39999999999999991</v>
      </c>
      <c r="AK60">
        <f t="shared" si="1"/>
        <v>0.27</v>
      </c>
    </row>
    <row r="61" spans="1:37">
      <c r="A61" s="4">
        <v>11206</v>
      </c>
      <c r="B61" s="4">
        <v>112062083</v>
      </c>
      <c r="C61" s="5">
        <v>112062083</v>
      </c>
      <c r="D61" s="5" t="s">
        <v>35</v>
      </c>
      <c r="E61" s="5" t="s">
        <v>36</v>
      </c>
      <c r="F61" s="5" t="s">
        <v>925</v>
      </c>
      <c r="G61" s="5" t="s">
        <v>38</v>
      </c>
      <c r="H61" s="5" t="s">
        <v>44</v>
      </c>
      <c r="I61" s="5" t="s">
        <v>40</v>
      </c>
      <c r="J61" s="5" t="s">
        <v>165</v>
      </c>
      <c r="K61" s="5" t="s">
        <v>969</v>
      </c>
      <c r="L61" s="5" t="s">
        <v>940</v>
      </c>
      <c r="M61" s="4">
        <v>27</v>
      </c>
      <c r="N61" s="5">
        <v>27</v>
      </c>
      <c r="O61" s="4">
        <v>7.3</v>
      </c>
      <c r="P61" s="4">
        <v>27</v>
      </c>
      <c r="Q61" s="4">
        <v>27</v>
      </c>
      <c r="R61" s="4">
        <v>19</v>
      </c>
      <c r="S61" s="4">
        <v>21</v>
      </c>
      <c r="T61" s="5">
        <v>11</v>
      </c>
      <c r="U61" s="5">
        <v>16</v>
      </c>
      <c r="V61" s="5">
        <v>7.0000000000000007E-2</v>
      </c>
      <c r="W61" s="5">
        <v>0.3</v>
      </c>
      <c r="X61" s="5">
        <v>0.63</v>
      </c>
      <c r="Y61" s="5">
        <v>1.33</v>
      </c>
      <c r="Z61" s="5">
        <v>1.81</v>
      </c>
      <c r="AA61" s="5">
        <v>3.19</v>
      </c>
      <c r="AB61" s="5">
        <v>0.43</v>
      </c>
      <c r="AC61" s="5">
        <v>0.56999999999999995</v>
      </c>
      <c r="AD61" s="5">
        <v>0.9</v>
      </c>
      <c r="AE61" s="5">
        <v>1.52</v>
      </c>
      <c r="AF61" s="5">
        <v>1.95</v>
      </c>
      <c r="AG61" s="5">
        <v>3.14</v>
      </c>
      <c r="AH61" s="5" t="s">
        <v>44</v>
      </c>
      <c r="AI61" s="5" t="s">
        <v>44</v>
      </c>
      <c r="AJ61">
        <f t="shared" si="0"/>
        <v>0.48</v>
      </c>
      <c r="AK61">
        <f t="shared" si="1"/>
        <v>0.42999999999999994</v>
      </c>
    </row>
    <row r="62" spans="1:37">
      <c r="A62" s="4">
        <v>11206</v>
      </c>
      <c r="B62" s="4">
        <v>112062084</v>
      </c>
      <c r="C62" s="5">
        <v>112062084</v>
      </c>
      <c r="D62" s="5" t="s">
        <v>35</v>
      </c>
      <c r="E62" s="5" t="s">
        <v>36</v>
      </c>
      <c r="F62" s="5" t="s">
        <v>925</v>
      </c>
      <c r="G62" s="5" t="s">
        <v>38</v>
      </c>
      <c r="H62" s="5" t="s">
        <v>44</v>
      </c>
      <c r="I62" s="5" t="s">
        <v>40</v>
      </c>
      <c r="J62" s="5" t="s">
        <v>151</v>
      </c>
      <c r="K62" s="5" t="s">
        <v>970</v>
      </c>
      <c r="L62" s="5" t="s">
        <v>940</v>
      </c>
      <c r="M62" s="4">
        <v>33</v>
      </c>
      <c r="N62" s="5">
        <v>33</v>
      </c>
      <c r="O62" s="4">
        <v>6.5</v>
      </c>
      <c r="P62" s="4">
        <v>24</v>
      </c>
      <c r="Q62" s="4">
        <v>24</v>
      </c>
      <c r="R62" s="4">
        <v>17</v>
      </c>
      <c r="S62" s="4">
        <v>26</v>
      </c>
      <c r="T62" s="5">
        <v>13</v>
      </c>
      <c r="U62" s="5">
        <v>47</v>
      </c>
      <c r="V62" s="5">
        <v>0.17</v>
      </c>
      <c r="W62" s="5">
        <v>0.38</v>
      </c>
      <c r="X62" s="5">
        <v>0.46</v>
      </c>
      <c r="Y62" s="5">
        <v>1.29</v>
      </c>
      <c r="Z62" s="5">
        <v>2.21</v>
      </c>
      <c r="AA62" s="5">
        <v>4.67</v>
      </c>
      <c r="AB62" s="5">
        <v>0.12</v>
      </c>
      <c r="AC62" s="5">
        <v>0.27</v>
      </c>
      <c r="AD62" s="5">
        <v>0.96</v>
      </c>
      <c r="AE62" s="5">
        <v>2.31</v>
      </c>
      <c r="AF62" s="5">
        <v>2.81</v>
      </c>
      <c r="AG62" s="5">
        <v>4.7300000000000004</v>
      </c>
      <c r="AH62" s="5" t="s">
        <v>44</v>
      </c>
      <c r="AI62" s="5" t="s">
        <v>44</v>
      </c>
      <c r="AJ62">
        <f t="shared" si="0"/>
        <v>0.91999999999999993</v>
      </c>
      <c r="AK62">
        <f t="shared" si="1"/>
        <v>0.5</v>
      </c>
    </row>
    <row r="63" spans="1:37">
      <c r="A63" s="4">
        <v>11206</v>
      </c>
      <c r="B63" s="4">
        <v>112062085</v>
      </c>
      <c r="C63" s="5">
        <v>112062085</v>
      </c>
      <c r="D63" s="5" t="s">
        <v>35</v>
      </c>
      <c r="E63" s="5" t="s">
        <v>36</v>
      </c>
      <c r="F63" s="5" t="s">
        <v>925</v>
      </c>
      <c r="G63" s="5" t="s">
        <v>38</v>
      </c>
      <c r="H63" s="5" t="s">
        <v>44</v>
      </c>
      <c r="I63" s="5" t="s">
        <v>40</v>
      </c>
      <c r="J63" s="5" t="s">
        <v>151</v>
      </c>
      <c r="K63" s="5" t="s">
        <v>971</v>
      </c>
      <c r="L63" s="5" t="s">
        <v>940</v>
      </c>
      <c r="M63" s="4">
        <v>20</v>
      </c>
      <c r="N63" s="5">
        <v>19</v>
      </c>
      <c r="O63" s="4">
        <v>7</v>
      </c>
      <c r="P63" s="4">
        <v>20</v>
      </c>
      <c r="Q63" s="4">
        <v>20</v>
      </c>
      <c r="R63" s="4">
        <v>13</v>
      </c>
      <c r="S63" s="4">
        <v>13</v>
      </c>
      <c r="T63" s="5">
        <v>5</v>
      </c>
      <c r="U63" s="5">
        <v>17</v>
      </c>
      <c r="V63" s="5">
        <v>0.05</v>
      </c>
      <c r="W63" s="5">
        <v>0.2</v>
      </c>
      <c r="X63" s="5">
        <v>0.55000000000000004</v>
      </c>
      <c r="Y63" s="5">
        <v>0.8</v>
      </c>
      <c r="Z63" s="5">
        <v>1.25</v>
      </c>
      <c r="AA63" s="5">
        <v>4.95</v>
      </c>
      <c r="AB63" s="5">
        <v>0.08</v>
      </c>
      <c r="AC63" s="5">
        <v>0.31</v>
      </c>
      <c r="AD63" s="5">
        <v>0.38</v>
      </c>
      <c r="AE63" s="5">
        <v>1.1499999999999999</v>
      </c>
      <c r="AF63" s="5">
        <v>1.46</v>
      </c>
      <c r="AG63" s="5">
        <v>3.31</v>
      </c>
      <c r="AH63" s="5" t="s">
        <v>44</v>
      </c>
      <c r="AI63" s="5" t="s">
        <v>44</v>
      </c>
      <c r="AJ63">
        <f t="shared" si="0"/>
        <v>0.44999999999999996</v>
      </c>
      <c r="AK63">
        <f t="shared" si="1"/>
        <v>0.31000000000000005</v>
      </c>
    </row>
    <row r="64" spans="1:37">
      <c r="A64" s="4">
        <v>11206</v>
      </c>
      <c r="B64" s="4">
        <v>112062086</v>
      </c>
      <c r="C64" s="5">
        <v>112062086</v>
      </c>
      <c r="D64" s="5" t="s">
        <v>35</v>
      </c>
      <c r="E64" s="5" t="s">
        <v>36</v>
      </c>
      <c r="F64" s="5" t="s">
        <v>925</v>
      </c>
      <c r="G64" s="5" t="s">
        <v>38</v>
      </c>
      <c r="H64" s="5" t="s">
        <v>44</v>
      </c>
      <c r="I64" s="5" t="s">
        <v>40</v>
      </c>
      <c r="J64" s="5" t="s">
        <v>86</v>
      </c>
      <c r="K64" s="5" t="s">
        <v>972</v>
      </c>
      <c r="L64" s="5" t="s">
        <v>940</v>
      </c>
      <c r="M64" s="4">
        <v>17</v>
      </c>
      <c r="N64" s="5">
        <v>17</v>
      </c>
      <c r="O64" s="4">
        <v>6.8</v>
      </c>
      <c r="P64" s="4">
        <v>15</v>
      </c>
      <c r="Q64" s="4">
        <v>15</v>
      </c>
      <c r="R64" s="4">
        <v>10</v>
      </c>
      <c r="S64" s="4">
        <v>11</v>
      </c>
      <c r="T64" s="5">
        <v>7</v>
      </c>
      <c r="U64" s="5">
        <v>13</v>
      </c>
      <c r="V64" s="5">
        <v>0</v>
      </c>
      <c r="W64" s="5">
        <v>0</v>
      </c>
      <c r="X64" s="5">
        <v>0.4</v>
      </c>
      <c r="Y64" s="5">
        <v>1.2</v>
      </c>
      <c r="Z64" s="5">
        <v>2</v>
      </c>
      <c r="AA64" s="5">
        <v>3.47</v>
      </c>
      <c r="AB64" s="5">
        <v>0</v>
      </c>
      <c r="AC64" s="5">
        <v>0</v>
      </c>
      <c r="AD64" s="5">
        <v>0.45</v>
      </c>
      <c r="AE64" s="5">
        <v>1.64</v>
      </c>
      <c r="AF64" s="5">
        <v>2.09</v>
      </c>
      <c r="AG64" s="5">
        <v>3</v>
      </c>
      <c r="AH64" s="5" t="s">
        <v>44</v>
      </c>
      <c r="AI64" s="5" t="s">
        <v>44</v>
      </c>
      <c r="AJ64">
        <f t="shared" si="0"/>
        <v>0.8</v>
      </c>
      <c r="AK64">
        <f t="shared" si="1"/>
        <v>0.44999999999999996</v>
      </c>
    </row>
    <row r="65" spans="1:37">
      <c r="A65" s="4">
        <v>11206</v>
      </c>
      <c r="B65" s="4">
        <v>112062087</v>
      </c>
      <c r="C65" s="5">
        <v>112062087</v>
      </c>
      <c r="D65" s="5" t="s">
        <v>35</v>
      </c>
      <c r="E65" s="5" t="s">
        <v>36</v>
      </c>
      <c r="F65" s="5" t="s">
        <v>925</v>
      </c>
      <c r="G65" s="5" t="s">
        <v>38</v>
      </c>
      <c r="H65" s="5" t="s">
        <v>44</v>
      </c>
      <c r="I65" s="5" t="s">
        <v>40</v>
      </c>
      <c r="J65" s="5" t="s">
        <v>151</v>
      </c>
      <c r="K65" s="5" t="s">
        <v>973</v>
      </c>
      <c r="L65" s="5" t="s">
        <v>940</v>
      </c>
      <c r="M65" s="4">
        <v>25</v>
      </c>
      <c r="N65" s="5">
        <v>25</v>
      </c>
      <c r="O65" s="4">
        <v>6.8</v>
      </c>
      <c r="P65" s="4">
        <v>23</v>
      </c>
      <c r="Q65" s="4">
        <v>23</v>
      </c>
      <c r="R65" s="4">
        <v>16</v>
      </c>
      <c r="S65" s="4">
        <v>17</v>
      </c>
      <c r="T65" s="5">
        <v>15</v>
      </c>
      <c r="U65" s="5">
        <v>23</v>
      </c>
      <c r="V65" s="5">
        <v>0.04</v>
      </c>
      <c r="W65" s="5">
        <v>0.17</v>
      </c>
      <c r="X65" s="5">
        <v>0.39</v>
      </c>
      <c r="Y65" s="5">
        <v>1.48</v>
      </c>
      <c r="Z65" s="5">
        <v>2.2599999999999998</v>
      </c>
      <c r="AA65" s="5">
        <v>4.26</v>
      </c>
      <c r="AB65" s="5">
        <v>0.06</v>
      </c>
      <c r="AC65" s="5">
        <v>0.12</v>
      </c>
      <c r="AD65" s="5">
        <v>0.47</v>
      </c>
      <c r="AE65" s="5">
        <v>1.24</v>
      </c>
      <c r="AF65" s="5">
        <v>1.82</v>
      </c>
      <c r="AG65" s="5">
        <v>3.76</v>
      </c>
      <c r="AH65" s="5" t="s">
        <v>44</v>
      </c>
      <c r="AI65" s="5" t="s">
        <v>44</v>
      </c>
      <c r="AJ65">
        <f t="shared" si="0"/>
        <v>0.7799999999999998</v>
      </c>
      <c r="AK65">
        <f t="shared" si="1"/>
        <v>0.58000000000000007</v>
      </c>
    </row>
    <row r="66" spans="1:37">
      <c r="A66" s="4">
        <v>11206</v>
      </c>
      <c r="B66" s="4">
        <v>112062088</v>
      </c>
      <c r="C66" s="5">
        <v>112062088</v>
      </c>
      <c r="D66" s="5" t="s">
        <v>35</v>
      </c>
      <c r="E66" s="5" t="s">
        <v>36</v>
      </c>
      <c r="F66" s="5" t="s">
        <v>925</v>
      </c>
      <c r="G66" s="5" t="s">
        <v>38</v>
      </c>
      <c r="H66" s="5" t="s">
        <v>39</v>
      </c>
      <c r="I66" s="5" t="s">
        <v>40</v>
      </c>
      <c r="J66" s="5" t="s">
        <v>94</v>
      </c>
      <c r="K66" s="5" t="s">
        <v>974</v>
      </c>
      <c r="L66" s="5" t="s">
        <v>940</v>
      </c>
      <c r="M66" s="4">
        <v>77</v>
      </c>
      <c r="N66" s="5">
        <v>76</v>
      </c>
      <c r="O66" s="4">
        <v>5.8</v>
      </c>
      <c r="P66" s="4">
        <v>71</v>
      </c>
      <c r="Q66" s="4">
        <v>73</v>
      </c>
      <c r="R66" s="4">
        <v>51</v>
      </c>
      <c r="S66" s="4">
        <v>59</v>
      </c>
      <c r="T66" s="5">
        <v>29</v>
      </c>
      <c r="U66" s="5">
        <v>68</v>
      </c>
      <c r="V66" s="5">
        <v>0.11</v>
      </c>
      <c r="W66" s="5">
        <v>0.38</v>
      </c>
      <c r="X66" s="5">
        <v>0.97</v>
      </c>
      <c r="Y66" s="5">
        <v>1.78</v>
      </c>
      <c r="Z66" s="5">
        <v>2.44</v>
      </c>
      <c r="AA66" s="5">
        <v>4.33</v>
      </c>
      <c r="AB66" s="5">
        <v>0.2</v>
      </c>
      <c r="AC66" s="5">
        <v>0.42</v>
      </c>
      <c r="AD66" s="5">
        <v>0.75</v>
      </c>
      <c r="AE66" s="5">
        <v>1.54</v>
      </c>
      <c r="AF66" s="5">
        <v>2.0299999999999998</v>
      </c>
      <c r="AG66" s="5">
        <v>3.25</v>
      </c>
      <c r="AH66" s="5" t="s">
        <v>44</v>
      </c>
      <c r="AI66" s="5" t="s">
        <v>44</v>
      </c>
      <c r="AJ66">
        <f t="shared" ref="AJ66:AJ129" si="2">IF(Z66&lt;&gt;"", Z66-Y66, IF(Y66&lt;&gt;"", Y66-X66, IF(X66&lt;&gt;"", X66-W66, IF(W66&lt;&gt;"", W66-V66,0))))</f>
        <v>0.65999999999999992</v>
      </c>
      <c r="AK66">
        <f t="shared" ref="AK66:AK129" si="3">IF(AF66&lt;&gt;"",AF66-AE66,IF(AE66&lt;&gt;"",AE66-AD66,IF(AD66&lt;&gt;"",AD66-AC66,IF(AC66&lt;&gt;"",AC66-AB66,0))))</f>
        <v>0.48999999999999977</v>
      </c>
    </row>
    <row r="67" spans="1:37">
      <c r="A67" s="4">
        <v>11206</v>
      </c>
      <c r="B67" s="4">
        <v>112062089</v>
      </c>
      <c r="C67" s="5">
        <v>112062089</v>
      </c>
      <c r="D67" s="5" t="s">
        <v>35</v>
      </c>
      <c r="E67" s="5" t="s">
        <v>36</v>
      </c>
      <c r="F67" s="5" t="s">
        <v>925</v>
      </c>
      <c r="G67" s="5" t="s">
        <v>38</v>
      </c>
      <c r="H67" s="5" t="s">
        <v>44</v>
      </c>
      <c r="I67" s="5" t="s">
        <v>40</v>
      </c>
      <c r="J67" s="5" t="s">
        <v>94</v>
      </c>
      <c r="K67" s="5" t="s">
        <v>975</v>
      </c>
      <c r="L67" s="5" t="s">
        <v>940</v>
      </c>
      <c r="M67" s="4">
        <v>34</v>
      </c>
      <c r="N67" s="5">
        <v>34</v>
      </c>
      <c r="O67" s="4">
        <v>6.3</v>
      </c>
      <c r="P67" s="4">
        <v>31</v>
      </c>
      <c r="Q67" s="4">
        <v>31</v>
      </c>
      <c r="R67" s="4">
        <v>20</v>
      </c>
      <c r="S67" s="4">
        <v>21</v>
      </c>
      <c r="T67" s="5">
        <v>20</v>
      </c>
      <c r="U67" s="5">
        <v>22</v>
      </c>
      <c r="V67" s="5">
        <v>0</v>
      </c>
      <c r="W67" s="5">
        <v>0.06</v>
      </c>
      <c r="X67" s="5">
        <v>0.32</v>
      </c>
      <c r="Y67" s="5">
        <v>1.1599999999999999</v>
      </c>
      <c r="Z67" s="5">
        <v>1.71</v>
      </c>
      <c r="AA67" s="5">
        <v>3.94</v>
      </c>
      <c r="AB67" s="5">
        <v>0</v>
      </c>
      <c r="AC67" s="5">
        <v>0.14000000000000001</v>
      </c>
      <c r="AD67" s="5">
        <v>0.56999999999999995</v>
      </c>
      <c r="AE67" s="5">
        <v>1.71</v>
      </c>
      <c r="AF67" s="5">
        <v>2.38</v>
      </c>
      <c r="AG67" s="5">
        <v>4.0999999999999996</v>
      </c>
      <c r="AH67" s="5" t="s">
        <v>44</v>
      </c>
      <c r="AI67" s="5" t="s">
        <v>44</v>
      </c>
      <c r="AJ67">
        <f t="shared" si="2"/>
        <v>0.55000000000000004</v>
      </c>
      <c r="AK67">
        <f t="shared" si="3"/>
        <v>0.66999999999999993</v>
      </c>
    </row>
    <row r="68" spans="1:37">
      <c r="A68" s="4">
        <v>11206</v>
      </c>
      <c r="B68" s="4">
        <v>112062090</v>
      </c>
      <c r="C68" s="5">
        <v>112062090</v>
      </c>
      <c r="D68" s="5" t="s">
        <v>35</v>
      </c>
      <c r="E68" s="5" t="s">
        <v>36</v>
      </c>
      <c r="F68" s="5" t="s">
        <v>925</v>
      </c>
      <c r="G68" s="5" t="s">
        <v>38</v>
      </c>
      <c r="H68" s="5" t="s">
        <v>39</v>
      </c>
      <c r="I68" s="5" t="s">
        <v>40</v>
      </c>
      <c r="J68" s="5" t="s">
        <v>94</v>
      </c>
      <c r="K68" s="5" t="s">
        <v>976</v>
      </c>
      <c r="L68" s="5" t="s">
        <v>940</v>
      </c>
      <c r="M68" s="4">
        <v>39</v>
      </c>
      <c r="N68" s="5">
        <v>39</v>
      </c>
      <c r="O68" s="4">
        <v>5.7</v>
      </c>
      <c r="P68" s="4">
        <v>32</v>
      </c>
      <c r="Q68" s="4">
        <v>34</v>
      </c>
      <c r="R68" s="4">
        <v>26</v>
      </c>
      <c r="S68" s="4">
        <v>32</v>
      </c>
      <c r="T68" s="5">
        <v>15</v>
      </c>
      <c r="U68" s="5">
        <v>41</v>
      </c>
      <c r="V68" s="5">
        <v>0.09</v>
      </c>
      <c r="W68" s="5">
        <v>0.47</v>
      </c>
      <c r="X68" s="5">
        <v>1.06</v>
      </c>
      <c r="Y68" s="5">
        <v>2.3199999999999998</v>
      </c>
      <c r="Z68" s="5">
        <v>2.85</v>
      </c>
      <c r="AA68" s="5">
        <v>4.0599999999999996</v>
      </c>
      <c r="AB68" s="5">
        <v>0.22</v>
      </c>
      <c r="AC68" s="5">
        <v>0.53</v>
      </c>
      <c r="AD68" s="5">
        <v>1.06</v>
      </c>
      <c r="AE68" s="5">
        <v>1.91</v>
      </c>
      <c r="AF68" s="5">
        <v>2.25</v>
      </c>
      <c r="AG68" s="5">
        <v>3.69</v>
      </c>
      <c r="AH68" s="5" t="s">
        <v>44</v>
      </c>
      <c r="AI68" s="5" t="s">
        <v>44</v>
      </c>
      <c r="AJ68">
        <f t="shared" si="2"/>
        <v>0.53000000000000025</v>
      </c>
      <c r="AK68">
        <f t="shared" si="3"/>
        <v>0.34000000000000008</v>
      </c>
    </row>
    <row r="69" spans="1:37">
      <c r="A69" s="4">
        <v>11206</v>
      </c>
      <c r="B69" s="4">
        <v>112062091</v>
      </c>
      <c r="C69" s="5">
        <v>112062091</v>
      </c>
      <c r="D69" s="5" t="s">
        <v>35</v>
      </c>
      <c r="E69" s="5" t="s">
        <v>36</v>
      </c>
      <c r="F69" s="5" t="s">
        <v>925</v>
      </c>
      <c r="G69" s="5" t="s">
        <v>38</v>
      </c>
      <c r="H69" s="5" t="s">
        <v>44</v>
      </c>
      <c r="I69" s="5" t="s">
        <v>40</v>
      </c>
      <c r="J69" s="5" t="s">
        <v>133</v>
      </c>
      <c r="K69" s="5" t="s">
        <v>977</v>
      </c>
      <c r="L69" s="5" t="s">
        <v>940</v>
      </c>
      <c r="M69" s="4">
        <v>15</v>
      </c>
      <c r="N69" s="5">
        <v>14</v>
      </c>
      <c r="O69" s="4">
        <v>8.1999999999999993</v>
      </c>
      <c r="P69" s="4">
        <v>15</v>
      </c>
      <c r="Q69" s="4">
        <v>15</v>
      </c>
      <c r="R69" s="4">
        <v>14</v>
      </c>
      <c r="S69" s="4">
        <v>14</v>
      </c>
      <c r="T69" s="5">
        <v>6</v>
      </c>
      <c r="U69" s="5">
        <v>11</v>
      </c>
      <c r="V69" s="5">
        <v>7.0000000000000007E-2</v>
      </c>
      <c r="W69" s="5">
        <v>0.13</v>
      </c>
      <c r="X69" s="5">
        <v>0.4</v>
      </c>
      <c r="Y69" s="5">
        <v>0.67</v>
      </c>
      <c r="Z69" s="5">
        <v>0.93</v>
      </c>
      <c r="AA69" s="5">
        <v>9.8699999999999992</v>
      </c>
      <c r="AB69" s="5">
        <v>0.14000000000000001</v>
      </c>
      <c r="AC69" s="5">
        <v>0.5</v>
      </c>
      <c r="AD69" s="5">
        <v>1.21</v>
      </c>
      <c r="AE69" s="5">
        <v>2.14</v>
      </c>
      <c r="AF69" s="5">
        <v>2.86</v>
      </c>
      <c r="AG69" s="5">
        <v>5.57</v>
      </c>
      <c r="AH69" s="5" t="s">
        <v>44</v>
      </c>
      <c r="AI69" s="5" t="s">
        <v>44</v>
      </c>
      <c r="AJ69">
        <f t="shared" si="2"/>
        <v>0.26</v>
      </c>
      <c r="AK69">
        <f t="shared" si="3"/>
        <v>0.71999999999999975</v>
      </c>
    </row>
    <row r="70" spans="1:37">
      <c r="A70" s="4">
        <v>11206</v>
      </c>
      <c r="B70" s="4">
        <v>112062092</v>
      </c>
      <c r="C70" s="5">
        <v>112062092</v>
      </c>
      <c r="D70" s="5" t="s">
        <v>35</v>
      </c>
      <c r="E70" s="5" t="s">
        <v>36</v>
      </c>
      <c r="F70" s="5" t="s">
        <v>925</v>
      </c>
      <c r="G70" s="5" t="s">
        <v>38</v>
      </c>
      <c r="H70" s="5" t="s">
        <v>44</v>
      </c>
      <c r="I70" s="5" t="s">
        <v>40</v>
      </c>
      <c r="J70" s="5" t="s">
        <v>165</v>
      </c>
      <c r="K70" s="5" t="s">
        <v>978</v>
      </c>
      <c r="L70" s="5" t="s">
        <v>940</v>
      </c>
      <c r="M70" s="4">
        <v>32</v>
      </c>
      <c r="N70" s="5">
        <v>31</v>
      </c>
      <c r="O70" s="4">
        <v>6.05</v>
      </c>
      <c r="P70" s="4">
        <v>21</v>
      </c>
      <c r="Q70" s="4">
        <v>21</v>
      </c>
      <c r="R70" s="4">
        <v>16</v>
      </c>
      <c r="S70" s="4">
        <v>19</v>
      </c>
      <c r="T70" s="5">
        <v>19</v>
      </c>
      <c r="U70" s="5">
        <v>35</v>
      </c>
      <c r="V70" s="5">
        <v>0.1</v>
      </c>
      <c r="W70" s="5">
        <v>0.19</v>
      </c>
      <c r="X70" s="5">
        <v>0.62</v>
      </c>
      <c r="Y70" s="5">
        <v>1.67</v>
      </c>
      <c r="Z70" s="5">
        <v>2.19</v>
      </c>
      <c r="AA70" s="5">
        <v>5</v>
      </c>
      <c r="AB70" s="5">
        <v>0.26</v>
      </c>
      <c r="AC70" s="5">
        <v>0.42</v>
      </c>
      <c r="AD70" s="5">
        <v>1.32</v>
      </c>
      <c r="AE70" s="5">
        <v>1.89</v>
      </c>
      <c r="AF70" s="5">
        <v>2.63</v>
      </c>
      <c r="AG70" s="5">
        <v>3.53</v>
      </c>
      <c r="AH70" s="5" t="s">
        <v>44</v>
      </c>
      <c r="AI70" s="5" t="s">
        <v>44</v>
      </c>
      <c r="AJ70">
        <f t="shared" si="2"/>
        <v>0.52</v>
      </c>
      <c r="AK70">
        <f t="shared" si="3"/>
        <v>0.74</v>
      </c>
    </row>
    <row r="71" spans="1:37">
      <c r="A71" s="4">
        <v>11206</v>
      </c>
      <c r="B71" s="4">
        <v>112062093</v>
      </c>
      <c r="C71" s="5">
        <v>112062093</v>
      </c>
      <c r="D71" s="5" t="s">
        <v>35</v>
      </c>
      <c r="E71" s="5" t="s">
        <v>36</v>
      </c>
      <c r="F71" s="5" t="s">
        <v>925</v>
      </c>
      <c r="G71" s="5" t="s">
        <v>38</v>
      </c>
      <c r="H71" s="5" t="s">
        <v>44</v>
      </c>
      <c r="I71" s="5" t="s">
        <v>40</v>
      </c>
      <c r="J71" s="5" t="s">
        <v>210</v>
      </c>
      <c r="K71" s="5" t="s">
        <v>979</v>
      </c>
      <c r="L71" s="5" t="s">
        <v>940</v>
      </c>
      <c r="M71" s="4">
        <v>23</v>
      </c>
      <c r="N71" s="5">
        <v>23</v>
      </c>
      <c r="O71" s="4">
        <v>7.95</v>
      </c>
      <c r="P71" s="4">
        <v>18</v>
      </c>
      <c r="Q71" s="4">
        <v>18</v>
      </c>
      <c r="R71" s="4">
        <v>11</v>
      </c>
      <c r="S71" s="4">
        <v>15</v>
      </c>
      <c r="T71" s="5">
        <v>4</v>
      </c>
      <c r="U71" s="5">
        <v>20</v>
      </c>
      <c r="V71" s="5">
        <v>0.11</v>
      </c>
      <c r="W71" s="5">
        <v>0.22</v>
      </c>
      <c r="X71" s="5">
        <v>0.5</v>
      </c>
      <c r="Y71" s="5">
        <v>0.94</v>
      </c>
      <c r="Z71" s="5">
        <v>1.39</v>
      </c>
      <c r="AA71" s="5">
        <v>3.89</v>
      </c>
      <c r="AB71" s="5">
        <v>0.27</v>
      </c>
      <c r="AC71" s="5">
        <v>0.4</v>
      </c>
      <c r="AD71" s="5">
        <v>0.67</v>
      </c>
      <c r="AE71" s="5">
        <v>1</v>
      </c>
      <c r="AF71" s="5">
        <v>1.47</v>
      </c>
      <c r="AG71" s="5">
        <v>4.53</v>
      </c>
      <c r="AH71" s="5" t="s">
        <v>44</v>
      </c>
      <c r="AI71" s="5" t="s">
        <v>44</v>
      </c>
      <c r="AJ71">
        <f t="shared" si="2"/>
        <v>0.44999999999999996</v>
      </c>
      <c r="AK71">
        <f t="shared" si="3"/>
        <v>0.47</v>
      </c>
    </row>
    <row r="72" spans="1:37">
      <c r="A72" s="4">
        <v>11206</v>
      </c>
      <c r="B72" s="4">
        <v>112063045</v>
      </c>
      <c r="C72" s="5">
        <v>112063045</v>
      </c>
      <c r="D72" s="5" t="s">
        <v>35</v>
      </c>
      <c r="E72" s="5" t="s">
        <v>36</v>
      </c>
      <c r="F72" s="5" t="s">
        <v>925</v>
      </c>
      <c r="G72" s="5" t="s">
        <v>38</v>
      </c>
      <c r="H72" s="5" t="s">
        <v>44</v>
      </c>
      <c r="I72" s="5" t="s">
        <v>268</v>
      </c>
      <c r="J72" s="5" t="s">
        <v>269</v>
      </c>
      <c r="K72" s="5" t="s">
        <v>980</v>
      </c>
      <c r="L72" s="5" t="s">
        <v>940</v>
      </c>
      <c r="M72" s="4">
        <v>25</v>
      </c>
      <c r="N72" s="5">
        <v>25</v>
      </c>
      <c r="O72" s="4">
        <v>7.5</v>
      </c>
      <c r="P72" s="4">
        <v>25</v>
      </c>
      <c r="Q72" s="4">
        <v>25</v>
      </c>
      <c r="R72" s="4">
        <v>24</v>
      </c>
      <c r="S72" s="4">
        <v>24</v>
      </c>
      <c r="T72" s="5">
        <v>4</v>
      </c>
      <c r="U72" s="5">
        <v>4</v>
      </c>
      <c r="V72" s="5">
        <v>0.2</v>
      </c>
      <c r="W72" s="5">
        <v>0.68</v>
      </c>
      <c r="X72" s="5">
        <v>1.1200000000000001</v>
      </c>
      <c r="Y72" s="5">
        <v>1.68</v>
      </c>
      <c r="Z72" s="5">
        <v>2.04</v>
      </c>
      <c r="AA72" s="5">
        <v>3.28</v>
      </c>
      <c r="AB72" s="5">
        <v>0.25</v>
      </c>
      <c r="AC72" s="5">
        <v>0.5</v>
      </c>
      <c r="AD72" s="5">
        <v>1</v>
      </c>
      <c r="AE72" s="5">
        <v>1.71</v>
      </c>
      <c r="AF72" s="5">
        <v>2.42</v>
      </c>
      <c r="AG72" s="5">
        <v>3.96</v>
      </c>
      <c r="AH72" s="5" t="s">
        <v>44</v>
      </c>
      <c r="AI72" s="5" t="s">
        <v>44</v>
      </c>
      <c r="AJ72">
        <f t="shared" si="2"/>
        <v>0.3600000000000001</v>
      </c>
      <c r="AK72">
        <f t="shared" si="3"/>
        <v>0.71</v>
      </c>
    </row>
    <row r="73" spans="1:37">
      <c r="A73" s="4">
        <v>11206</v>
      </c>
      <c r="B73" s="4">
        <v>112063047</v>
      </c>
      <c r="C73" s="5">
        <v>112063047</v>
      </c>
      <c r="D73" s="5" t="s">
        <v>35</v>
      </c>
      <c r="E73" s="5" t="s">
        <v>36</v>
      </c>
      <c r="F73" s="5" t="s">
        <v>925</v>
      </c>
      <c r="G73" s="5" t="s">
        <v>38</v>
      </c>
      <c r="H73" s="5" t="s">
        <v>44</v>
      </c>
      <c r="I73" s="5" t="s">
        <v>268</v>
      </c>
      <c r="J73" s="5" t="s">
        <v>213</v>
      </c>
      <c r="K73" s="5" t="s">
        <v>981</v>
      </c>
      <c r="L73" s="5" t="s">
        <v>940</v>
      </c>
      <c r="M73" s="4">
        <v>2</v>
      </c>
      <c r="N73" s="5">
        <v>2</v>
      </c>
      <c r="O73" s="4">
        <v>3.95</v>
      </c>
      <c r="P73" s="4">
        <v>2</v>
      </c>
      <c r="Q73" s="4">
        <v>2</v>
      </c>
      <c r="R73" s="4">
        <v>3</v>
      </c>
      <c r="S73" s="4">
        <v>3</v>
      </c>
      <c r="T73" s="5">
        <v>2</v>
      </c>
      <c r="U73" s="5"/>
      <c r="V73" s="5">
        <v>0.5</v>
      </c>
      <c r="W73" s="5">
        <v>1</v>
      </c>
      <c r="X73" s="5">
        <v>1.5</v>
      </c>
      <c r="Y73" s="5">
        <v>2</v>
      </c>
      <c r="Z73" s="5">
        <v>2.5</v>
      </c>
      <c r="AA73" s="5">
        <v>6</v>
      </c>
      <c r="AB73" s="5">
        <v>0.33</v>
      </c>
      <c r="AC73" s="5">
        <v>1.67</v>
      </c>
      <c r="AD73" s="5">
        <v>3.33</v>
      </c>
      <c r="AE73" s="5">
        <v>4</v>
      </c>
      <c r="AF73" s="5">
        <v>4.67</v>
      </c>
      <c r="AG73" s="5">
        <v>5.33</v>
      </c>
      <c r="AH73" s="5" t="s">
        <v>44</v>
      </c>
      <c r="AI73" s="5" t="s">
        <v>43</v>
      </c>
      <c r="AJ73">
        <f t="shared" si="2"/>
        <v>0.5</v>
      </c>
      <c r="AK73">
        <f t="shared" si="3"/>
        <v>0.66999999999999993</v>
      </c>
    </row>
    <row r="74" spans="1:37">
      <c r="A74" s="4">
        <v>11206</v>
      </c>
      <c r="B74" s="4">
        <v>112063049</v>
      </c>
      <c r="C74" s="5">
        <v>112063049</v>
      </c>
      <c r="D74" s="5" t="s">
        <v>35</v>
      </c>
      <c r="E74" s="5" t="s">
        <v>36</v>
      </c>
      <c r="F74" s="5" t="s">
        <v>925</v>
      </c>
      <c r="G74" s="5" t="s">
        <v>38</v>
      </c>
      <c r="H74" s="5" t="s">
        <v>44</v>
      </c>
      <c r="I74" s="5" t="s">
        <v>268</v>
      </c>
      <c r="J74" s="5" t="s">
        <v>982</v>
      </c>
      <c r="K74" s="5" t="s">
        <v>983</v>
      </c>
      <c r="L74" s="5" t="s">
        <v>940</v>
      </c>
      <c r="M74" s="4">
        <v>2</v>
      </c>
      <c r="N74" s="5">
        <v>2</v>
      </c>
      <c r="O74" s="4">
        <v>2</v>
      </c>
      <c r="P74" s="4">
        <v>2</v>
      </c>
      <c r="Q74" s="4">
        <v>2</v>
      </c>
      <c r="R74" s="4">
        <v>3</v>
      </c>
      <c r="S74" s="4">
        <v>3</v>
      </c>
      <c r="T74" s="5">
        <v>2</v>
      </c>
      <c r="U74" s="5">
        <v>3</v>
      </c>
      <c r="V74" s="5">
        <v>0.5</v>
      </c>
      <c r="W74" s="5">
        <v>1.5</v>
      </c>
      <c r="X74" s="5">
        <v>2.5</v>
      </c>
      <c r="Y74" s="5">
        <v>3</v>
      </c>
      <c r="Z74" s="5">
        <v>3.5</v>
      </c>
      <c r="AA74" s="5">
        <v>5.5</v>
      </c>
      <c r="AB74" s="5">
        <v>0</v>
      </c>
      <c r="AC74" s="5">
        <v>0.67</v>
      </c>
      <c r="AD74" s="5">
        <v>1.33</v>
      </c>
      <c r="AE74" s="5">
        <v>2.67</v>
      </c>
      <c r="AF74" s="5">
        <v>4.33</v>
      </c>
      <c r="AG74" s="5">
        <v>5.33</v>
      </c>
      <c r="AH74" s="5" t="s">
        <v>44</v>
      </c>
      <c r="AI74" s="5" t="s">
        <v>44</v>
      </c>
      <c r="AJ74">
        <f t="shared" si="2"/>
        <v>0.5</v>
      </c>
      <c r="AK74">
        <f t="shared" si="3"/>
        <v>1.6600000000000001</v>
      </c>
    </row>
    <row r="75" spans="1:37">
      <c r="A75" s="4">
        <v>11206</v>
      </c>
      <c r="B75" s="4">
        <v>112063051</v>
      </c>
      <c r="C75" s="5">
        <v>112063051</v>
      </c>
      <c r="D75" s="5" t="s">
        <v>35</v>
      </c>
      <c r="E75" s="5" t="s">
        <v>36</v>
      </c>
      <c r="F75" s="5" t="s">
        <v>925</v>
      </c>
      <c r="G75" s="5" t="s">
        <v>38</v>
      </c>
      <c r="H75" s="5" t="s">
        <v>44</v>
      </c>
      <c r="I75" s="5" t="s">
        <v>268</v>
      </c>
      <c r="J75" s="5" t="s">
        <v>269</v>
      </c>
      <c r="K75" s="5" t="s">
        <v>984</v>
      </c>
      <c r="L75" s="5" t="s">
        <v>940</v>
      </c>
      <c r="M75" s="4">
        <v>20</v>
      </c>
      <c r="N75" s="5">
        <v>20</v>
      </c>
      <c r="O75" s="4">
        <v>4.5</v>
      </c>
      <c r="P75" s="4">
        <v>19</v>
      </c>
      <c r="Q75" s="4">
        <v>19</v>
      </c>
      <c r="R75" s="4">
        <v>17</v>
      </c>
      <c r="S75" s="4">
        <v>17</v>
      </c>
      <c r="T75" s="5">
        <v>7</v>
      </c>
      <c r="U75" s="5">
        <v>11</v>
      </c>
      <c r="V75" s="5">
        <v>0.16</v>
      </c>
      <c r="W75" s="5">
        <v>0.37</v>
      </c>
      <c r="X75" s="5">
        <v>1.05</v>
      </c>
      <c r="Y75" s="5">
        <v>2</v>
      </c>
      <c r="Z75" s="5">
        <v>2.63</v>
      </c>
      <c r="AA75" s="5">
        <v>4.26</v>
      </c>
      <c r="AB75" s="5">
        <v>0.35</v>
      </c>
      <c r="AC75" s="5">
        <v>0.65</v>
      </c>
      <c r="AD75" s="5">
        <v>1.1200000000000001</v>
      </c>
      <c r="AE75" s="5">
        <v>1.65</v>
      </c>
      <c r="AF75" s="5">
        <v>2.29</v>
      </c>
      <c r="AG75" s="5">
        <v>3.24</v>
      </c>
      <c r="AH75" s="5" t="s">
        <v>44</v>
      </c>
      <c r="AI75" s="5" t="s">
        <v>44</v>
      </c>
      <c r="AJ75">
        <f t="shared" si="2"/>
        <v>0.62999999999999989</v>
      </c>
      <c r="AK75">
        <f t="shared" si="3"/>
        <v>0.64000000000000012</v>
      </c>
    </row>
    <row r="76" spans="1:37">
      <c r="A76" s="4">
        <v>11206</v>
      </c>
      <c r="B76" s="4">
        <v>112063055</v>
      </c>
      <c r="C76" s="5">
        <v>112063055</v>
      </c>
      <c r="D76" s="5" t="s">
        <v>35</v>
      </c>
      <c r="E76" s="5" t="s">
        <v>36</v>
      </c>
      <c r="F76" s="5" t="s">
        <v>925</v>
      </c>
      <c r="G76" s="5" t="s">
        <v>38</v>
      </c>
      <c r="H76" s="5" t="s">
        <v>44</v>
      </c>
      <c r="I76" s="5" t="s">
        <v>268</v>
      </c>
      <c r="J76" s="5" t="s">
        <v>213</v>
      </c>
      <c r="K76" s="5" t="s">
        <v>985</v>
      </c>
      <c r="L76" s="5" t="s">
        <v>940</v>
      </c>
      <c r="M76" s="4">
        <v>9</v>
      </c>
      <c r="N76" s="5">
        <v>9</v>
      </c>
      <c r="O76" s="4">
        <v>11.2</v>
      </c>
      <c r="P76" s="4">
        <v>14</v>
      </c>
      <c r="Q76" s="4">
        <v>14</v>
      </c>
      <c r="R76" s="4">
        <v>14</v>
      </c>
      <c r="S76" s="4">
        <v>14</v>
      </c>
      <c r="T76" s="5">
        <v>3</v>
      </c>
      <c r="U76" s="5">
        <v>3</v>
      </c>
      <c r="V76" s="5">
        <v>0.43</v>
      </c>
      <c r="W76" s="5">
        <v>0.64</v>
      </c>
      <c r="X76" s="5">
        <v>1.21</v>
      </c>
      <c r="Y76" s="5">
        <v>2.29</v>
      </c>
      <c r="Z76" s="5">
        <v>3</v>
      </c>
      <c r="AA76" s="5">
        <v>4.3600000000000003</v>
      </c>
      <c r="AB76" s="5">
        <v>0.64</v>
      </c>
      <c r="AC76" s="5">
        <v>0.86</v>
      </c>
      <c r="AD76" s="5">
        <v>1.5</v>
      </c>
      <c r="AE76" s="5">
        <v>2.29</v>
      </c>
      <c r="AF76" s="5">
        <v>2.86</v>
      </c>
      <c r="AG76" s="5">
        <v>3.93</v>
      </c>
      <c r="AH76" s="5" t="s">
        <v>44</v>
      </c>
      <c r="AI76" s="5" t="s">
        <v>44</v>
      </c>
      <c r="AJ76">
        <f t="shared" si="2"/>
        <v>0.71</v>
      </c>
      <c r="AK76">
        <f t="shared" si="3"/>
        <v>0.56999999999999984</v>
      </c>
    </row>
    <row r="77" spans="1:37">
      <c r="A77" s="4">
        <v>11206</v>
      </c>
      <c r="B77" s="4">
        <v>112063057</v>
      </c>
      <c r="C77" s="5">
        <v>112063057</v>
      </c>
      <c r="D77" s="5" t="s">
        <v>35</v>
      </c>
      <c r="E77" s="5" t="s">
        <v>36</v>
      </c>
      <c r="F77" s="5" t="s">
        <v>925</v>
      </c>
      <c r="G77" s="5" t="s">
        <v>38</v>
      </c>
      <c r="H77" s="5" t="s">
        <v>44</v>
      </c>
      <c r="I77" s="5" t="s">
        <v>268</v>
      </c>
      <c r="J77" s="5" t="s">
        <v>982</v>
      </c>
      <c r="K77" s="5" t="s">
        <v>986</v>
      </c>
      <c r="L77" s="5" t="s">
        <v>940</v>
      </c>
      <c r="M77" s="4">
        <v>9</v>
      </c>
      <c r="N77" s="5">
        <v>9</v>
      </c>
      <c r="O77" s="4">
        <v>4.5</v>
      </c>
      <c r="P77" s="4">
        <v>9</v>
      </c>
      <c r="Q77" s="4">
        <v>9</v>
      </c>
      <c r="R77" s="4">
        <v>9</v>
      </c>
      <c r="S77" s="4">
        <v>10</v>
      </c>
      <c r="T77" s="5">
        <v>4</v>
      </c>
      <c r="U77" s="5">
        <v>5</v>
      </c>
      <c r="V77" s="5">
        <v>0.11</v>
      </c>
      <c r="W77" s="5">
        <v>0.78</v>
      </c>
      <c r="X77" s="5">
        <v>1.78</v>
      </c>
      <c r="Y77" s="5">
        <v>3.44</v>
      </c>
      <c r="Z77" s="5">
        <v>4.1100000000000003</v>
      </c>
      <c r="AA77" s="5">
        <v>5.67</v>
      </c>
      <c r="AB77" s="5">
        <v>0.4</v>
      </c>
      <c r="AC77" s="5">
        <v>1.5</v>
      </c>
      <c r="AD77" s="5">
        <v>2.2999999999999998</v>
      </c>
      <c r="AE77" s="5">
        <v>3.5</v>
      </c>
      <c r="AF77" s="5">
        <v>3.5</v>
      </c>
      <c r="AG77" s="5">
        <v>4.5</v>
      </c>
      <c r="AH77" s="5" t="s">
        <v>44</v>
      </c>
      <c r="AI77" s="5" t="s">
        <v>44</v>
      </c>
      <c r="AJ77">
        <f t="shared" si="2"/>
        <v>0.67000000000000037</v>
      </c>
      <c r="AK77">
        <f t="shared" si="3"/>
        <v>0</v>
      </c>
    </row>
    <row r="78" spans="1:37">
      <c r="A78" s="4">
        <v>11206</v>
      </c>
      <c r="B78" s="4">
        <v>112063059</v>
      </c>
      <c r="C78" s="5">
        <v>112063059</v>
      </c>
      <c r="D78" s="5" t="s">
        <v>35</v>
      </c>
      <c r="E78" s="5" t="s">
        <v>36</v>
      </c>
      <c r="F78" s="5" t="s">
        <v>925</v>
      </c>
      <c r="G78" s="5" t="s">
        <v>38</v>
      </c>
      <c r="H78" s="5" t="s">
        <v>44</v>
      </c>
      <c r="I78" s="5" t="s">
        <v>268</v>
      </c>
      <c r="J78" s="5" t="s">
        <v>269</v>
      </c>
      <c r="K78" s="5" t="s">
        <v>987</v>
      </c>
      <c r="L78" s="5" t="s">
        <v>940</v>
      </c>
      <c r="M78" s="4">
        <v>33</v>
      </c>
      <c r="N78" s="5">
        <v>33</v>
      </c>
      <c r="O78" s="4">
        <v>12.5</v>
      </c>
      <c r="P78" s="4">
        <v>31</v>
      </c>
      <c r="Q78" s="4">
        <v>31</v>
      </c>
      <c r="R78" s="4">
        <v>25</v>
      </c>
      <c r="S78" s="4">
        <v>26</v>
      </c>
      <c r="T78" s="5">
        <v>12</v>
      </c>
      <c r="U78" s="5">
        <v>6</v>
      </c>
      <c r="V78" s="5">
        <v>0.28999999999999998</v>
      </c>
      <c r="W78" s="5">
        <v>0.74</v>
      </c>
      <c r="X78" s="5">
        <v>1.1599999999999999</v>
      </c>
      <c r="Y78" s="5">
        <v>1.77</v>
      </c>
      <c r="Z78" s="5">
        <v>2.19</v>
      </c>
      <c r="AA78" s="5">
        <v>3.39</v>
      </c>
      <c r="AB78" s="5">
        <v>0.15</v>
      </c>
      <c r="AC78" s="5">
        <v>0.57999999999999996</v>
      </c>
      <c r="AD78" s="5">
        <v>0.96</v>
      </c>
      <c r="AE78" s="5">
        <v>1.58</v>
      </c>
      <c r="AF78" s="5">
        <v>1.96</v>
      </c>
      <c r="AG78" s="5">
        <v>2.81</v>
      </c>
      <c r="AH78" s="5" t="s">
        <v>44</v>
      </c>
      <c r="AI78" s="5" t="s">
        <v>44</v>
      </c>
      <c r="AJ78">
        <f t="shared" si="2"/>
        <v>0.41999999999999993</v>
      </c>
      <c r="AK78">
        <f t="shared" si="3"/>
        <v>0.37999999999999989</v>
      </c>
    </row>
    <row r="79" spans="1:37">
      <c r="A79" s="4">
        <v>11206</v>
      </c>
      <c r="B79" s="4">
        <v>112063060</v>
      </c>
      <c r="C79" s="5">
        <v>112063060</v>
      </c>
      <c r="D79" s="5" t="s">
        <v>35</v>
      </c>
      <c r="E79" s="5" t="s">
        <v>36</v>
      </c>
      <c r="F79" s="5" t="s">
        <v>925</v>
      </c>
      <c r="G79" s="5" t="s">
        <v>38</v>
      </c>
      <c r="H79" s="5" t="s">
        <v>44</v>
      </c>
      <c r="I79" s="5" t="s">
        <v>268</v>
      </c>
      <c r="J79" s="5" t="s">
        <v>269</v>
      </c>
      <c r="K79" s="5" t="s">
        <v>988</v>
      </c>
      <c r="L79" s="5" t="s">
        <v>940</v>
      </c>
      <c r="M79" s="4">
        <v>21</v>
      </c>
      <c r="N79" s="5">
        <v>21</v>
      </c>
      <c r="O79" s="4">
        <v>12.5</v>
      </c>
      <c r="P79" s="4">
        <v>18</v>
      </c>
      <c r="Q79" s="4">
        <v>25</v>
      </c>
      <c r="R79" s="4">
        <v>15</v>
      </c>
      <c r="S79" s="4">
        <v>21</v>
      </c>
      <c r="T79" s="5">
        <v>6</v>
      </c>
      <c r="U79" s="5">
        <v>5</v>
      </c>
      <c r="V79" s="5">
        <v>0.24</v>
      </c>
      <c r="W79" s="5">
        <v>0.56000000000000005</v>
      </c>
      <c r="X79" s="5">
        <v>0.76</v>
      </c>
      <c r="Y79" s="5">
        <v>1.32</v>
      </c>
      <c r="Z79" s="5">
        <v>1.68</v>
      </c>
      <c r="AA79" s="5">
        <v>2.44</v>
      </c>
      <c r="AB79" s="5">
        <v>0.19</v>
      </c>
      <c r="AC79" s="5">
        <v>0.38</v>
      </c>
      <c r="AD79" s="5">
        <v>0.81</v>
      </c>
      <c r="AE79" s="5">
        <v>1.19</v>
      </c>
      <c r="AF79" s="5">
        <v>1.57</v>
      </c>
      <c r="AG79" s="5">
        <v>2.4300000000000002</v>
      </c>
      <c r="AH79" s="5" t="s">
        <v>44</v>
      </c>
      <c r="AI79" s="5" t="s">
        <v>43</v>
      </c>
      <c r="AJ79">
        <f t="shared" si="2"/>
        <v>0.35999999999999988</v>
      </c>
      <c r="AK79">
        <f t="shared" si="3"/>
        <v>0.38000000000000012</v>
      </c>
    </row>
    <row r="80" spans="1:37">
      <c r="A80" s="4">
        <v>11206</v>
      </c>
      <c r="B80" s="4">
        <v>112063061</v>
      </c>
      <c r="C80" s="5">
        <v>112063061</v>
      </c>
      <c r="D80" s="5" t="s">
        <v>35</v>
      </c>
      <c r="E80" s="5" t="s">
        <v>36</v>
      </c>
      <c r="F80" s="5" t="s">
        <v>925</v>
      </c>
      <c r="G80" s="5" t="s">
        <v>38</v>
      </c>
      <c r="H80" s="5" t="s">
        <v>44</v>
      </c>
      <c r="I80" s="5" t="s">
        <v>268</v>
      </c>
      <c r="J80" s="5" t="s">
        <v>982</v>
      </c>
      <c r="K80" s="5" t="s">
        <v>989</v>
      </c>
      <c r="L80" s="5" t="s">
        <v>940</v>
      </c>
      <c r="M80" s="4">
        <v>5</v>
      </c>
      <c r="N80" s="5">
        <v>5</v>
      </c>
      <c r="O80" s="4">
        <v>3.8</v>
      </c>
      <c r="P80" s="4">
        <v>3</v>
      </c>
      <c r="Q80" s="4">
        <v>3</v>
      </c>
      <c r="R80" s="4">
        <v>3</v>
      </c>
      <c r="S80" s="4">
        <v>4</v>
      </c>
      <c r="T80" s="5">
        <v>1</v>
      </c>
      <c r="U80" s="5">
        <v>1</v>
      </c>
      <c r="V80" s="5">
        <v>0</v>
      </c>
      <c r="W80" s="5">
        <v>0.33</v>
      </c>
      <c r="X80" s="5">
        <v>2.33</v>
      </c>
      <c r="Y80" s="5">
        <v>2.67</v>
      </c>
      <c r="Z80" s="5">
        <v>3.33</v>
      </c>
      <c r="AA80" s="5">
        <v>4.67</v>
      </c>
      <c r="AB80" s="5">
        <v>0.5</v>
      </c>
      <c r="AC80" s="5">
        <v>0.75</v>
      </c>
      <c r="AD80" s="5">
        <v>1.5</v>
      </c>
      <c r="AE80" s="5">
        <v>3</v>
      </c>
      <c r="AF80" s="5">
        <v>4</v>
      </c>
      <c r="AG80" s="5">
        <v>6</v>
      </c>
      <c r="AH80" s="5" t="s">
        <v>44</v>
      </c>
      <c r="AI80" s="5" t="s">
        <v>43</v>
      </c>
      <c r="AJ80">
        <f t="shared" si="2"/>
        <v>0.66000000000000014</v>
      </c>
      <c r="AK80">
        <f t="shared" si="3"/>
        <v>1</v>
      </c>
    </row>
    <row r="81" spans="1:37">
      <c r="A81" s="4">
        <v>11207</v>
      </c>
      <c r="B81" s="4">
        <v>112071003</v>
      </c>
      <c r="C81" s="5">
        <v>112071003</v>
      </c>
      <c r="D81" s="5" t="s">
        <v>35</v>
      </c>
      <c r="E81" s="5" t="s">
        <v>36</v>
      </c>
      <c r="F81" s="5" t="s">
        <v>57</v>
      </c>
      <c r="G81" s="5" t="s">
        <v>38</v>
      </c>
      <c r="H81" s="5" t="s">
        <v>39</v>
      </c>
      <c r="I81" s="5" t="s">
        <v>54</v>
      </c>
      <c r="J81" s="5" t="s">
        <v>101</v>
      </c>
      <c r="K81" s="5" t="s">
        <v>185</v>
      </c>
      <c r="L81" s="5"/>
      <c r="M81" s="4">
        <v>13</v>
      </c>
      <c r="N81" s="5">
        <v>13</v>
      </c>
      <c r="O81" s="4">
        <v>1.65</v>
      </c>
      <c r="P81" s="4">
        <v>13</v>
      </c>
      <c r="Q81" s="4">
        <v>15</v>
      </c>
      <c r="R81" s="4">
        <v>6</v>
      </c>
      <c r="S81" s="4">
        <v>6</v>
      </c>
      <c r="T81" s="5">
        <v>4</v>
      </c>
      <c r="U81" s="5">
        <v>0</v>
      </c>
      <c r="V81" s="5">
        <v>0</v>
      </c>
      <c r="W81" s="5">
        <v>7.0000000000000007E-2</v>
      </c>
      <c r="X81" s="5">
        <v>0.67</v>
      </c>
      <c r="Y81" s="5">
        <v>1.1299999999999999</v>
      </c>
      <c r="Z81" s="5">
        <v>1.67</v>
      </c>
      <c r="AA81" s="5">
        <v>2.4700000000000002</v>
      </c>
      <c r="AB81" s="5">
        <v>0.33</v>
      </c>
      <c r="AC81" s="5">
        <v>0.5</v>
      </c>
      <c r="AD81" s="5">
        <v>1.33</v>
      </c>
      <c r="AE81" s="5">
        <v>2.17</v>
      </c>
      <c r="AF81" s="5">
        <v>2.5</v>
      </c>
      <c r="AG81" s="5">
        <v>3.67</v>
      </c>
      <c r="AH81" s="5"/>
      <c r="AI81" s="5" t="s">
        <v>44</v>
      </c>
      <c r="AJ81">
        <f t="shared" si="2"/>
        <v>0.54</v>
      </c>
      <c r="AK81">
        <f t="shared" si="3"/>
        <v>0.33000000000000007</v>
      </c>
    </row>
    <row r="82" spans="1:37">
      <c r="A82" s="4">
        <v>11207</v>
      </c>
      <c r="B82" s="4">
        <v>112071004</v>
      </c>
      <c r="C82" s="5">
        <v>112071004</v>
      </c>
      <c r="D82" s="5" t="s">
        <v>35</v>
      </c>
      <c r="E82" s="5" t="s">
        <v>36</v>
      </c>
      <c r="F82" s="5" t="s">
        <v>57</v>
      </c>
      <c r="G82" s="5" t="s">
        <v>38</v>
      </c>
      <c r="H82" s="5" t="s">
        <v>39</v>
      </c>
      <c r="I82" s="5" t="s">
        <v>54</v>
      </c>
      <c r="J82" s="5" t="s">
        <v>52</v>
      </c>
      <c r="K82" s="5" t="s">
        <v>91</v>
      </c>
      <c r="L82" s="5"/>
      <c r="M82" s="4">
        <v>99</v>
      </c>
      <c r="N82" s="5">
        <v>98</v>
      </c>
      <c r="O82" s="4">
        <v>0.56999999999999995</v>
      </c>
      <c r="P82" s="4">
        <v>97</v>
      </c>
      <c r="Q82" s="4">
        <v>105</v>
      </c>
      <c r="R82" s="4">
        <v>44</v>
      </c>
      <c r="S82" s="4">
        <v>47</v>
      </c>
      <c r="T82" s="5">
        <v>55</v>
      </c>
      <c r="U82" s="5">
        <v>25</v>
      </c>
      <c r="V82" s="5">
        <v>0.21</v>
      </c>
      <c r="W82" s="5">
        <v>0.71</v>
      </c>
      <c r="X82" s="5">
        <v>1.33</v>
      </c>
      <c r="Y82" s="5">
        <v>2.19</v>
      </c>
      <c r="Z82" s="5">
        <v>2.61</v>
      </c>
      <c r="AA82" s="5">
        <v>4</v>
      </c>
      <c r="AB82" s="5">
        <v>0.34</v>
      </c>
      <c r="AC82" s="5">
        <v>0.83</v>
      </c>
      <c r="AD82" s="5">
        <v>1.19</v>
      </c>
      <c r="AE82" s="5">
        <v>1.79</v>
      </c>
      <c r="AF82" s="5">
        <v>2.04</v>
      </c>
      <c r="AG82" s="5">
        <v>3.38</v>
      </c>
      <c r="AH82" s="5" t="s">
        <v>44</v>
      </c>
      <c r="AI82" s="5" t="s">
        <v>44</v>
      </c>
      <c r="AJ82">
        <f t="shared" si="2"/>
        <v>0.41999999999999993</v>
      </c>
      <c r="AK82">
        <f t="shared" si="3"/>
        <v>0.25</v>
      </c>
    </row>
    <row r="83" spans="1:37">
      <c r="A83" s="4">
        <v>11207</v>
      </c>
      <c r="B83" s="4">
        <v>112071005</v>
      </c>
      <c r="C83" s="5">
        <v>112071005</v>
      </c>
      <c r="D83" s="5" t="s">
        <v>35</v>
      </c>
      <c r="E83" s="5" t="s">
        <v>36</v>
      </c>
      <c r="F83" s="5" t="s">
        <v>57</v>
      </c>
      <c r="G83" s="5" t="s">
        <v>38</v>
      </c>
      <c r="H83" s="5" t="s">
        <v>39</v>
      </c>
      <c r="I83" s="5" t="s">
        <v>54</v>
      </c>
      <c r="J83" s="5" t="s">
        <v>52</v>
      </c>
      <c r="K83" s="5" t="s">
        <v>100</v>
      </c>
      <c r="L83" s="5"/>
      <c r="M83" s="4">
        <v>56</v>
      </c>
      <c r="N83" s="5">
        <v>49</v>
      </c>
      <c r="O83" s="4">
        <v>0.67</v>
      </c>
      <c r="P83" s="4">
        <v>49</v>
      </c>
      <c r="Q83" s="4">
        <v>61</v>
      </c>
      <c r="R83" s="4">
        <v>24</v>
      </c>
      <c r="S83" s="4">
        <v>25</v>
      </c>
      <c r="T83" s="5">
        <v>18</v>
      </c>
      <c r="U83" s="5">
        <v>8</v>
      </c>
      <c r="V83" s="5">
        <v>0.2</v>
      </c>
      <c r="W83" s="5">
        <v>0.43</v>
      </c>
      <c r="X83" s="5">
        <v>0.7</v>
      </c>
      <c r="Y83" s="5">
        <v>1.49</v>
      </c>
      <c r="Z83" s="5">
        <v>1.92</v>
      </c>
      <c r="AA83" s="5">
        <v>3.39</v>
      </c>
      <c r="AB83" s="5">
        <v>0.16</v>
      </c>
      <c r="AC83" s="5">
        <v>0.36</v>
      </c>
      <c r="AD83" s="5">
        <v>0.64</v>
      </c>
      <c r="AE83" s="5">
        <v>1.4</v>
      </c>
      <c r="AF83" s="5">
        <v>1.56</v>
      </c>
      <c r="AG83" s="5">
        <v>2.8</v>
      </c>
      <c r="AH83" s="5" t="s">
        <v>44</v>
      </c>
      <c r="AI83" s="5" t="s">
        <v>44</v>
      </c>
      <c r="AJ83">
        <f t="shared" si="2"/>
        <v>0.42999999999999994</v>
      </c>
      <c r="AK83">
        <f t="shared" si="3"/>
        <v>0.16000000000000014</v>
      </c>
    </row>
    <row r="84" spans="1:37">
      <c r="A84" s="4">
        <v>11207</v>
      </c>
      <c r="B84" s="4">
        <v>112071006</v>
      </c>
      <c r="C84" s="5">
        <v>112071006</v>
      </c>
      <c r="D84" s="5" t="s">
        <v>35</v>
      </c>
      <c r="E84" s="5" t="s">
        <v>36</v>
      </c>
      <c r="F84" s="5" t="s">
        <v>57</v>
      </c>
      <c r="G84" s="5" t="s">
        <v>38</v>
      </c>
      <c r="H84" s="5" t="s">
        <v>39</v>
      </c>
      <c r="I84" s="5" t="s">
        <v>54</v>
      </c>
      <c r="J84" s="5" t="s">
        <v>79</v>
      </c>
      <c r="K84" s="5" t="s">
        <v>136</v>
      </c>
      <c r="L84" s="5"/>
      <c r="M84" s="4">
        <v>20</v>
      </c>
      <c r="N84" s="5">
        <v>19</v>
      </c>
      <c r="O84" s="4">
        <v>1.1000000000000001</v>
      </c>
      <c r="P84" s="4">
        <v>19</v>
      </c>
      <c r="Q84" s="4">
        <v>24</v>
      </c>
      <c r="R84" s="4">
        <v>9</v>
      </c>
      <c r="S84" s="4">
        <v>10</v>
      </c>
      <c r="T84" s="5">
        <v>4</v>
      </c>
      <c r="U84" s="5">
        <v>3</v>
      </c>
      <c r="V84" s="5">
        <v>0.08</v>
      </c>
      <c r="W84" s="5">
        <v>0.13</v>
      </c>
      <c r="X84" s="5">
        <v>0.42</v>
      </c>
      <c r="Y84" s="5">
        <v>0.83</v>
      </c>
      <c r="Z84" s="5">
        <v>1.08</v>
      </c>
      <c r="AA84" s="5">
        <v>3.29</v>
      </c>
      <c r="AB84" s="5">
        <v>0.2</v>
      </c>
      <c r="AC84" s="5">
        <v>0.3</v>
      </c>
      <c r="AD84" s="5">
        <v>0.6</v>
      </c>
      <c r="AE84" s="5">
        <v>1.3</v>
      </c>
      <c r="AF84" s="5">
        <v>1.3</v>
      </c>
      <c r="AG84" s="5">
        <v>2.9</v>
      </c>
      <c r="AH84" s="5" t="s">
        <v>39</v>
      </c>
      <c r="AI84" s="5" t="s">
        <v>43</v>
      </c>
      <c r="AJ84">
        <f t="shared" si="2"/>
        <v>0.25000000000000011</v>
      </c>
      <c r="AK84">
        <f t="shared" si="3"/>
        <v>0</v>
      </c>
    </row>
    <row r="85" spans="1:37">
      <c r="A85" s="4">
        <v>11207</v>
      </c>
      <c r="B85" s="4">
        <v>112071007</v>
      </c>
      <c r="C85" s="5">
        <v>112071007</v>
      </c>
      <c r="D85" s="5" t="s">
        <v>35</v>
      </c>
      <c r="E85" s="5" t="s">
        <v>36</v>
      </c>
      <c r="F85" s="5" t="s">
        <v>57</v>
      </c>
      <c r="G85" s="5" t="s">
        <v>38</v>
      </c>
      <c r="H85" s="5" t="s">
        <v>39</v>
      </c>
      <c r="I85" s="5" t="s">
        <v>54</v>
      </c>
      <c r="J85" s="5" t="s">
        <v>79</v>
      </c>
      <c r="K85" s="5" t="s">
        <v>145</v>
      </c>
      <c r="L85" s="5"/>
      <c r="M85" s="4">
        <v>16</v>
      </c>
      <c r="N85" s="5">
        <v>15</v>
      </c>
      <c r="O85" s="4">
        <v>1.1499999999999999</v>
      </c>
      <c r="P85" s="4">
        <v>15</v>
      </c>
      <c r="Q85" s="4">
        <v>18</v>
      </c>
      <c r="R85" s="4">
        <v>8</v>
      </c>
      <c r="S85" s="4">
        <v>8</v>
      </c>
      <c r="T85" s="5">
        <v>3</v>
      </c>
      <c r="U85" s="5">
        <v>2</v>
      </c>
      <c r="V85" s="5">
        <v>0.17</v>
      </c>
      <c r="W85" s="5">
        <v>0.44</v>
      </c>
      <c r="X85" s="5">
        <v>1.22</v>
      </c>
      <c r="Y85" s="5">
        <v>1.89</v>
      </c>
      <c r="Z85" s="5">
        <v>2.11</v>
      </c>
      <c r="AA85" s="5">
        <v>3</v>
      </c>
      <c r="AB85" s="5">
        <v>0.38</v>
      </c>
      <c r="AC85" s="5">
        <v>0.75</v>
      </c>
      <c r="AD85" s="5">
        <v>1.25</v>
      </c>
      <c r="AE85" s="5">
        <v>1.5</v>
      </c>
      <c r="AF85" s="5">
        <v>1.88</v>
      </c>
      <c r="AG85" s="5">
        <v>2.75</v>
      </c>
      <c r="AH85" s="5" t="s">
        <v>39</v>
      </c>
      <c r="AI85" s="5" t="s">
        <v>44</v>
      </c>
      <c r="AJ85">
        <f t="shared" si="2"/>
        <v>0.21999999999999997</v>
      </c>
      <c r="AK85">
        <f t="shared" si="3"/>
        <v>0.37999999999999989</v>
      </c>
    </row>
    <row r="86" spans="1:37">
      <c r="A86" s="4">
        <v>11207</v>
      </c>
      <c r="B86" s="4">
        <v>112071008</v>
      </c>
      <c r="C86" s="5">
        <v>112071008</v>
      </c>
      <c r="D86" s="5" t="s">
        <v>35</v>
      </c>
      <c r="E86" s="5" t="s">
        <v>36</v>
      </c>
      <c r="F86" s="5" t="s">
        <v>57</v>
      </c>
      <c r="G86" s="5" t="s">
        <v>38</v>
      </c>
      <c r="H86" s="5" t="s">
        <v>39</v>
      </c>
      <c r="I86" s="5" t="s">
        <v>54</v>
      </c>
      <c r="J86" s="5" t="s">
        <v>65</v>
      </c>
      <c r="K86" s="5" t="s">
        <v>106</v>
      </c>
      <c r="L86" s="5"/>
      <c r="M86" s="4">
        <v>20</v>
      </c>
      <c r="N86" s="5">
        <v>20</v>
      </c>
      <c r="O86" s="4">
        <v>1.2</v>
      </c>
      <c r="P86" s="4">
        <v>21</v>
      </c>
      <c r="Q86" s="4">
        <v>25</v>
      </c>
      <c r="R86" s="4">
        <v>10</v>
      </c>
      <c r="S86" s="4">
        <v>10</v>
      </c>
      <c r="T86" s="5">
        <v>2</v>
      </c>
      <c r="U86" s="5">
        <v>1</v>
      </c>
      <c r="V86" s="5">
        <v>0.08</v>
      </c>
      <c r="W86" s="5">
        <v>0.24</v>
      </c>
      <c r="X86" s="5">
        <v>0.44</v>
      </c>
      <c r="Y86" s="5">
        <v>0.76</v>
      </c>
      <c r="Z86" s="5">
        <v>1.32</v>
      </c>
      <c r="AA86" s="5">
        <v>2.68</v>
      </c>
      <c r="AB86" s="5">
        <v>0.1</v>
      </c>
      <c r="AC86" s="5">
        <v>0.5</v>
      </c>
      <c r="AD86" s="5">
        <v>0.5</v>
      </c>
      <c r="AE86" s="5">
        <v>1.2</v>
      </c>
      <c r="AF86" s="5">
        <v>1.4</v>
      </c>
      <c r="AG86" s="5">
        <v>2.4</v>
      </c>
      <c r="AH86" s="5" t="s">
        <v>44</v>
      </c>
      <c r="AI86" s="5" t="s">
        <v>44</v>
      </c>
      <c r="AJ86">
        <f t="shared" si="2"/>
        <v>0.56000000000000005</v>
      </c>
      <c r="AK86">
        <f t="shared" si="3"/>
        <v>0.19999999999999996</v>
      </c>
    </row>
    <row r="87" spans="1:37">
      <c r="A87" s="4">
        <v>11207</v>
      </c>
      <c r="B87" s="4">
        <v>112071010</v>
      </c>
      <c r="C87" s="5">
        <v>112071010</v>
      </c>
      <c r="D87" s="5" t="s">
        <v>35</v>
      </c>
      <c r="E87" s="5" t="s">
        <v>36</v>
      </c>
      <c r="F87" s="5" t="s">
        <v>57</v>
      </c>
      <c r="G87" s="5" t="s">
        <v>38</v>
      </c>
      <c r="H87" s="5" t="s">
        <v>39</v>
      </c>
      <c r="I87" s="5" t="s">
        <v>54</v>
      </c>
      <c r="J87" s="5" t="s">
        <v>65</v>
      </c>
      <c r="K87" s="5" t="s">
        <v>127</v>
      </c>
      <c r="L87" s="5"/>
      <c r="M87" s="4">
        <v>16</v>
      </c>
      <c r="N87" s="5">
        <v>13</v>
      </c>
      <c r="O87" s="4">
        <v>1.43</v>
      </c>
      <c r="P87" s="4">
        <v>13</v>
      </c>
      <c r="Q87" s="4">
        <v>15</v>
      </c>
      <c r="R87" s="4">
        <v>7</v>
      </c>
      <c r="S87" s="4">
        <v>11</v>
      </c>
      <c r="T87" s="5">
        <v>2</v>
      </c>
      <c r="U87" s="5">
        <v>0</v>
      </c>
      <c r="V87" s="5">
        <v>7.0000000000000007E-2</v>
      </c>
      <c r="W87" s="5">
        <v>0.27</v>
      </c>
      <c r="X87" s="5">
        <v>0.67</v>
      </c>
      <c r="Y87" s="5">
        <v>1.6</v>
      </c>
      <c r="Z87" s="5">
        <v>2.27</v>
      </c>
      <c r="AA87" s="5">
        <v>6.33</v>
      </c>
      <c r="AB87" s="5">
        <v>0</v>
      </c>
      <c r="AC87" s="5">
        <v>0.18</v>
      </c>
      <c r="AD87" s="5">
        <v>0.45</v>
      </c>
      <c r="AE87" s="5">
        <v>0.82</v>
      </c>
      <c r="AF87" s="5">
        <v>1.0900000000000001</v>
      </c>
      <c r="AG87" s="5">
        <v>3.18</v>
      </c>
      <c r="AH87" s="5" t="s">
        <v>39</v>
      </c>
      <c r="AI87" s="5" t="s">
        <v>43</v>
      </c>
      <c r="AJ87">
        <f t="shared" si="2"/>
        <v>0.66999999999999993</v>
      </c>
      <c r="AK87">
        <f t="shared" si="3"/>
        <v>0.27000000000000013</v>
      </c>
    </row>
    <row r="88" spans="1:37">
      <c r="A88" s="4">
        <v>11207</v>
      </c>
      <c r="B88" s="4">
        <v>112071011</v>
      </c>
      <c r="C88" s="5">
        <v>112071011</v>
      </c>
      <c r="D88" s="5" t="s">
        <v>35</v>
      </c>
      <c r="E88" s="5" t="s">
        <v>36</v>
      </c>
      <c r="F88" s="5" t="s">
        <v>57</v>
      </c>
      <c r="G88" s="5" t="s">
        <v>38</v>
      </c>
      <c r="H88" s="5" t="s">
        <v>39</v>
      </c>
      <c r="I88" s="5" t="s">
        <v>54</v>
      </c>
      <c r="J88" s="5" t="s">
        <v>65</v>
      </c>
      <c r="K88" s="5" t="s">
        <v>123</v>
      </c>
      <c r="L88" s="5"/>
      <c r="M88" s="4">
        <v>15</v>
      </c>
      <c r="N88" s="5">
        <v>12</v>
      </c>
      <c r="O88" s="4">
        <v>1.48</v>
      </c>
      <c r="P88" s="4">
        <v>13</v>
      </c>
      <c r="Q88" s="4">
        <v>16</v>
      </c>
      <c r="R88" s="4">
        <v>7</v>
      </c>
      <c r="S88" s="4">
        <v>7</v>
      </c>
      <c r="T88" s="5">
        <v>1</v>
      </c>
      <c r="U88" s="5">
        <v>1</v>
      </c>
      <c r="V88" s="5">
        <v>0.06</v>
      </c>
      <c r="W88" s="5">
        <v>0.19</v>
      </c>
      <c r="X88" s="5">
        <v>0.31</v>
      </c>
      <c r="Y88" s="5">
        <v>0.69</v>
      </c>
      <c r="Z88" s="5">
        <v>1</v>
      </c>
      <c r="AA88" s="5">
        <v>4.5</v>
      </c>
      <c r="AB88" s="5">
        <v>0.28999999999999998</v>
      </c>
      <c r="AC88" s="5">
        <v>0.43</v>
      </c>
      <c r="AD88" s="5">
        <v>0.71</v>
      </c>
      <c r="AE88" s="5">
        <v>1</v>
      </c>
      <c r="AF88" s="5">
        <v>1.29</v>
      </c>
      <c r="AG88" s="5">
        <v>4</v>
      </c>
      <c r="AH88" s="5" t="s">
        <v>44</v>
      </c>
      <c r="AI88" s="5" t="s">
        <v>43</v>
      </c>
      <c r="AJ88">
        <f t="shared" si="2"/>
        <v>0.31000000000000005</v>
      </c>
      <c r="AK88">
        <f t="shared" si="3"/>
        <v>0.29000000000000004</v>
      </c>
    </row>
    <row r="89" spans="1:37">
      <c r="A89" s="4">
        <v>11207</v>
      </c>
      <c r="B89" s="4">
        <v>112071012</v>
      </c>
      <c r="C89" s="5">
        <v>112071012</v>
      </c>
      <c r="D89" s="5" t="s">
        <v>35</v>
      </c>
      <c r="E89" s="5" t="s">
        <v>36</v>
      </c>
      <c r="F89" s="5" t="s">
        <v>57</v>
      </c>
      <c r="G89" s="5" t="s">
        <v>38</v>
      </c>
      <c r="H89" s="5" t="s">
        <v>39</v>
      </c>
      <c r="I89" s="5" t="s">
        <v>54</v>
      </c>
      <c r="J89" s="5" t="s">
        <v>63</v>
      </c>
      <c r="K89" s="5" t="s">
        <v>122</v>
      </c>
      <c r="L89" s="5"/>
      <c r="M89" s="4">
        <v>27</v>
      </c>
      <c r="N89" s="5">
        <v>27</v>
      </c>
      <c r="O89" s="4">
        <v>0.95</v>
      </c>
      <c r="P89" s="4">
        <v>27</v>
      </c>
      <c r="Q89" s="4">
        <v>27</v>
      </c>
      <c r="R89" s="4">
        <v>13</v>
      </c>
      <c r="S89" s="4">
        <v>16</v>
      </c>
      <c r="T89" s="5">
        <v>12</v>
      </c>
      <c r="U89" s="5">
        <v>2</v>
      </c>
      <c r="V89" s="5">
        <v>0.04</v>
      </c>
      <c r="W89" s="5">
        <v>0.33</v>
      </c>
      <c r="X89" s="5">
        <v>0.7</v>
      </c>
      <c r="Y89" s="5">
        <v>1.89</v>
      </c>
      <c r="Z89" s="5">
        <v>2.2599999999999998</v>
      </c>
      <c r="AA89" s="5">
        <v>3.67</v>
      </c>
      <c r="AB89" s="5">
        <v>0.13</v>
      </c>
      <c r="AC89" s="5">
        <v>0.25</v>
      </c>
      <c r="AD89" s="5">
        <v>0.75</v>
      </c>
      <c r="AE89" s="5">
        <v>1.63</v>
      </c>
      <c r="AF89" s="5">
        <v>1.81</v>
      </c>
      <c r="AG89" s="5">
        <v>3.75</v>
      </c>
      <c r="AH89" s="5" t="s">
        <v>44</v>
      </c>
      <c r="AI89" s="5" t="s">
        <v>43</v>
      </c>
      <c r="AJ89">
        <f t="shared" si="2"/>
        <v>0.36999999999999988</v>
      </c>
      <c r="AK89">
        <f t="shared" si="3"/>
        <v>0.18000000000000016</v>
      </c>
    </row>
    <row r="90" spans="1:37">
      <c r="A90" s="4">
        <v>11207</v>
      </c>
      <c r="B90" s="4">
        <v>112071013</v>
      </c>
      <c r="C90" s="5">
        <v>112071013</v>
      </c>
      <c r="D90" s="5" t="s">
        <v>35</v>
      </c>
      <c r="E90" s="5" t="s">
        <v>36</v>
      </c>
      <c r="F90" s="5" t="s">
        <v>57</v>
      </c>
      <c r="G90" s="5" t="s">
        <v>38</v>
      </c>
      <c r="H90" s="5" t="s">
        <v>39</v>
      </c>
      <c r="I90" s="5" t="s">
        <v>54</v>
      </c>
      <c r="J90" s="5" t="s">
        <v>133</v>
      </c>
      <c r="K90" s="5" t="s">
        <v>134</v>
      </c>
      <c r="L90" s="5"/>
      <c r="M90" s="4">
        <v>29</v>
      </c>
      <c r="N90" s="5">
        <v>29</v>
      </c>
      <c r="O90" s="4">
        <v>1.05</v>
      </c>
      <c r="P90" s="4">
        <v>29</v>
      </c>
      <c r="Q90" s="4">
        <v>29</v>
      </c>
      <c r="R90" s="4">
        <v>15</v>
      </c>
      <c r="S90" s="4">
        <v>15</v>
      </c>
      <c r="T90" s="5">
        <v>7</v>
      </c>
      <c r="U90" s="5">
        <v>1</v>
      </c>
      <c r="V90" s="5">
        <v>7.0000000000000007E-2</v>
      </c>
      <c r="W90" s="5">
        <v>0.24</v>
      </c>
      <c r="X90" s="5">
        <v>0.41</v>
      </c>
      <c r="Y90" s="5">
        <v>0.72</v>
      </c>
      <c r="Z90" s="5">
        <v>1.03</v>
      </c>
      <c r="AA90" s="5">
        <v>3.59</v>
      </c>
      <c r="AB90" s="5">
        <v>0</v>
      </c>
      <c r="AC90" s="5">
        <v>0.2</v>
      </c>
      <c r="AD90" s="5">
        <v>0.53</v>
      </c>
      <c r="AE90" s="5">
        <v>0.93</v>
      </c>
      <c r="AF90" s="5">
        <v>1.27</v>
      </c>
      <c r="AG90" s="5">
        <v>3.13</v>
      </c>
      <c r="AH90" s="5" t="s">
        <v>44</v>
      </c>
      <c r="AI90" s="5" t="s">
        <v>43</v>
      </c>
      <c r="AJ90">
        <f t="shared" si="2"/>
        <v>0.31000000000000005</v>
      </c>
      <c r="AK90">
        <f t="shared" si="3"/>
        <v>0.33999999999999997</v>
      </c>
    </row>
    <row r="91" spans="1:37">
      <c r="A91" s="4">
        <v>11207</v>
      </c>
      <c r="B91" s="4">
        <v>112071014</v>
      </c>
      <c r="C91" s="5">
        <v>112071014</v>
      </c>
      <c r="D91" s="5" t="s">
        <v>35</v>
      </c>
      <c r="E91" s="5" t="s">
        <v>36</v>
      </c>
      <c r="F91" s="5" t="s">
        <v>57</v>
      </c>
      <c r="G91" s="5" t="s">
        <v>38</v>
      </c>
      <c r="H91" s="5" t="s">
        <v>39</v>
      </c>
      <c r="I91" s="5" t="s">
        <v>54</v>
      </c>
      <c r="J91" s="5" t="s">
        <v>65</v>
      </c>
      <c r="K91" s="5" t="s">
        <v>121</v>
      </c>
      <c r="L91" s="5"/>
      <c r="M91" s="4">
        <v>14</v>
      </c>
      <c r="N91" s="5">
        <v>14</v>
      </c>
      <c r="O91" s="4">
        <v>1.35</v>
      </c>
      <c r="P91" s="4">
        <v>14</v>
      </c>
      <c r="Q91" s="4">
        <v>18</v>
      </c>
      <c r="R91" s="4">
        <v>7</v>
      </c>
      <c r="S91" s="4">
        <v>7</v>
      </c>
      <c r="T91" s="5">
        <v>2</v>
      </c>
      <c r="U91" s="5">
        <v>1</v>
      </c>
      <c r="V91" s="5">
        <v>0</v>
      </c>
      <c r="W91" s="5">
        <v>0.11</v>
      </c>
      <c r="X91" s="5">
        <v>0.33</v>
      </c>
      <c r="Y91" s="5">
        <v>0.44</v>
      </c>
      <c r="Z91" s="5">
        <v>1.1100000000000001</v>
      </c>
      <c r="AA91" s="5">
        <v>3.83</v>
      </c>
      <c r="AB91" s="5">
        <v>0.14000000000000001</v>
      </c>
      <c r="AC91" s="5">
        <v>0.14000000000000001</v>
      </c>
      <c r="AD91" s="5">
        <v>0.14000000000000001</v>
      </c>
      <c r="AE91" s="5">
        <v>0.56999999999999995</v>
      </c>
      <c r="AF91" s="5">
        <v>1</v>
      </c>
      <c r="AG91" s="5">
        <v>4.1399999999999997</v>
      </c>
      <c r="AH91" s="5" t="s">
        <v>44</v>
      </c>
      <c r="AI91" s="5" t="s">
        <v>43</v>
      </c>
      <c r="AJ91">
        <f t="shared" si="2"/>
        <v>0.67000000000000015</v>
      </c>
      <c r="AK91">
        <f t="shared" si="3"/>
        <v>0.43000000000000005</v>
      </c>
    </row>
    <row r="92" spans="1:37">
      <c r="A92" s="4">
        <v>11207</v>
      </c>
      <c r="B92" s="4">
        <v>112071015</v>
      </c>
      <c r="C92" s="5">
        <v>112071015</v>
      </c>
      <c r="D92" s="5" t="s">
        <v>35</v>
      </c>
      <c r="E92" s="5" t="s">
        <v>36</v>
      </c>
      <c r="F92" s="5" t="s">
        <v>57</v>
      </c>
      <c r="G92" s="5" t="s">
        <v>38</v>
      </c>
      <c r="H92" s="5" t="s">
        <v>39</v>
      </c>
      <c r="I92" s="5" t="s">
        <v>54</v>
      </c>
      <c r="J92" s="5" t="s">
        <v>65</v>
      </c>
      <c r="K92" s="5" t="s">
        <v>124</v>
      </c>
      <c r="L92" s="5"/>
      <c r="M92" s="4">
        <v>21</v>
      </c>
      <c r="N92" s="5">
        <v>16</v>
      </c>
      <c r="O92" s="4">
        <v>1.55</v>
      </c>
      <c r="P92" s="4">
        <v>16</v>
      </c>
      <c r="Q92" s="4">
        <v>20</v>
      </c>
      <c r="R92" s="4">
        <v>8</v>
      </c>
      <c r="S92" s="4">
        <v>8</v>
      </c>
      <c r="T92" s="5">
        <v>4</v>
      </c>
      <c r="U92" s="5">
        <v>1</v>
      </c>
      <c r="V92" s="5">
        <v>0.15</v>
      </c>
      <c r="W92" s="5">
        <v>0.35</v>
      </c>
      <c r="X92" s="5">
        <v>0.7</v>
      </c>
      <c r="Y92" s="5">
        <v>1</v>
      </c>
      <c r="Z92" s="5">
        <v>1.4</v>
      </c>
      <c r="AA92" s="5">
        <v>3.3</v>
      </c>
      <c r="AB92" s="5">
        <v>0</v>
      </c>
      <c r="AC92" s="5">
        <v>0</v>
      </c>
      <c r="AD92" s="5">
        <v>0.38</v>
      </c>
      <c r="AE92" s="5">
        <v>1.38</v>
      </c>
      <c r="AF92" s="5">
        <v>1.75</v>
      </c>
      <c r="AG92" s="5">
        <v>3.13</v>
      </c>
      <c r="AH92" s="5" t="s">
        <v>39</v>
      </c>
      <c r="AI92" s="5"/>
      <c r="AJ92">
        <f t="shared" si="2"/>
        <v>0.39999999999999991</v>
      </c>
      <c r="AK92">
        <f t="shared" si="3"/>
        <v>0.37000000000000011</v>
      </c>
    </row>
    <row r="93" spans="1:37">
      <c r="A93" s="4">
        <v>11207</v>
      </c>
      <c r="B93" s="4">
        <v>112071016</v>
      </c>
      <c r="C93" s="5">
        <v>112071016</v>
      </c>
      <c r="D93" s="5" t="s">
        <v>35</v>
      </c>
      <c r="E93" s="5" t="s">
        <v>36</v>
      </c>
      <c r="F93" s="5" t="s">
        <v>57</v>
      </c>
      <c r="G93" s="5" t="s">
        <v>38</v>
      </c>
      <c r="H93" s="5" t="s">
        <v>39</v>
      </c>
      <c r="I93" s="5" t="s">
        <v>54</v>
      </c>
      <c r="J93" s="5" t="s">
        <v>65</v>
      </c>
      <c r="K93" s="5" t="s">
        <v>103</v>
      </c>
      <c r="L93" s="5"/>
      <c r="M93" s="4">
        <v>29</v>
      </c>
      <c r="N93" s="5">
        <v>29</v>
      </c>
      <c r="O93" s="4">
        <v>0.9</v>
      </c>
      <c r="P93" s="4">
        <v>29</v>
      </c>
      <c r="Q93" s="4">
        <v>30</v>
      </c>
      <c r="R93" s="4">
        <v>15</v>
      </c>
      <c r="S93" s="4">
        <v>15</v>
      </c>
      <c r="T93" s="5">
        <v>5</v>
      </c>
      <c r="U93" s="5">
        <v>1</v>
      </c>
      <c r="V93" s="5">
        <v>0.13</v>
      </c>
      <c r="W93" s="5">
        <v>0.2</v>
      </c>
      <c r="X93" s="5">
        <v>0.4</v>
      </c>
      <c r="Y93" s="5">
        <v>1</v>
      </c>
      <c r="Z93" s="5">
        <v>1.43</v>
      </c>
      <c r="AA93" s="5">
        <v>3.1</v>
      </c>
      <c r="AB93" s="5">
        <v>7.0000000000000007E-2</v>
      </c>
      <c r="AC93" s="5">
        <v>0.33</v>
      </c>
      <c r="AD93" s="5">
        <v>0.67</v>
      </c>
      <c r="AE93" s="5">
        <v>1.07</v>
      </c>
      <c r="AF93" s="5">
        <v>1.27</v>
      </c>
      <c r="AG93" s="5">
        <v>2.93</v>
      </c>
      <c r="AH93" s="5" t="s">
        <v>44</v>
      </c>
      <c r="AI93" s="5" t="s">
        <v>43</v>
      </c>
      <c r="AJ93">
        <f t="shared" si="2"/>
        <v>0.42999999999999994</v>
      </c>
      <c r="AK93">
        <f t="shared" si="3"/>
        <v>0.19999999999999996</v>
      </c>
    </row>
    <row r="94" spans="1:37">
      <c r="A94" s="4">
        <v>11207</v>
      </c>
      <c r="B94" s="4">
        <v>112071017</v>
      </c>
      <c r="C94" s="5">
        <v>112071017</v>
      </c>
      <c r="D94" s="5" t="s">
        <v>35</v>
      </c>
      <c r="E94" s="5" t="s">
        <v>36</v>
      </c>
      <c r="F94" s="5" t="s">
        <v>57</v>
      </c>
      <c r="G94" s="5" t="s">
        <v>38</v>
      </c>
      <c r="H94" s="5" t="s">
        <v>39</v>
      </c>
      <c r="I94" s="5" t="s">
        <v>54</v>
      </c>
      <c r="J94" s="5" t="s">
        <v>65</v>
      </c>
      <c r="K94" s="5" t="s">
        <v>159</v>
      </c>
      <c r="L94" s="5"/>
      <c r="M94" s="4">
        <v>20</v>
      </c>
      <c r="N94" s="5">
        <v>18</v>
      </c>
      <c r="O94" s="4">
        <v>1.29</v>
      </c>
      <c r="P94" s="4">
        <v>18</v>
      </c>
      <c r="Q94" s="4">
        <v>24</v>
      </c>
      <c r="R94" s="4">
        <v>9</v>
      </c>
      <c r="S94" s="4">
        <v>11</v>
      </c>
      <c r="T94" s="5">
        <v>0</v>
      </c>
      <c r="U94" s="5">
        <v>1</v>
      </c>
      <c r="V94" s="5">
        <v>0</v>
      </c>
      <c r="W94" s="5">
        <v>0.13</v>
      </c>
      <c r="X94" s="5">
        <v>0.25</v>
      </c>
      <c r="Y94" s="5">
        <v>0.96</v>
      </c>
      <c r="Z94" s="5">
        <v>1.25</v>
      </c>
      <c r="AA94" s="5">
        <v>3.25</v>
      </c>
      <c r="AB94" s="5">
        <v>0</v>
      </c>
      <c r="AC94" s="5">
        <v>0.18</v>
      </c>
      <c r="AD94" s="5">
        <v>0.64</v>
      </c>
      <c r="AE94" s="5">
        <v>1.36</v>
      </c>
      <c r="AF94" s="5">
        <v>1.73</v>
      </c>
      <c r="AG94" s="5">
        <v>3.73</v>
      </c>
      <c r="AH94" s="5" t="s">
        <v>44</v>
      </c>
      <c r="AI94" s="5" t="s">
        <v>43</v>
      </c>
      <c r="AJ94">
        <f t="shared" si="2"/>
        <v>0.29000000000000004</v>
      </c>
      <c r="AK94">
        <f t="shared" si="3"/>
        <v>0.36999999999999988</v>
      </c>
    </row>
    <row r="95" spans="1:37">
      <c r="A95" s="4">
        <v>11207</v>
      </c>
      <c r="B95" s="4">
        <v>112071018</v>
      </c>
      <c r="C95" s="5">
        <v>112071018</v>
      </c>
      <c r="D95" s="5" t="s">
        <v>35</v>
      </c>
      <c r="E95" s="5" t="s">
        <v>36</v>
      </c>
      <c r="F95" s="5" t="s">
        <v>57</v>
      </c>
      <c r="G95" s="5" t="s">
        <v>38</v>
      </c>
      <c r="H95" s="5" t="s">
        <v>39</v>
      </c>
      <c r="I95" s="5" t="s">
        <v>54</v>
      </c>
      <c r="J95" s="5" t="s">
        <v>98</v>
      </c>
      <c r="K95" s="5" t="s">
        <v>112</v>
      </c>
      <c r="L95" s="5"/>
      <c r="M95" s="4">
        <v>20</v>
      </c>
      <c r="N95" s="5">
        <v>20</v>
      </c>
      <c r="O95" s="4">
        <v>0.88</v>
      </c>
      <c r="P95" s="4">
        <v>21</v>
      </c>
      <c r="Q95" s="4">
        <v>22</v>
      </c>
      <c r="R95" s="4">
        <v>10</v>
      </c>
      <c r="S95" s="4">
        <v>11</v>
      </c>
      <c r="T95" s="5">
        <v>0</v>
      </c>
      <c r="U95" s="5">
        <v>2</v>
      </c>
      <c r="V95" s="5">
        <v>0.09</v>
      </c>
      <c r="W95" s="5">
        <v>0.32</v>
      </c>
      <c r="X95" s="5">
        <v>0.68</v>
      </c>
      <c r="Y95" s="5">
        <v>1.1399999999999999</v>
      </c>
      <c r="Z95" s="5">
        <v>1.36</v>
      </c>
      <c r="AA95" s="5">
        <v>3.05</v>
      </c>
      <c r="AB95" s="5">
        <v>0</v>
      </c>
      <c r="AC95" s="5">
        <v>0.09</v>
      </c>
      <c r="AD95" s="5">
        <v>0.27</v>
      </c>
      <c r="AE95" s="5">
        <v>0.91</v>
      </c>
      <c r="AF95" s="5">
        <v>1.27</v>
      </c>
      <c r="AG95" s="5">
        <v>2.4500000000000002</v>
      </c>
      <c r="AH95" s="5" t="s">
        <v>39</v>
      </c>
      <c r="AI95" s="5" t="s">
        <v>43</v>
      </c>
      <c r="AJ95">
        <f t="shared" si="2"/>
        <v>0.2200000000000002</v>
      </c>
      <c r="AK95">
        <f t="shared" si="3"/>
        <v>0.36</v>
      </c>
    </row>
    <row r="96" spans="1:37">
      <c r="A96" s="4">
        <v>11207</v>
      </c>
      <c r="B96" s="4">
        <v>112071019</v>
      </c>
      <c r="C96" s="5">
        <v>112071019</v>
      </c>
      <c r="D96" s="5" t="s">
        <v>35</v>
      </c>
      <c r="E96" s="5" t="s">
        <v>36</v>
      </c>
      <c r="F96" s="5" t="s">
        <v>57</v>
      </c>
      <c r="G96" s="5" t="s">
        <v>38</v>
      </c>
      <c r="H96" s="5" t="s">
        <v>39</v>
      </c>
      <c r="I96" s="5" t="s">
        <v>54</v>
      </c>
      <c r="J96" s="5" t="s">
        <v>63</v>
      </c>
      <c r="K96" s="5" t="s">
        <v>128</v>
      </c>
      <c r="L96" s="5"/>
      <c r="M96" s="4">
        <v>19</v>
      </c>
      <c r="N96" s="5">
        <v>19</v>
      </c>
      <c r="O96" s="4">
        <v>1</v>
      </c>
      <c r="P96" s="4">
        <v>20</v>
      </c>
      <c r="Q96" s="4">
        <v>21</v>
      </c>
      <c r="R96" s="4">
        <v>10</v>
      </c>
      <c r="S96" s="4">
        <v>10</v>
      </c>
      <c r="T96" s="5">
        <v>4</v>
      </c>
      <c r="U96" s="5">
        <v>4</v>
      </c>
      <c r="V96" s="5">
        <v>0.48</v>
      </c>
      <c r="W96" s="5">
        <v>0.9</v>
      </c>
      <c r="X96" s="5">
        <v>1.48</v>
      </c>
      <c r="Y96" s="5">
        <v>2.1</v>
      </c>
      <c r="Z96" s="5">
        <v>2.71</v>
      </c>
      <c r="AA96" s="5">
        <v>4.38</v>
      </c>
      <c r="AB96" s="5">
        <v>0.3</v>
      </c>
      <c r="AC96" s="5">
        <v>0.8</v>
      </c>
      <c r="AD96" s="5">
        <v>1.1000000000000001</v>
      </c>
      <c r="AE96" s="5">
        <v>2.5</v>
      </c>
      <c r="AF96" s="5">
        <v>2.7</v>
      </c>
      <c r="AG96" s="5">
        <v>4.7</v>
      </c>
      <c r="AH96" s="5" t="s">
        <v>39</v>
      </c>
      <c r="AI96" s="5" t="s">
        <v>43</v>
      </c>
      <c r="AJ96">
        <f t="shared" si="2"/>
        <v>0.60999999999999988</v>
      </c>
      <c r="AK96">
        <f t="shared" si="3"/>
        <v>0.20000000000000018</v>
      </c>
    </row>
    <row r="97" spans="1:37">
      <c r="A97" s="4">
        <v>11207</v>
      </c>
      <c r="B97" s="4">
        <v>112071020</v>
      </c>
      <c r="C97" s="5">
        <v>112071020</v>
      </c>
      <c r="D97" s="5" t="s">
        <v>35</v>
      </c>
      <c r="E97" s="5" t="s">
        <v>36</v>
      </c>
      <c r="F97" s="5" t="s">
        <v>57</v>
      </c>
      <c r="G97" s="5" t="s">
        <v>38</v>
      </c>
      <c r="H97" s="5" t="s">
        <v>39</v>
      </c>
      <c r="I97" s="5" t="s">
        <v>54</v>
      </c>
      <c r="J97" s="5" t="s">
        <v>65</v>
      </c>
      <c r="K97" s="5" t="s">
        <v>135</v>
      </c>
      <c r="L97" s="5"/>
      <c r="M97" s="4">
        <v>14</v>
      </c>
      <c r="N97" s="5">
        <v>11</v>
      </c>
      <c r="O97" s="4">
        <v>1.05</v>
      </c>
      <c r="P97" s="4">
        <v>11</v>
      </c>
      <c r="Q97" s="4">
        <v>11</v>
      </c>
      <c r="R97" s="4">
        <v>5</v>
      </c>
      <c r="S97" s="4">
        <v>5</v>
      </c>
      <c r="T97" s="5">
        <v>1</v>
      </c>
      <c r="U97" s="5">
        <v>0</v>
      </c>
      <c r="V97" s="5">
        <v>0</v>
      </c>
      <c r="W97" s="5">
        <v>0.09</v>
      </c>
      <c r="X97" s="5">
        <v>0.27</v>
      </c>
      <c r="Y97" s="5">
        <v>1.0900000000000001</v>
      </c>
      <c r="Z97" s="5">
        <v>1.18</v>
      </c>
      <c r="AA97" s="5">
        <v>4</v>
      </c>
      <c r="AB97" s="5">
        <v>0</v>
      </c>
      <c r="AC97" s="5">
        <v>0.2</v>
      </c>
      <c r="AD97" s="5">
        <v>0.6</v>
      </c>
      <c r="AE97" s="5">
        <v>1</v>
      </c>
      <c r="AF97" s="5">
        <v>1.8</v>
      </c>
      <c r="AG97" s="5">
        <v>3.8</v>
      </c>
      <c r="AH97" s="5" t="s">
        <v>44</v>
      </c>
      <c r="AI97" s="5" t="s">
        <v>43</v>
      </c>
      <c r="AJ97">
        <f t="shared" si="2"/>
        <v>8.9999999999999858E-2</v>
      </c>
      <c r="AK97">
        <f t="shared" si="3"/>
        <v>0.8</v>
      </c>
    </row>
    <row r="98" spans="1:37">
      <c r="A98" s="4">
        <v>11207</v>
      </c>
      <c r="B98" s="4">
        <v>112071021</v>
      </c>
      <c r="C98" s="5">
        <v>112071021</v>
      </c>
      <c r="D98" s="5" t="s">
        <v>35</v>
      </c>
      <c r="E98" s="5" t="s">
        <v>36</v>
      </c>
      <c r="F98" s="5" t="s">
        <v>57</v>
      </c>
      <c r="G98" s="5" t="s">
        <v>38</v>
      </c>
      <c r="H98" s="5" t="s">
        <v>39</v>
      </c>
      <c r="I98" s="5" t="s">
        <v>54</v>
      </c>
      <c r="J98" s="5" t="s">
        <v>79</v>
      </c>
      <c r="K98" s="5" t="s">
        <v>167</v>
      </c>
      <c r="L98" s="5"/>
      <c r="M98" s="4">
        <v>10</v>
      </c>
      <c r="N98" s="5">
        <v>10</v>
      </c>
      <c r="O98" s="4">
        <v>1.4</v>
      </c>
      <c r="P98" s="4">
        <v>11</v>
      </c>
      <c r="Q98" s="4">
        <v>16</v>
      </c>
      <c r="R98" s="4">
        <v>5</v>
      </c>
      <c r="S98" s="4">
        <v>5</v>
      </c>
      <c r="T98" s="5">
        <v>1</v>
      </c>
      <c r="U98" s="5">
        <v>2</v>
      </c>
      <c r="V98" s="5">
        <v>0.06</v>
      </c>
      <c r="W98" s="5">
        <v>0.31</v>
      </c>
      <c r="X98" s="5">
        <v>0.94</v>
      </c>
      <c r="Y98" s="5">
        <v>1.31</v>
      </c>
      <c r="Z98" s="5">
        <v>1.56</v>
      </c>
      <c r="AA98" s="5">
        <v>2.88</v>
      </c>
      <c r="AB98" s="5">
        <v>0</v>
      </c>
      <c r="AC98" s="5">
        <v>0.8</v>
      </c>
      <c r="AD98" s="5">
        <v>1.4</v>
      </c>
      <c r="AE98" s="5">
        <v>1.6</v>
      </c>
      <c r="AF98" s="5">
        <v>1.8</v>
      </c>
      <c r="AG98" s="5">
        <v>2.4</v>
      </c>
      <c r="AH98" s="5" t="s">
        <v>44</v>
      </c>
      <c r="AI98" s="5" t="s">
        <v>43</v>
      </c>
      <c r="AJ98">
        <f t="shared" si="2"/>
        <v>0.25</v>
      </c>
      <c r="AK98">
        <f t="shared" si="3"/>
        <v>0.19999999999999996</v>
      </c>
    </row>
    <row r="99" spans="1:37">
      <c r="A99" s="4">
        <v>11207</v>
      </c>
      <c r="B99" s="4">
        <v>112071022</v>
      </c>
      <c r="C99" s="5">
        <v>112071022</v>
      </c>
      <c r="D99" s="5" t="s">
        <v>35</v>
      </c>
      <c r="E99" s="5" t="s">
        <v>36</v>
      </c>
      <c r="F99" s="5" t="s">
        <v>57</v>
      </c>
      <c r="G99" s="5" t="s">
        <v>38</v>
      </c>
      <c r="H99" s="5" t="s">
        <v>39</v>
      </c>
      <c r="I99" s="5" t="s">
        <v>54</v>
      </c>
      <c r="J99" s="5" t="s">
        <v>79</v>
      </c>
      <c r="K99" s="5" t="s">
        <v>146</v>
      </c>
      <c r="L99" s="5"/>
      <c r="M99" s="4">
        <v>28</v>
      </c>
      <c r="N99" s="5">
        <v>24</v>
      </c>
      <c r="O99" s="4">
        <v>1.2</v>
      </c>
      <c r="P99" s="4">
        <v>24</v>
      </c>
      <c r="Q99" s="4">
        <v>25</v>
      </c>
      <c r="R99" s="4">
        <v>12</v>
      </c>
      <c r="S99" s="4">
        <v>12</v>
      </c>
      <c r="T99" s="5">
        <v>5</v>
      </c>
      <c r="U99" s="5">
        <v>1</v>
      </c>
      <c r="V99" s="5">
        <v>0</v>
      </c>
      <c r="W99" s="5">
        <v>0.24</v>
      </c>
      <c r="X99" s="5">
        <v>0.28000000000000003</v>
      </c>
      <c r="Y99" s="5">
        <v>1.04</v>
      </c>
      <c r="Z99" s="5">
        <v>1.2</v>
      </c>
      <c r="AA99" s="5">
        <v>3.84</v>
      </c>
      <c r="AB99" s="5">
        <v>0.25</v>
      </c>
      <c r="AC99" s="5">
        <v>0.57999999999999996</v>
      </c>
      <c r="AD99" s="5">
        <v>0.83</v>
      </c>
      <c r="AE99" s="5">
        <v>1.58</v>
      </c>
      <c r="AF99" s="5">
        <v>2</v>
      </c>
      <c r="AG99" s="5">
        <v>3.33</v>
      </c>
      <c r="AH99" s="5" t="s">
        <v>44</v>
      </c>
      <c r="AI99" s="5" t="s">
        <v>43</v>
      </c>
      <c r="AJ99">
        <f t="shared" si="2"/>
        <v>0.15999999999999992</v>
      </c>
      <c r="AK99">
        <f t="shared" si="3"/>
        <v>0.41999999999999993</v>
      </c>
    </row>
    <row r="100" spans="1:37">
      <c r="A100" s="4">
        <v>11207</v>
      </c>
      <c r="B100" s="4">
        <v>112071023</v>
      </c>
      <c r="C100" s="5">
        <v>112071023</v>
      </c>
      <c r="D100" s="5" t="s">
        <v>35</v>
      </c>
      <c r="E100" s="5" t="s">
        <v>36</v>
      </c>
      <c r="F100" s="5" t="s">
        <v>57</v>
      </c>
      <c r="G100" s="5" t="s">
        <v>38</v>
      </c>
      <c r="H100" s="5" t="s">
        <v>39</v>
      </c>
      <c r="I100" s="5" t="s">
        <v>54</v>
      </c>
      <c r="J100" s="5" t="s">
        <v>65</v>
      </c>
      <c r="K100" s="5" t="s">
        <v>108</v>
      </c>
      <c r="L100" s="5"/>
      <c r="M100" s="4">
        <v>44</v>
      </c>
      <c r="N100" s="5">
        <v>38</v>
      </c>
      <c r="O100" s="4">
        <v>1.1499999999999999</v>
      </c>
      <c r="P100" s="4">
        <v>38</v>
      </c>
      <c r="Q100" s="4">
        <v>50</v>
      </c>
      <c r="R100" s="4">
        <v>19</v>
      </c>
      <c r="S100" s="4">
        <v>25</v>
      </c>
      <c r="T100" s="5">
        <v>5</v>
      </c>
      <c r="U100" s="5">
        <v>0</v>
      </c>
      <c r="V100" s="5">
        <v>0</v>
      </c>
      <c r="W100" s="5">
        <v>0.12</v>
      </c>
      <c r="X100" s="5">
        <v>0.32</v>
      </c>
      <c r="Y100" s="5">
        <v>0.7</v>
      </c>
      <c r="Z100" s="5">
        <v>1.3</v>
      </c>
      <c r="AA100" s="5">
        <v>3.02</v>
      </c>
      <c r="AB100" s="5">
        <v>0.04</v>
      </c>
      <c r="AC100" s="5">
        <v>0.2</v>
      </c>
      <c r="AD100" s="5">
        <v>0.4</v>
      </c>
      <c r="AE100" s="5">
        <v>0.96</v>
      </c>
      <c r="AF100" s="5">
        <v>1.36</v>
      </c>
      <c r="AG100" s="5">
        <v>3.72</v>
      </c>
      <c r="AH100" s="5" t="s">
        <v>39</v>
      </c>
      <c r="AI100" s="5" t="s">
        <v>43</v>
      </c>
      <c r="AJ100">
        <f t="shared" si="2"/>
        <v>0.60000000000000009</v>
      </c>
      <c r="AK100">
        <f t="shared" si="3"/>
        <v>0.40000000000000013</v>
      </c>
    </row>
    <row r="101" spans="1:37">
      <c r="A101" s="4">
        <v>11207</v>
      </c>
      <c r="B101" s="4">
        <v>112071024</v>
      </c>
      <c r="C101" s="5">
        <v>112071024</v>
      </c>
      <c r="D101" s="5" t="s">
        <v>35</v>
      </c>
      <c r="E101" s="5" t="s">
        <v>36</v>
      </c>
      <c r="F101" s="5" t="s">
        <v>57</v>
      </c>
      <c r="G101" s="5" t="s">
        <v>38</v>
      </c>
      <c r="H101" s="5" t="s">
        <v>39</v>
      </c>
      <c r="I101" s="5" t="s">
        <v>54</v>
      </c>
      <c r="J101" s="5" t="s">
        <v>65</v>
      </c>
      <c r="K101" s="5" t="s">
        <v>163</v>
      </c>
      <c r="L101" s="5"/>
      <c r="M101" s="4">
        <v>16</v>
      </c>
      <c r="N101" s="5">
        <v>15</v>
      </c>
      <c r="O101" s="4">
        <v>1.35</v>
      </c>
      <c r="P101" s="4">
        <v>15</v>
      </c>
      <c r="Q101" s="4">
        <v>22</v>
      </c>
      <c r="R101" s="4">
        <v>8</v>
      </c>
      <c r="S101" s="4">
        <v>8</v>
      </c>
      <c r="T101" s="5">
        <v>4</v>
      </c>
      <c r="U101" s="5">
        <v>0</v>
      </c>
      <c r="V101" s="5">
        <v>0.14000000000000001</v>
      </c>
      <c r="W101" s="5">
        <v>0.23</v>
      </c>
      <c r="X101" s="5">
        <v>0.68</v>
      </c>
      <c r="Y101" s="5">
        <v>0.95</v>
      </c>
      <c r="Z101" s="5">
        <v>1.27</v>
      </c>
      <c r="AA101" s="5">
        <v>3.05</v>
      </c>
      <c r="AB101" s="5">
        <v>0.38</v>
      </c>
      <c r="AC101" s="5">
        <v>0.75</v>
      </c>
      <c r="AD101" s="5">
        <v>0.88</v>
      </c>
      <c r="AE101" s="5">
        <v>1.1299999999999999</v>
      </c>
      <c r="AF101" s="5">
        <v>1.38</v>
      </c>
      <c r="AG101" s="5">
        <v>3.5</v>
      </c>
      <c r="AH101" s="5" t="s">
        <v>39</v>
      </c>
      <c r="AI101" s="5" t="s">
        <v>43</v>
      </c>
      <c r="AJ101">
        <f t="shared" si="2"/>
        <v>0.32000000000000006</v>
      </c>
      <c r="AK101">
        <f t="shared" si="3"/>
        <v>0.25</v>
      </c>
    </row>
    <row r="102" spans="1:37">
      <c r="A102" s="4">
        <v>11207</v>
      </c>
      <c r="B102" s="4">
        <v>112071025</v>
      </c>
      <c r="C102" s="5">
        <v>112071025</v>
      </c>
      <c r="D102" s="5" t="s">
        <v>35</v>
      </c>
      <c r="E102" s="5" t="s">
        <v>36</v>
      </c>
      <c r="F102" s="5" t="s">
        <v>57</v>
      </c>
      <c r="G102" s="5" t="s">
        <v>38</v>
      </c>
      <c r="H102" s="5" t="s">
        <v>39</v>
      </c>
      <c r="I102" s="5" t="s">
        <v>54</v>
      </c>
      <c r="J102" s="5" t="s">
        <v>113</v>
      </c>
      <c r="K102" s="5" t="s">
        <v>114</v>
      </c>
      <c r="L102" s="5"/>
      <c r="M102" s="4">
        <v>19</v>
      </c>
      <c r="N102" s="5">
        <v>19</v>
      </c>
      <c r="O102" s="4">
        <v>0.88</v>
      </c>
      <c r="P102" s="4">
        <v>19</v>
      </c>
      <c r="Q102" s="4">
        <v>20</v>
      </c>
      <c r="R102" s="4">
        <v>9</v>
      </c>
      <c r="S102" s="4">
        <v>9</v>
      </c>
      <c r="T102" s="5">
        <v>8</v>
      </c>
      <c r="U102" s="5">
        <v>5</v>
      </c>
      <c r="V102" s="5">
        <v>0.25</v>
      </c>
      <c r="W102" s="5">
        <v>0.4</v>
      </c>
      <c r="X102" s="5">
        <v>0.7</v>
      </c>
      <c r="Y102" s="5">
        <v>1.4</v>
      </c>
      <c r="Z102" s="5">
        <v>1.7</v>
      </c>
      <c r="AA102" s="5">
        <v>3.95</v>
      </c>
      <c r="AB102" s="5">
        <v>0.44</v>
      </c>
      <c r="AC102" s="5">
        <v>1.89</v>
      </c>
      <c r="AD102" s="5">
        <v>2.11</v>
      </c>
      <c r="AE102" s="5">
        <v>2.2200000000000002</v>
      </c>
      <c r="AF102" s="5">
        <v>2.67</v>
      </c>
      <c r="AG102" s="5">
        <v>4.8899999999999997</v>
      </c>
      <c r="AH102" s="5" t="s">
        <v>39</v>
      </c>
      <c r="AI102" s="5" t="s">
        <v>43</v>
      </c>
      <c r="AJ102">
        <f t="shared" si="2"/>
        <v>0.30000000000000004</v>
      </c>
      <c r="AK102">
        <f t="shared" si="3"/>
        <v>0.44999999999999973</v>
      </c>
    </row>
    <row r="103" spans="1:37">
      <c r="A103" s="4">
        <v>11207</v>
      </c>
      <c r="B103" s="4">
        <v>112071026</v>
      </c>
      <c r="C103" s="5">
        <v>112071026</v>
      </c>
      <c r="D103" s="5" t="s">
        <v>35</v>
      </c>
      <c r="E103" s="5" t="s">
        <v>36</v>
      </c>
      <c r="F103" s="5" t="s">
        <v>57</v>
      </c>
      <c r="G103" s="5" t="s">
        <v>38</v>
      </c>
      <c r="H103" s="5" t="s">
        <v>39</v>
      </c>
      <c r="I103" s="5" t="s">
        <v>54</v>
      </c>
      <c r="J103" s="5" t="s">
        <v>63</v>
      </c>
      <c r="K103" s="5" t="s">
        <v>90</v>
      </c>
      <c r="L103" s="5"/>
      <c r="M103" s="4">
        <v>30</v>
      </c>
      <c r="N103" s="5">
        <v>29</v>
      </c>
      <c r="O103" s="4">
        <v>0.75</v>
      </c>
      <c r="P103" s="4">
        <v>29</v>
      </c>
      <c r="Q103" s="4">
        <v>39</v>
      </c>
      <c r="R103" s="4">
        <v>14</v>
      </c>
      <c r="S103" s="4">
        <v>17</v>
      </c>
      <c r="T103" s="5">
        <v>9</v>
      </c>
      <c r="U103" s="5">
        <v>2</v>
      </c>
      <c r="V103" s="5">
        <v>0.13</v>
      </c>
      <c r="W103" s="5">
        <v>0.31</v>
      </c>
      <c r="X103" s="5">
        <v>0.54</v>
      </c>
      <c r="Y103" s="5">
        <v>0.95</v>
      </c>
      <c r="Z103" s="5">
        <v>1.23</v>
      </c>
      <c r="AA103" s="5">
        <v>4</v>
      </c>
      <c r="AB103" s="5">
        <v>0.12</v>
      </c>
      <c r="AC103" s="5">
        <v>0.53</v>
      </c>
      <c r="AD103" s="5">
        <v>1</v>
      </c>
      <c r="AE103" s="5">
        <v>1.59</v>
      </c>
      <c r="AF103" s="5">
        <v>1.94</v>
      </c>
      <c r="AG103" s="5">
        <v>3.24</v>
      </c>
      <c r="AH103" s="5" t="s">
        <v>39</v>
      </c>
      <c r="AI103" s="5" t="s">
        <v>43</v>
      </c>
      <c r="AJ103">
        <f t="shared" si="2"/>
        <v>0.28000000000000003</v>
      </c>
      <c r="AK103">
        <f t="shared" si="3"/>
        <v>0.34999999999999987</v>
      </c>
    </row>
    <row r="104" spans="1:37">
      <c r="A104" s="4">
        <v>11207</v>
      </c>
      <c r="B104" s="4">
        <v>112071027</v>
      </c>
      <c r="C104" s="5">
        <v>112071027</v>
      </c>
      <c r="D104" s="5" t="s">
        <v>35</v>
      </c>
      <c r="E104" s="5" t="s">
        <v>36</v>
      </c>
      <c r="F104" s="5" t="s">
        <v>57</v>
      </c>
      <c r="G104" s="5" t="s">
        <v>38</v>
      </c>
      <c r="H104" s="5" t="s">
        <v>39</v>
      </c>
      <c r="I104" s="5" t="s">
        <v>54</v>
      </c>
      <c r="J104" s="5" t="s">
        <v>65</v>
      </c>
      <c r="K104" s="5" t="s">
        <v>119</v>
      </c>
      <c r="L104" s="5"/>
      <c r="M104" s="4">
        <v>20</v>
      </c>
      <c r="N104" s="5">
        <v>20</v>
      </c>
      <c r="O104" s="4">
        <v>1.35</v>
      </c>
      <c r="P104" s="4">
        <v>20</v>
      </c>
      <c r="Q104" s="4">
        <v>25</v>
      </c>
      <c r="R104" s="4">
        <v>10</v>
      </c>
      <c r="S104" s="4">
        <v>12</v>
      </c>
      <c r="T104" s="5">
        <v>5</v>
      </c>
      <c r="U104" s="5">
        <v>1</v>
      </c>
      <c r="V104" s="5">
        <v>0</v>
      </c>
      <c r="W104" s="5">
        <v>0.04</v>
      </c>
      <c r="X104" s="5">
        <v>0.28000000000000003</v>
      </c>
      <c r="Y104" s="5">
        <v>0.8</v>
      </c>
      <c r="Z104" s="5">
        <v>0.92</v>
      </c>
      <c r="AA104" s="5">
        <v>8.2799999999999994</v>
      </c>
      <c r="AB104" s="5">
        <v>0</v>
      </c>
      <c r="AC104" s="5">
        <v>0.08</v>
      </c>
      <c r="AD104" s="5">
        <v>0.25</v>
      </c>
      <c r="AE104" s="5">
        <v>0.57999999999999996</v>
      </c>
      <c r="AF104" s="5">
        <v>1</v>
      </c>
      <c r="AG104" s="5">
        <v>5.5</v>
      </c>
      <c r="AH104" s="5" t="s">
        <v>39</v>
      </c>
      <c r="AI104" s="5" t="s">
        <v>43</v>
      </c>
      <c r="AJ104">
        <f t="shared" si="2"/>
        <v>0.12</v>
      </c>
      <c r="AK104">
        <f t="shared" si="3"/>
        <v>0.42000000000000004</v>
      </c>
    </row>
    <row r="105" spans="1:37">
      <c r="A105" s="4">
        <v>11207</v>
      </c>
      <c r="B105" s="4">
        <v>112071028</v>
      </c>
      <c r="C105" s="5">
        <v>112071028</v>
      </c>
      <c r="D105" s="5" t="s">
        <v>35</v>
      </c>
      <c r="E105" s="5" t="s">
        <v>36</v>
      </c>
      <c r="F105" s="5" t="s">
        <v>57</v>
      </c>
      <c r="G105" s="5" t="s">
        <v>38</v>
      </c>
      <c r="H105" s="5" t="s">
        <v>39</v>
      </c>
      <c r="I105" s="5" t="s">
        <v>54</v>
      </c>
      <c r="J105" s="5" t="s">
        <v>79</v>
      </c>
      <c r="K105" s="5" t="s">
        <v>164</v>
      </c>
      <c r="L105" s="5"/>
      <c r="M105" s="4">
        <v>14</v>
      </c>
      <c r="N105" s="5">
        <v>13</v>
      </c>
      <c r="O105" s="4">
        <v>1.38</v>
      </c>
      <c r="P105" s="4">
        <v>13</v>
      </c>
      <c r="Q105" s="4">
        <v>18</v>
      </c>
      <c r="R105" s="4">
        <v>7</v>
      </c>
      <c r="S105" s="4">
        <v>8</v>
      </c>
      <c r="T105" s="5">
        <v>0</v>
      </c>
      <c r="U105" s="5">
        <v>1</v>
      </c>
      <c r="V105" s="5">
        <v>0</v>
      </c>
      <c r="W105" s="5">
        <v>0.17</v>
      </c>
      <c r="X105" s="5">
        <v>0.39</v>
      </c>
      <c r="Y105" s="5">
        <v>0.67</v>
      </c>
      <c r="Z105" s="5">
        <v>0.89</v>
      </c>
      <c r="AA105" s="5">
        <v>9.2799999999999994</v>
      </c>
      <c r="AB105" s="5">
        <v>0.25</v>
      </c>
      <c r="AC105" s="5">
        <v>0.63</v>
      </c>
      <c r="AD105" s="5">
        <v>0.75</v>
      </c>
      <c r="AE105" s="5">
        <v>1.38</v>
      </c>
      <c r="AF105" s="5">
        <v>1.63</v>
      </c>
      <c r="AG105" s="5">
        <v>2.75</v>
      </c>
      <c r="AH105" s="5" t="s">
        <v>39</v>
      </c>
      <c r="AI105" s="5" t="s">
        <v>43</v>
      </c>
      <c r="AJ105">
        <f t="shared" si="2"/>
        <v>0.21999999999999997</v>
      </c>
      <c r="AK105">
        <f t="shared" si="3"/>
        <v>0.25</v>
      </c>
    </row>
    <row r="106" spans="1:37">
      <c r="A106" s="4">
        <v>11207</v>
      </c>
      <c r="B106" s="4">
        <v>112071029</v>
      </c>
      <c r="C106" s="5">
        <v>112071029</v>
      </c>
      <c r="D106" s="5" t="s">
        <v>35</v>
      </c>
      <c r="E106" s="5" t="s">
        <v>36</v>
      </c>
      <c r="F106" s="5" t="s">
        <v>57</v>
      </c>
      <c r="G106" s="5" t="s">
        <v>38</v>
      </c>
      <c r="H106" s="5" t="s">
        <v>39</v>
      </c>
      <c r="I106" s="5" t="s">
        <v>54</v>
      </c>
      <c r="J106" s="5" t="s">
        <v>65</v>
      </c>
      <c r="K106" s="5" t="s">
        <v>111</v>
      </c>
      <c r="L106" s="5"/>
      <c r="M106" s="4">
        <v>14</v>
      </c>
      <c r="N106" s="5">
        <v>14</v>
      </c>
      <c r="O106" s="4">
        <v>1.1299999999999999</v>
      </c>
      <c r="P106" s="4">
        <v>15</v>
      </c>
      <c r="Q106" s="4">
        <v>16</v>
      </c>
      <c r="R106" s="4">
        <v>8</v>
      </c>
      <c r="S106" s="4">
        <v>8</v>
      </c>
      <c r="T106" s="5">
        <v>3</v>
      </c>
      <c r="U106" s="5">
        <v>0</v>
      </c>
      <c r="V106" s="5">
        <v>0.25</v>
      </c>
      <c r="W106" s="5">
        <v>0.63</v>
      </c>
      <c r="X106" s="5">
        <v>1.06</v>
      </c>
      <c r="Y106" s="5">
        <v>1.94</v>
      </c>
      <c r="Z106" s="5">
        <v>2.19</v>
      </c>
      <c r="AA106" s="5">
        <v>2.69</v>
      </c>
      <c r="AB106" s="5">
        <v>0.25</v>
      </c>
      <c r="AC106" s="5">
        <v>0.75</v>
      </c>
      <c r="AD106" s="5">
        <v>1.75</v>
      </c>
      <c r="AE106" s="5">
        <v>2.13</v>
      </c>
      <c r="AF106" s="5">
        <v>2.38</v>
      </c>
      <c r="AG106" s="5">
        <v>2.75</v>
      </c>
      <c r="AH106" s="5" t="s">
        <v>39</v>
      </c>
      <c r="AI106" s="5" t="s">
        <v>43</v>
      </c>
      <c r="AJ106">
        <f t="shared" si="2"/>
        <v>0.25</v>
      </c>
      <c r="AK106">
        <f t="shared" si="3"/>
        <v>0.25</v>
      </c>
    </row>
    <row r="107" spans="1:37">
      <c r="A107" s="4">
        <v>11207</v>
      </c>
      <c r="B107" s="4">
        <v>112071031</v>
      </c>
      <c r="C107" s="5">
        <v>112071031</v>
      </c>
      <c r="D107" s="5" t="s">
        <v>35</v>
      </c>
      <c r="E107" s="5" t="s">
        <v>36</v>
      </c>
      <c r="F107" s="5" t="s">
        <v>57</v>
      </c>
      <c r="G107" s="5" t="s">
        <v>38</v>
      </c>
      <c r="H107" s="5" t="s">
        <v>39</v>
      </c>
      <c r="I107" s="5" t="s">
        <v>54</v>
      </c>
      <c r="J107" s="5" t="s">
        <v>86</v>
      </c>
      <c r="K107" s="5" t="s">
        <v>93</v>
      </c>
      <c r="L107" s="5"/>
      <c r="M107" s="4">
        <v>26</v>
      </c>
      <c r="N107" s="5">
        <v>25</v>
      </c>
      <c r="O107" s="4">
        <v>0.6</v>
      </c>
      <c r="P107" s="4">
        <v>25</v>
      </c>
      <c r="Q107" s="4">
        <v>25</v>
      </c>
      <c r="R107" s="4">
        <v>13</v>
      </c>
      <c r="S107" s="4">
        <v>14</v>
      </c>
      <c r="T107" s="5">
        <v>6</v>
      </c>
      <c r="U107" s="5">
        <v>4</v>
      </c>
      <c r="V107" s="5">
        <v>0.12</v>
      </c>
      <c r="W107" s="5">
        <v>0.36</v>
      </c>
      <c r="X107" s="5">
        <v>0.64</v>
      </c>
      <c r="Y107" s="5">
        <v>1.44</v>
      </c>
      <c r="Z107" s="5">
        <v>1.64</v>
      </c>
      <c r="AA107" s="5">
        <v>3.12</v>
      </c>
      <c r="AB107" s="5">
        <v>0.14000000000000001</v>
      </c>
      <c r="AC107" s="5">
        <v>0.43</v>
      </c>
      <c r="AD107" s="5">
        <v>0.86</v>
      </c>
      <c r="AE107" s="5">
        <v>1.1399999999999999</v>
      </c>
      <c r="AF107" s="5">
        <v>1.36</v>
      </c>
      <c r="AG107" s="5">
        <v>3.71</v>
      </c>
      <c r="AH107" s="5" t="s">
        <v>44</v>
      </c>
      <c r="AI107" s="5" t="s">
        <v>43</v>
      </c>
      <c r="AJ107">
        <f t="shared" si="2"/>
        <v>0.19999999999999996</v>
      </c>
      <c r="AK107">
        <f t="shared" si="3"/>
        <v>0.2200000000000002</v>
      </c>
    </row>
    <row r="108" spans="1:37">
      <c r="A108" s="4">
        <v>11207</v>
      </c>
      <c r="B108" s="4">
        <v>112071032</v>
      </c>
      <c r="C108" s="5">
        <v>112071032</v>
      </c>
      <c r="D108" s="5" t="s">
        <v>35</v>
      </c>
      <c r="E108" s="5" t="s">
        <v>36</v>
      </c>
      <c r="F108" s="5" t="s">
        <v>57</v>
      </c>
      <c r="G108" s="5" t="s">
        <v>38</v>
      </c>
      <c r="H108" s="5" t="s">
        <v>39</v>
      </c>
      <c r="I108" s="5" t="s">
        <v>54</v>
      </c>
      <c r="J108" s="5" t="s">
        <v>65</v>
      </c>
      <c r="K108" s="5" t="s">
        <v>155</v>
      </c>
      <c r="L108" s="5"/>
      <c r="M108" s="4">
        <v>9</v>
      </c>
      <c r="N108" s="5">
        <v>9</v>
      </c>
      <c r="O108" s="4">
        <v>1.25</v>
      </c>
      <c r="P108" s="4">
        <v>9</v>
      </c>
      <c r="Q108" s="4">
        <v>12</v>
      </c>
      <c r="R108" s="4">
        <v>5</v>
      </c>
      <c r="S108" s="4">
        <v>5</v>
      </c>
      <c r="T108" s="5">
        <v>2</v>
      </c>
      <c r="U108" s="5">
        <v>0</v>
      </c>
      <c r="V108" s="5">
        <v>0</v>
      </c>
      <c r="W108" s="5">
        <v>0.17</v>
      </c>
      <c r="X108" s="5">
        <v>0.42</v>
      </c>
      <c r="Y108" s="5">
        <v>1.33</v>
      </c>
      <c r="Z108" s="5">
        <v>1.5</v>
      </c>
      <c r="AA108" s="5">
        <v>2.58</v>
      </c>
      <c r="AB108" s="5">
        <v>0.2</v>
      </c>
      <c r="AC108" s="5">
        <v>0.4</v>
      </c>
      <c r="AD108" s="5">
        <v>0.6</v>
      </c>
      <c r="AE108" s="5">
        <v>1.6</v>
      </c>
      <c r="AF108" s="5">
        <v>1.8</v>
      </c>
      <c r="AG108" s="5">
        <v>2.2000000000000002</v>
      </c>
      <c r="AH108" s="5" t="s">
        <v>44</v>
      </c>
      <c r="AI108" s="5" t="s">
        <v>43</v>
      </c>
      <c r="AJ108">
        <f t="shared" si="2"/>
        <v>0.16999999999999993</v>
      </c>
      <c r="AK108">
        <f t="shared" si="3"/>
        <v>0.19999999999999996</v>
      </c>
    </row>
    <row r="109" spans="1:37">
      <c r="A109" s="4">
        <v>11207</v>
      </c>
      <c r="B109" s="4">
        <v>112071033</v>
      </c>
      <c r="C109" s="5">
        <v>112071033</v>
      </c>
      <c r="D109" s="5" t="s">
        <v>35</v>
      </c>
      <c r="E109" s="5" t="s">
        <v>36</v>
      </c>
      <c r="F109" s="5" t="s">
        <v>57</v>
      </c>
      <c r="G109" s="5" t="s">
        <v>38</v>
      </c>
      <c r="H109" s="5" t="s">
        <v>39</v>
      </c>
      <c r="I109" s="5" t="s">
        <v>54</v>
      </c>
      <c r="J109" s="5" t="s">
        <v>65</v>
      </c>
      <c r="K109" s="5" t="s">
        <v>173</v>
      </c>
      <c r="L109" s="5"/>
      <c r="M109" s="4">
        <v>12</v>
      </c>
      <c r="N109" s="5">
        <v>9</v>
      </c>
      <c r="O109" s="4">
        <v>1.5</v>
      </c>
      <c r="P109" s="4">
        <v>9</v>
      </c>
      <c r="Q109" s="4">
        <v>12</v>
      </c>
      <c r="R109" s="4">
        <v>4</v>
      </c>
      <c r="S109" s="4">
        <v>5</v>
      </c>
      <c r="T109" s="5">
        <v>2</v>
      </c>
      <c r="U109" s="5">
        <v>1</v>
      </c>
      <c r="V109" s="5">
        <v>0.17</v>
      </c>
      <c r="W109" s="5">
        <v>0.25</v>
      </c>
      <c r="X109" s="5">
        <v>0.33</v>
      </c>
      <c r="Y109" s="5">
        <v>0.57999999999999996</v>
      </c>
      <c r="Z109" s="5">
        <v>1.08</v>
      </c>
      <c r="AA109" s="5">
        <v>4.83</v>
      </c>
      <c r="AB109" s="5">
        <v>0.2</v>
      </c>
      <c r="AC109" s="5">
        <v>0.6</v>
      </c>
      <c r="AD109" s="5">
        <v>1</v>
      </c>
      <c r="AE109" s="5">
        <v>1.4</v>
      </c>
      <c r="AF109" s="5">
        <v>1.8</v>
      </c>
      <c r="AG109" s="5">
        <v>4.4000000000000004</v>
      </c>
      <c r="AH109" s="5" t="s">
        <v>39</v>
      </c>
      <c r="AI109" s="5" t="s">
        <v>43</v>
      </c>
      <c r="AJ109">
        <f t="shared" si="2"/>
        <v>0.50000000000000011</v>
      </c>
      <c r="AK109">
        <f t="shared" si="3"/>
        <v>0.40000000000000013</v>
      </c>
    </row>
    <row r="110" spans="1:37">
      <c r="A110" s="4">
        <v>11207</v>
      </c>
      <c r="B110" s="4">
        <v>112071034</v>
      </c>
      <c r="C110" s="5">
        <v>112071034</v>
      </c>
      <c r="D110" s="5" t="s">
        <v>35</v>
      </c>
      <c r="E110" s="5" t="s">
        <v>36</v>
      </c>
      <c r="F110" s="5" t="s">
        <v>57</v>
      </c>
      <c r="G110" s="5" t="s">
        <v>38</v>
      </c>
      <c r="H110" s="5" t="s">
        <v>39</v>
      </c>
      <c r="I110" s="5" t="s">
        <v>54</v>
      </c>
      <c r="J110" s="5" t="s">
        <v>63</v>
      </c>
      <c r="K110" s="5" t="s">
        <v>97</v>
      </c>
      <c r="L110" s="5"/>
      <c r="M110" s="4">
        <v>28</v>
      </c>
      <c r="N110" s="5">
        <v>27</v>
      </c>
      <c r="O110" s="4">
        <v>0.9</v>
      </c>
      <c r="P110" s="4">
        <v>28</v>
      </c>
      <c r="Q110" s="4">
        <v>29</v>
      </c>
      <c r="R110" s="4">
        <v>14</v>
      </c>
      <c r="S110" s="4">
        <v>14</v>
      </c>
      <c r="T110" s="5">
        <v>5</v>
      </c>
      <c r="U110" s="5">
        <v>5</v>
      </c>
      <c r="V110" s="5">
        <v>0.1</v>
      </c>
      <c r="W110" s="5">
        <v>0.34</v>
      </c>
      <c r="X110" s="5">
        <v>0.52</v>
      </c>
      <c r="Y110" s="5">
        <v>0.97</v>
      </c>
      <c r="Z110" s="5">
        <v>1.31</v>
      </c>
      <c r="AA110" s="5">
        <v>4.21</v>
      </c>
      <c r="AB110" s="5">
        <v>7.0000000000000007E-2</v>
      </c>
      <c r="AC110" s="5">
        <v>7.0000000000000007E-2</v>
      </c>
      <c r="AD110" s="5">
        <v>0.5</v>
      </c>
      <c r="AE110" s="5">
        <v>0.93</v>
      </c>
      <c r="AF110" s="5">
        <v>1.1399999999999999</v>
      </c>
      <c r="AG110" s="5">
        <v>4.93</v>
      </c>
      <c r="AH110" s="5" t="s">
        <v>39</v>
      </c>
      <c r="AI110" s="5" t="s">
        <v>43</v>
      </c>
      <c r="AJ110">
        <f t="shared" si="2"/>
        <v>0.34000000000000008</v>
      </c>
      <c r="AK110">
        <f t="shared" si="3"/>
        <v>0.20999999999999985</v>
      </c>
    </row>
    <row r="111" spans="1:37">
      <c r="A111" s="4">
        <v>11207</v>
      </c>
      <c r="B111" s="4">
        <v>112072033</v>
      </c>
      <c r="C111" s="5">
        <v>112072034</v>
      </c>
      <c r="D111" s="5" t="s">
        <v>35</v>
      </c>
      <c r="E111" s="5" t="s">
        <v>36</v>
      </c>
      <c r="F111" s="5" t="s">
        <v>57</v>
      </c>
      <c r="G111" s="5" t="s">
        <v>38</v>
      </c>
      <c r="H111" s="5" t="s">
        <v>39</v>
      </c>
      <c r="I111" s="5" t="s">
        <v>40</v>
      </c>
      <c r="J111" s="5" t="s">
        <v>113</v>
      </c>
      <c r="K111" s="5" t="s">
        <v>217</v>
      </c>
      <c r="L111" s="5"/>
      <c r="M111" s="4">
        <v>18</v>
      </c>
      <c r="N111" s="5">
        <v>18</v>
      </c>
      <c r="O111" s="4">
        <v>2.2000000000000002</v>
      </c>
      <c r="P111" s="4">
        <v>18</v>
      </c>
      <c r="Q111" s="4">
        <v>19</v>
      </c>
      <c r="R111" s="4">
        <v>10</v>
      </c>
      <c r="S111" s="4">
        <v>10</v>
      </c>
      <c r="T111" s="5">
        <v>6</v>
      </c>
      <c r="U111" s="5">
        <v>1</v>
      </c>
      <c r="V111" s="5">
        <v>0.05</v>
      </c>
      <c r="W111" s="5">
        <v>0.26</v>
      </c>
      <c r="X111" s="5">
        <v>0.68</v>
      </c>
      <c r="Y111" s="5">
        <v>1</v>
      </c>
      <c r="Z111" s="5">
        <v>1.26</v>
      </c>
      <c r="AA111" s="5">
        <v>3.58</v>
      </c>
      <c r="AB111" s="5">
        <v>0.1</v>
      </c>
      <c r="AC111" s="5">
        <v>0.3</v>
      </c>
      <c r="AD111" s="5">
        <v>0.9</v>
      </c>
      <c r="AE111" s="5">
        <v>1.6</v>
      </c>
      <c r="AF111" s="5">
        <v>2</v>
      </c>
      <c r="AG111" s="5">
        <v>4.2</v>
      </c>
      <c r="AH111" s="5" t="s">
        <v>44</v>
      </c>
      <c r="AI111" s="5" t="s">
        <v>43</v>
      </c>
      <c r="AJ111">
        <f t="shared" si="2"/>
        <v>0.26</v>
      </c>
      <c r="AK111">
        <f t="shared" si="3"/>
        <v>0.39999999999999991</v>
      </c>
    </row>
    <row r="112" spans="1:37">
      <c r="A112" s="4">
        <v>11207</v>
      </c>
      <c r="B112" s="4">
        <v>112072035</v>
      </c>
      <c r="C112" s="5">
        <v>112072035</v>
      </c>
      <c r="D112" s="5" t="s">
        <v>35</v>
      </c>
      <c r="E112" s="5" t="s">
        <v>36</v>
      </c>
      <c r="F112" s="5" t="s">
        <v>57</v>
      </c>
      <c r="G112" s="5" t="s">
        <v>38</v>
      </c>
      <c r="H112" s="5" t="s">
        <v>39</v>
      </c>
      <c r="I112" s="5" t="s">
        <v>40</v>
      </c>
      <c r="J112" s="5" t="s">
        <v>79</v>
      </c>
      <c r="K112" s="5" t="s">
        <v>174</v>
      </c>
      <c r="L112" s="5"/>
      <c r="M112" s="4">
        <v>13</v>
      </c>
      <c r="N112" s="5">
        <v>13</v>
      </c>
      <c r="O112" s="4">
        <v>1.5</v>
      </c>
      <c r="P112" s="4">
        <v>13</v>
      </c>
      <c r="Q112" s="4">
        <v>13</v>
      </c>
      <c r="R112" s="4">
        <v>12</v>
      </c>
      <c r="S112" s="4">
        <v>13</v>
      </c>
      <c r="T112" s="5">
        <v>5</v>
      </c>
      <c r="U112" s="5">
        <v>1</v>
      </c>
      <c r="V112" s="5">
        <v>0</v>
      </c>
      <c r="W112" s="5">
        <v>0.15</v>
      </c>
      <c r="X112" s="5">
        <v>0.23</v>
      </c>
      <c r="Y112" s="5">
        <v>0.69</v>
      </c>
      <c r="Z112" s="5">
        <v>1.31</v>
      </c>
      <c r="AA112" s="5">
        <v>2.31</v>
      </c>
      <c r="AB112" s="5">
        <v>0.23</v>
      </c>
      <c r="AC112" s="5">
        <v>0.38</v>
      </c>
      <c r="AD112" s="5">
        <v>0.85</v>
      </c>
      <c r="AE112" s="5">
        <v>1.1499999999999999</v>
      </c>
      <c r="AF112" s="5">
        <v>1.54</v>
      </c>
      <c r="AG112" s="5">
        <v>3.15</v>
      </c>
      <c r="AH112" s="5" t="s">
        <v>39</v>
      </c>
      <c r="AI112" s="5" t="s">
        <v>43</v>
      </c>
      <c r="AJ112">
        <f t="shared" si="2"/>
        <v>0.62000000000000011</v>
      </c>
      <c r="AK112">
        <f t="shared" si="3"/>
        <v>0.39000000000000012</v>
      </c>
    </row>
    <row r="113" spans="1:37">
      <c r="A113" s="4">
        <v>11207</v>
      </c>
      <c r="B113" s="4">
        <v>112072036</v>
      </c>
      <c r="C113" s="5">
        <v>112072036</v>
      </c>
      <c r="D113" s="5" t="s">
        <v>35</v>
      </c>
      <c r="E113" s="5" t="s">
        <v>36</v>
      </c>
      <c r="F113" s="5" t="s">
        <v>57</v>
      </c>
      <c r="G113" s="5" t="s">
        <v>38</v>
      </c>
      <c r="H113" s="5" t="s">
        <v>39</v>
      </c>
      <c r="I113" s="5" t="s">
        <v>40</v>
      </c>
      <c r="J113" s="5" t="s">
        <v>101</v>
      </c>
      <c r="K113" s="5" t="s">
        <v>277</v>
      </c>
      <c r="L113" s="5"/>
      <c r="M113" s="4">
        <v>14</v>
      </c>
      <c r="N113" s="5">
        <v>13</v>
      </c>
      <c r="O113" s="4">
        <v>3.4</v>
      </c>
      <c r="P113" s="4">
        <v>14</v>
      </c>
      <c r="Q113" s="4">
        <v>16</v>
      </c>
      <c r="R113" s="4">
        <v>6</v>
      </c>
      <c r="S113" s="4">
        <v>6</v>
      </c>
      <c r="T113" s="5">
        <v>4</v>
      </c>
      <c r="U113" s="5">
        <v>4</v>
      </c>
      <c r="V113" s="5">
        <v>0.06</v>
      </c>
      <c r="W113" s="5">
        <v>0.25</v>
      </c>
      <c r="X113" s="5">
        <v>0.44</v>
      </c>
      <c r="Y113" s="5">
        <v>1</v>
      </c>
      <c r="Z113" s="5">
        <v>1.19</v>
      </c>
      <c r="AA113" s="5">
        <v>2.94</v>
      </c>
      <c r="AB113" s="5">
        <v>0.17</v>
      </c>
      <c r="AC113" s="5">
        <v>0.17</v>
      </c>
      <c r="AD113" s="5">
        <v>0.33</v>
      </c>
      <c r="AE113" s="5">
        <v>1.83</v>
      </c>
      <c r="AF113" s="5">
        <v>2.17</v>
      </c>
      <c r="AG113" s="5">
        <v>3.67</v>
      </c>
      <c r="AH113" s="5" t="s">
        <v>39</v>
      </c>
      <c r="AI113" s="5" t="s">
        <v>39</v>
      </c>
      <c r="AJ113">
        <f t="shared" si="2"/>
        <v>0.18999999999999995</v>
      </c>
      <c r="AK113">
        <f t="shared" si="3"/>
        <v>0.33999999999999986</v>
      </c>
    </row>
    <row r="114" spans="1:37">
      <c r="A114" s="4">
        <v>11207</v>
      </c>
      <c r="B114" s="4">
        <v>112072037</v>
      </c>
      <c r="C114" s="5">
        <v>112072037</v>
      </c>
      <c r="D114" s="5" t="s">
        <v>35</v>
      </c>
      <c r="E114" s="5" t="s">
        <v>36</v>
      </c>
      <c r="F114" s="5" t="s">
        <v>57</v>
      </c>
      <c r="G114" s="5" t="s">
        <v>38</v>
      </c>
      <c r="H114" s="5" t="s">
        <v>39</v>
      </c>
      <c r="I114" s="5" t="s">
        <v>40</v>
      </c>
      <c r="J114" s="5" t="s">
        <v>116</v>
      </c>
      <c r="K114" s="5" t="s">
        <v>282</v>
      </c>
      <c r="L114" s="5"/>
      <c r="M114" s="4">
        <v>39</v>
      </c>
      <c r="N114" s="5">
        <v>35</v>
      </c>
      <c r="O114" s="4">
        <v>3.5</v>
      </c>
      <c r="P114" s="4">
        <v>36</v>
      </c>
      <c r="Q114" s="4">
        <v>36</v>
      </c>
      <c r="R114" s="4">
        <v>17</v>
      </c>
      <c r="S114" s="4">
        <v>17</v>
      </c>
      <c r="T114" s="5">
        <v>3</v>
      </c>
      <c r="U114" s="5">
        <v>5</v>
      </c>
      <c r="V114" s="5">
        <v>0.06</v>
      </c>
      <c r="W114" s="5">
        <v>0.39</v>
      </c>
      <c r="X114" s="5">
        <v>0.64</v>
      </c>
      <c r="Y114" s="5">
        <v>1.08</v>
      </c>
      <c r="Z114" s="5">
        <v>1.31</v>
      </c>
      <c r="AA114" s="5">
        <v>3.39</v>
      </c>
      <c r="AB114" s="5">
        <v>0</v>
      </c>
      <c r="AC114" s="5">
        <v>0.47</v>
      </c>
      <c r="AD114" s="5">
        <v>0.71</v>
      </c>
      <c r="AE114" s="5">
        <v>1.24</v>
      </c>
      <c r="AF114" s="5">
        <v>1.47</v>
      </c>
      <c r="AG114" s="5">
        <v>3.53</v>
      </c>
      <c r="AH114" s="5" t="s">
        <v>39</v>
      </c>
      <c r="AI114" s="5" t="s">
        <v>39</v>
      </c>
      <c r="AJ114">
        <f t="shared" si="2"/>
        <v>0.22999999999999998</v>
      </c>
      <c r="AK114">
        <f t="shared" si="3"/>
        <v>0.22999999999999998</v>
      </c>
    </row>
    <row r="115" spans="1:37">
      <c r="A115" s="4">
        <v>11207</v>
      </c>
      <c r="B115" s="4">
        <v>112072038</v>
      </c>
      <c r="C115" s="5">
        <v>112072038</v>
      </c>
      <c r="D115" s="5" t="s">
        <v>35</v>
      </c>
      <c r="E115" s="5" t="s">
        <v>36</v>
      </c>
      <c r="F115" s="5" t="s">
        <v>57</v>
      </c>
      <c r="G115" s="5" t="s">
        <v>38</v>
      </c>
      <c r="H115" s="5" t="s">
        <v>39</v>
      </c>
      <c r="I115" s="5" t="s">
        <v>40</v>
      </c>
      <c r="J115" s="5" t="s">
        <v>116</v>
      </c>
      <c r="K115" s="5" t="s">
        <v>283</v>
      </c>
      <c r="L115" s="5"/>
      <c r="M115" s="4">
        <v>15</v>
      </c>
      <c r="N115" s="5">
        <v>15</v>
      </c>
      <c r="O115" s="4">
        <v>3.5</v>
      </c>
      <c r="P115" s="4">
        <v>15</v>
      </c>
      <c r="Q115" s="4">
        <v>16</v>
      </c>
      <c r="R115" s="4">
        <v>7</v>
      </c>
      <c r="S115" s="4">
        <v>11</v>
      </c>
      <c r="T115" s="5">
        <v>4</v>
      </c>
      <c r="U115" s="5">
        <v>3</v>
      </c>
      <c r="V115" s="5">
        <v>0.06</v>
      </c>
      <c r="W115" s="5">
        <v>0.5</v>
      </c>
      <c r="X115" s="5">
        <v>1.1299999999999999</v>
      </c>
      <c r="Y115" s="5">
        <v>2.06</v>
      </c>
      <c r="Z115" s="5">
        <v>2.13</v>
      </c>
      <c r="AA115" s="5">
        <v>2.75</v>
      </c>
      <c r="AB115" s="5">
        <v>0.09</v>
      </c>
      <c r="AC115" s="5">
        <v>0.18</v>
      </c>
      <c r="AD115" s="5">
        <v>0.82</v>
      </c>
      <c r="AE115" s="5">
        <v>1.0900000000000001</v>
      </c>
      <c r="AF115" s="5">
        <v>1.55</v>
      </c>
      <c r="AG115" s="5">
        <v>3</v>
      </c>
      <c r="AH115" s="5" t="s">
        <v>39</v>
      </c>
      <c r="AI115" s="5" t="s">
        <v>39</v>
      </c>
      <c r="AJ115">
        <f t="shared" si="2"/>
        <v>6.999999999999984E-2</v>
      </c>
      <c r="AK115">
        <f t="shared" si="3"/>
        <v>0.45999999999999996</v>
      </c>
    </row>
    <row r="116" spans="1:37">
      <c r="A116" s="4">
        <v>11207</v>
      </c>
      <c r="B116" s="4">
        <v>112072039</v>
      </c>
      <c r="C116" s="5">
        <v>112072039</v>
      </c>
      <c r="D116" s="5" t="s">
        <v>35</v>
      </c>
      <c r="E116" s="5" t="s">
        <v>36</v>
      </c>
      <c r="F116" s="5" t="s">
        <v>57</v>
      </c>
      <c r="G116" s="5" t="s">
        <v>38</v>
      </c>
      <c r="H116" s="5" t="s">
        <v>39</v>
      </c>
      <c r="I116" s="5" t="s">
        <v>40</v>
      </c>
      <c r="J116" s="5" t="s">
        <v>149</v>
      </c>
      <c r="K116" s="5" t="s">
        <v>225</v>
      </c>
      <c r="L116" s="5"/>
      <c r="M116" s="4">
        <v>57</v>
      </c>
      <c r="N116" s="5">
        <v>51</v>
      </c>
      <c r="O116" s="4">
        <v>2.5</v>
      </c>
      <c r="P116" s="4">
        <v>51</v>
      </c>
      <c r="Q116" s="4">
        <v>70</v>
      </c>
      <c r="R116" s="4">
        <v>25</v>
      </c>
      <c r="S116" s="4">
        <v>41</v>
      </c>
      <c r="T116" s="5">
        <v>15</v>
      </c>
      <c r="U116" s="5">
        <v>13</v>
      </c>
      <c r="V116" s="5">
        <v>7.0000000000000007E-2</v>
      </c>
      <c r="W116" s="5">
        <v>0.28999999999999998</v>
      </c>
      <c r="X116" s="5">
        <v>0.61</v>
      </c>
      <c r="Y116" s="5">
        <v>1.0900000000000001</v>
      </c>
      <c r="Z116" s="5">
        <v>1.44</v>
      </c>
      <c r="AA116" s="5">
        <v>3.29</v>
      </c>
      <c r="AB116" s="5">
        <v>0.05</v>
      </c>
      <c r="AC116" s="5">
        <v>0.28999999999999998</v>
      </c>
      <c r="AD116" s="5">
        <v>0.59</v>
      </c>
      <c r="AE116" s="5">
        <v>1.24</v>
      </c>
      <c r="AF116" s="5">
        <v>1.56</v>
      </c>
      <c r="AG116" s="5">
        <v>3.24</v>
      </c>
      <c r="AH116" s="5" t="s">
        <v>39</v>
      </c>
      <c r="AI116" s="5" t="s">
        <v>39</v>
      </c>
      <c r="AJ116">
        <f t="shared" si="2"/>
        <v>0.34999999999999987</v>
      </c>
      <c r="AK116">
        <f t="shared" si="3"/>
        <v>0.32000000000000006</v>
      </c>
    </row>
    <row r="117" spans="1:37">
      <c r="A117" s="4">
        <v>11207</v>
      </c>
      <c r="B117" s="4">
        <v>112072040</v>
      </c>
      <c r="C117" s="5">
        <v>112072040</v>
      </c>
      <c r="D117" s="5" t="s">
        <v>35</v>
      </c>
      <c r="E117" s="5" t="s">
        <v>36</v>
      </c>
      <c r="F117" s="5" t="s">
        <v>57</v>
      </c>
      <c r="G117" s="5" t="s">
        <v>38</v>
      </c>
      <c r="H117" s="5" t="s">
        <v>39</v>
      </c>
      <c r="I117" s="5" t="s">
        <v>40</v>
      </c>
      <c r="J117" s="5" t="s">
        <v>243</v>
      </c>
      <c r="K117" s="5" t="s">
        <v>250</v>
      </c>
      <c r="L117" s="5"/>
      <c r="M117" s="4">
        <v>24</v>
      </c>
      <c r="N117" s="5">
        <v>18</v>
      </c>
      <c r="O117" s="4">
        <v>3.3</v>
      </c>
      <c r="P117" s="4">
        <v>17</v>
      </c>
      <c r="Q117" s="4">
        <v>21</v>
      </c>
      <c r="R117" s="4">
        <v>8</v>
      </c>
      <c r="S117" s="4">
        <v>12</v>
      </c>
      <c r="T117" s="5">
        <v>4</v>
      </c>
      <c r="U117" s="5">
        <v>9</v>
      </c>
      <c r="V117" s="5">
        <v>0.1</v>
      </c>
      <c r="W117" s="5">
        <v>0.52</v>
      </c>
      <c r="X117" s="5">
        <v>0.71</v>
      </c>
      <c r="Y117" s="5">
        <v>1.33</v>
      </c>
      <c r="Z117" s="5">
        <v>1.57</v>
      </c>
      <c r="AA117" s="5">
        <v>2.57</v>
      </c>
      <c r="AB117" s="5">
        <v>0.25</v>
      </c>
      <c r="AC117" s="5">
        <v>0.83</v>
      </c>
      <c r="AD117" s="5">
        <v>1.5</v>
      </c>
      <c r="AE117" s="5">
        <v>2.33</v>
      </c>
      <c r="AF117" s="5">
        <v>2.67</v>
      </c>
      <c r="AG117" s="5">
        <v>4.08</v>
      </c>
      <c r="AH117" s="5" t="s">
        <v>44</v>
      </c>
      <c r="AI117" s="5"/>
      <c r="AJ117">
        <f t="shared" si="2"/>
        <v>0.24</v>
      </c>
      <c r="AK117">
        <f t="shared" si="3"/>
        <v>0.33999999999999986</v>
      </c>
    </row>
    <row r="118" spans="1:37">
      <c r="A118" s="4">
        <v>11207</v>
      </c>
      <c r="B118" s="4">
        <v>112072041</v>
      </c>
      <c r="C118" s="5">
        <v>112072041</v>
      </c>
      <c r="D118" s="5" t="s">
        <v>35</v>
      </c>
      <c r="E118" s="5" t="s">
        <v>36</v>
      </c>
      <c r="F118" s="5" t="s">
        <v>57</v>
      </c>
      <c r="G118" s="5" t="s">
        <v>38</v>
      </c>
      <c r="H118" s="5" t="s">
        <v>39</v>
      </c>
      <c r="I118" s="5" t="s">
        <v>40</v>
      </c>
      <c r="J118" s="5" t="s">
        <v>133</v>
      </c>
      <c r="K118" s="5" t="s">
        <v>265</v>
      </c>
      <c r="L118" s="5"/>
      <c r="M118" s="4">
        <v>25</v>
      </c>
      <c r="N118" s="5">
        <v>24</v>
      </c>
      <c r="O118" s="4">
        <v>3.1</v>
      </c>
      <c r="P118" s="4">
        <v>24</v>
      </c>
      <c r="Q118" s="4">
        <v>24</v>
      </c>
      <c r="R118" s="4">
        <v>12</v>
      </c>
      <c r="S118" s="4">
        <v>12</v>
      </c>
      <c r="T118" s="5">
        <v>5</v>
      </c>
      <c r="U118" s="5">
        <v>4</v>
      </c>
      <c r="V118" s="5">
        <v>0</v>
      </c>
      <c r="W118" s="5">
        <v>0.13</v>
      </c>
      <c r="X118" s="5">
        <v>0.5</v>
      </c>
      <c r="Y118" s="5">
        <v>0.83</v>
      </c>
      <c r="Z118" s="5">
        <v>1.42</v>
      </c>
      <c r="AA118" s="5">
        <v>3.04</v>
      </c>
      <c r="AB118" s="5">
        <v>0.25</v>
      </c>
      <c r="AC118" s="5">
        <v>0.42</v>
      </c>
      <c r="AD118" s="5">
        <v>0.67</v>
      </c>
      <c r="AE118" s="5">
        <v>1.08</v>
      </c>
      <c r="AF118" s="5">
        <v>1.42</v>
      </c>
      <c r="AG118" s="5">
        <v>4.5</v>
      </c>
      <c r="AH118" s="5" t="s">
        <v>39</v>
      </c>
      <c r="AI118" s="5" t="s">
        <v>39</v>
      </c>
      <c r="AJ118">
        <f t="shared" si="2"/>
        <v>0.59</v>
      </c>
      <c r="AK118">
        <f t="shared" si="3"/>
        <v>0.33999999999999986</v>
      </c>
    </row>
    <row r="119" spans="1:37">
      <c r="A119" s="4">
        <v>11207</v>
      </c>
      <c r="B119" s="4">
        <v>112072042</v>
      </c>
      <c r="C119" s="5">
        <v>112072042</v>
      </c>
      <c r="D119" s="5" t="s">
        <v>35</v>
      </c>
      <c r="E119" s="5" t="s">
        <v>36</v>
      </c>
      <c r="F119" s="5" t="s">
        <v>57</v>
      </c>
      <c r="G119" s="5" t="s">
        <v>38</v>
      </c>
      <c r="H119" s="5" t="s">
        <v>39</v>
      </c>
      <c r="I119" s="5" t="s">
        <v>40</v>
      </c>
      <c r="J119" s="5" t="s">
        <v>133</v>
      </c>
      <c r="K119" s="5" t="s">
        <v>247</v>
      </c>
      <c r="L119" s="5"/>
      <c r="M119" s="4">
        <v>24</v>
      </c>
      <c r="N119" s="5">
        <v>24</v>
      </c>
      <c r="O119" s="4">
        <v>2.7</v>
      </c>
      <c r="P119" s="4">
        <v>24</v>
      </c>
      <c r="Q119" s="4">
        <v>25</v>
      </c>
      <c r="R119" s="4">
        <v>12</v>
      </c>
      <c r="S119" s="4">
        <v>14</v>
      </c>
      <c r="T119" s="5">
        <v>8</v>
      </c>
      <c r="U119" s="5">
        <v>4</v>
      </c>
      <c r="V119" s="5">
        <v>0.04</v>
      </c>
      <c r="W119" s="5">
        <v>0.12</v>
      </c>
      <c r="X119" s="5">
        <v>0.48</v>
      </c>
      <c r="Y119" s="5">
        <v>1.08</v>
      </c>
      <c r="Z119" s="5">
        <v>1.36</v>
      </c>
      <c r="AA119" s="5">
        <v>3.8</v>
      </c>
      <c r="AB119" s="5">
        <v>7.0000000000000007E-2</v>
      </c>
      <c r="AC119" s="5">
        <v>0.21</v>
      </c>
      <c r="AD119" s="5">
        <v>0.56999999999999995</v>
      </c>
      <c r="AE119" s="5">
        <v>1.57</v>
      </c>
      <c r="AF119" s="5">
        <v>1.93</v>
      </c>
      <c r="AG119" s="5">
        <v>3.93</v>
      </c>
      <c r="AH119" s="5" t="s">
        <v>39</v>
      </c>
      <c r="AI119" s="5" t="s">
        <v>39</v>
      </c>
      <c r="AJ119">
        <f t="shared" si="2"/>
        <v>0.28000000000000003</v>
      </c>
      <c r="AK119">
        <f t="shared" si="3"/>
        <v>0.35999999999999988</v>
      </c>
    </row>
    <row r="120" spans="1:37">
      <c r="A120" s="4">
        <v>11207</v>
      </c>
      <c r="B120" s="4">
        <v>112072043</v>
      </c>
      <c r="C120" s="5">
        <v>112072043</v>
      </c>
      <c r="D120" s="5" t="s">
        <v>35</v>
      </c>
      <c r="E120" s="5" t="s">
        <v>36</v>
      </c>
      <c r="F120" s="5" t="s">
        <v>57</v>
      </c>
      <c r="G120" s="5" t="s">
        <v>38</v>
      </c>
      <c r="H120" s="5" t="s">
        <v>39</v>
      </c>
      <c r="I120" s="5" t="s">
        <v>40</v>
      </c>
      <c r="J120" s="5" t="s">
        <v>133</v>
      </c>
      <c r="K120" s="5" t="s">
        <v>284</v>
      </c>
      <c r="L120" s="5"/>
      <c r="M120" s="4">
        <v>44</v>
      </c>
      <c r="N120" s="5">
        <v>43</v>
      </c>
      <c r="O120" s="4">
        <v>3.5</v>
      </c>
      <c r="P120" s="4">
        <v>43</v>
      </c>
      <c r="Q120" s="4">
        <v>44</v>
      </c>
      <c r="R120" s="4">
        <v>21</v>
      </c>
      <c r="S120" s="4">
        <v>24</v>
      </c>
      <c r="T120" s="5">
        <v>2</v>
      </c>
      <c r="U120" s="5">
        <v>5</v>
      </c>
      <c r="V120" s="5">
        <v>0</v>
      </c>
      <c r="W120" s="5">
        <v>0.09</v>
      </c>
      <c r="X120" s="5">
        <v>0.27</v>
      </c>
      <c r="Y120" s="5">
        <v>1.05</v>
      </c>
      <c r="Z120" s="5">
        <v>1.34</v>
      </c>
      <c r="AA120" s="5">
        <v>3.18</v>
      </c>
      <c r="AB120" s="5">
        <v>0.13</v>
      </c>
      <c r="AC120" s="5">
        <v>0.33</v>
      </c>
      <c r="AD120" s="5">
        <v>0.79</v>
      </c>
      <c r="AE120" s="5">
        <v>1.42</v>
      </c>
      <c r="AF120" s="5">
        <v>1.88</v>
      </c>
      <c r="AG120" s="5">
        <v>3.5</v>
      </c>
      <c r="AH120" s="5" t="s">
        <v>39</v>
      </c>
      <c r="AI120" s="5" t="s">
        <v>39</v>
      </c>
      <c r="AJ120">
        <f t="shared" si="2"/>
        <v>0.29000000000000004</v>
      </c>
      <c r="AK120">
        <f t="shared" si="3"/>
        <v>0.45999999999999996</v>
      </c>
    </row>
    <row r="121" spans="1:37">
      <c r="A121" s="4">
        <v>11207</v>
      </c>
      <c r="B121" s="4">
        <v>112072044</v>
      </c>
      <c r="C121" s="5">
        <v>112072044</v>
      </c>
      <c r="D121" s="5" t="s">
        <v>35</v>
      </c>
      <c r="E121" s="5" t="s">
        <v>36</v>
      </c>
      <c r="F121" s="5" t="s">
        <v>57</v>
      </c>
      <c r="G121" s="5" t="s">
        <v>38</v>
      </c>
      <c r="H121" s="5" t="s">
        <v>39</v>
      </c>
      <c r="I121" s="5" t="s">
        <v>40</v>
      </c>
      <c r="J121" s="5" t="s">
        <v>94</v>
      </c>
      <c r="K121" s="5" t="s">
        <v>198</v>
      </c>
      <c r="L121" s="5"/>
      <c r="M121" s="4">
        <v>13</v>
      </c>
      <c r="N121" s="5">
        <v>10</v>
      </c>
      <c r="O121" s="4">
        <v>1.9</v>
      </c>
      <c r="P121" s="4">
        <v>12</v>
      </c>
      <c r="Q121" s="4">
        <v>12</v>
      </c>
      <c r="R121" s="4">
        <v>12</v>
      </c>
      <c r="S121" s="4">
        <v>12</v>
      </c>
      <c r="T121" s="5">
        <v>4</v>
      </c>
      <c r="U121" s="5">
        <v>7</v>
      </c>
      <c r="V121" s="5">
        <v>0.17</v>
      </c>
      <c r="W121" s="5">
        <v>0.5</v>
      </c>
      <c r="X121" s="5">
        <v>0.75</v>
      </c>
      <c r="Y121" s="5">
        <v>1.33</v>
      </c>
      <c r="Z121" s="5">
        <v>1.42</v>
      </c>
      <c r="AA121" s="5">
        <v>2.42</v>
      </c>
      <c r="AB121" s="5">
        <v>0</v>
      </c>
      <c r="AC121" s="5">
        <v>0</v>
      </c>
      <c r="AD121" s="5">
        <v>0.33</v>
      </c>
      <c r="AE121" s="5">
        <v>1.42</v>
      </c>
      <c r="AF121" s="5">
        <v>1.67</v>
      </c>
      <c r="AG121" s="5">
        <v>2.33</v>
      </c>
      <c r="AH121" s="5" t="s">
        <v>39</v>
      </c>
      <c r="AI121" s="5" t="s">
        <v>39</v>
      </c>
      <c r="AJ121">
        <f t="shared" si="2"/>
        <v>8.9999999999999858E-2</v>
      </c>
      <c r="AK121">
        <f t="shared" si="3"/>
        <v>0.25</v>
      </c>
    </row>
    <row r="122" spans="1:37">
      <c r="A122" s="4">
        <v>11207</v>
      </c>
      <c r="B122" s="4">
        <v>112072045</v>
      </c>
      <c r="C122" s="5">
        <v>112072045</v>
      </c>
      <c r="D122" s="5" t="s">
        <v>35</v>
      </c>
      <c r="E122" s="5" t="s">
        <v>36</v>
      </c>
      <c r="F122" s="5" t="s">
        <v>57</v>
      </c>
      <c r="G122" s="5" t="s">
        <v>38</v>
      </c>
      <c r="H122" s="5" t="s">
        <v>39</v>
      </c>
      <c r="I122" s="5" t="s">
        <v>40</v>
      </c>
      <c r="J122" s="5" t="s">
        <v>153</v>
      </c>
      <c r="K122" s="5" t="s">
        <v>235</v>
      </c>
      <c r="L122" s="5"/>
      <c r="M122" s="4">
        <v>19</v>
      </c>
      <c r="N122" s="5">
        <v>18</v>
      </c>
      <c r="O122" s="4">
        <v>2.5</v>
      </c>
      <c r="P122" s="4">
        <v>20</v>
      </c>
      <c r="Q122" s="4">
        <v>22</v>
      </c>
      <c r="R122" s="4">
        <v>10</v>
      </c>
      <c r="S122" s="4">
        <v>10</v>
      </c>
      <c r="T122" s="5">
        <v>1</v>
      </c>
      <c r="U122" s="5">
        <v>2</v>
      </c>
      <c r="V122" s="5">
        <v>0.09</v>
      </c>
      <c r="W122" s="5">
        <v>0.23</v>
      </c>
      <c r="X122" s="5">
        <v>0.68</v>
      </c>
      <c r="Y122" s="5">
        <v>1.27</v>
      </c>
      <c r="Z122" s="5">
        <v>1.5</v>
      </c>
      <c r="AA122" s="5">
        <v>2.68</v>
      </c>
      <c r="AB122" s="5">
        <v>0</v>
      </c>
      <c r="AC122" s="5">
        <v>0.4</v>
      </c>
      <c r="AD122" s="5">
        <v>0.7</v>
      </c>
      <c r="AE122" s="5">
        <v>1.2</v>
      </c>
      <c r="AF122" s="5">
        <v>2</v>
      </c>
      <c r="AG122" s="5">
        <v>4</v>
      </c>
      <c r="AH122" s="5" t="s">
        <v>39</v>
      </c>
      <c r="AI122" s="5" t="s">
        <v>39</v>
      </c>
      <c r="AJ122">
        <f t="shared" si="2"/>
        <v>0.22999999999999998</v>
      </c>
      <c r="AK122">
        <f t="shared" si="3"/>
        <v>0.8</v>
      </c>
    </row>
    <row r="123" spans="1:37">
      <c r="A123" s="4">
        <v>11207</v>
      </c>
      <c r="B123" s="4">
        <v>112072046</v>
      </c>
      <c r="C123" s="5">
        <v>112072046</v>
      </c>
      <c r="D123" s="5" t="s">
        <v>35</v>
      </c>
      <c r="E123" s="5" t="s">
        <v>36</v>
      </c>
      <c r="F123" s="5" t="s">
        <v>57</v>
      </c>
      <c r="G123" s="5" t="s">
        <v>38</v>
      </c>
      <c r="H123" s="5" t="s">
        <v>39</v>
      </c>
      <c r="I123" s="5" t="s">
        <v>40</v>
      </c>
      <c r="J123" s="5" t="s">
        <v>243</v>
      </c>
      <c r="K123" s="5" t="s">
        <v>256</v>
      </c>
      <c r="L123" s="5"/>
      <c r="M123" s="4">
        <v>45</v>
      </c>
      <c r="N123" s="5">
        <v>40</v>
      </c>
      <c r="O123" s="4">
        <v>2.9</v>
      </c>
      <c r="P123" s="4">
        <v>40</v>
      </c>
      <c r="Q123" s="4">
        <v>42</v>
      </c>
      <c r="R123" s="4">
        <v>20</v>
      </c>
      <c r="S123" s="4">
        <v>25</v>
      </c>
      <c r="T123" s="5">
        <v>16</v>
      </c>
      <c r="U123" s="5">
        <v>6</v>
      </c>
      <c r="V123" s="5">
        <v>7.0000000000000007E-2</v>
      </c>
      <c r="W123" s="5">
        <v>0.28999999999999998</v>
      </c>
      <c r="X123" s="5">
        <v>0.55000000000000004</v>
      </c>
      <c r="Y123" s="5">
        <v>1.21</v>
      </c>
      <c r="Z123" s="5">
        <v>1.55</v>
      </c>
      <c r="AA123" s="5">
        <v>3.1</v>
      </c>
      <c r="AB123" s="5">
        <v>0.08</v>
      </c>
      <c r="AC123" s="5">
        <v>0.2</v>
      </c>
      <c r="AD123" s="5">
        <v>0.52</v>
      </c>
      <c r="AE123" s="5">
        <v>1.24</v>
      </c>
      <c r="AF123" s="5">
        <v>1.56</v>
      </c>
      <c r="AG123" s="5">
        <v>3.48</v>
      </c>
      <c r="AH123" s="5" t="s">
        <v>44</v>
      </c>
      <c r="AI123" s="5" t="s">
        <v>44</v>
      </c>
      <c r="AJ123">
        <f t="shared" si="2"/>
        <v>0.34000000000000008</v>
      </c>
      <c r="AK123">
        <f t="shared" si="3"/>
        <v>0.32000000000000006</v>
      </c>
    </row>
    <row r="124" spans="1:37">
      <c r="A124" s="4">
        <v>11207</v>
      </c>
      <c r="B124" s="4">
        <v>112072047</v>
      </c>
      <c r="C124" s="5">
        <v>112072047</v>
      </c>
      <c r="D124" s="5" t="s">
        <v>35</v>
      </c>
      <c r="E124" s="5" t="s">
        <v>36</v>
      </c>
      <c r="F124" s="5" t="s">
        <v>57</v>
      </c>
      <c r="G124" s="5" t="s">
        <v>38</v>
      </c>
      <c r="H124" s="5" t="s">
        <v>39</v>
      </c>
      <c r="I124" s="5" t="s">
        <v>40</v>
      </c>
      <c r="J124" s="5" t="s">
        <v>243</v>
      </c>
      <c r="K124" s="5" t="s">
        <v>272</v>
      </c>
      <c r="L124" s="5"/>
      <c r="M124" s="4">
        <v>38</v>
      </c>
      <c r="N124" s="5">
        <v>37</v>
      </c>
      <c r="O124" s="4">
        <v>3.2</v>
      </c>
      <c r="P124" s="4">
        <v>37</v>
      </c>
      <c r="Q124" s="4">
        <v>38</v>
      </c>
      <c r="R124" s="4">
        <v>18</v>
      </c>
      <c r="S124" s="4">
        <v>19</v>
      </c>
      <c r="T124" s="5">
        <v>9</v>
      </c>
      <c r="U124" s="5">
        <v>6</v>
      </c>
      <c r="V124" s="5">
        <v>0.08</v>
      </c>
      <c r="W124" s="5">
        <v>0.24</v>
      </c>
      <c r="X124" s="5">
        <v>0.61</v>
      </c>
      <c r="Y124" s="5">
        <v>1.24</v>
      </c>
      <c r="Z124" s="5">
        <v>1.5</v>
      </c>
      <c r="AA124" s="5">
        <v>3.11</v>
      </c>
      <c r="AB124" s="5">
        <v>0.16</v>
      </c>
      <c r="AC124" s="5">
        <v>0.37</v>
      </c>
      <c r="AD124" s="5">
        <v>0.47</v>
      </c>
      <c r="AE124" s="5">
        <v>1.26</v>
      </c>
      <c r="AF124" s="5">
        <v>1.95</v>
      </c>
      <c r="AG124" s="5">
        <v>3.05</v>
      </c>
      <c r="AH124" s="5" t="s">
        <v>39</v>
      </c>
      <c r="AI124" s="5" t="s">
        <v>39</v>
      </c>
      <c r="AJ124">
        <f t="shared" si="2"/>
        <v>0.26</v>
      </c>
      <c r="AK124">
        <f t="shared" si="3"/>
        <v>0.69</v>
      </c>
    </row>
    <row r="125" spans="1:37">
      <c r="A125" s="4">
        <v>11207</v>
      </c>
      <c r="B125" s="4">
        <v>112072048</v>
      </c>
      <c r="C125" s="5">
        <v>112072048</v>
      </c>
      <c r="D125" s="5" t="s">
        <v>35</v>
      </c>
      <c r="E125" s="5" t="s">
        <v>36</v>
      </c>
      <c r="F125" s="5" t="s">
        <v>57</v>
      </c>
      <c r="G125" s="5" t="s">
        <v>38</v>
      </c>
      <c r="H125" s="5" t="s">
        <v>39</v>
      </c>
      <c r="I125" s="5" t="s">
        <v>40</v>
      </c>
      <c r="J125" s="5" t="s">
        <v>86</v>
      </c>
      <c r="K125" s="5" t="s">
        <v>241</v>
      </c>
      <c r="L125" s="5"/>
      <c r="M125" s="4">
        <v>19</v>
      </c>
      <c r="N125" s="5">
        <v>17</v>
      </c>
      <c r="O125" s="4">
        <v>2.9</v>
      </c>
      <c r="P125" s="4">
        <v>17</v>
      </c>
      <c r="Q125" s="4">
        <v>22</v>
      </c>
      <c r="R125" s="4">
        <v>8</v>
      </c>
      <c r="S125" s="4">
        <v>16</v>
      </c>
      <c r="T125" s="5">
        <v>10</v>
      </c>
      <c r="U125" s="5">
        <v>7</v>
      </c>
      <c r="V125" s="5">
        <v>0.14000000000000001</v>
      </c>
      <c r="W125" s="5">
        <v>0.59</v>
      </c>
      <c r="X125" s="5">
        <v>1.0900000000000001</v>
      </c>
      <c r="Y125" s="5">
        <v>2.14</v>
      </c>
      <c r="Z125" s="5">
        <v>2.41</v>
      </c>
      <c r="AA125" s="5">
        <v>3.45</v>
      </c>
      <c r="AB125" s="5">
        <v>0.25</v>
      </c>
      <c r="AC125" s="5">
        <v>0.44</v>
      </c>
      <c r="AD125" s="5">
        <v>1.06</v>
      </c>
      <c r="AE125" s="5">
        <v>1.88</v>
      </c>
      <c r="AF125" s="5">
        <v>2.44</v>
      </c>
      <c r="AG125" s="5">
        <v>3.94</v>
      </c>
      <c r="AH125" s="5" t="s">
        <v>39</v>
      </c>
      <c r="AI125" s="5" t="s">
        <v>44</v>
      </c>
      <c r="AJ125">
        <f t="shared" si="2"/>
        <v>0.27</v>
      </c>
      <c r="AK125">
        <f t="shared" si="3"/>
        <v>0.56000000000000005</v>
      </c>
    </row>
    <row r="126" spans="1:37">
      <c r="A126" s="4">
        <v>11207</v>
      </c>
      <c r="B126" s="4">
        <v>112072049</v>
      </c>
      <c r="C126" s="5">
        <v>112072049</v>
      </c>
      <c r="D126" s="5" t="s">
        <v>35</v>
      </c>
      <c r="E126" s="5" t="s">
        <v>36</v>
      </c>
      <c r="F126" s="5" t="s">
        <v>57</v>
      </c>
      <c r="G126" s="5" t="s">
        <v>38</v>
      </c>
      <c r="H126" s="5" t="s">
        <v>39</v>
      </c>
      <c r="I126" s="5" t="s">
        <v>40</v>
      </c>
      <c r="J126" s="5" t="s">
        <v>79</v>
      </c>
      <c r="K126" s="5" t="s">
        <v>274</v>
      </c>
      <c r="L126" s="5"/>
      <c r="M126" s="4">
        <v>13</v>
      </c>
      <c r="N126" s="5">
        <v>13</v>
      </c>
      <c r="O126" s="4">
        <v>3.3</v>
      </c>
      <c r="P126" s="4">
        <v>13</v>
      </c>
      <c r="Q126" s="4">
        <v>15</v>
      </c>
      <c r="R126" s="4">
        <v>7</v>
      </c>
      <c r="S126" s="4">
        <v>7</v>
      </c>
      <c r="T126" s="5">
        <v>9</v>
      </c>
      <c r="U126" s="5">
        <v>5</v>
      </c>
      <c r="V126" s="5">
        <v>0.2</v>
      </c>
      <c r="W126" s="5">
        <v>0.67</v>
      </c>
      <c r="X126" s="5">
        <v>1.4</v>
      </c>
      <c r="Y126" s="5">
        <v>2.27</v>
      </c>
      <c r="Z126" s="5">
        <v>2.4</v>
      </c>
      <c r="AA126" s="5">
        <v>3.6</v>
      </c>
      <c r="AB126" s="5">
        <v>0.14000000000000001</v>
      </c>
      <c r="AC126" s="5">
        <v>1.43</v>
      </c>
      <c r="AD126" s="5">
        <v>2.29</v>
      </c>
      <c r="AE126" s="5">
        <v>3.14</v>
      </c>
      <c r="AF126" s="5">
        <v>4.1399999999999997</v>
      </c>
      <c r="AG126" s="5">
        <v>6.29</v>
      </c>
      <c r="AH126" s="5" t="s">
        <v>44</v>
      </c>
      <c r="AI126" s="5" t="s">
        <v>44</v>
      </c>
      <c r="AJ126">
        <f t="shared" si="2"/>
        <v>0.12999999999999989</v>
      </c>
      <c r="AK126">
        <f t="shared" si="3"/>
        <v>0.99999999999999956</v>
      </c>
    </row>
    <row r="127" spans="1:37">
      <c r="A127" s="4">
        <v>11207</v>
      </c>
      <c r="B127" s="4">
        <v>112072050</v>
      </c>
      <c r="C127" s="5">
        <v>112072050</v>
      </c>
      <c r="D127" s="5" t="s">
        <v>35</v>
      </c>
      <c r="E127" s="5" t="s">
        <v>36</v>
      </c>
      <c r="F127" s="5" t="s">
        <v>57</v>
      </c>
      <c r="G127" s="5" t="s">
        <v>38</v>
      </c>
      <c r="H127" s="5" t="s">
        <v>39</v>
      </c>
      <c r="I127" s="5" t="s">
        <v>40</v>
      </c>
      <c r="J127" s="5" t="s">
        <v>98</v>
      </c>
      <c r="K127" s="5" t="s">
        <v>278</v>
      </c>
      <c r="L127" s="5"/>
      <c r="M127" s="4">
        <v>17</v>
      </c>
      <c r="N127" s="5">
        <v>17</v>
      </c>
      <c r="O127" s="4">
        <v>3.4</v>
      </c>
      <c r="P127" s="4">
        <v>17</v>
      </c>
      <c r="Q127" s="4">
        <v>17</v>
      </c>
      <c r="R127" s="4">
        <v>8</v>
      </c>
      <c r="S127" s="4">
        <v>9</v>
      </c>
      <c r="T127" s="5">
        <v>0</v>
      </c>
      <c r="U127" s="5">
        <v>2</v>
      </c>
      <c r="V127" s="5">
        <v>0.06</v>
      </c>
      <c r="W127" s="5">
        <v>0.18</v>
      </c>
      <c r="X127" s="5">
        <v>0.28999999999999998</v>
      </c>
      <c r="Y127" s="5">
        <v>0.94</v>
      </c>
      <c r="Z127" s="5">
        <v>1.29</v>
      </c>
      <c r="AA127" s="5">
        <v>3.94</v>
      </c>
      <c r="AB127" s="5">
        <v>0.22</v>
      </c>
      <c r="AC127" s="5">
        <v>0.33</v>
      </c>
      <c r="AD127" s="5">
        <v>0.44</v>
      </c>
      <c r="AE127" s="5">
        <v>1</v>
      </c>
      <c r="AF127" s="5">
        <v>1.1100000000000001</v>
      </c>
      <c r="AG127" s="5">
        <v>9.2200000000000006</v>
      </c>
      <c r="AH127" s="5" t="s">
        <v>39</v>
      </c>
      <c r="AI127" s="5"/>
      <c r="AJ127">
        <f t="shared" si="2"/>
        <v>0.35000000000000009</v>
      </c>
      <c r="AK127">
        <f t="shared" si="3"/>
        <v>0.1100000000000001</v>
      </c>
    </row>
    <row r="128" spans="1:37">
      <c r="A128" s="4">
        <v>11207</v>
      </c>
      <c r="B128" s="4">
        <v>112072051</v>
      </c>
      <c r="C128" s="5">
        <v>112072051</v>
      </c>
      <c r="D128" s="5" t="s">
        <v>35</v>
      </c>
      <c r="E128" s="5" t="s">
        <v>36</v>
      </c>
      <c r="F128" s="5" t="s">
        <v>57</v>
      </c>
      <c r="G128" s="5" t="s">
        <v>38</v>
      </c>
      <c r="H128" s="5" t="s">
        <v>39</v>
      </c>
      <c r="I128" s="5" t="s">
        <v>40</v>
      </c>
      <c r="J128" s="5" t="s">
        <v>165</v>
      </c>
      <c r="K128" s="5" t="s">
        <v>231</v>
      </c>
      <c r="L128" s="5"/>
      <c r="M128" s="4">
        <v>61</v>
      </c>
      <c r="N128" s="5">
        <v>49</v>
      </c>
      <c r="O128" s="4">
        <v>2.8</v>
      </c>
      <c r="P128" s="4">
        <v>49</v>
      </c>
      <c r="Q128" s="4">
        <v>60</v>
      </c>
      <c r="R128" s="4">
        <v>24</v>
      </c>
      <c r="S128" s="4">
        <v>30</v>
      </c>
      <c r="T128" s="5">
        <v>12</v>
      </c>
      <c r="U128" s="5">
        <v>4</v>
      </c>
      <c r="V128" s="5">
        <v>0.05</v>
      </c>
      <c r="W128" s="5">
        <v>0.18</v>
      </c>
      <c r="X128" s="5">
        <v>0.38</v>
      </c>
      <c r="Y128" s="5">
        <v>1.3</v>
      </c>
      <c r="Z128" s="5">
        <v>1.7</v>
      </c>
      <c r="AA128" s="5">
        <v>2.67</v>
      </c>
      <c r="AB128" s="5">
        <v>0.13</v>
      </c>
      <c r="AC128" s="5">
        <v>0.37</v>
      </c>
      <c r="AD128" s="5">
        <v>0.5</v>
      </c>
      <c r="AE128" s="5">
        <v>1.03</v>
      </c>
      <c r="AF128" s="5">
        <v>1.53</v>
      </c>
      <c r="AG128" s="5">
        <v>3.77</v>
      </c>
      <c r="AH128" s="5" t="s">
        <v>39</v>
      </c>
      <c r="AI128" s="5" t="s">
        <v>44</v>
      </c>
      <c r="AJ128">
        <f t="shared" si="2"/>
        <v>0.39999999999999991</v>
      </c>
      <c r="AK128">
        <f t="shared" si="3"/>
        <v>0.5</v>
      </c>
    </row>
    <row r="129" spans="1:37">
      <c r="A129" s="4">
        <v>11207</v>
      </c>
      <c r="B129" s="4">
        <v>112072052</v>
      </c>
      <c r="C129" s="5">
        <v>112072052</v>
      </c>
      <c r="D129" s="5" t="s">
        <v>35</v>
      </c>
      <c r="E129" s="5" t="s">
        <v>36</v>
      </c>
      <c r="F129" s="5" t="s">
        <v>57</v>
      </c>
      <c r="G129" s="5" t="s">
        <v>38</v>
      </c>
      <c r="H129" s="5" t="s">
        <v>39</v>
      </c>
      <c r="I129" s="5" t="s">
        <v>40</v>
      </c>
      <c r="J129" s="5" t="s">
        <v>41</v>
      </c>
      <c r="K129" s="5" t="s">
        <v>58</v>
      </c>
      <c r="L129" s="5"/>
      <c r="M129" s="4">
        <v>25</v>
      </c>
      <c r="N129" s="5">
        <v>25</v>
      </c>
      <c r="O129" s="4">
        <v>0.19</v>
      </c>
      <c r="P129" s="4">
        <v>25</v>
      </c>
      <c r="Q129" s="4">
        <v>27</v>
      </c>
      <c r="R129" s="4">
        <v>20</v>
      </c>
      <c r="S129" s="4">
        <v>20</v>
      </c>
      <c r="T129" s="5">
        <v>6</v>
      </c>
      <c r="U129" s="5">
        <v>0</v>
      </c>
      <c r="V129" s="5">
        <v>0.11</v>
      </c>
      <c r="W129" s="5">
        <v>0.37</v>
      </c>
      <c r="X129" s="5">
        <v>0.74</v>
      </c>
      <c r="Y129" s="5">
        <v>1.63</v>
      </c>
      <c r="Z129" s="5">
        <v>2.11</v>
      </c>
      <c r="AA129" s="5">
        <v>3.44</v>
      </c>
      <c r="AB129" s="5">
        <v>0.25</v>
      </c>
      <c r="AC129" s="5">
        <v>0.6</v>
      </c>
      <c r="AD129" s="5">
        <v>1.05</v>
      </c>
      <c r="AE129" s="5">
        <v>2.5499999999999998</v>
      </c>
      <c r="AF129" s="5">
        <v>2.95</v>
      </c>
      <c r="AG129" s="5">
        <v>3.85</v>
      </c>
      <c r="AH129" s="5" t="s">
        <v>39</v>
      </c>
      <c r="AI129" s="5" t="s">
        <v>44</v>
      </c>
      <c r="AJ129">
        <f t="shared" si="2"/>
        <v>0.48</v>
      </c>
      <c r="AK129">
        <f t="shared" si="3"/>
        <v>0.40000000000000036</v>
      </c>
    </row>
    <row r="130" spans="1:37">
      <c r="A130" s="4">
        <v>11207</v>
      </c>
      <c r="B130" s="4">
        <v>112072053</v>
      </c>
      <c r="C130" s="5">
        <v>112072053</v>
      </c>
      <c r="D130" s="5" t="s">
        <v>35</v>
      </c>
      <c r="E130" s="5" t="s">
        <v>36</v>
      </c>
      <c r="F130" s="5" t="s">
        <v>57</v>
      </c>
      <c r="G130" s="5" t="s">
        <v>38</v>
      </c>
      <c r="H130" s="5" t="s">
        <v>39</v>
      </c>
      <c r="I130" s="5" t="s">
        <v>40</v>
      </c>
      <c r="J130" s="5" t="s">
        <v>94</v>
      </c>
      <c r="K130" s="5" t="s">
        <v>201</v>
      </c>
      <c r="L130" s="5"/>
      <c r="M130" s="4">
        <v>85</v>
      </c>
      <c r="N130" s="5">
        <v>62</v>
      </c>
      <c r="O130" s="4">
        <v>2.4</v>
      </c>
      <c r="P130" s="4">
        <v>62</v>
      </c>
      <c r="Q130" s="4">
        <v>75</v>
      </c>
      <c r="R130" s="4">
        <v>31</v>
      </c>
      <c r="S130" s="4">
        <v>59</v>
      </c>
      <c r="T130" s="5">
        <v>37</v>
      </c>
      <c r="U130" s="5">
        <v>21</v>
      </c>
      <c r="V130" s="5">
        <v>0.09</v>
      </c>
      <c r="W130" s="5">
        <v>0.33</v>
      </c>
      <c r="X130" s="5">
        <v>0.71</v>
      </c>
      <c r="Y130" s="5">
        <v>1.45</v>
      </c>
      <c r="Z130" s="5">
        <v>1.84</v>
      </c>
      <c r="AA130" s="5">
        <v>3.27</v>
      </c>
      <c r="AB130" s="5">
        <v>0.19</v>
      </c>
      <c r="AC130" s="5">
        <v>0.53</v>
      </c>
      <c r="AD130" s="5">
        <v>0.68</v>
      </c>
      <c r="AE130" s="5">
        <v>1.17</v>
      </c>
      <c r="AF130" s="5">
        <v>1.76</v>
      </c>
      <c r="AG130" s="5">
        <v>3.25</v>
      </c>
      <c r="AH130" s="5" t="s">
        <v>39</v>
      </c>
      <c r="AI130" s="5" t="s">
        <v>44</v>
      </c>
      <c r="AJ130">
        <f t="shared" ref="AJ130:AJ193" si="4">IF(Z130&lt;&gt;"", Z130-Y130, IF(Y130&lt;&gt;"", Y130-X130, IF(X130&lt;&gt;"", X130-W130, IF(W130&lt;&gt;"", W130-V130,0))))</f>
        <v>0.39000000000000012</v>
      </c>
      <c r="AK130">
        <f t="shared" ref="AK130:AK193" si="5">IF(AF130&lt;&gt;"",AF130-AE130,IF(AE130&lt;&gt;"",AE130-AD130,IF(AD130&lt;&gt;"",AD130-AC130,IF(AC130&lt;&gt;"",AC130-AB130,0))))</f>
        <v>0.59000000000000008</v>
      </c>
    </row>
    <row r="131" spans="1:37">
      <c r="A131" s="4">
        <v>11207</v>
      </c>
      <c r="B131" s="4">
        <v>112072054</v>
      </c>
      <c r="C131" s="5">
        <v>112072054</v>
      </c>
      <c r="D131" s="5" t="s">
        <v>35</v>
      </c>
      <c r="E131" s="5" t="s">
        <v>36</v>
      </c>
      <c r="F131" s="5" t="s">
        <v>57</v>
      </c>
      <c r="G131" s="5" t="s">
        <v>38</v>
      </c>
      <c r="H131" s="5" t="s">
        <v>39</v>
      </c>
      <c r="I131" s="5" t="s">
        <v>40</v>
      </c>
      <c r="J131" s="5" t="s">
        <v>210</v>
      </c>
      <c r="K131" s="5" t="s">
        <v>291</v>
      </c>
      <c r="L131" s="5"/>
      <c r="M131" s="4">
        <v>13</v>
      </c>
      <c r="N131" s="5">
        <v>13</v>
      </c>
      <c r="O131" s="4">
        <v>3.8</v>
      </c>
      <c r="P131" s="4">
        <v>13</v>
      </c>
      <c r="Q131" s="4">
        <v>13</v>
      </c>
      <c r="R131" s="4">
        <v>6</v>
      </c>
      <c r="S131" s="4">
        <v>7</v>
      </c>
      <c r="T131" s="5">
        <v>3</v>
      </c>
      <c r="U131" s="5">
        <v>3</v>
      </c>
      <c r="V131" s="5">
        <v>0.23</v>
      </c>
      <c r="W131" s="5">
        <v>0.23</v>
      </c>
      <c r="X131" s="5">
        <v>0.62</v>
      </c>
      <c r="Y131" s="5">
        <v>1.08</v>
      </c>
      <c r="Z131" s="5">
        <v>1.62</v>
      </c>
      <c r="AA131" s="5">
        <v>5.08</v>
      </c>
      <c r="AB131" s="5">
        <v>0.28999999999999998</v>
      </c>
      <c r="AC131" s="5">
        <v>1</v>
      </c>
      <c r="AD131" s="5">
        <v>1.43</v>
      </c>
      <c r="AE131" s="5">
        <v>2.29</v>
      </c>
      <c r="AF131" s="5">
        <v>2.71</v>
      </c>
      <c r="AG131" s="5">
        <v>4.1399999999999997</v>
      </c>
      <c r="AH131" s="5" t="s">
        <v>44</v>
      </c>
      <c r="AI131" s="5" t="s">
        <v>44</v>
      </c>
      <c r="AJ131">
        <f t="shared" si="4"/>
        <v>0.54</v>
      </c>
      <c r="AK131">
        <f t="shared" si="5"/>
        <v>0.41999999999999993</v>
      </c>
    </row>
    <row r="132" spans="1:37">
      <c r="A132" s="4">
        <v>11207</v>
      </c>
      <c r="B132" s="4">
        <v>112072055</v>
      </c>
      <c r="C132" s="5">
        <v>112072055</v>
      </c>
      <c r="D132" s="5" t="s">
        <v>35</v>
      </c>
      <c r="E132" s="5" t="s">
        <v>36</v>
      </c>
      <c r="F132" s="5" t="s">
        <v>57</v>
      </c>
      <c r="G132" s="5" t="s">
        <v>38</v>
      </c>
      <c r="H132" s="5" t="s">
        <v>39</v>
      </c>
      <c r="I132" s="5" t="s">
        <v>40</v>
      </c>
      <c r="J132" s="5" t="s">
        <v>94</v>
      </c>
      <c r="K132" s="5" t="s">
        <v>206</v>
      </c>
      <c r="L132" s="5"/>
      <c r="M132" s="4">
        <v>68</v>
      </c>
      <c r="N132" s="5">
        <v>44</v>
      </c>
      <c r="O132" s="4">
        <v>2.1</v>
      </c>
      <c r="P132" s="4">
        <v>44</v>
      </c>
      <c r="Q132" s="4">
        <v>45</v>
      </c>
      <c r="R132" s="4">
        <v>11</v>
      </c>
      <c r="S132" s="4">
        <v>13</v>
      </c>
      <c r="T132" s="5">
        <v>42</v>
      </c>
      <c r="U132" s="5">
        <v>15</v>
      </c>
      <c r="V132" s="5">
        <v>0.38</v>
      </c>
      <c r="W132" s="5">
        <v>0.89</v>
      </c>
      <c r="X132" s="5">
        <v>1.42</v>
      </c>
      <c r="Y132" s="5">
        <v>2.29</v>
      </c>
      <c r="Z132" s="5">
        <v>2.6</v>
      </c>
      <c r="AA132" s="5">
        <v>4</v>
      </c>
      <c r="AB132" s="5">
        <v>0.38</v>
      </c>
      <c r="AC132" s="5">
        <v>1</v>
      </c>
      <c r="AD132" s="5">
        <v>1.77</v>
      </c>
      <c r="AE132" s="5">
        <v>2.46</v>
      </c>
      <c r="AF132" s="5">
        <v>2.85</v>
      </c>
      <c r="AG132" s="5">
        <v>4.1500000000000004</v>
      </c>
      <c r="AH132" s="5" t="s">
        <v>44</v>
      </c>
      <c r="AI132" s="5" t="s">
        <v>44</v>
      </c>
      <c r="AJ132">
        <f t="shared" si="4"/>
        <v>0.31000000000000005</v>
      </c>
      <c r="AK132">
        <f t="shared" si="5"/>
        <v>0.39000000000000012</v>
      </c>
    </row>
    <row r="133" spans="1:37">
      <c r="A133" s="4">
        <v>11207</v>
      </c>
      <c r="B133" s="4">
        <v>112072056</v>
      </c>
      <c r="C133" s="5">
        <v>112072056</v>
      </c>
      <c r="D133" s="5" t="s">
        <v>35</v>
      </c>
      <c r="E133" s="5" t="s">
        <v>36</v>
      </c>
      <c r="F133" s="5" t="s">
        <v>57</v>
      </c>
      <c r="G133" s="5" t="s">
        <v>38</v>
      </c>
      <c r="H133" s="5" t="s">
        <v>39</v>
      </c>
      <c r="I133" s="5" t="s">
        <v>40</v>
      </c>
      <c r="J133" s="5" t="s">
        <v>243</v>
      </c>
      <c r="K133" s="5" t="s">
        <v>244</v>
      </c>
      <c r="L133" s="5"/>
      <c r="M133" s="4">
        <v>37</v>
      </c>
      <c r="N133" s="5">
        <v>31</v>
      </c>
      <c r="O133" s="4">
        <v>2.6</v>
      </c>
      <c r="P133" s="4">
        <v>31</v>
      </c>
      <c r="Q133" s="4">
        <v>41</v>
      </c>
      <c r="R133" s="4">
        <v>15</v>
      </c>
      <c r="S133" s="4">
        <v>28</v>
      </c>
      <c r="T133" s="5">
        <v>23</v>
      </c>
      <c r="U133" s="5">
        <v>21</v>
      </c>
      <c r="V133" s="5">
        <v>0</v>
      </c>
      <c r="W133" s="5">
        <v>0.28999999999999998</v>
      </c>
      <c r="X133" s="5">
        <v>0.61</v>
      </c>
      <c r="Y133" s="5">
        <v>1.32</v>
      </c>
      <c r="Z133" s="5">
        <v>1.8</v>
      </c>
      <c r="AA133" s="5">
        <v>3.44</v>
      </c>
      <c r="AB133" s="5">
        <v>0.25</v>
      </c>
      <c r="AC133" s="5">
        <v>0.56999999999999995</v>
      </c>
      <c r="AD133" s="5">
        <v>0.82</v>
      </c>
      <c r="AE133" s="5">
        <v>1.57</v>
      </c>
      <c r="AF133" s="5">
        <v>2</v>
      </c>
      <c r="AG133" s="5">
        <v>3.54</v>
      </c>
      <c r="AH133" s="5" t="s">
        <v>39</v>
      </c>
      <c r="AI133" s="5" t="s">
        <v>44</v>
      </c>
      <c r="AJ133">
        <f t="shared" si="4"/>
        <v>0.48</v>
      </c>
      <c r="AK133">
        <f t="shared" si="5"/>
        <v>0.42999999999999994</v>
      </c>
    </row>
    <row r="134" spans="1:37">
      <c r="A134" s="4">
        <v>11207</v>
      </c>
      <c r="B134" s="4">
        <v>112072057</v>
      </c>
      <c r="C134" s="5">
        <v>112072057</v>
      </c>
      <c r="D134" s="5" t="s">
        <v>35</v>
      </c>
      <c r="E134" s="5" t="s">
        <v>36</v>
      </c>
      <c r="F134" s="5" t="s">
        <v>57</v>
      </c>
      <c r="G134" s="5" t="s">
        <v>38</v>
      </c>
      <c r="H134" s="5" t="s">
        <v>39</v>
      </c>
      <c r="I134" s="5" t="s">
        <v>40</v>
      </c>
      <c r="J134" s="5" t="s">
        <v>243</v>
      </c>
      <c r="K134" s="5" t="s">
        <v>226</v>
      </c>
      <c r="L134" s="5"/>
      <c r="M134" s="4">
        <v>18</v>
      </c>
      <c r="N134" s="5">
        <v>17</v>
      </c>
      <c r="O134" s="4">
        <v>3</v>
      </c>
      <c r="P134" s="4">
        <v>17</v>
      </c>
      <c r="Q134" s="4">
        <v>19</v>
      </c>
      <c r="R134" s="4">
        <v>8</v>
      </c>
      <c r="S134" s="4">
        <v>13</v>
      </c>
      <c r="T134" s="5">
        <v>2</v>
      </c>
      <c r="U134" s="5">
        <v>0</v>
      </c>
      <c r="V134" s="5">
        <v>0.11</v>
      </c>
      <c r="W134" s="5">
        <v>0.42</v>
      </c>
      <c r="X134" s="5">
        <v>0.57999999999999996</v>
      </c>
      <c r="Y134" s="5">
        <v>0.95</v>
      </c>
      <c r="Z134" s="5">
        <v>1.05</v>
      </c>
      <c r="AA134" s="5">
        <v>7.16</v>
      </c>
      <c r="AB134" s="5">
        <v>0</v>
      </c>
      <c r="AC134" s="5">
        <v>0.62</v>
      </c>
      <c r="AD134" s="5">
        <v>0.69</v>
      </c>
      <c r="AE134" s="5">
        <v>1.31</v>
      </c>
      <c r="AF134" s="5">
        <v>2.08</v>
      </c>
      <c r="AG134" s="5">
        <v>4</v>
      </c>
      <c r="AH134" s="5" t="s">
        <v>39</v>
      </c>
      <c r="AI134" s="5" t="s">
        <v>44</v>
      </c>
      <c r="AJ134">
        <f t="shared" si="4"/>
        <v>0.10000000000000009</v>
      </c>
      <c r="AK134">
        <f t="shared" si="5"/>
        <v>0.77</v>
      </c>
    </row>
    <row r="135" spans="1:37">
      <c r="A135" s="4">
        <v>11207</v>
      </c>
      <c r="B135" s="4">
        <v>112072058</v>
      </c>
      <c r="C135" s="5">
        <v>112072058</v>
      </c>
      <c r="D135" s="5" t="s">
        <v>35</v>
      </c>
      <c r="E135" s="5" t="s">
        <v>36</v>
      </c>
      <c r="F135" s="5" t="s">
        <v>57</v>
      </c>
      <c r="G135" s="5" t="s">
        <v>38</v>
      </c>
      <c r="H135" s="5" t="s">
        <v>39</v>
      </c>
      <c r="I135" s="5" t="s">
        <v>40</v>
      </c>
      <c r="J135" s="5" t="s">
        <v>210</v>
      </c>
      <c r="K135" s="5" t="s">
        <v>285</v>
      </c>
      <c r="L135" s="5"/>
      <c r="M135" s="4">
        <v>26</v>
      </c>
      <c r="N135" s="5">
        <v>25</v>
      </c>
      <c r="O135" s="4">
        <v>3.5</v>
      </c>
      <c r="P135" s="4">
        <v>26</v>
      </c>
      <c r="Q135" s="4">
        <v>28</v>
      </c>
      <c r="R135" s="4">
        <v>13</v>
      </c>
      <c r="S135" s="4">
        <v>14</v>
      </c>
      <c r="T135" s="5">
        <v>4</v>
      </c>
      <c r="U135" s="5">
        <v>1</v>
      </c>
      <c r="V135" s="5">
        <v>0.04</v>
      </c>
      <c r="W135" s="5">
        <v>0.18</v>
      </c>
      <c r="X135" s="5">
        <v>0.36</v>
      </c>
      <c r="Y135" s="5">
        <v>0.54</v>
      </c>
      <c r="Z135" s="5">
        <v>1.1100000000000001</v>
      </c>
      <c r="AA135" s="5">
        <v>4.8600000000000003</v>
      </c>
      <c r="AB135" s="5">
        <v>0.36</v>
      </c>
      <c r="AC135" s="5">
        <v>0.5</v>
      </c>
      <c r="AD135" s="5">
        <v>0.71</v>
      </c>
      <c r="AE135" s="5">
        <v>1.1399999999999999</v>
      </c>
      <c r="AF135" s="5">
        <v>1.43</v>
      </c>
      <c r="AG135" s="5">
        <v>3.21</v>
      </c>
      <c r="AH135" s="5" t="s">
        <v>39</v>
      </c>
      <c r="AI135" s="5" t="s">
        <v>44</v>
      </c>
      <c r="AJ135">
        <f t="shared" si="4"/>
        <v>0.57000000000000006</v>
      </c>
      <c r="AK135">
        <f t="shared" si="5"/>
        <v>0.29000000000000004</v>
      </c>
    </row>
    <row r="136" spans="1:37">
      <c r="A136" s="4">
        <v>11207</v>
      </c>
      <c r="B136" s="4">
        <v>112072059</v>
      </c>
      <c r="C136" s="5">
        <v>112072059</v>
      </c>
      <c r="D136" s="5" t="s">
        <v>35</v>
      </c>
      <c r="E136" s="5" t="s">
        <v>36</v>
      </c>
      <c r="F136" s="5" t="s">
        <v>57</v>
      </c>
      <c r="G136" s="5" t="s">
        <v>38</v>
      </c>
      <c r="H136" s="5" t="s">
        <v>39</v>
      </c>
      <c r="I136" s="5" t="s">
        <v>40</v>
      </c>
      <c r="J136" s="5" t="s">
        <v>94</v>
      </c>
      <c r="K136" s="5" t="s">
        <v>236</v>
      </c>
      <c r="L136" s="5"/>
      <c r="M136" s="4">
        <v>11</v>
      </c>
      <c r="N136" s="5">
        <v>11</v>
      </c>
      <c r="O136" s="4">
        <v>2.5</v>
      </c>
      <c r="P136" s="4">
        <v>11</v>
      </c>
      <c r="Q136" s="4">
        <v>11</v>
      </c>
      <c r="R136" s="4">
        <v>10</v>
      </c>
      <c r="S136" s="4">
        <v>10</v>
      </c>
      <c r="T136" s="5">
        <v>2</v>
      </c>
      <c r="U136" s="5">
        <v>6</v>
      </c>
      <c r="V136" s="5">
        <v>0.09</v>
      </c>
      <c r="W136" s="5">
        <v>0.45</v>
      </c>
      <c r="X136" s="5">
        <v>0.91</v>
      </c>
      <c r="Y136" s="5">
        <v>1.55</v>
      </c>
      <c r="Z136" s="5">
        <v>1.91</v>
      </c>
      <c r="AA136" s="5">
        <v>3.73</v>
      </c>
      <c r="AB136" s="5">
        <v>0.3</v>
      </c>
      <c r="AC136" s="5">
        <v>0.7</v>
      </c>
      <c r="AD136" s="5">
        <v>1.1000000000000001</v>
      </c>
      <c r="AE136" s="5">
        <v>2.1</v>
      </c>
      <c r="AF136" s="5">
        <v>2.7</v>
      </c>
      <c r="AG136" s="5">
        <v>4.5</v>
      </c>
      <c r="AH136" s="5" t="s">
        <v>39</v>
      </c>
      <c r="AI136" s="5" t="s">
        <v>44</v>
      </c>
      <c r="AJ136">
        <f t="shared" si="4"/>
        <v>0.35999999999999988</v>
      </c>
      <c r="AK136">
        <f t="shared" si="5"/>
        <v>0.60000000000000009</v>
      </c>
    </row>
    <row r="137" spans="1:37">
      <c r="A137" s="4">
        <v>11207</v>
      </c>
      <c r="B137" s="4">
        <v>112072060</v>
      </c>
      <c r="C137" s="5">
        <v>112072060</v>
      </c>
      <c r="D137" s="5" t="s">
        <v>35</v>
      </c>
      <c r="E137" s="5" t="s">
        <v>36</v>
      </c>
      <c r="F137" s="5" t="s">
        <v>57</v>
      </c>
      <c r="G137" s="5" t="s">
        <v>38</v>
      </c>
      <c r="H137" s="5" t="s">
        <v>39</v>
      </c>
      <c r="I137" s="5" t="s">
        <v>40</v>
      </c>
      <c r="J137" s="5" t="s">
        <v>94</v>
      </c>
      <c r="K137" s="5" t="s">
        <v>175</v>
      </c>
      <c r="L137" s="5"/>
      <c r="M137" s="4">
        <v>11</v>
      </c>
      <c r="N137" s="5">
        <v>10</v>
      </c>
      <c r="O137" s="4">
        <v>1.5</v>
      </c>
      <c r="P137" s="4">
        <v>5</v>
      </c>
      <c r="Q137" s="4">
        <v>10</v>
      </c>
      <c r="R137" s="4">
        <v>5</v>
      </c>
      <c r="S137" s="4">
        <v>16</v>
      </c>
      <c r="T137" s="5">
        <v>16</v>
      </c>
      <c r="U137" s="5">
        <v>24</v>
      </c>
      <c r="V137" s="5">
        <v>0.3</v>
      </c>
      <c r="W137" s="5">
        <v>0.8</v>
      </c>
      <c r="X137" s="5">
        <v>1.4</v>
      </c>
      <c r="Y137" s="5">
        <v>2.2000000000000002</v>
      </c>
      <c r="Z137" s="5">
        <v>2.7</v>
      </c>
      <c r="AA137" s="5">
        <v>5.8</v>
      </c>
      <c r="AB137" s="5">
        <v>0.25</v>
      </c>
      <c r="AC137" s="5">
        <v>0.94</v>
      </c>
      <c r="AD137" s="5">
        <v>1.44</v>
      </c>
      <c r="AE137" s="5">
        <v>2.31</v>
      </c>
      <c r="AF137" s="5">
        <v>2.56</v>
      </c>
      <c r="AG137" s="5">
        <v>3.94</v>
      </c>
      <c r="AH137" s="5" t="s">
        <v>39</v>
      </c>
      <c r="AI137" s="5" t="s">
        <v>44</v>
      </c>
      <c r="AJ137">
        <f t="shared" si="4"/>
        <v>0.5</v>
      </c>
      <c r="AK137">
        <f t="shared" si="5"/>
        <v>0.25</v>
      </c>
    </row>
    <row r="138" spans="1:37">
      <c r="A138" s="4">
        <v>11207</v>
      </c>
      <c r="B138" s="4">
        <v>112072061</v>
      </c>
      <c r="C138" s="5">
        <v>112072061</v>
      </c>
      <c r="D138" s="5" t="s">
        <v>35</v>
      </c>
      <c r="E138" s="5" t="s">
        <v>36</v>
      </c>
      <c r="F138" s="5" t="s">
        <v>57</v>
      </c>
      <c r="G138" s="5" t="s">
        <v>38</v>
      </c>
      <c r="H138" s="5" t="s">
        <v>39</v>
      </c>
      <c r="I138" s="5" t="s">
        <v>40</v>
      </c>
      <c r="J138" s="5" t="s">
        <v>94</v>
      </c>
      <c r="K138" s="5" t="s">
        <v>253</v>
      </c>
      <c r="L138" s="5"/>
      <c r="M138" s="4">
        <v>11</v>
      </c>
      <c r="N138" s="5">
        <v>11</v>
      </c>
      <c r="O138" s="4">
        <v>2.85</v>
      </c>
      <c r="P138" s="4">
        <v>11</v>
      </c>
      <c r="Q138" s="4">
        <v>12</v>
      </c>
      <c r="R138" s="4">
        <v>5</v>
      </c>
      <c r="S138" s="4">
        <v>5</v>
      </c>
      <c r="T138" s="5">
        <v>2</v>
      </c>
      <c r="U138" s="5">
        <v>1</v>
      </c>
      <c r="V138" s="5">
        <v>0</v>
      </c>
      <c r="W138" s="5">
        <v>0.25</v>
      </c>
      <c r="X138" s="5">
        <v>0.5</v>
      </c>
      <c r="Y138" s="5">
        <v>1.08</v>
      </c>
      <c r="Z138" s="5">
        <v>1.67</v>
      </c>
      <c r="AA138" s="5">
        <v>3.17</v>
      </c>
      <c r="AB138" s="5">
        <v>0.6</v>
      </c>
      <c r="AC138" s="5">
        <v>1.4</v>
      </c>
      <c r="AD138" s="5">
        <v>1.8</v>
      </c>
      <c r="AE138" s="5">
        <v>2.6</v>
      </c>
      <c r="AF138" s="5">
        <v>2.6</v>
      </c>
      <c r="AG138" s="5">
        <v>6.6</v>
      </c>
      <c r="AH138" s="5" t="s">
        <v>39</v>
      </c>
      <c r="AI138" s="5" t="s">
        <v>44</v>
      </c>
      <c r="AJ138">
        <f t="shared" si="4"/>
        <v>0.58999999999999986</v>
      </c>
      <c r="AK138">
        <f t="shared" si="5"/>
        <v>0</v>
      </c>
    </row>
    <row r="139" spans="1:37">
      <c r="A139" s="4">
        <v>11207</v>
      </c>
      <c r="B139" s="4">
        <v>112072062</v>
      </c>
      <c r="C139" s="5">
        <v>112072062</v>
      </c>
      <c r="D139" s="5" t="s">
        <v>35</v>
      </c>
      <c r="E139" s="5" t="s">
        <v>36</v>
      </c>
      <c r="F139" s="5" t="s">
        <v>57</v>
      </c>
      <c r="G139" s="5" t="s">
        <v>38</v>
      </c>
      <c r="H139" s="5" t="s">
        <v>39</v>
      </c>
      <c r="I139" s="5" t="s">
        <v>40</v>
      </c>
      <c r="J139" s="5" t="s">
        <v>94</v>
      </c>
      <c r="K139" s="5" t="s">
        <v>221</v>
      </c>
      <c r="L139" s="5"/>
      <c r="M139" s="4">
        <v>13</v>
      </c>
      <c r="N139" s="5">
        <v>11</v>
      </c>
      <c r="O139" s="4">
        <v>2.2999999999999998</v>
      </c>
      <c r="P139" s="4">
        <v>11</v>
      </c>
      <c r="Q139" s="4">
        <v>14</v>
      </c>
      <c r="R139" s="4">
        <v>5</v>
      </c>
      <c r="S139" s="4">
        <v>9</v>
      </c>
      <c r="T139" s="5">
        <v>5</v>
      </c>
      <c r="U139" s="5">
        <v>5</v>
      </c>
      <c r="V139" s="5">
        <v>7.0000000000000007E-2</v>
      </c>
      <c r="W139" s="5">
        <v>0.28999999999999998</v>
      </c>
      <c r="X139" s="5">
        <v>0.71</v>
      </c>
      <c r="Y139" s="5">
        <v>1.57</v>
      </c>
      <c r="Z139" s="5">
        <v>2.0699999999999998</v>
      </c>
      <c r="AA139" s="5">
        <v>4.1399999999999997</v>
      </c>
      <c r="AB139" s="5">
        <v>0.56000000000000005</v>
      </c>
      <c r="AC139" s="5">
        <v>1.1100000000000001</v>
      </c>
      <c r="AD139" s="5">
        <v>1.44</v>
      </c>
      <c r="AE139" s="5">
        <v>2.56</v>
      </c>
      <c r="AF139" s="5">
        <v>2.89</v>
      </c>
      <c r="AG139" s="5">
        <v>4.8899999999999997</v>
      </c>
      <c r="AH139" s="5" t="s">
        <v>44</v>
      </c>
      <c r="AI139" s="5" t="s">
        <v>44</v>
      </c>
      <c r="AJ139">
        <f t="shared" si="4"/>
        <v>0.49999999999999978</v>
      </c>
      <c r="AK139">
        <f t="shared" si="5"/>
        <v>0.33000000000000007</v>
      </c>
    </row>
    <row r="140" spans="1:37">
      <c r="A140" s="4">
        <v>11207</v>
      </c>
      <c r="B140" s="4">
        <v>112072063</v>
      </c>
      <c r="C140" s="5" t="s">
        <v>74</v>
      </c>
      <c r="D140" s="5" t="s">
        <v>35</v>
      </c>
      <c r="E140" s="5" t="s">
        <v>36</v>
      </c>
      <c r="F140" s="5" t="s">
        <v>57</v>
      </c>
      <c r="G140" s="5" t="s">
        <v>38</v>
      </c>
      <c r="H140" s="5" t="s">
        <v>39</v>
      </c>
      <c r="I140" s="5" t="s">
        <v>40</v>
      </c>
      <c r="J140" s="5" t="s">
        <v>94</v>
      </c>
      <c r="K140" s="5" t="s">
        <v>205</v>
      </c>
      <c r="L140" s="5"/>
      <c r="M140" s="4">
        <v>22</v>
      </c>
      <c r="N140" s="5">
        <v>20</v>
      </c>
      <c r="O140" s="4">
        <v>2.1</v>
      </c>
      <c r="P140" s="4">
        <v>0</v>
      </c>
      <c r="Q140" s="4">
        <v>0</v>
      </c>
      <c r="R140" s="4">
        <v>0</v>
      </c>
      <c r="S140" s="4">
        <v>0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 t="s">
        <v>39</v>
      </c>
      <c r="AI140" s="5" t="s">
        <v>44</v>
      </c>
      <c r="AJ140">
        <f t="shared" si="4"/>
        <v>0</v>
      </c>
      <c r="AK140">
        <f t="shared" si="5"/>
        <v>0</v>
      </c>
    </row>
    <row r="141" spans="1:37">
      <c r="A141" s="4">
        <v>11207</v>
      </c>
      <c r="B141" s="4">
        <v>112072064</v>
      </c>
      <c r="C141" s="5" t="s">
        <v>74</v>
      </c>
      <c r="D141" s="5" t="s">
        <v>35</v>
      </c>
      <c r="E141" s="5" t="s">
        <v>36</v>
      </c>
      <c r="F141" s="5" t="s">
        <v>57</v>
      </c>
      <c r="G141" s="5" t="s">
        <v>38</v>
      </c>
      <c r="H141" s="5" t="s">
        <v>39</v>
      </c>
      <c r="I141" s="5" t="s">
        <v>40</v>
      </c>
      <c r="J141" s="5" t="s">
        <v>94</v>
      </c>
      <c r="K141" s="5" t="s">
        <v>229</v>
      </c>
      <c r="L141" s="5"/>
      <c r="M141" s="4">
        <v>12</v>
      </c>
      <c r="N141" s="5">
        <v>12</v>
      </c>
      <c r="O141" s="4">
        <v>2.4</v>
      </c>
      <c r="P141" s="4">
        <v>0</v>
      </c>
      <c r="Q141" s="4">
        <v>0</v>
      </c>
      <c r="R141" s="4">
        <v>0</v>
      </c>
      <c r="S141" s="4">
        <v>0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 t="s">
        <v>44</v>
      </c>
      <c r="AI141" s="5" t="s">
        <v>44</v>
      </c>
      <c r="AJ141">
        <f t="shared" si="4"/>
        <v>0</v>
      </c>
      <c r="AK141">
        <f t="shared" si="5"/>
        <v>0</v>
      </c>
    </row>
    <row r="142" spans="1:37">
      <c r="A142" s="4">
        <v>11216</v>
      </c>
      <c r="B142" s="4">
        <v>112161005</v>
      </c>
      <c r="C142" s="5">
        <v>112161005</v>
      </c>
      <c r="D142" s="5" t="s">
        <v>35</v>
      </c>
      <c r="E142" s="5" t="s">
        <v>36</v>
      </c>
      <c r="F142" s="5" t="s">
        <v>147</v>
      </c>
      <c r="G142" s="5" t="s">
        <v>38</v>
      </c>
      <c r="H142" s="5" t="s">
        <v>44</v>
      </c>
      <c r="I142" s="5" t="s">
        <v>54</v>
      </c>
      <c r="J142" s="5" t="s">
        <v>52</v>
      </c>
      <c r="K142" s="5" t="s">
        <v>148</v>
      </c>
      <c r="L142" s="5"/>
      <c r="M142" s="4">
        <v>102</v>
      </c>
      <c r="N142" s="5">
        <v>100</v>
      </c>
      <c r="O142" s="4">
        <v>1.2</v>
      </c>
      <c r="P142" s="4">
        <v>100</v>
      </c>
      <c r="Q142" s="4">
        <v>105</v>
      </c>
      <c r="R142" s="4">
        <v>88</v>
      </c>
      <c r="S142" s="4">
        <v>102</v>
      </c>
      <c r="T142" s="5">
        <v>117</v>
      </c>
      <c r="U142" s="5">
        <v>129</v>
      </c>
      <c r="V142" s="5">
        <v>0.19</v>
      </c>
      <c r="W142" s="5">
        <v>0.74</v>
      </c>
      <c r="X142" s="5">
        <v>1.28</v>
      </c>
      <c r="Y142" s="5">
        <v>2.44</v>
      </c>
      <c r="Z142" s="5">
        <v>3.62</v>
      </c>
      <c r="AA142" s="5">
        <v>5.52</v>
      </c>
      <c r="AB142" s="5">
        <v>0.26</v>
      </c>
      <c r="AC142" s="5">
        <v>0.55000000000000004</v>
      </c>
      <c r="AD142" s="5">
        <v>1.2</v>
      </c>
      <c r="AE142" s="5">
        <v>1.81</v>
      </c>
      <c r="AF142" s="5">
        <v>2.64</v>
      </c>
      <c r="AG142" s="5">
        <v>3.92</v>
      </c>
      <c r="AH142" s="5" t="s">
        <v>44</v>
      </c>
      <c r="AI142" s="5" t="s">
        <v>39</v>
      </c>
      <c r="AJ142">
        <f t="shared" si="4"/>
        <v>1.1800000000000002</v>
      </c>
      <c r="AK142">
        <f t="shared" si="5"/>
        <v>0.83000000000000007</v>
      </c>
    </row>
    <row r="143" spans="1:37">
      <c r="A143" s="4">
        <v>11216</v>
      </c>
      <c r="B143" s="4">
        <v>112161006</v>
      </c>
      <c r="C143" s="5">
        <v>112161006</v>
      </c>
      <c r="D143" s="5" t="s">
        <v>35</v>
      </c>
      <c r="E143" s="5" t="s">
        <v>36</v>
      </c>
      <c r="F143" s="5" t="s">
        <v>147</v>
      </c>
      <c r="G143" s="5" t="s">
        <v>38</v>
      </c>
      <c r="H143" s="5" t="s">
        <v>44</v>
      </c>
      <c r="I143" s="5" t="s">
        <v>54</v>
      </c>
      <c r="J143" s="5" t="s">
        <v>52</v>
      </c>
      <c r="K143" s="5" t="s">
        <v>100</v>
      </c>
      <c r="L143" s="5"/>
      <c r="M143" s="4">
        <v>64</v>
      </c>
      <c r="N143" s="5">
        <v>63</v>
      </c>
      <c r="O143" s="4">
        <v>1.25</v>
      </c>
      <c r="P143" s="4">
        <v>63</v>
      </c>
      <c r="Q143" s="4">
        <v>67</v>
      </c>
      <c r="R143" s="4">
        <v>56</v>
      </c>
      <c r="S143" s="4">
        <v>63</v>
      </c>
      <c r="T143" s="5">
        <v>77</v>
      </c>
      <c r="U143" s="5">
        <v>62</v>
      </c>
      <c r="V143" s="5">
        <v>0.12</v>
      </c>
      <c r="W143" s="5">
        <v>0.66</v>
      </c>
      <c r="X143" s="5">
        <v>1.1299999999999999</v>
      </c>
      <c r="Y143" s="5">
        <v>2.0099999999999998</v>
      </c>
      <c r="Z143" s="5">
        <v>2.64</v>
      </c>
      <c r="AA143" s="5">
        <v>4.1900000000000004</v>
      </c>
      <c r="AB143" s="5">
        <v>0.11</v>
      </c>
      <c r="AC143" s="5">
        <v>0.3</v>
      </c>
      <c r="AD143" s="5">
        <v>0.79</v>
      </c>
      <c r="AE143" s="5">
        <v>1.48</v>
      </c>
      <c r="AF143" s="5">
        <v>2.2200000000000002</v>
      </c>
      <c r="AG143" s="5">
        <v>3.86</v>
      </c>
      <c r="AH143" s="5" t="s">
        <v>44</v>
      </c>
      <c r="AI143" s="5" t="s">
        <v>39</v>
      </c>
      <c r="AJ143">
        <f t="shared" si="4"/>
        <v>0.63000000000000034</v>
      </c>
      <c r="AK143">
        <f t="shared" si="5"/>
        <v>0.74000000000000021</v>
      </c>
    </row>
    <row r="144" spans="1:37">
      <c r="A144" s="4">
        <v>11216</v>
      </c>
      <c r="B144" s="4">
        <v>112161007</v>
      </c>
      <c r="C144" s="5">
        <v>112161007</v>
      </c>
      <c r="D144" s="5" t="s">
        <v>35</v>
      </c>
      <c r="E144" s="5" t="s">
        <v>36</v>
      </c>
      <c r="F144" s="5" t="s">
        <v>147</v>
      </c>
      <c r="G144" s="5" t="s">
        <v>38</v>
      </c>
      <c r="H144" s="5" t="s">
        <v>44</v>
      </c>
      <c r="I144" s="5" t="s">
        <v>54</v>
      </c>
      <c r="J144" s="5" t="s">
        <v>65</v>
      </c>
      <c r="K144" s="5" t="s">
        <v>194</v>
      </c>
      <c r="L144" s="5"/>
      <c r="M144" s="4">
        <v>20</v>
      </c>
      <c r="N144" s="5">
        <v>20</v>
      </c>
      <c r="O144" s="4">
        <v>1.8</v>
      </c>
      <c r="P144" s="4">
        <v>20</v>
      </c>
      <c r="Q144" s="4">
        <v>20</v>
      </c>
      <c r="R144" s="4">
        <v>16</v>
      </c>
      <c r="S144" s="4">
        <v>18</v>
      </c>
      <c r="T144" s="5">
        <v>12</v>
      </c>
      <c r="U144" s="5">
        <v>15</v>
      </c>
      <c r="V144" s="5">
        <v>0.1</v>
      </c>
      <c r="W144" s="5">
        <v>0.25</v>
      </c>
      <c r="X144" s="5">
        <v>0.65</v>
      </c>
      <c r="Y144" s="5">
        <v>1.6</v>
      </c>
      <c r="Z144" s="5">
        <v>2.95</v>
      </c>
      <c r="AA144" s="5">
        <v>5.55</v>
      </c>
      <c r="AB144" s="5">
        <v>0.06</v>
      </c>
      <c r="AC144" s="5">
        <v>0.11</v>
      </c>
      <c r="AD144" s="5">
        <v>0.5</v>
      </c>
      <c r="AE144" s="5">
        <v>1.17</v>
      </c>
      <c r="AF144" s="5">
        <v>1.94</v>
      </c>
      <c r="AG144" s="5">
        <v>4.28</v>
      </c>
      <c r="AH144" s="5" t="s">
        <v>39</v>
      </c>
      <c r="AI144" s="5"/>
      <c r="AJ144">
        <f t="shared" si="4"/>
        <v>1.35</v>
      </c>
      <c r="AK144">
        <f t="shared" si="5"/>
        <v>0.77</v>
      </c>
    </row>
    <row r="145" spans="1:37">
      <c r="A145" s="4">
        <v>11216</v>
      </c>
      <c r="B145" s="4">
        <v>112161008</v>
      </c>
      <c r="C145" s="5">
        <v>112161008</v>
      </c>
      <c r="D145" s="5" t="s">
        <v>35</v>
      </c>
      <c r="E145" s="5" t="s">
        <v>36</v>
      </c>
      <c r="F145" s="5" t="s">
        <v>147</v>
      </c>
      <c r="G145" s="5" t="s">
        <v>38</v>
      </c>
      <c r="H145" s="5" t="s">
        <v>44</v>
      </c>
      <c r="I145" s="5" t="s">
        <v>54</v>
      </c>
      <c r="J145" s="5" t="s">
        <v>65</v>
      </c>
      <c r="K145" s="5" t="s">
        <v>195</v>
      </c>
      <c r="L145" s="5"/>
      <c r="M145" s="4">
        <v>15</v>
      </c>
      <c r="N145" s="5">
        <v>15</v>
      </c>
      <c r="O145" s="4">
        <v>1.8</v>
      </c>
      <c r="P145" s="4">
        <v>15</v>
      </c>
      <c r="Q145" s="4">
        <v>15</v>
      </c>
      <c r="R145" s="4">
        <v>14</v>
      </c>
      <c r="S145" s="4">
        <v>15</v>
      </c>
      <c r="T145" s="5">
        <v>10</v>
      </c>
      <c r="U145" s="5">
        <v>6</v>
      </c>
      <c r="V145" s="5">
        <v>0.27</v>
      </c>
      <c r="W145" s="5">
        <v>0.53</v>
      </c>
      <c r="X145" s="5">
        <v>0.87</v>
      </c>
      <c r="Y145" s="5">
        <v>1.6</v>
      </c>
      <c r="Z145" s="5">
        <v>2.5299999999999998</v>
      </c>
      <c r="AA145" s="5">
        <v>5.53</v>
      </c>
      <c r="AB145" s="5">
        <v>7.0000000000000007E-2</v>
      </c>
      <c r="AC145" s="5">
        <v>0.2</v>
      </c>
      <c r="AD145" s="5">
        <v>0.53</v>
      </c>
      <c r="AE145" s="5">
        <v>1.73</v>
      </c>
      <c r="AF145" s="5">
        <v>2.5299999999999998</v>
      </c>
      <c r="AG145" s="5">
        <v>3.93</v>
      </c>
      <c r="AH145" s="5" t="s">
        <v>39</v>
      </c>
      <c r="AI145" s="5" t="s">
        <v>39</v>
      </c>
      <c r="AJ145">
        <f t="shared" si="4"/>
        <v>0.92999999999999972</v>
      </c>
      <c r="AK145">
        <f t="shared" si="5"/>
        <v>0.79999999999999982</v>
      </c>
    </row>
    <row r="146" spans="1:37">
      <c r="A146" s="4">
        <v>11216</v>
      </c>
      <c r="B146" s="4">
        <v>112161009</v>
      </c>
      <c r="C146" s="5">
        <v>112161009</v>
      </c>
      <c r="D146" s="5" t="s">
        <v>35</v>
      </c>
      <c r="E146" s="5" t="s">
        <v>36</v>
      </c>
      <c r="F146" s="5" t="s">
        <v>147</v>
      </c>
      <c r="G146" s="5" t="s">
        <v>38</v>
      </c>
      <c r="H146" s="5" t="s">
        <v>44</v>
      </c>
      <c r="I146" s="5" t="s">
        <v>54</v>
      </c>
      <c r="J146" s="5" t="s">
        <v>63</v>
      </c>
      <c r="K146" s="5" t="s">
        <v>168</v>
      </c>
      <c r="L146" s="5"/>
      <c r="M146" s="4">
        <v>35</v>
      </c>
      <c r="N146" s="5">
        <v>35</v>
      </c>
      <c r="O146" s="4">
        <v>1.4</v>
      </c>
      <c r="P146" s="4">
        <v>35</v>
      </c>
      <c r="Q146" s="4">
        <v>36</v>
      </c>
      <c r="R146" s="4">
        <v>20</v>
      </c>
      <c r="S146" s="4">
        <v>26</v>
      </c>
      <c r="T146" s="5">
        <v>35</v>
      </c>
      <c r="U146" s="5">
        <v>13</v>
      </c>
      <c r="V146" s="5">
        <v>0.14000000000000001</v>
      </c>
      <c r="W146" s="5">
        <v>0.33</v>
      </c>
      <c r="X146" s="5">
        <v>0.57999999999999996</v>
      </c>
      <c r="Y146" s="5">
        <v>1.5</v>
      </c>
      <c r="Z146" s="5">
        <v>2.56</v>
      </c>
      <c r="AA146" s="5">
        <v>5.31</v>
      </c>
      <c r="AB146" s="5">
        <v>0.23</v>
      </c>
      <c r="AC146" s="5">
        <v>0.69</v>
      </c>
      <c r="AD146" s="5">
        <v>1</v>
      </c>
      <c r="AE146" s="5">
        <v>1.54</v>
      </c>
      <c r="AF146" s="5">
        <v>2.31</v>
      </c>
      <c r="AG146" s="5">
        <v>3.5</v>
      </c>
      <c r="AH146" s="5" t="s">
        <v>39</v>
      </c>
      <c r="AI146" s="5" t="s">
        <v>39</v>
      </c>
      <c r="AJ146">
        <f t="shared" si="4"/>
        <v>1.06</v>
      </c>
      <c r="AK146">
        <f t="shared" si="5"/>
        <v>0.77</v>
      </c>
    </row>
    <row r="147" spans="1:37">
      <c r="A147" s="4">
        <v>11216</v>
      </c>
      <c r="B147" s="4">
        <v>112161010</v>
      </c>
      <c r="C147" s="5">
        <v>112161010</v>
      </c>
      <c r="D147" s="5" t="s">
        <v>35</v>
      </c>
      <c r="E147" s="5" t="s">
        <v>36</v>
      </c>
      <c r="F147" s="5" t="s">
        <v>147</v>
      </c>
      <c r="G147" s="5" t="s">
        <v>38</v>
      </c>
      <c r="H147" s="5" t="s">
        <v>44</v>
      </c>
      <c r="I147" s="5" t="s">
        <v>54</v>
      </c>
      <c r="J147" s="5" t="s">
        <v>65</v>
      </c>
      <c r="K147" s="5" t="s">
        <v>183</v>
      </c>
      <c r="L147" s="5"/>
      <c r="M147" s="4">
        <v>34</v>
      </c>
      <c r="N147" s="5">
        <v>34</v>
      </c>
      <c r="O147" s="4">
        <v>1.6</v>
      </c>
      <c r="P147" s="4">
        <v>34</v>
      </c>
      <c r="Q147" s="4">
        <v>34</v>
      </c>
      <c r="R147" s="4">
        <v>24</v>
      </c>
      <c r="S147" s="4">
        <v>27</v>
      </c>
      <c r="T147" s="5">
        <v>19</v>
      </c>
      <c r="U147" s="5">
        <v>11</v>
      </c>
      <c r="V147" s="5">
        <v>0.15</v>
      </c>
      <c r="W147" s="5">
        <v>0.32</v>
      </c>
      <c r="X147" s="5">
        <v>0.5</v>
      </c>
      <c r="Y147" s="5">
        <v>1.1499999999999999</v>
      </c>
      <c r="Z147" s="5">
        <v>2.56</v>
      </c>
      <c r="AA147" s="5">
        <v>5.21</v>
      </c>
      <c r="AB147" s="5">
        <v>7.0000000000000007E-2</v>
      </c>
      <c r="AC147" s="5">
        <v>0.19</v>
      </c>
      <c r="AD147" s="5">
        <v>0.48</v>
      </c>
      <c r="AE147" s="5">
        <v>1.04</v>
      </c>
      <c r="AF147" s="5">
        <v>2.04</v>
      </c>
      <c r="AG147" s="5">
        <v>4.33</v>
      </c>
      <c r="AH147" s="5" t="s">
        <v>39</v>
      </c>
      <c r="AI147" s="5" t="s">
        <v>39</v>
      </c>
      <c r="AJ147">
        <f t="shared" si="4"/>
        <v>1.4100000000000001</v>
      </c>
      <c r="AK147">
        <f t="shared" si="5"/>
        <v>1</v>
      </c>
    </row>
    <row r="148" spans="1:37">
      <c r="A148" s="4">
        <v>11216</v>
      </c>
      <c r="B148" s="4">
        <v>112161011</v>
      </c>
      <c r="C148" s="5">
        <v>112161011</v>
      </c>
      <c r="D148" s="5" t="s">
        <v>35</v>
      </c>
      <c r="E148" s="5" t="s">
        <v>36</v>
      </c>
      <c r="F148" s="5" t="s">
        <v>147</v>
      </c>
      <c r="G148" s="5" t="s">
        <v>38</v>
      </c>
      <c r="H148" s="5" t="s">
        <v>44</v>
      </c>
      <c r="I148" s="5" t="s">
        <v>54</v>
      </c>
      <c r="J148" s="5" t="s">
        <v>65</v>
      </c>
      <c r="K148" s="5" t="s">
        <v>188</v>
      </c>
      <c r="L148" s="5"/>
      <c r="M148" s="4">
        <v>58</v>
      </c>
      <c r="N148" s="5">
        <v>57</v>
      </c>
      <c r="O148" s="4">
        <v>1.7</v>
      </c>
      <c r="P148" s="4">
        <v>57</v>
      </c>
      <c r="Q148" s="4">
        <v>59</v>
      </c>
      <c r="R148" s="4">
        <v>38</v>
      </c>
      <c r="S148" s="4">
        <v>43</v>
      </c>
      <c r="T148" s="5">
        <v>31</v>
      </c>
      <c r="U148" s="5">
        <v>35</v>
      </c>
      <c r="V148" s="5">
        <v>0.17</v>
      </c>
      <c r="W148" s="5">
        <v>0.44</v>
      </c>
      <c r="X148" s="5">
        <v>0.83</v>
      </c>
      <c r="Y148" s="5">
        <v>1.58</v>
      </c>
      <c r="Z148" s="5">
        <v>2.39</v>
      </c>
      <c r="AA148" s="5">
        <v>5</v>
      </c>
      <c r="AB148" s="5">
        <v>0.3</v>
      </c>
      <c r="AC148" s="5">
        <v>0.51</v>
      </c>
      <c r="AD148" s="5">
        <v>1.05</v>
      </c>
      <c r="AE148" s="5">
        <v>1.88</v>
      </c>
      <c r="AF148" s="5">
        <v>2.5099999999999998</v>
      </c>
      <c r="AG148" s="5">
        <v>3.91</v>
      </c>
      <c r="AH148" s="5" t="s">
        <v>44</v>
      </c>
      <c r="AI148" s="5" t="s">
        <v>44</v>
      </c>
      <c r="AJ148">
        <f t="shared" si="4"/>
        <v>0.81</v>
      </c>
      <c r="AK148">
        <f t="shared" si="5"/>
        <v>0.62999999999999989</v>
      </c>
    </row>
    <row r="149" spans="1:37">
      <c r="A149" s="4">
        <v>11216</v>
      </c>
      <c r="B149" s="4">
        <v>112162013</v>
      </c>
      <c r="C149" s="5">
        <v>112162013</v>
      </c>
      <c r="D149" s="5" t="s">
        <v>35</v>
      </c>
      <c r="E149" s="5" t="s">
        <v>36</v>
      </c>
      <c r="F149" s="5" t="s">
        <v>147</v>
      </c>
      <c r="G149" s="5" t="s">
        <v>38</v>
      </c>
      <c r="H149" s="5" t="s">
        <v>44</v>
      </c>
      <c r="I149" s="5" t="s">
        <v>40</v>
      </c>
      <c r="J149" s="5" t="s">
        <v>149</v>
      </c>
      <c r="K149" s="5" t="s">
        <v>289</v>
      </c>
      <c r="L149" s="5"/>
      <c r="M149" s="4">
        <v>35</v>
      </c>
      <c r="N149" s="5">
        <v>32</v>
      </c>
      <c r="O149" s="4">
        <v>3.7</v>
      </c>
      <c r="P149" s="4">
        <v>32</v>
      </c>
      <c r="Q149" s="4">
        <v>33</v>
      </c>
      <c r="R149" s="4">
        <v>24</v>
      </c>
      <c r="S149" s="4">
        <v>30</v>
      </c>
      <c r="T149" s="5">
        <v>55</v>
      </c>
      <c r="U149" s="5">
        <v>13</v>
      </c>
      <c r="V149" s="5">
        <v>0.09</v>
      </c>
      <c r="W149" s="5">
        <v>0.27</v>
      </c>
      <c r="X149" s="5">
        <v>0.94</v>
      </c>
      <c r="Y149" s="5">
        <v>2.0299999999999998</v>
      </c>
      <c r="Z149" s="5">
        <v>2.67</v>
      </c>
      <c r="AA149" s="5">
        <v>5.67</v>
      </c>
      <c r="AB149" s="5">
        <v>7.0000000000000007E-2</v>
      </c>
      <c r="AC149" s="5">
        <v>0.2</v>
      </c>
      <c r="AD149" s="5">
        <v>0.53</v>
      </c>
      <c r="AE149" s="5">
        <v>1.17</v>
      </c>
      <c r="AF149" s="5">
        <v>2.0299999999999998</v>
      </c>
      <c r="AG149" s="5">
        <v>3.77</v>
      </c>
      <c r="AH149" s="5" t="s">
        <v>44</v>
      </c>
      <c r="AI149" s="5" t="s">
        <v>39</v>
      </c>
      <c r="AJ149">
        <f t="shared" si="4"/>
        <v>0.64000000000000012</v>
      </c>
      <c r="AK149">
        <f t="shared" si="5"/>
        <v>0.85999999999999988</v>
      </c>
    </row>
    <row r="150" spans="1:37">
      <c r="A150" s="4">
        <v>11216</v>
      </c>
      <c r="B150" s="4">
        <v>112162014</v>
      </c>
      <c r="C150" s="5">
        <v>112162014</v>
      </c>
      <c r="D150" s="5" t="s">
        <v>35</v>
      </c>
      <c r="E150" s="5" t="s">
        <v>36</v>
      </c>
      <c r="F150" s="5" t="s">
        <v>147</v>
      </c>
      <c r="G150" s="5" t="s">
        <v>38</v>
      </c>
      <c r="H150" s="5" t="s">
        <v>44</v>
      </c>
      <c r="I150" s="5" t="s">
        <v>40</v>
      </c>
      <c r="J150" s="5" t="s">
        <v>94</v>
      </c>
      <c r="K150" s="5" t="s">
        <v>266</v>
      </c>
      <c r="L150" s="5"/>
      <c r="M150" s="4">
        <v>40</v>
      </c>
      <c r="N150" s="5">
        <v>37</v>
      </c>
      <c r="O150" s="4">
        <v>3.1</v>
      </c>
      <c r="P150" s="4">
        <v>37</v>
      </c>
      <c r="Q150" s="4">
        <v>42</v>
      </c>
      <c r="R150" s="4">
        <v>33</v>
      </c>
      <c r="S150" s="4">
        <v>44</v>
      </c>
      <c r="T150" s="5">
        <v>82</v>
      </c>
      <c r="U150" s="5">
        <v>58</v>
      </c>
      <c r="V150" s="5">
        <v>0.14000000000000001</v>
      </c>
      <c r="W150" s="5">
        <v>0.55000000000000004</v>
      </c>
      <c r="X150" s="5">
        <v>1.48</v>
      </c>
      <c r="Y150" s="5">
        <v>2.81</v>
      </c>
      <c r="Z150" s="5">
        <v>4.0199999999999996</v>
      </c>
      <c r="AA150" s="5">
        <v>6.05</v>
      </c>
      <c r="AB150" s="5">
        <v>0.05</v>
      </c>
      <c r="AC150" s="5">
        <v>0.23</v>
      </c>
      <c r="AD150" s="5">
        <v>0.59</v>
      </c>
      <c r="AE150" s="5">
        <v>1.39</v>
      </c>
      <c r="AF150" s="5">
        <v>2.14</v>
      </c>
      <c r="AG150" s="5">
        <v>3.59</v>
      </c>
      <c r="AH150" s="5" t="s">
        <v>39</v>
      </c>
      <c r="AI150" s="5" t="s">
        <v>39</v>
      </c>
      <c r="AJ150">
        <f t="shared" si="4"/>
        <v>1.2099999999999995</v>
      </c>
      <c r="AK150">
        <f t="shared" si="5"/>
        <v>0.75000000000000022</v>
      </c>
    </row>
    <row r="151" spans="1:37">
      <c r="A151" s="4">
        <v>11216</v>
      </c>
      <c r="B151" s="4">
        <v>112162015</v>
      </c>
      <c r="C151" s="5">
        <v>112162015</v>
      </c>
      <c r="D151" s="5" t="s">
        <v>35</v>
      </c>
      <c r="E151" s="5" t="s">
        <v>36</v>
      </c>
      <c r="F151" s="5" t="s">
        <v>147</v>
      </c>
      <c r="G151" s="5" t="s">
        <v>38</v>
      </c>
      <c r="H151" s="5" t="s">
        <v>44</v>
      </c>
      <c r="I151" s="5" t="s">
        <v>40</v>
      </c>
      <c r="J151" s="5" t="s">
        <v>94</v>
      </c>
      <c r="K151" s="5" t="s">
        <v>273</v>
      </c>
      <c r="L151" s="5"/>
      <c r="M151" s="4">
        <v>38</v>
      </c>
      <c r="N151" s="5">
        <v>38</v>
      </c>
      <c r="O151" s="4">
        <v>3.2</v>
      </c>
      <c r="P151" s="4">
        <v>37</v>
      </c>
      <c r="Q151" s="4">
        <v>38</v>
      </c>
      <c r="R151" s="4">
        <v>33</v>
      </c>
      <c r="S151" s="4">
        <v>41</v>
      </c>
      <c r="T151" s="5">
        <v>102</v>
      </c>
      <c r="U151" s="5">
        <v>93</v>
      </c>
      <c r="V151" s="5">
        <v>0.53</v>
      </c>
      <c r="W151" s="5">
        <v>1.58</v>
      </c>
      <c r="X151" s="5">
        <v>2.82</v>
      </c>
      <c r="Y151" s="5">
        <v>4.1100000000000003</v>
      </c>
      <c r="Z151" s="5">
        <v>5.08</v>
      </c>
      <c r="AA151" s="5">
        <v>6.71</v>
      </c>
      <c r="AB151" s="5">
        <v>0.2</v>
      </c>
      <c r="AC151" s="5">
        <v>0.63</v>
      </c>
      <c r="AD151" s="5">
        <v>1.41</v>
      </c>
      <c r="AE151" s="5">
        <v>2.46</v>
      </c>
      <c r="AF151" s="5">
        <v>3.46</v>
      </c>
      <c r="AG151" s="5">
        <v>4.34</v>
      </c>
      <c r="AH151" s="5" t="s">
        <v>39</v>
      </c>
      <c r="AI151" s="5" t="s">
        <v>39</v>
      </c>
      <c r="AJ151">
        <f t="shared" si="4"/>
        <v>0.96999999999999975</v>
      </c>
      <c r="AK151">
        <f t="shared" si="5"/>
        <v>1</v>
      </c>
    </row>
    <row r="152" spans="1:37">
      <c r="A152" s="4">
        <v>11216</v>
      </c>
      <c r="B152" s="4">
        <v>112162016</v>
      </c>
      <c r="C152" s="5">
        <v>112162016</v>
      </c>
      <c r="D152" s="5" t="s">
        <v>35</v>
      </c>
      <c r="E152" s="5" t="s">
        <v>36</v>
      </c>
      <c r="F152" s="5" t="s">
        <v>147</v>
      </c>
      <c r="G152" s="5" t="s">
        <v>38</v>
      </c>
      <c r="H152" s="5" t="s">
        <v>44</v>
      </c>
      <c r="I152" s="5" t="s">
        <v>40</v>
      </c>
      <c r="J152" s="5" t="s">
        <v>165</v>
      </c>
      <c r="K152" s="5" t="s">
        <v>244</v>
      </c>
      <c r="L152" s="5"/>
      <c r="M152" s="4">
        <v>38</v>
      </c>
      <c r="N152" s="5">
        <v>37</v>
      </c>
      <c r="O152" s="4">
        <v>3.3</v>
      </c>
      <c r="P152" s="4">
        <v>37</v>
      </c>
      <c r="Q152" s="4">
        <v>38</v>
      </c>
      <c r="R152" s="4">
        <v>34</v>
      </c>
      <c r="S152" s="4">
        <v>38</v>
      </c>
      <c r="T152" s="5">
        <v>73</v>
      </c>
      <c r="U152" s="5">
        <v>31</v>
      </c>
      <c r="V152" s="5">
        <v>0.24</v>
      </c>
      <c r="W152" s="5">
        <v>1.08</v>
      </c>
      <c r="X152" s="5">
        <v>1.97</v>
      </c>
      <c r="Y152" s="5">
        <v>2.84</v>
      </c>
      <c r="Z152" s="5">
        <v>3.87</v>
      </c>
      <c r="AA152" s="5">
        <v>5.97</v>
      </c>
      <c r="AB152" s="5">
        <v>0.13</v>
      </c>
      <c r="AC152" s="5">
        <v>0.32</v>
      </c>
      <c r="AD152" s="5">
        <v>0.74</v>
      </c>
      <c r="AE152" s="5">
        <v>1.39</v>
      </c>
      <c r="AF152" s="5">
        <v>1.97</v>
      </c>
      <c r="AG152" s="5">
        <v>3.34</v>
      </c>
      <c r="AH152" s="5" t="s">
        <v>39</v>
      </c>
      <c r="AI152" s="5" t="s">
        <v>39</v>
      </c>
      <c r="AJ152">
        <f t="shared" si="4"/>
        <v>1.0300000000000002</v>
      </c>
      <c r="AK152">
        <f t="shared" si="5"/>
        <v>0.58000000000000007</v>
      </c>
    </row>
    <row r="153" spans="1:37">
      <c r="A153" s="4">
        <v>11216</v>
      </c>
      <c r="B153" s="4">
        <v>112162017</v>
      </c>
      <c r="C153" s="5">
        <v>112162017</v>
      </c>
      <c r="D153" s="5" t="s">
        <v>35</v>
      </c>
      <c r="E153" s="5" t="s">
        <v>36</v>
      </c>
      <c r="F153" s="5" t="s">
        <v>147</v>
      </c>
      <c r="G153" s="5" t="s">
        <v>38</v>
      </c>
      <c r="H153" s="5" t="s">
        <v>44</v>
      </c>
      <c r="I153" s="5" t="s">
        <v>40</v>
      </c>
      <c r="J153" s="5" t="s">
        <v>151</v>
      </c>
      <c r="K153" s="5" t="s">
        <v>250</v>
      </c>
      <c r="L153" s="5"/>
      <c r="M153" s="4">
        <v>20</v>
      </c>
      <c r="N153" s="5">
        <v>20</v>
      </c>
      <c r="O153" s="4">
        <v>4</v>
      </c>
      <c r="P153" s="4">
        <v>20</v>
      </c>
      <c r="Q153" s="4">
        <v>22</v>
      </c>
      <c r="R153" s="4">
        <v>15</v>
      </c>
      <c r="S153" s="4">
        <v>17</v>
      </c>
      <c r="T153" s="5">
        <v>16</v>
      </c>
      <c r="U153" s="5">
        <v>15</v>
      </c>
      <c r="V153" s="5">
        <v>0.32</v>
      </c>
      <c r="W153" s="5">
        <v>0.82</v>
      </c>
      <c r="X153" s="5">
        <v>1.27</v>
      </c>
      <c r="Y153" s="5">
        <v>2.36</v>
      </c>
      <c r="Z153" s="5">
        <v>3.23</v>
      </c>
      <c r="AA153" s="5">
        <v>4.68</v>
      </c>
      <c r="AB153" s="5">
        <v>0.24</v>
      </c>
      <c r="AC153" s="5">
        <v>0.53</v>
      </c>
      <c r="AD153" s="5">
        <v>0.94</v>
      </c>
      <c r="AE153" s="5">
        <v>1.65</v>
      </c>
      <c r="AF153" s="5">
        <v>2.2400000000000002</v>
      </c>
      <c r="AG153" s="5">
        <v>3.53</v>
      </c>
      <c r="AH153" s="5" t="s">
        <v>44</v>
      </c>
      <c r="AI153" s="5" t="s">
        <v>39</v>
      </c>
      <c r="AJ153">
        <f t="shared" si="4"/>
        <v>0.87000000000000011</v>
      </c>
      <c r="AK153">
        <f t="shared" si="5"/>
        <v>0.5900000000000003</v>
      </c>
    </row>
    <row r="154" spans="1:37">
      <c r="A154" s="4">
        <v>11216</v>
      </c>
      <c r="B154" s="4">
        <v>112162018</v>
      </c>
      <c r="C154" s="5">
        <v>112162018</v>
      </c>
      <c r="D154" s="5" t="s">
        <v>35</v>
      </c>
      <c r="E154" s="5" t="s">
        <v>36</v>
      </c>
      <c r="F154" s="5" t="s">
        <v>147</v>
      </c>
      <c r="G154" s="5" t="s">
        <v>38</v>
      </c>
      <c r="H154" s="5" t="s">
        <v>44</v>
      </c>
      <c r="I154" s="5" t="s">
        <v>40</v>
      </c>
      <c r="J154" s="5" t="s">
        <v>151</v>
      </c>
      <c r="K154" s="5" t="s">
        <v>293</v>
      </c>
      <c r="L154" s="5"/>
      <c r="M154" s="4">
        <v>21</v>
      </c>
      <c r="N154" s="5">
        <v>20</v>
      </c>
      <c r="O154" s="4">
        <v>3.9</v>
      </c>
      <c r="P154" s="4">
        <v>20</v>
      </c>
      <c r="Q154" s="4">
        <v>20</v>
      </c>
      <c r="R154" s="4">
        <v>15</v>
      </c>
      <c r="S154" s="4">
        <v>16</v>
      </c>
      <c r="T154" s="5">
        <v>12</v>
      </c>
      <c r="U154" s="5">
        <v>3</v>
      </c>
      <c r="V154" s="5">
        <v>0.15</v>
      </c>
      <c r="W154" s="5">
        <v>0.5</v>
      </c>
      <c r="X154" s="5">
        <v>0.9</v>
      </c>
      <c r="Y154" s="5">
        <v>1.7</v>
      </c>
      <c r="Z154" s="5">
        <v>2.35</v>
      </c>
      <c r="AA154" s="5">
        <v>5.55</v>
      </c>
      <c r="AB154" s="5">
        <v>0.5</v>
      </c>
      <c r="AC154" s="5">
        <v>0.88</v>
      </c>
      <c r="AD154" s="5">
        <v>1.19</v>
      </c>
      <c r="AE154" s="5">
        <v>1.81</v>
      </c>
      <c r="AF154" s="5">
        <v>2.56</v>
      </c>
      <c r="AG154" s="5">
        <v>3.81</v>
      </c>
      <c r="AH154" s="5" t="s">
        <v>44</v>
      </c>
      <c r="AI154" s="5" t="s">
        <v>39</v>
      </c>
      <c r="AJ154">
        <f t="shared" si="4"/>
        <v>0.65000000000000013</v>
      </c>
      <c r="AK154">
        <f t="shared" si="5"/>
        <v>0.75</v>
      </c>
    </row>
    <row r="155" spans="1:37">
      <c r="A155" s="4">
        <v>11216</v>
      </c>
      <c r="B155" s="4">
        <v>112162019</v>
      </c>
      <c r="C155" s="5">
        <v>112162019</v>
      </c>
      <c r="D155" s="5" t="s">
        <v>35</v>
      </c>
      <c r="E155" s="5" t="s">
        <v>36</v>
      </c>
      <c r="F155" s="5" t="s">
        <v>147</v>
      </c>
      <c r="G155" s="5" t="s">
        <v>38</v>
      </c>
      <c r="H155" s="5" t="s">
        <v>44</v>
      </c>
      <c r="I155" s="5" t="s">
        <v>40</v>
      </c>
      <c r="J155" s="5" t="s">
        <v>86</v>
      </c>
      <c r="K155" s="5" t="s">
        <v>241</v>
      </c>
      <c r="L155" s="5"/>
      <c r="M155" s="4">
        <v>22</v>
      </c>
      <c r="N155" s="5">
        <v>20</v>
      </c>
      <c r="O155" s="4">
        <v>3.4</v>
      </c>
      <c r="P155" s="4">
        <v>20</v>
      </c>
      <c r="Q155" s="4">
        <v>22</v>
      </c>
      <c r="R155" s="4">
        <v>15</v>
      </c>
      <c r="S155" s="4">
        <v>18</v>
      </c>
      <c r="T155" s="5">
        <v>22</v>
      </c>
      <c r="U155" s="5">
        <v>10</v>
      </c>
      <c r="V155" s="5">
        <v>0.27</v>
      </c>
      <c r="W155" s="5">
        <v>0.55000000000000004</v>
      </c>
      <c r="X155" s="5">
        <v>0.91</v>
      </c>
      <c r="Y155" s="5">
        <v>1.59</v>
      </c>
      <c r="Z155" s="5">
        <v>2.95</v>
      </c>
      <c r="AA155" s="5">
        <v>4.41</v>
      </c>
      <c r="AB155" s="5">
        <v>0.17</v>
      </c>
      <c r="AC155" s="5">
        <v>0.56000000000000005</v>
      </c>
      <c r="AD155" s="5">
        <v>1.22</v>
      </c>
      <c r="AE155" s="5">
        <v>1.72</v>
      </c>
      <c r="AF155" s="5">
        <v>2.39</v>
      </c>
      <c r="AG155" s="5">
        <v>3.44</v>
      </c>
      <c r="AH155" s="5" t="s">
        <v>39</v>
      </c>
      <c r="AI155" s="5" t="s">
        <v>39</v>
      </c>
      <c r="AJ155">
        <f t="shared" si="4"/>
        <v>1.36</v>
      </c>
      <c r="AK155">
        <f t="shared" si="5"/>
        <v>0.67000000000000015</v>
      </c>
    </row>
    <row r="156" spans="1:37">
      <c r="A156" s="4">
        <v>11216</v>
      </c>
      <c r="B156" s="4">
        <v>112162020</v>
      </c>
      <c r="C156" s="5">
        <v>112162020</v>
      </c>
      <c r="D156" s="5" t="s">
        <v>35</v>
      </c>
      <c r="E156" s="5" t="s">
        <v>36</v>
      </c>
      <c r="F156" s="5" t="s">
        <v>147</v>
      </c>
      <c r="G156" s="5" t="s">
        <v>38</v>
      </c>
      <c r="H156" s="5" t="s">
        <v>44</v>
      </c>
      <c r="I156" s="5" t="s">
        <v>40</v>
      </c>
      <c r="J156" s="5" t="s">
        <v>151</v>
      </c>
      <c r="K156" s="5" t="s">
        <v>226</v>
      </c>
      <c r="L156" s="5"/>
      <c r="M156" s="4">
        <v>20</v>
      </c>
      <c r="N156" s="5">
        <v>20</v>
      </c>
      <c r="O156" s="4">
        <v>3.8</v>
      </c>
      <c r="P156" s="4">
        <v>20</v>
      </c>
      <c r="Q156" s="4">
        <v>22</v>
      </c>
      <c r="R156" s="4">
        <v>16</v>
      </c>
      <c r="S156" s="4">
        <v>18</v>
      </c>
      <c r="T156" s="5">
        <v>21</v>
      </c>
      <c r="U156" s="5">
        <v>6</v>
      </c>
      <c r="V156" s="5">
        <v>0.14000000000000001</v>
      </c>
      <c r="W156" s="5">
        <v>0.41</v>
      </c>
      <c r="X156" s="5">
        <v>0.82</v>
      </c>
      <c r="Y156" s="5">
        <v>1.77</v>
      </c>
      <c r="Z156" s="5">
        <v>2.64</v>
      </c>
      <c r="AA156" s="5">
        <v>5.23</v>
      </c>
      <c r="AB156" s="5">
        <v>0.22</v>
      </c>
      <c r="AC156" s="5">
        <v>0.22</v>
      </c>
      <c r="AD156" s="5">
        <v>0.5</v>
      </c>
      <c r="AE156" s="5">
        <v>1.61</v>
      </c>
      <c r="AF156" s="5">
        <v>2.17</v>
      </c>
      <c r="AG156" s="5">
        <v>3.39</v>
      </c>
      <c r="AH156" s="5" t="s">
        <v>44</v>
      </c>
      <c r="AI156" s="5" t="s">
        <v>39</v>
      </c>
      <c r="AJ156">
        <f t="shared" si="4"/>
        <v>0.87000000000000011</v>
      </c>
      <c r="AK156">
        <f t="shared" si="5"/>
        <v>0.55999999999999983</v>
      </c>
    </row>
    <row r="157" spans="1:37">
      <c r="A157" s="4">
        <v>11216</v>
      </c>
      <c r="B157" s="4">
        <v>112162021</v>
      </c>
      <c r="C157" s="5" t="s">
        <v>74</v>
      </c>
      <c r="D157" s="5" t="s">
        <v>35</v>
      </c>
      <c r="E157" s="5" t="s">
        <v>36</v>
      </c>
      <c r="F157" s="5" t="s">
        <v>147</v>
      </c>
      <c r="G157" s="5" t="s">
        <v>38</v>
      </c>
      <c r="H157" s="5" t="s">
        <v>44</v>
      </c>
      <c r="I157" s="5" t="s">
        <v>40</v>
      </c>
      <c r="J157" s="5" t="s">
        <v>94</v>
      </c>
      <c r="K157" s="5" t="s">
        <v>218</v>
      </c>
      <c r="L157" s="5"/>
      <c r="M157" s="4">
        <v>10</v>
      </c>
      <c r="N157" s="5">
        <v>10</v>
      </c>
      <c r="O157" s="4">
        <v>2.2000000000000002</v>
      </c>
      <c r="P157" s="4">
        <v>0</v>
      </c>
      <c r="Q157" s="4">
        <v>0</v>
      </c>
      <c r="R157" s="4">
        <v>0</v>
      </c>
      <c r="S157" s="4">
        <v>0</v>
      </c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 t="s">
        <v>44</v>
      </c>
      <c r="AI157" s="5" t="s">
        <v>39</v>
      </c>
      <c r="AJ157">
        <f t="shared" si="4"/>
        <v>0</v>
      </c>
      <c r="AK157">
        <f t="shared" si="5"/>
        <v>0</v>
      </c>
    </row>
    <row r="158" spans="1:37">
      <c r="A158" s="4">
        <v>11216</v>
      </c>
      <c r="B158" s="4">
        <v>112162022</v>
      </c>
      <c r="C158" s="5" t="s">
        <v>74</v>
      </c>
      <c r="D158" s="5" t="s">
        <v>35</v>
      </c>
      <c r="E158" s="5" t="s">
        <v>36</v>
      </c>
      <c r="F158" s="5" t="s">
        <v>147</v>
      </c>
      <c r="G158" s="5" t="s">
        <v>38</v>
      </c>
      <c r="H158" s="5" t="s">
        <v>44</v>
      </c>
      <c r="I158" s="5" t="s">
        <v>40</v>
      </c>
      <c r="J158" s="5" t="s">
        <v>94</v>
      </c>
      <c r="K158" s="5" t="s">
        <v>181</v>
      </c>
      <c r="L158" s="5"/>
      <c r="M158" s="4">
        <v>10</v>
      </c>
      <c r="N158" s="5">
        <v>10</v>
      </c>
      <c r="O158" s="4">
        <v>3</v>
      </c>
      <c r="P158" s="4">
        <v>0</v>
      </c>
      <c r="Q158" s="4">
        <v>0</v>
      </c>
      <c r="R158" s="4">
        <v>0</v>
      </c>
      <c r="S158" s="4">
        <v>0</v>
      </c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 t="s">
        <v>44</v>
      </c>
      <c r="AI158" s="5" t="s">
        <v>44</v>
      </c>
      <c r="AJ158">
        <f t="shared" si="4"/>
        <v>0</v>
      </c>
      <c r="AK158">
        <f t="shared" si="5"/>
        <v>0</v>
      </c>
    </row>
    <row r="159" spans="1:37">
      <c r="A159" s="4">
        <v>11216</v>
      </c>
      <c r="B159" s="4">
        <v>112164001</v>
      </c>
      <c r="C159" s="5">
        <v>112164001</v>
      </c>
      <c r="D159" s="5" t="s">
        <v>35</v>
      </c>
      <c r="E159" s="5" t="s">
        <v>36</v>
      </c>
      <c r="F159" s="5" t="s">
        <v>147</v>
      </c>
      <c r="G159" s="5" t="s">
        <v>38</v>
      </c>
      <c r="H159" s="5" t="s">
        <v>44</v>
      </c>
      <c r="I159" s="5" t="s">
        <v>51</v>
      </c>
      <c r="J159" s="5" t="s">
        <v>63</v>
      </c>
      <c r="K159" s="5" t="s">
        <v>171</v>
      </c>
      <c r="L159" s="5"/>
      <c r="M159" s="4">
        <v>46</v>
      </c>
      <c r="N159" s="5">
        <v>45</v>
      </c>
      <c r="O159" s="4">
        <v>1.45</v>
      </c>
      <c r="P159" s="4">
        <v>47</v>
      </c>
      <c r="Q159" s="4">
        <v>48</v>
      </c>
      <c r="R159" s="4">
        <v>36</v>
      </c>
      <c r="S159" s="4">
        <v>39</v>
      </c>
      <c r="T159" s="5">
        <v>46</v>
      </c>
      <c r="U159" s="5">
        <v>30</v>
      </c>
      <c r="V159" s="5">
        <v>0.1</v>
      </c>
      <c r="W159" s="5">
        <v>0.56000000000000005</v>
      </c>
      <c r="X159" s="5">
        <v>1.31</v>
      </c>
      <c r="Y159" s="5">
        <v>2.63</v>
      </c>
      <c r="Z159" s="5">
        <v>3.54</v>
      </c>
      <c r="AA159" s="5">
        <v>5.17</v>
      </c>
      <c r="AB159" s="5">
        <v>0.23</v>
      </c>
      <c r="AC159" s="5">
        <v>0.64</v>
      </c>
      <c r="AD159" s="5">
        <v>1.1000000000000001</v>
      </c>
      <c r="AE159" s="5">
        <v>1.77</v>
      </c>
      <c r="AF159" s="5">
        <v>2.69</v>
      </c>
      <c r="AG159" s="5">
        <v>3.64</v>
      </c>
      <c r="AH159" s="5" t="s">
        <v>39</v>
      </c>
      <c r="AI159" s="5" t="s">
        <v>39</v>
      </c>
      <c r="AJ159">
        <f t="shared" si="4"/>
        <v>0.91000000000000014</v>
      </c>
      <c r="AK159">
        <f t="shared" si="5"/>
        <v>0.91999999999999993</v>
      </c>
    </row>
    <row r="160" spans="1:37">
      <c r="A160" s="4">
        <v>11102</v>
      </c>
      <c r="B160" s="4">
        <v>111021002</v>
      </c>
      <c r="C160" s="5" t="s">
        <v>74</v>
      </c>
      <c r="D160" s="5" t="s">
        <v>35</v>
      </c>
      <c r="E160" s="5" t="s">
        <v>45</v>
      </c>
      <c r="F160" s="5" t="s">
        <v>46</v>
      </c>
      <c r="G160" s="5" t="s">
        <v>38</v>
      </c>
      <c r="H160" s="5" t="s">
        <v>44</v>
      </c>
      <c r="I160" s="5" t="s">
        <v>54</v>
      </c>
      <c r="J160" s="5" t="s">
        <v>65</v>
      </c>
      <c r="K160" s="5" t="s">
        <v>75</v>
      </c>
      <c r="L160" s="5"/>
      <c r="M160" s="4">
        <v>10</v>
      </c>
      <c r="N160" s="5">
        <v>10</v>
      </c>
      <c r="O160" s="4">
        <v>0.4</v>
      </c>
      <c r="P160" s="4">
        <v>0</v>
      </c>
      <c r="Q160" s="4">
        <v>0</v>
      </c>
      <c r="R160" s="4">
        <v>0</v>
      </c>
      <c r="S160" s="4">
        <v>0</v>
      </c>
      <c r="T160" s="5"/>
      <c r="U160" s="5">
        <v>0</v>
      </c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 t="s">
        <v>39</v>
      </c>
      <c r="AI160" s="5" t="s">
        <v>44</v>
      </c>
      <c r="AJ160">
        <f t="shared" si="4"/>
        <v>0</v>
      </c>
      <c r="AK160">
        <f t="shared" si="5"/>
        <v>0</v>
      </c>
    </row>
    <row r="161" spans="1:37">
      <c r="A161" s="4">
        <v>11102</v>
      </c>
      <c r="B161" s="4">
        <v>111021003</v>
      </c>
      <c r="C161" s="5">
        <v>111021003</v>
      </c>
      <c r="D161" s="5" t="s">
        <v>35</v>
      </c>
      <c r="E161" s="5" t="s">
        <v>45</v>
      </c>
      <c r="F161" s="5" t="s">
        <v>46</v>
      </c>
      <c r="G161" s="5" t="s">
        <v>38</v>
      </c>
      <c r="H161" s="5" t="s">
        <v>44</v>
      </c>
      <c r="I161" s="5" t="s">
        <v>54</v>
      </c>
      <c r="J161" s="5" t="s">
        <v>98</v>
      </c>
      <c r="K161" s="5" t="s">
        <v>99</v>
      </c>
      <c r="L161" s="5"/>
      <c r="M161" s="4">
        <v>4</v>
      </c>
      <c r="N161" s="5">
        <v>4</v>
      </c>
      <c r="O161" s="4">
        <v>0.65</v>
      </c>
      <c r="P161" s="4">
        <v>4</v>
      </c>
      <c r="Q161" s="4">
        <v>4</v>
      </c>
      <c r="R161" s="4">
        <v>8</v>
      </c>
      <c r="S161" s="4">
        <v>8</v>
      </c>
      <c r="T161" s="5">
        <v>0</v>
      </c>
      <c r="U161" s="5">
        <v>2</v>
      </c>
      <c r="V161" s="5"/>
      <c r="W161" s="5">
        <v>0.11</v>
      </c>
      <c r="X161" s="5">
        <v>0.67</v>
      </c>
      <c r="Y161" s="5">
        <v>1.33</v>
      </c>
      <c r="Z161" s="5">
        <v>2.11</v>
      </c>
      <c r="AA161" s="5">
        <v>5</v>
      </c>
      <c r="AB161" s="5">
        <v>0</v>
      </c>
      <c r="AC161" s="5">
        <v>0.38</v>
      </c>
      <c r="AD161" s="5">
        <v>1.1299999999999999</v>
      </c>
      <c r="AE161" s="5">
        <v>1.75</v>
      </c>
      <c r="AF161" s="5">
        <v>3</v>
      </c>
      <c r="AG161" s="5">
        <v>5.75</v>
      </c>
      <c r="AH161" s="5" t="s">
        <v>44</v>
      </c>
      <c r="AI161" s="5"/>
      <c r="AJ161">
        <f t="shared" si="4"/>
        <v>0.7799999999999998</v>
      </c>
      <c r="AK161">
        <f t="shared" si="5"/>
        <v>1.25</v>
      </c>
    </row>
    <row r="162" spans="1:37">
      <c r="A162" s="4">
        <v>11102</v>
      </c>
      <c r="B162" s="4">
        <v>111021004</v>
      </c>
      <c r="C162" s="5">
        <v>111021004</v>
      </c>
      <c r="D162" s="5" t="s">
        <v>35</v>
      </c>
      <c r="E162" s="5" t="s">
        <v>45</v>
      </c>
      <c r="F162" s="5" t="s">
        <v>46</v>
      </c>
      <c r="G162" s="5" t="s">
        <v>38</v>
      </c>
      <c r="H162" s="5" t="s">
        <v>44</v>
      </c>
      <c r="I162" s="5" t="s">
        <v>54</v>
      </c>
      <c r="J162" s="5" t="s">
        <v>101</v>
      </c>
      <c r="K162" s="5" t="s">
        <v>102</v>
      </c>
      <c r="L162" s="5"/>
      <c r="M162" s="4">
        <v>13</v>
      </c>
      <c r="N162" s="5">
        <v>11</v>
      </c>
      <c r="O162" s="4">
        <v>0.69</v>
      </c>
      <c r="P162" s="4">
        <v>9</v>
      </c>
      <c r="Q162" s="4">
        <v>9</v>
      </c>
      <c r="R162" s="4">
        <v>10</v>
      </c>
      <c r="S162" s="4">
        <v>13</v>
      </c>
      <c r="T162" s="5">
        <v>2</v>
      </c>
      <c r="U162" s="5">
        <v>5</v>
      </c>
      <c r="V162" s="5"/>
      <c r="W162" s="5">
        <v>0.16</v>
      </c>
      <c r="X162" s="5">
        <v>0.57999999999999996</v>
      </c>
      <c r="Y162" s="5">
        <v>0.74</v>
      </c>
      <c r="Z162" s="5">
        <v>1.42</v>
      </c>
      <c r="AA162" s="5">
        <v>4.47</v>
      </c>
      <c r="AB162" s="5">
        <v>0</v>
      </c>
      <c r="AC162" s="5">
        <v>0.46</v>
      </c>
      <c r="AD162" s="5">
        <v>1.46</v>
      </c>
      <c r="AE162" s="5">
        <v>3.38</v>
      </c>
      <c r="AF162" s="5">
        <v>4.62</v>
      </c>
      <c r="AG162" s="5">
        <v>7</v>
      </c>
      <c r="AH162" s="5" t="s">
        <v>39</v>
      </c>
      <c r="AI162" s="5" t="s">
        <v>43</v>
      </c>
      <c r="AJ162">
        <f t="shared" si="4"/>
        <v>0.67999999999999994</v>
      </c>
      <c r="AK162">
        <f t="shared" si="5"/>
        <v>1.2400000000000002</v>
      </c>
    </row>
    <row r="163" spans="1:37">
      <c r="A163" s="4">
        <v>11102</v>
      </c>
      <c r="B163" s="4">
        <v>111021006</v>
      </c>
      <c r="C163" s="5">
        <v>111021006</v>
      </c>
      <c r="D163" s="5" t="s">
        <v>35</v>
      </c>
      <c r="E163" s="5" t="s">
        <v>45</v>
      </c>
      <c r="F163" s="5" t="s">
        <v>46</v>
      </c>
      <c r="G163" s="5" t="s">
        <v>38</v>
      </c>
      <c r="H163" s="5" t="s">
        <v>44</v>
      </c>
      <c r="I163" s="5" t="s">
        <v>54</v>
      </c>
      <c r="J163" s="5" t="s">
        <v>63</v>
      </c>
      <c r="K163" s="5" t="s">
        <v>67</v>
      </c>
      <c r="L163" s="5"/>
      <c r="M163" s="4">
        <v>7</v>
      </c>
      <c r="N163" s="5">
        <v>7</v>
      </c>
      <c r="O163" s="4">
        <v>0.3</v>
      </c>
      <c r="P163" s="4">
        <v>7</v>
      </c>
      <c r="Q163" s="4">
        <v>7</v>
      </c>
      <c r="R163" s="4">
        <v>0</v>
      </c>
      <c r="S163" s="4">
        <v>0</v>
      </c>
      <c r="T163" s="5">
        <v>0</v>
      </c>
      <c r="U163" s="5">
        <v>0</v>
      </c>
      <c r="V163" s="5"/>
      <c r="W163" s="5">
        <v>0.43</v>
      </c>
      <c r="X163" s="5">
        <v>0.56999999999999995</v>
      </c>
      <c r="Y163" s="5">
        <v>1.29</v>
      </c>
      <c r="Z163" s="5">
        <v>2</v>
      </c>
      <c r="AA163" s="5">
        <v>3.71</v>
      </c>
      <c r="AB163" s="5"/>
      <c r="AC163" s="5"/>
      <c r="AD163" s="5"/>
      <c r="AE163" s="5"/>
      <c r="AF163" s="5"/>
      <c r="AG163" s="5"/>
      <c r="AH163" s="5" t="s">
        <v>39</v>
      </c>
      <c r="AI163" s="5"/>
      <c r="AJ163">
        <f t="shared" si="4"/>
        <v>0.71</v>
      </c>
      <c r="AK163">
        <f t="shared" si="5"/>
        <v>0</v>
      </c>
    </row>
    <row r="164" spans="1:37">
      <c r="A164" s="4">
        <v>11102</v>
      </c>
      <c r="B164" s="4">
        <v>111021007</v>
      </c>
      <c r="C164" s="5">
        <v>111021007</v>
      </c>
      <c r="D164" s="5" t="s">
        <v>35</v>
      </c>
      <c r="E164" s="5" t="s">
        <v>45</v>
      </c>
      <c r="F164" s="5" t="s">
        <v>46</v>
      </c>
      <c r="G164" s="5" t="s">
        <v>38</v>
      </c>
      <c r="H164" s="5" t="s">
        <v>44</v>
      </c>
      <c r="I164" s="5" t="s">
        <v>54</v>
      </c>
      <c r="J164" s="5" t="s">
        <v>52</v>
      </c>
      <c r="K164" s="5" t="s">
        <v>55</v>
      </c>
      <c r="L164" s="5"/>
      <c r="M164" s="4">
        <v>58</v>
      </c>
      <c r="N164" s="5">
        <v>58</v>
      </c>
      <c r="O164" s="4">
        <v>0.15</v>
      </c>
      <c r="P164" s="4">
        <v>58</v>
      </c>
      <c r="Q164" s="4">
        <v>58</v>
      </c>
      <c r="R164" s="4">
        <v>58</v>
      </c>
      <c r="S164" s="4">
        <v>58</v>
      </c>
      <c r="T164" s="5">
        <v>3</v>
      </c>
      <c r="U164" s="5">
        <v>1</v>
      </c>
      <c r="V164" s="5"/>
      <c r="W164" s="5">
        <v>0.26</v>
      </c>
      <c r="X164" s="5">
        <v>0.71</v>
      </c>
      <c r="Y164" s="5">
        <v>1.05</v>
      </c>
      <c r="Z164" s="5">
        <v>1.47</v>
      </c>
      <c r="AA164" s="5">
        <v>3.29</v>
      </c>
      <c r="AB164" s="5">
        <v>0</v>
      </c>
      <c r="AC164" s="5">
        <v>0.22</v>
      </c>
      <c r="AD164" s="5">
        <v>0.72</v>
      </c>
      <c r="AE164" s="5">
        <v>1.24</v>
      </c>
      <c r="AF164" s="5">
        <v>1.53</v>
      </c>
      <c r="AG164" s="5">
        <v>2.2599999999999998</v>
      </c>
      <c r="AH164" s="5" t="s">
        <v>44</v>
      </c>
      <c r="AI164" s="5" t="s">
        <v>44</v>
      </c>
      <c r="AJ164">
        <f t="shared" si="4"/>
        <v>0.41999999999999993</v>
      </c>
      <c r="AK164">
        <f t="shared" si="5"/>
        <v>0.29000000000000004</v>
      </c>
    </row>
    <row r="165" spans="1:37">
      <c r="A165" s="4">
        <v>11102</v>
      </c>
      <c r="B165" s="4">
        <v>111021008</v>
      </c>
      <c r="C165" s="5">
        <v>111021008</v>
      </c>
      <c r="D165" s="5" t="s">
        <v>35</v>
      </c>
      <c r="E165" s="5" t="s">
        <v>45</v>
      </c>
      <c r="F165" s="5" t="s">
        <v>46</v>
      </c>
      <c r="G165" s="5" t="s">
        <v>38</v>
      </c>
      <c r="H165" s="5" t="s">
        <v>44</v>
      </c>
      <c r="I165" s="5" t="s">
        <v>54</v>
      </c>
      <c r="J165" s="5" t="s">
        <v>52</v>
      </c>
      <c r="K165" s="5" t="s">
        <v>56</v>
      </c>
      <c r="L165" s="5"/>
      <c r="M165" s="4">
        <v>50</v>
      </c>
      <c r="N165" s="5">
        <v>50</v>
      </c>
      <c r="O165" s="4">
        <v>0.15</v>
      </c>
      <c r="P165" s="4">
        <v>50</v>
      </c>
      <c r="Q165" s="4">
        <v>50</v>
      </c>
      <c r="R165" s="4">
        <v>50</v>
      </c>
      <c r="S165" s="4">
        <v>50</v>
      </c>
      <c r="T165" s="5">
        <v>1</v>
      </c>
      <c r="U165" s="5">
        <v>0</v>
      </c>
      <c r="V165" s="5"/>
      <c r="W165" s="5">
        <v>0.08</v>
      </c>
      <c r="X165" s="5">
        <v>0.46</v>
      </c>
      <c r="Y165" s="5">
        <v>0.96</v>
      </c>
      <c r="Z165" s="5">
        <v>1.56</v>
      </c>
      <c r="AA165" s="5">
        <v>2.58</v>
      </c>
      <c r="AB165" s="5">
        <v>0</v>
      </c>
      <c r="AC165" s="5">
        <v>0.2</v>
      </c>
      <c r="AD165" s="5">
        <v>0.57999999999999996</v>
      </c>
      <c r="AE165" s="5">
        <v>1.06</v>
      </c>
      <c r="AF165" s="5">
        <v>1.28</v>
      </c>
      <c r="AG165" s="5">
        <v>2.3199999999999998</v>
      </c>
      <c r="AH165" s="5" t="s">
        <v>44</v>
      </c>
      <c r="AI165" s="5" t="s">
        <v>39</v>
      </c>
      <c r="AJ165">
        <f t="shared" si="4"/>
        <v>0.60000000000000009</v>
      </c>
      <c r="AK165">
        <f t="shared" si="5"/>
        <v>0.21999999999999997</v>
      </c>
    </row>
    <row r="166" spans="1:37">
      <c r="A166" s="4">
        <v>11102</v>
      </c>
      <c r="B166" s="4">
        <v>111021009</v>
      </c>
      <c r="C166" s="5">
        <v>111021009</v>
      </c>
      <c r="D166" s="5" t="s">
        <v>35</v>
      </c>
      <c r="E166" s="5" t="s">
        <v>45</v>
      </c>
      <c r="F166" s="5" t="s">
        <v>46</v>
      </c>
      <c r="G166" s="5" t="s">
        <v>38</v>
      </c>
      <c r="H166" s="5" t="s">
        <v>44</v>
      </c>
      <c r="I166" s="5" t="s">
        <v>54</v>
      </c>
      <c r="J166" s="5" t="s">
        <v>79</v>
      </c>
      <c r="K166" s="5" t="s">
        <v>81</v>
      </c>
      <c r="L166" s="5"/>
      <c r="M166" s="4">
        <v>10</v>
      </c>
      <c r="N166" s="5">
        <v>10</v>
      </c>
      <c r="O166" s="4">
        <v>0.44</v>
      </c>
      <c r="P166" s="4">
        <v>10</v>
      </c>
      <c r="Q166" s="4">
        <v>10</v>
      </c>
      <c r="R166" s="4">
        <v>10</v>
      </c>
      <c r="S166" s="4">
        <v>10</v>
      </c>
      <c r="T166" s="5">
        <v>0</v>
      </c>
      <c r="U166" s="5">
        <v>2</v>
      </c>
      <c r="V166" s="5"/>
      <c r="W166" s="5">
        <v>0</v>
      </c>
      <c r="X166" s="5">
        <v>0.1</v>
      </c>
      <c r="Y166" s="5">
        <v>0.7</v>
      </c>
      <c r="Z166" s="5">
        <v>1.2</v>
      </c>
      <c r="AA166" s="5">
        <v>3.9</v>
      </c>
      <c r="AB166" s="5">
        <v>0</v>
      </c>
      <c r="AC166" s="5">
        <v>0.1</v>
      </c>
      <c r="AD166" s="5">
        <v>0.4</v>
      </c>
      <c r="AE166" s="5">
        <v>0.6</v>
      </c>
      <c r="AF166" s="5">
        <v>1.1000000000000001</v>
      </c>
      <c r="AG166" s="5">
        <v>3.9</v>
      </c>
      <c r="AH166" s="5" t="s">
        <v>39</v>
      </c>
      <c r="AI166" s="5" t="s">
        <v>43</v>
      </c>
      <c r="AJ166">
        <f t="shared" si="4"/>
        <v>0.5</v>
      </c>
      <c r="AK166">
        <f t="shared" si="5"/>
        <v>0.50000000000000011</v>
      </c>
    </row>
    <row r="167" spans="1:37">
      <c r="A167" s="4">
        <v>11102</v>
      </c>
      <c r="B167" s="4">
        <v>111021010</v>
      </c>
      <c r="C167" s="5">
        <v>111021010</v>
      </c>
      <c r="D167" s="5" t="s">
        <v>35</v>
      </c>
      <c r="E167" s="5" t="s">
        <v>45</v>
      </c>
      <c r="F167" s="5" t="s">
        <v>46</v>
      </c>
      <c r="G167" s="5" t="s">
        <v>38</v>
      </c>
      <c r="H167" s="5" t="s">
        <v>44</v>
      </c>
      <c r="I167" s="5" t="s">
        <v>54</v>
      </c>
      <c r="J167" s="5" t="s">
        <v>52</v>
      </c>
      <c r="K167" s="5" t="s">
        <v>62</v>
      </c>
      <c r="L167" s="5"/>
      <c r="M167" s="4">
        <v>14</v>
      </c>
      <c r="N167" s="5">
        <v>14</v>
      </c>
      <c r="O167" s="4">
        <v>0.25</v>
      </c>
      <c r="P167" s="4">
        <v>13</v>
      </c>
      <c r="Q167" s="4">
        <v>13</v>
      </c>
      <c r="R167" s="4">
        <v>12</v>
      </c>
      <c r="S167" s="4">
        <v>12</v>
      </c>
      <c r="T167" s="5">
        <v>0</v>
      </c>
      <c r="U167" s="5">
        <v>0</v>
      </c>
      <c r="V167" s="5"/>
      <c r="W167" s="5">
        <v>0</v>
      </c>
      <c r="X167" s="5">
        <v>0</v>
      </c>
      <c r="Y167" s="5">
        <v>0.08</v>
      </c>
      <c r="Z167" s="5">
        <v>0.46</v>
      </c>
      <c r="AA167" s="5">
        <v>10.31</v>
      </c>
      <c r="AB167" s="5">
        <v>0</v>
      </c>
      <c r="AC167" s="5">
        <v>0</v>
      </c>
      <c r="AD167" s="5">
        <v>0.17</v>
      </c>
      <c r="AE167" s="5">
        <v>0.92</v>
      </c>
      <c r="AF167" s="5">
        <v>1.42</v>
      </c>
      <c r="AG167" s="5">
        <v>3.83</v>
      </c>
      <c r="AH167" s="5" t="s">
        <v>39</v>
      </c>
      <c r="AI167" s="5" t="s">
        <v>43</v>
      </c>
      <c r="AJ167">
        <f t="shared" si="4"/>
        <v>0.38</v>
      </c>
      <c r="AK167">
        <f t="shared" si="5"/>
        <v>0.49999999999999989</v>
      </c>
    </row>
    <row r="168" spans="1:37">
      <c r="A168" s="4">
        <v>11102</v>
      </c>
      <c r="B168" s="4">
        <v>111021011</v>
      </c>
      <c r="C168" s="5">
        <v>111021011</v>
      </c>
      <c r="D168" s="5" t="s">
        <v>35</v>
      </c>
      <c r="E168" s="5" t="s">
        <v>45</v>
      </c>
      <c r="F168" s="5" t="s">
        <v>46</v>
      </c>
      <c r="G168" s="5" t="s">
        <v>38</v>
      </c>
      <c r="H168" s="5" t="s">
        <v>44</v>
      </c>
      <c r="I168" s="5" t="s">
        <v>54</v>
      </c>
      <c r="J168" s="5" t="s">
        <v>79</v>
      </c>
      <c r="K168" s="5" t="s">
        <v>80</v>
      </c>
      <c r="L168" s="5"/>
      <c r="M168" s="4">
        <v>8</v>
      </c>
      <c r="N168" s="5">
        <v>8</v>
      </c>
      <c r="O168" s="4">
        <v>0.43</v>
      </c>
      <c r="P168" s="4">
        <v>6</v>
      </c>
      <c r="Q168" s="4">
        <v>6</v>
      </c>
      <c r="R168" s="4">
        <v>6</v>
      </c>
      <c r="S168" s="4">
        <v>6</v>
      </c>
      <c r="T168" s="5">
        <v>0</v>
      </c>
      <c r="U168" s="5">
        <v>0</v>
      </c>
      <c r="V168" s="5"/>
      <c r="W168" s="5">
        <v>0.33</v>
      </c>
      <c r="X168" s="5">
        <v>0.5</v>
      </c>
      <c r="Y168" s="5">
        <v>0.83</v>
      </c>
      <c r="Z168" s="5">
        <v>1</v>
      </c>
      <c r="AA168" s="5">
        <v>4.5</v>
      </c>
      <c r="AB168" s="5">
        <v>0</v>
      </c>
      <c r="AC168" s="5">
        <v>0</v>
      </c>
      <c r="AD168" s="5">
        <v>0.17</v>
      </c>
      <c r="AE168" s="5">
        <v>0.5</v>
      </c>
      <c r="AF168" s="5">
        <v>1.5</v>
      </c>
      <c r="AG168" s="5">
        <v>3.17</v>
      </c>
      <c r="AH168" s="5" t="s">
        <v>39</v>
      </c>
      <c r="AI168" s="5" t="s">
        <v>43</v>
      </c>
      <c r="AJ168">
        <f t="shared" si="4"/>
        <v>0.17000000000000004</v>
      </c>
      <c r="AK168">
        <f t="shared" si="5"/>
        <v>1</v>
      </c>
    </row>
    <row r="169" spans="1:37">
      <c r="A169" s="4">
        <v>11102</v>
      </c>
      <c r="B169" s="4">
        <v>111021012</v>
      </c>
      <c r="C169" s="5">
        <v>111021012</v>
      </c>
      <c r="D169" s="5" t="s">
        <v>35</v>
      </c>
      <c r="E169" s="5" t="s">
        <v>45</v>
      </c>
      <c r="F169" s="5" t="s">
        <v>46</v>
      </c>
      <c r="G169" s="5" t="s">
        <v>38</v>
      </c>
      <c r="H169" s="5" t="s">
        <v>44</v>
      </c>
      <c r="I169" s="5" t="s">
        <v>54</v>
      </c>
      <c r="J169" s="5" t="s">
        <v>68</v>
      </c>
      <c r="K169" s="5" t="s">
        <v>69</v>
      </c>
      <c r="L169" s="5"/>
      <c r="M169" s="4">
        <v>6</v>
      </c>
      <c r="N169" s="5">
        <v>6</v>
      </c>
      <c r="O169" s="4">
        <v>0.32</v>
      </c>
      <c r="P169" s="4">
        <v>6</v>
      </c>
      <c r="Q169" s="4">
        <v>6</v>
      </c>
      <c r="R169" s="4">
        <v>13</v>
      </c>
      <c r="S169" s="4">
        <v>13</v>
      </c>
      <c r="T169" s="5">
        <v>0</v>
      </c>
      <c r="U169" s="5">
        <v>1</v>
      </c>
      <c r="V169" s="5"/>
      <c r="W169" s="5">
        <v>0</v>
      </c>
      <c r="X169" s="5">
        <v>0.17</v>
      </c>
      <c r="Y169" s="5">
        <v>0.5</v>
      </c>
      <c r="Z169" s="5">
        <v>1</v>
      </c>
      <c r="AA169" s="5">
        <v>4.33</v>
      </c>
      <c r="AB169" s="5">
        <v>0</v>
      </c>
      <c r="AC169" s="5">
        <v>0.08</v>
      </c>
      <c r="AD169" s="5">
        <v>0.31</v>
      </c>
      <c r="AE169" s="5">
        <v>0.62</v>
      </c>
      <c r="AF169" s="5">
        <v>1.23</v>
      </c>
      <c r="AG169" s="5">
        <v>3.38</v>
      </c>
      <c r="AH169" s="5" t="s">
        <v>39</v>
      </c>
      <c r="AI169" s="5" t="s">
        <v>43</v>
      </c>
      <c r="AJ169">
        <f t="shared" si="4"/>
        <v>0.5</v>
      </c>
      <c r="AK169">
        <f t="shared" si="5"/>
        <v>0.61</v>
      </c>
    </row>
    <row r="170" spans="1:37">
      <c r="A170" s="4">
        <v>11102</v>
      </c>
      <c r="B170" s="4">
        <v>111021013</v>
      </c>
      <c r="C170" s="5">
        <v>111021013</v>
      </c>
      <c r="D170" s="5" t="s">
        <v>35</v>
      </c>
      <c r="E170" s="5" t="s">
        <v>45</v>
      </c>
      <c r="F170" s="5" t="s">
        <v>46</v>
      </c>
      <c r="G170" s="5" t="s">
        <v>38</v>
      </c>
      <c r="H170" s="5" t="s">
        <v>44</v>
      </c>
      <c r="I170" s="5" t="s">
        <v>54</v>
      </c>
      <c r="J170" s="5" t="s">
        <v>65</v>
      </c>
      <c r="K170" s="5" t="s">
        <v>66</v>
      </c>
      <c r="L170" s="5"/>
      <c r="M170" s="4">
        <v>10</v>
      </c>
      <c r="N170" s="5">
        <v>10</v>
      </c>
      <c r="O170" s="4">
        <v>0.3</v>
      </c>
      <c r="P170" s="4">
        <v>10</v>
      </c>
      <c r="Q170" s="4">
        <v>10</v>
      </c>
      <c r="R170" s="4">
        <v>10</v>
      </c>
      <c r="S170" s="4">
        <v>10</v>
      </c>
      <c r="T170" s="5">
        <v>0</v>
      </c>
      <c r="U170" s="5">
        <v>1</v>
      </c>
      <c r="V170" s="5"/>
      <c r="W170" s="5">
        <v>0</v>
      </c>
      <c r="X170" s="5">
        <v>0.2</v>
      </c>
      <c r="Y170" s="5">
        <v>0.4</v>
      </c>
      <c r="Z170" s="5">
        <v>0.7</v>
      </c>
      <c r="AA170" s="5">
        <v>7.3</v>
      </c>
      <c r="AB170" s="5">
        <v>0</v>
      </c>
      <c r="AC170" s="5">
        <v>0</v>
      </c>
      <c r="AD170" s="5">
        <v>0.3</v>
      </c>
      <c r="AE170" s="5">
        <v>0.6</v>
      </c>
      <c r="AF170" s="5">
        <v>1.6</v>
      </c>
      <c r="AG170" s="5">
        <v>3.9</v>
      </c>
      <c r="AH170" s="5" t="s">
        <v>39</v>
      </c>
      <c r="AI170" s="5" t="s">
        <v>43</v>
      </c>
      <c r="AJ170">
        <f t="shared" si="4"/>
        <v>0.29999999999999993</v>
      </c>
      <c r="AK170">
        <f t="shared" si="5"/>
        <v>1</v>
      </c>
    </row>
    <row r="171" spans="1:37">
      <c r="A171" s="4">
        <v>11102</v>
      </c>
      <c r="B171" s="4">
        <v>111021014</v>
      </c>
      <c r="C171" s="5">
        <v>111021014</v>
      </c>
      <c r="D171" s="5" t="s">
        <v>35</v>
      </c>
      <c r="E171" s="5" t="s">
        <v>45</v>
      </c>
      <c r="F171" s="5" t="s">
        <v>46</v>
      </c>
      <c r="G171" s="5" t="s">
        <v>38</v>
      </c>
      <c r="H171" s="5" t="s">
        <v>44</v>
      </c>
      <c r="I171" s="5" t="s">
        <v>54</v>
      </c>
      <c r="J171" s="5" t="s">
        <v>68</v>
      </c>
      <c r="K171" s="5" t="s">
        <v>70</v>
      </c>
      <c r="L171" s="5"/>
      <c r="M171" s="4">
        <v>10</v>
      </c>
      <c r="N171" s="5">
        <v>10</v>
      </c>
      <c r="O171" s="4">
        <v>0.32</v>
      </c>
      <c r="P171" s="4">
        <v>10</v>
      </c>
      <c r="Q171" s="4">
        <v>11</v>
      </c>
      <c r="R171" s="4">
        <v>10</v>
      </c>
      <c r="S171" s="4">
        <v>10</v>
      </c>
      <c r="T171" s="5">
        <v>0</v>
      </c>
      <c r="U171" s="5">
        <v>0</v>
      </c>
      <c r="V171" s="5"/>
      <c r="W171" s="5">
        <v>0</v>
      </c>
      <c r="X171" s="5">
        <v>0</v>
      </c>
      <c r="Y171" s="5">
        <v>0.36</v>
      </c>
      <c r="Z171" s="5">
        <v>1</v>
      </c>
      <c r="AA171" s="5">
        <v>3.18</v>
      </c>
      <c r="AB171" s="5">
        <v>0</v>
      </c>
      <c r="AC171" s="5">
        <v>0</v>
      </c>
      <c r="AD171" s="5">
        <v>0.2</v>
      </c>
      <c r="AE171" s="5">
        <v>0.5</v>
      </c>
      <c r="AF171" s="5">
        <v>0.9</v>
      </c>
      <c r="AG171" s="5">
        <v>7.8</v>
      </c>
      <c r="AH171" s="5" t="s">
        <v>44</v>
      </c>
      <c r="AI171" s="5" t="s">
        <v>43</v>
      </c>
      <c r="AJ171">
        <f t="shared" si="4"/>
        <v>0.64</v>
      </c>
      <c r="AK171">
        <f t="shared" si="5"/>
        <v>0.4</v>
      </c>
    </row>
    <row r="172" spans="1:37">
      <c r="A172" s="4">
        <v>11102</v>
      </c>
      <c r="B172" s="4">
        <v>111021015</v>
      </c>
      <c r="C172" s="5">
        <v>111021015</v>
      </c>
      <c r="D172" s="5" t="s">
        <v>35</v>
      </c>
      <c r="E172" s="5" t="s">
        <v>45</v>
      </c>
      <c r="F172" s="5" t="s">
        <v>46</v>
      </c>
      <c r="G172" s="5" t="s">
        <v>38</v>
      </c>
      <c r="H172" s="5" t="s">
        <v>44</v>
      </c>
      <c r="I172" s="5" t="s">
        <v>54</v>
      </c>
      <c r="J172" s="5" t="s">
        <v>63</v>
      </c>
      <c r="K172" s="5" t="s">
        <v>64</v>
      </c>
      <c r="L172" s="5"/>
      <c r="M172" s="4">
        <v>10</v>
      </c>
      <c r="N172" s="5">
        <v>9</v>
      </c>
      <c r="O172" s="4">
        <v>0.25</v>
      </c>
      <c r="P172" s="4">
        <v>9</v>
      </c>
      <c r="Q172" s="4">
        <v>9</v>
      </c>
      <c r="R172" s="4">
        <v>9</v>
      </c>
      <c r="S172" s="4">
        <v>10</v>
      </c>
      <c r="T172" s="5">
        <v>1</v>
      </c>
      <c r="U172" s="5">
        <v>0</v>
      </c>
      <c r="V172" s="5"/>
      <c r="W172" s="5">
        <v>0.22</v>
      </c>
      <c r="X172" s="5">
        <v>0.78</v>
      </c>
      <c r="Y172" s="5">
        <v>1.33</v>
      </c>
      <c r="Z172" s="5">
        <v>1.89</v>
      </c>
      <c r="AA172" s="5">
        <v>4.33</v>
      </c>
      <c r="AB172" s="5">
        <v>0</v>
      </c>
      <c r="AC172" s="5">
        <v>0.4</v>
      </c>
      <c r="AD172" s="5">
        <v>1.7</v>
      </c>
      <c r="AE172" s="5">
        <v>2.2000000000000002</v>
      </c>
      <c r="AF172" s="5">
        <v>3.2</v>
      </c>
      <c r="AG172" s="5">
        <v>4.4000000000000004</v>
      </c>
      <c r="AH172" s="5" t="s">
        <v>39</v>
      </c>
      <c r="AI172" s="5" t="s">
        <v>43</v>
      </c>
      <c r="AJ172">
        <f t="shared" si="4"/>
        <v>0.55999999999999983</v>
      </c>
      <c r="AK172">
        <f t="shared" si="5"/>
        <v>1</v>
      </c>
    </row>
    <row r="173" spans="1:37">
      <c r="A173" s="4">
        <v>11102</v>
      </c>
      <c r="B173" s="4">
        <v>111021016</v>
      </c>
      <c r="C173" s="5">
        <v>111021016</v>
      </c>
      <c r="D173" s="5" t="s">
        <v>35</v>
      </c>
      <c r="E173" s="5" t="s">
        <v>45</v>
      </c>
      <c r="F173" s="5" t="s">
        <v>46</v>
      </c>
      <c r="G173" s="5" t="s">
        <v>38</v>
      </c>
      <c r="H173" s="5" t="s">
        <v>44</v>
      </c>
      <c r="I173" s="5" t="s">
        <v>54</v>
      </c>
      <c r="J173" s="5" t="s">
        <v>79</v>
      </c>
      <c r="K173" s="5" t="s">
        <v>82</v>
      </c>
      <c r="L173" s="5"/>
      <c r="M173" s="4">
        <v>6</v>
      </c>
      <c r="N173" s="5">
        <v>6</v>
      </c>
      <c r="O173" s="4">
        <v>0.45</v>
      </c>
      <c r="P173" s="4">
        <v>6</v>
      </c>
      <c r="Q173" s="4">
        <v>6</v>
      </c>
      <c r="R173" s="4">
        <v>6</v>
      </c>
      <c r="S173" s="4">
        <v>6</v>
      </c>
      <c r="T173" s="5">
        <v>0</v>
      </c>
      <c r="U173" s="5">
        <v>0</v>
      </c>
      <c r="V173" s="5"/>
      <c r="W173" s="5">
        <v>0.33</v>
      </c>
      <c r="X173" s="5">
        <v>0.5</v>
      </c>
      <c r="Y173" s="5">
        <v>1.17</v>
      </c>
      <c r="Z173" s="5">
        <v>2</v>
      </c>
      <c r="AA173" s="5">
        <v>5</v>
      </c>
      <c r="AB173" s="5">
        <v>0</v>
      </c>
      <c r="AC173" s="5">
        <v>0</v>
      </c>
      <c r="AD173" s="5">
        <v>0.67</v>
      </c>
      <c r="AE173" s="5">
        <v>1.5</v>
      </c>
      <c r="AF173" s="5">
        <v>1.67</v>
      </c>
      <c r="AG173" s="5">
        <v>3.83</v>
      </c>
      <c r="AH173" s="5" t="s">
        <v>39</v>
      </c>
      <c r="AI173" s="5" t="s">
        <v>43</v>
      </c>
      <c r="AJ173">
        <f t="shared" si="4"/>
        <v>0.83000000000000007</v>
      </c>
      <c r="AK173">
        <f t="shared" si="5"/>
        <v>0.16999999999999993</v>
      </c>
    </row>
    <row r="174" spans="1:37">
      <c r="A174" s="4">
        <v>11102</v>
      </c>
      <c r="B174" s="4">
        <v>111021017</v>
      </c>
      <c r="C174" s="5">
        <v>111021017</v>
      </c>
      <c r="D174" s="5" t="s">
        <v>35</v>
      </c>
      <c r="E174" s="5" t="s">
        <v>45</v>
      </c>
      <c r="F174" s="5" t="s">
        <v>46</v>
      </c>
      <c r="G174" s="5" t="s">
        <v>38</v>
      </c>
      <c r="H174" s="5" t="s">
        <v>44</v>
      </c>
      <c r="I174" s="5" t="s">
        <v>54</v>
      </c>
      <c r="J174" s="5" t="s">
        <v>79</v>
      </c>
      <c r="K174" s="5" t="s">
        <v>83</v>
      </c>
      <c r="L174" s="5"/>
      <c r="M174" s="4">
        <v>10</v>
      </c>
      <c r="N174" s="5">
        <v>10</v>
      </c>
      <c r="O174" s="4">
        <v>0.45</v>
      </c>
      <c r="P174" s="4">
        <v>8</v>
      </c>
      <c r="Q174" s="4">
        <v>8</v>
      </c>
      <c r="R174" s="4">
        <v>8</v>
      </c>
      <c r="S174" s="4">
        <v>8</v>
      </c>
      <c r="T174" s="5">
        <v>1</v>
      </c>
      <c r="U174" s="5">
        <v>0</v>
      </c>
      <c r="V174" s="5"/>
      <c r="W174" s="5">
        <v>0.13</v>
      </c>
      <c r="X174" s="5">
        <v>0.25</v>
      </c>
      <c r="Y174" s="5">
        <v>0.25</v>
      </c>
      <c r="Z174" s="5">
        <v>0.63</v>
      </c>
      <c r="AA174" s="5">
        <v>5.63</v>
      </c>
      <c r="AB174" s="5">
        <v>0</v>
      </c>
      <c r="AC174" s="5">
        <v>0</v>
      </c>
      <c r="AD174" s="5">
        <v>0.13</v>
      </c>
      <c r="AE174" s="5">
        <v>0.25</v>
      </c>
      <c r="AF174" s="5">
        <v>0.88</v>
      </c>
      <c r="AG174" s="5">
        <v>6.75</v>
      </c>
      <c r="AH174" s="5" t="s">
        <v>39</v>
      </c>
      <c r="AI174" s="5" t="s">
        <v>43</v>
      </c>
      <c r="AJ174">
        <f t="shared" si="4"/>
        <v>0.38</v>
      </c>
      <c r="AK174">
        <f t="shared" si="5"/>
        <v>0.63</v>
      </c>
    </row>
    <row r="175" spans="1:37">
      <c r="A175" s="4">
        <v>11102</v>
      </c>
      <c r="B175" s="4">
        <v>111021018</v>
      </c>
      <c r="C175" s="5">
        <v>111021018</v>
      </c>
      <c r="D175" s="5" t="s">
        <v>35</v>
      </c>
      <c r="E175" s="5" t="s">
        <v>45</v>
      </c>
      <c r="F175" s="5" t="s">
        <v>46</v>
      </c>
      <c r="G175" s="5" t="s">
        <v>38</v>
      </c>
      <c r="H175" s="5" t="s">
        <v>44</v>
      </c>
      <c r="I175" s="5" t="s">
        <v>54</v>
      </c>
      <c r="J175" s="5" t="s">
        <v>79</v>
      </c>
      <c r="K175" s="5" t="s">
        <v>88</v>
      </c>
      <c r="L175" s="5"/>
      <c r="M175" s="4">
        <v>7</v>
      </c>
      <c r="N175" s="5">
        <v>7</v>
      </c>
      <c r="O175" s="4">
        <v>0.5</v>
      </c>
      <c r="P175" s="4">
        <v>5</v>
      </c>
      <c r="Q175" s="4">
        <v>5</v>
      </c>
      <c r="R175" s="4">
        <v>0</v>
      </c>
      <c r="S175" s="4">
        <v>0</v>
      </c>
      <c r="T175" s="5">
        <v>1</v>
      </c>
      <c r="U175" s="5">
        <v>0</v>
      </c>
      <c r="V175" s="5"/>
      <c r="W175" s="5">
        <v>0.4</v>
      </c>
      <c r="X175" s="5">
        <v>0.6</v>
      </c>
      <c r="Y175" s="5">
        <v>1.2</v>
      </c>
      <c r="Z175" s="5">
        <v>1.4</v>
      </c>
      <c r="AA175" s="5">
        <v>4.2</v>
      </c>
      <c r="AB175" s="5"/>
      <c r="AC175" s="5"/>
      <c r="AD175" s="5"/>
      <c r="AE175" s="5"/>
      <c r="AF175" s="5"/>
      <c r="AG175" s="5"/>
      <c r="AH175" s="5" t="s">
        <v>44</v>
      </c>
      <c r="AI175" s="5" t="s">
        <v>43</v>
      </c>
      <c r="AJ175">
        <f t="shared" si="4"/>
        <v>0.19999999999999996</v>
      </c>
      <c r="AK175">
        <f t="shared" si="5"/>
        <v>0</v>
      </c>
    </row>
    <row r="176" spans="1:37">
      <c r="A176" s="4">
        <v>11102</v>
      </c>
      <c r="B176" s="4">
        <v>111021020</v>
      </c>
      <c r="C176" s="5">
        <v>111021020</v>
      </c>
      <c r="D176" s="5" t="s">
        <v>35</v>
      </c>
      <c r="E176" s="5" t="s">
        <v>45</v>
      </c>
      <c r="F176" s="5" t="s">
        <v>46</v>
      </c>
      <c r="G176" s="5" t="s">
        <v>38</v>
      </c>
      <c r="H176" s="5" t="s">
        <v>44</v>
      </c>
      <c r="I176" s="5" t="s">
        <v>54</v>
      </c>
      <c r="J176" s="5" t="s">
        <v>65</v>
      </c>
      <c r="K176" s="5" t="s">
        <v>71</v>
      </c>
      <c r="L176" s="5"/>
      <c r="M176" s="4">
        <v>84</v>
      </c>
      <c r="N176" s="5">
        <v>83</v>
      </c>
      <c r="O176" s="4">
        <v>0.35</v>
      </c>
      <c r="P176" s="4">
        <v>79</v>
      </c>
      <c r="Q176" s="4">
        <v>79</v>
      </c>
      <c r="R176" s="4">
        <v>46</v>
      </c>
      <c r="S176" s="4">
        <v>47</v>
      </c>
      <c r="T176" s="5">
        <v>3</v>
      </c>
      <c r="U176" s="5">
        <v>1</v>
      </c>
      <c r="V176" s="5"/>
      <c r="W176" s="5">
        <v>0.09</v>
      </c>
      <c r="X176" s="5">
        <v>0.43</v>
      </c>
      <c r="Y176" s="5">
        <v>0.9</v>
      </c>
      <c r="Z176" s="5">
        <v>1.28</v>
      </c>
      <c r="AA176" s="5">
        <v>2.4900000000000002</v>
      </c>
      <c r="AB176" s="5">
        <v>0</v>
      </c>
      <c r="AC176" s="5">
        <v>0.28000000000000003</v>
      </c>
      <c r="AD176" s="5">
        <v>0.62</v>
      </c>
      <c r="AE176" s="5">
        <v>1.1499999999999999</v>
      </c>
      <c r="AF176" s="5">
        <v>1.55</v>
      </c>
      <c r="AG176" s="5">
        <v>2.87</v>
      </c>
      <c r="AH176" s="5" t="s">
        <v>39</v>
      </c>
      <c r="AI176" s="5" t="s">
        <v>43</v>
      </c>
      <c r="AJ176">
        <f t="shared" si="4"/>
        <v>0.38</v>
      </c>
      <c r="AK176">
        <f t="shared" si="5"/>
        <v>0.40000000000000013</v>
      </c>
    </row>
    <row r="177" spans="1:37">
      <c r="A177" s="4">
        <v>11102</v>
      </c>
      <c r="B177" s="4">
        <v>111021021</v>
      </c>
      <c r="C177" s="5">
        <v>111021021</v>
      </c>
      <c r="D177" s="5" t="s">
        <v>35</v>
      </c>
      <c r="E177" s="5" t="s">
        <v>45</v>
      </c>
      <c r="F177" s="5" t="s">
        <v>46</v>
      </c>
      <c r="G177" s="5" t="s">
        <v>38</v>
      </c>
      <c r="H177" s="5" t="s">
        <v>44</v>
      </c>
      <c r="I177" s="5" t="s">
        <v>54</v>
      </c>
      <c r="J177" s="5" t="s">
        <v>59</v>
      </c>
      <c r="K177" s="5" t="s">
        <v>60</v>
      </c>
      <c r="L177" s="5"/>
      <c r="M177" s="4">
        <v>20</v>
      </c>
      <c r="N177" s="5">
        <v>20</v>
      </c>
      <c r="O177" s="4">
        <v>0.22</v>
      </c>
      <c r="P177" s="4">
        <v>25</v>
      </c>
      <c r="Q177" s="4">
        <v>25</v>
      </c>
      <c r="R177" s="4">
        <v>16</v>
      </c>
      <c r="S177" s="4">
        <v>16</v>
      </c>
      <c r="T177" s="5">
        <v>0</v>
      </c>
      <c r="U177" s="5">
        <v>0</v>
      </c>
      <c r="V177" s="5"/>
      <c r="W177" s="5">
        <v>0.08</v>
      </c>
      <c r="X177" s="5">
        <v>0.52</v>
      </c>
      <c r="Y177" s="5">
        <v>0.96</v>
      </c>
      <c r="Z177" s="5">
        <v>1.28</v>
      </c>
      <c r="AA177" s="5">
        <v>2.88</v>
      </c>
      <c r="AB177" s="5">
        <v>0</v>
      </c>
      <c r="AC177" s="5">
        <v>0.13</v>
      </c>
      <c r="AD177" s="5">
        <v>0.69</v>
      </c>
      <c r="AE177" s="5">
        <v>1.5</v>
      </c>
      <c r="AF177" s="5">
        <v>1.81</v>
      </c>
      <c r="AG177" s="5">
        <v>2.94</v>
      </c>
      <c r="AH177" s="5" t="s">
        <v>44</v>
      </c>
      <c r="AI177" s="5" t="s">
        <v>43</v>
      </c>
      <c r="AJ177">
        <f t="shared" si="4"/>
        <v>0.32000000000000006</v>
      </c>
      <c r="AK177">
        <f t="shared" si="5"/>
        <v>0.31000000000000005</v>
      </c>
    </row>
    <row r="178" spans="1:37">
      <c r="A178" s="4">
        <v>11102</v>
      </c>
      <c r="B178" s="4">
        <v>111021022</v>
      </c>
      <c r="C178" s="5">
        <v>111021022</v>
      </c>
      <c r="D178" s="5" t="s">
        <v>35</v>
      </c>
      <c r="E178" s="5" t="s">
        <v>45</v>
      </c>
      <c r="F178" s="5" t="s">
        <v>46</v>
      </c>
      <c r="G178" s="5" t="s">
        <v>38</v>
      </c>
      <c r="H178" s="5" t="s">
        <v>44</v>
      </c>
      <c r="I178" s="5" t="s">
        <v>54</v>
      </c>
      <c r="J178" s="5" t="s">
        <v>79</v>
      </c>
      <c r="K178" s="5" t="s">
        <v>84</v>
      </c>
      <c r="L178" s="5"/>
      <c r="M178" s="4">
        <v>8</v>
      </c>
      <c r="N178" s="5">
        <v>6</v>
      </c>
      <c r="O178" s="4">
        <v>0.45</v>
      </c>
      <c r="P178" s="4">
        <v>6</v>
      </c>
      <c r="Q178" s="4">
        <v>7</v>
      </c>
      <c r="R178" s="4">
        <v>12</v>
      </c>
      <c r="S178" s="4">
        <v>12</v>
      </c>
      <c r="T178" s="5">
        <v>0</v>
      </c>
      <c r="U178" s="5">
        <v>0</v>
      </c>
      <c r="V178" s="5"/>
      <c r="W178" s="5">
        <v>0</v>
      </c>
      <c r="X178" s="5">
        <v>0</v>
      </c>
      <c r="Y178" s="5">
        <v>0.43</v>
      </c>
      <c r="Z178" s="5">
        <v>1.29</v>
      </c>
      <c r="AA178" s="5">
        <v>4.1399999999999997</v>
      </c>
      <c r="AB178" s="5">
        <v>0</v>
      </c>
      <c r="AC178" s="5">
        <v>0</v>
      </c>
      <c r="AD178" s="5">
        <v>0.33</v>
      </c>
      <c r="AE178" s="5">
        <v>0.92</v>
      </c>
      <c r="AF178" s="5">
        <v>1.58</v>
      </c>
      <c r="AG178" s="5">
        <v>3.42</v>
      </c>
      <c r="AH178" s="5" t="s">
        <v>39</v>
      </c>
      <c r="AI178" s="5" t="s">
        <v>43</v>
      </c>
      <c r="AJ178">
        <f t="shared" si="4"/>
        <v>0.8600000000000001</v>
      </c>
      <c r="AK178">
        <f t="shared" si="5"/>
        <v>0.66</v>
      </c>
    </row>
    <row r="179" spans="1:37">
      <c r="A179" s="4">
        <v>11102</v>
      </c>
      <c r="B179" s="4">
        <v>111021023</v>
      </c>
      <c r="C179" s="5">
        <v>111021023</v>
      </c>
      <c r="D179" s="5" t="s">
        <v>35</v>
      </c>
      <c r="E179" s="5" t="s">
        <v>45</v>
      </c>
      <c r="F179" s="5" t="s">
        <v>46</v>
      </c>
      <c r="G179" s="5" t="s">
        <v>38</v>
      </c>
      <c r="H179" s="5" t="s">
        <v>44</v>
      </c>
      <c r="I179" s="5" t="s">
        <v>54</v>
      </c>
      <c r="J179" s="5" t="s">
        <v>63</v>
      </c>
      <c r="K179" s="5" t="s">
        <v>76</v>
      </c>
      <c r="L179" s="5"/>
      <c r="M179" s="4">
        <v>8</v>
      </c>
      <c r="N179" s="5">
        <v>8</v>
      </c>
      <c r="O179" s="4">
        <v>0.4</v>
      </c>
      <c r="P179" s="4">
        <v>8</v>
      </c>
      <c r="Q179" s="4">
        <v>8</v>
      </c>
      <c r="R179" s="4">
        <v>8</v>
      </c>
      <c r="S179" s="4">
        <v>8</v>
      </c>
      <c r="T179" s="5">
        <v>1</v>
      </c>
      <c r="U179" s="5">
        <v>0</v>
      </c>
      <c r="V179" s="5"/>
      <c r="W179" s="5">
        <v>0.13</v>
      </c>
      <c r="X179" s="5">
        <v>0.38</v>
      </c>
      <c r="Y179" s="5">
        <v>1.38</v>
      </c>
      <c r="Z179" s="5">
        <v>1.5</v>
      </c>
      <c r="AA179" s="5">
        <v>5.38</v>
      </c>
      <c r="AB179" s="5">
        <v>0</v>
      </c>
      <c r="AC179" s="5">
        <v>0.25</v>
      </c>
      <c r="AD179" s="5">
        <v>0.38</v>
      </c>
      <c r="AE179" s="5">
        <v>1</v>
      </c>
      <c r="AF179" s="5">
        <v>1.75</v>
      </c>
      <c r="AG179" s="5">
        <v>3</v>
      </c>
      <c r="AH179" s="5" t="s">
        <v>39</v>
      </c>
      <c r="AI179" s="5" t="s">
        <v>43</v>
      </c>
      <c r="AJ179">
        <f t="shared" si="4"/>
        <v>0.12000000000000011</v>
      </c>
      <c r="AK179">
        <f t="shared" si="5"/>
        <v>0.75</v>
      </c>
    </row>
    <row r="180" spans="1:37">
      <c r="A180" s="4">
        <v>11102</v>
      </c>
      <c r="B180" s="4">
        <v>111021024</v>
      </c>
      <c r="C180" s="5">
        <v>111021113</v>
      </c>
      <c r="D180" s="5" t="s">
        <v>35</v>
      </c>
      <c r="E180" s="5" t="s">
        <v>45</v>
      </c>
      <c r="F180" s="5" t="s">
        <v>46</v>
      </c>
      <c r="G180" s="5" t="s">
        <v>38</v>
      </c>
      <c r="H180" s="5" t="s">
        <v>44</v>
      </c>
      <c r="I180" s="5" t="s">
        <v>54</v>
      </c>
      <c r="J180" s="5" t="s">
        <v>68</v>
      </c>
      <c r="K180" s="5" t="s">
        <v>78</v>
      </c>
      <c r="L180" s="5"/>
      <c r="M180" s="4">
        <v>7</v>
      </c>
      <c r="N180" s="5">
        <v>7</v>
      </c>
      <c r="O180" s="4">
        <v>0.42</v>
      </c>
      <c r="P180" s="4">
        <v>7</v>
      </c>
      <c r="Q180" s="4">
        <v>7</v>
      </c>
      <c r="R180" s="4">
        <v>7</v>
      </c>
      <c r="S180" s="4">
        <v>7</v>
      </c>
      <c r="T180" s="5">
        <v>0</v>
      </c>
      <c r="U180" s="5">
        <v>2</v>
      </c>
      <c r="V180" s="5"/>
      <c r="W180" s="5">
        <v>0.14000000000000001</v>
      </c>
      <c r="X180" s="5">
        <v>0.28999999999999998</v>
      </c>
      <c r="Y180" s="5">
        <v>0.56999999999999995</v>
      </c>
      <c r="Z180" s="5">
        <v>0.86</v>
      </c>
      <c r="AA180" s="5">
        <v>3.86</v>
      </c>
      <c r="AB180" s="5">
        <v>0</v>
      </c>
      <c r="AC180" s="5">
        <v>0.43</v>
      </c>
      <c r="AD180" s="5">
        <v>0.71</v>
      </c>
      <c r="AE180" s="5">
        <v>1.29</v>
      </c>
      <c r="AF180" s="5">
        <v>1.86</v>
      </c>
      <c r="AG180" s="5">
        <v>3.86</v>
      </c>
      <c r="AH180" s="5" t="s">
        <v>39</v>
      </c>
      <c r="AI180" s="5" t="s">
        <v>43</v>
      </c>
      <c r="AJ180">
        <f t="shared" si="4"/>
        <v>0.29000000000000004</v>
      </c>
      <c r="AK180">
        <f t="shared" si="5"/>
        <v>0.57000000000000006</v>
      </c>
    </row>
    <row r="181" spans="1:37">
      <c r="A181" s="4">
        <v>11102</v>
      </c>
      <c r="B181" s="4">
        <v>111022023</v>
      </c>
      <c r="C181" s="5">
        <v>111022023</v>
      </c>
      <c r="D181" s="5" t="s">
        <v>35</v>
      </c>
      <c r="E181" s="5" t="s">
        <v>45</v>
      </c>
      <c r="F181" s="5" t="s">
        <v>46</v>
      </c>
      <c r="G181" s="5" t="s">
        <v>38</v>
      </c>
      <c r="H181" s="5" t="s">
        <v>44</v>
      </c>
      <c r="I181" s="5" t="s">
        <v>40</v>
      </c>
      <c r="J181" s="5" t="s">
        <v>137</v>
      </c>
      <c r="K181" s="5" t="s">
        <v>138</v>
      </c>
      <c r="L181" s="5"/>
      <c r="M181" s="4">
        <v>17</v>
      </c>
      <c r="N181" s="5">
        <v>16</v>
      </c>
      <c r="O181" s="4">
        <v>1.1000000000000001</v>
      </c>
      <c r="P181" s="4">
        <v>19</v>
      </c>
      <c r="Q181" s="4">
        <v>21</v>
      </c>
      <c r="R181" s="4">
        <v>0</v>
      </c>
      <c r="S181" s="4">
        <v>0</v>
      </c>
      <c r="T181" s="5">
        <v>6</v>
      </c>
      <c r="U181" s="5">
        <v>0</v>
      </c>
      <c r="V181" s="5"/>
      <c r="W181" s="5">
        <v>0.28999999999999998</v>
      </c>
      <c r="X181" s="5">
        <v>0.86</v>
      </c>
      <c r="Y181" s="5">
        <v>1.43</v>
      </c>
      <c r="Z181" s="5">
        <v>2.52</v>
      </c>
      <c r="AA181" s="5">
        <v>3.95</v>
      </c>
      <c r="AB181" s="5"/>
      <c r="AC181" s="5"/>
      <c r="AD181" s="5"/>
      <c r="AE181" s="5"/>
      <c r="AF181" s="5"/>
      <c r="AG181" s="5"/>
      <c r="AH181" s="5" t="s">
        <v>39</v>
      </c>
      <c r="AI181" s="5" t="s">
        <v>43</v>
      </c>
      <c r="AJ181">
        <f t="shared" si="4"/>
        <v>1.0900000000000001</v>
      </c>
      <c r="AK181">
        <f t="shared" si="5"/>
        <v>0</v>
      </c>
    </row>
    <row r="182" spans="1:37">
      <c r="A182" s="4">
        <v>11102</v>
      </c>
      <c r="B182" s="4">
        <v>111022024</v>
      </c>
      <c r="C182" s="5">
        <v>111022024</v>
      </c>
      <c r="D182" s="5" t="s">
        <v>35</v>
      </c>
      <c r="E182" s="5" t="s">
        <v>45</v>
      </c>
      <c r="F182" s="5" t="s">
        <v>46</v>
      </c>
      <c r="G182" s="5" t="s">
        <v>38</v>
      </c>
      <c r="H182" s="5" t="s">
        <v>44</v>
      </c>
      <c r="I182" s="5" t="s">
        <v>40</v>
      </c>
      <c r="J182" s="5" t="s">
        <v>101</v>
      </c>
      <c r="K182" s="5" t="s">
        <v>207</v>
      </c>
      <c r="L182" s="5"/>
      <c r="M182" s="4">
        <v>14</v>
      </c>
      <c r="N182" s="5">
        <v>12</v>
      </c>
      <c r="O182" s="4">
        <v>2.1</v>
      </c>
      <c r="P182" s="4">
        <v>10</v>
      </c>
      <c r="Q182" s="4">
        <v>10</v>
      </c>
      <c r="R182" s="4">
        <v>10</v>
      </c>
      <c r="S182" s="4">
        <v>13</v>
      </c>
      <c r="T182" s="5">
        <v>2</v>
      </c>
      <c r="U182" s="5">
        <v>4</v>
      </c>
      <c r="V182" s="5"/>
      <c r="W182" s="5">
        <v>0.16</v>
      </c>
      <c r="X182" s="5">
        <v>0.57999999999999996</v>
      </c>
      <c r="Y182" s="5">
        <v>0.74</v>
      </c>
      <c r="Z182" s="5">
        <v>1.42</v>
      </c>
      <c r="AA182" s="5">
        <v>4.47</v>
      </c>
      <c r="AB182" s="5">
        <v>0</v>
      </c>
      <c r="AC182" s="5">
        <v>0.46</v>
      </c>
      <c r="AD182" s="5">
        <v>1.46</v>
      </c>
      <c r="AE182" s="5">
        <v>3.38</v>
      </c>
      <c r="AF182" s="5">
        <v>4.62</v>
      </c>
      <c r="AG182" s="5">
        <v>7</v>
      </c>
      <c r="AH182" s="5" t="s">
        <v>39</v>
      </c>
      <c r="AI182" s="5" t="s">
        <v>43</v>
      </c>
      <c r="AJ182">
        <f t="shared" si="4"/>
        <v>0.67999999999999994</v>
      </c>
      <c r="AK182">
        <f t="shared" si="5"/>
        <v>1.2400000000000002</v>
      </c>
    </row>
    <row r="183" spans="1:37">
      <c r="A183" s="4">
        <v>11102</v>
      </c>
      <c r="B183" s="4">
        <v>111022025</v>
      </c>
      <c r="C183" s="5">
        <v>111022025</v>
      </c>
      <c r="D183" s="5" t="s">
        <v>35</v>
      </c>
      <c r="E183" s="5" t="s">
        <v>45</v>
      </c>
      <c r="F183" s="5" t="s">
        <v>46</v>
      </c>
      <c r="G183" s="5" t="s">
        <v>38</v>
      </c>
      <c r="H183" s="5" t="s">
        <v>44</v>
      </c>
      <c r="I183" s="5" t="s">
        <v>40</v>
      </c>
      <c r="J183" s="5" t="s">
        <v>116</v>
      </c>
      <c r="K183" s="5" t="s">
        <v>196</v>
      </c>
      <c r="L183" s="5"/>
      <c r="M183" s="4">
        <v>20</v>
      </c>
      <c r="N183" s="5">
        <v>20</v>
      </c>
      <c r="O183" s="4">
        <v>1.8</v>
      </c>
      <c r="P183" s="4">
        <v>17</v>
      </c>
      <c r="Q183" s="4">
        <v>17</v>
      </c>
      <c r="R183" s="4">
        <v>14</v>
      </c>
      <c r="S183" s="4">
        <v>15</v>
      </c>
      <c r="T183" s="5">
        <v>0</v>
      </c>
      <c r="U183" s="5">
        <v>2</v>
      </c>
      <c r="V183" s="5"/>
      <c r="W183" s="5">
        <v>0.12</v>
      </c>
      <c r="X183" s="5">
        <v>0.35</v>
      </c>
      <c r="Y183" s="5">
        <v>0.76</v>
      </c>
      <c r="Z183" s="5">
        <v>1.06</v>
      </c>
      <c r="AA183" s="5">
        <v>2.71</v>
      </c>
      <c r="AB183" s="5">
        <v>0</v>
      </c>
      <c r="AC183" s="5">
        <v>0</v>
      </c>
      <c r="AD183" s="5">
        <v>7.0000000000000007E-2</v>
      </c>
      <c r="AE183" s="5">
        <v>0.47</v>
      </c>
      <c r="AF183" s="5">
        <v>0.93</v>
      </c>
      <c r="AG183" s="5">
        <v>3.87</v>
      </c>
      <c r="AH183" s="5" t="s">
        <v>44</v>
      </c>
      <c r="AI183" s="5" t="s">
        <v>43</v>
      </c>
      <c r="AJ183">
        <f t="shared" si="4"/>
        <v>0.30000000000000004</v>
      </c>
      <c r="AK183">
        <f t="shared" si="5"/>
        <v>0.46000000000000008</v>
      </c>
    </row>
    <row r="184" spans="1:37">
      <c r="A184" s="4">
        <v>11102</v>
      </c>
      <c r="B184" s="4">
        <v>111022026</v>
      </c>
      <c r="C184" s="5">
        <v>111022026</v>
      </c>
      <c r="D184" s="5" t="s">
        <v>35</v>
      </c>
      <c r="E184" s="5" t="s">
        <v>45</v>
      </c>
      <c r="F184" s="5" t="s">
        <v>46</v>
      </c>
      <c r="G184" s="5" t="s">
        <v>38</v>
      </c>
      <c r="H184" s="5" t="s">
        <v>44</v>
      </c>
      <c r="I184" s="5" t="s">
        <v>40</v>
      </c>
      <c r="J184" s="5" t="s">
        <v>116</v>
      </c>
      <c r="K184" s="5" t="s">
        <v>189</v>
      </c>
      <c r="L184" s="5"/>
      <c r="M184" s="4">
        <v>15</v>
      </c>
      <c r="N184" s="5">
        <v>15</v>
      </c>
      <c r="O184" s="4">
        <v>1.7</v>
      </c>
      <c r="P184" s="4">
        <v>12</v>
      </c>
      <c r="Q184" s="4">
        <v>12</v>
      </c>
      <c r="R184" s="4">
        <v>10</v>
      </c>
      <c r="S184" s="4">
        <v>15</v>
      </c>
      <c r="T184" s="5">
        <v>1</v>
      </c>
      <c r="U184" s="5">
        <v>2</v>
      </c>
      <c r="V184" s="5"/>
      <c r="W184" s="5">
        <v>0.08</v>
      </c>
      <c r="X184" s="5">
        <v>0.5</v>
      </c>
      <c r="Y184" s="5">
        <v>1.25</v>
      </c>
      <c r="Z184" s="5">
        <v>1.67</v>
      </c>
      <c r="AA184" s="5">
        <v>3</v>
      </c>
      <c r="AB184" s="5">
        <v>0</v>
      </c>
      <c r="AC184" s="5">
        <v>0.13</v>
      </c>
      <c r="AD184" s="5">
        <v>0.47</v>
      </c>
      <c r="AE184" s="5">
        <v>0.8</v>
      </c>
      <c r="AF184" s="5">
        <v>1.33</v>
      </c>
      <c r="AG184" s="5">
        <v>2.93</v>
      </c>
      <c r="AH184" s="5" t="s">
        <v>44</v>
      </c>
      <c r="AI184" s="5" t="s">
        <v>43</v>
      </c>
      <c r="AJ184">
        <f t="shared" si="4"/>
        <v>0.41999999999999993</v>
      </c>
      <c r="AK184">
        <f t="shared" si="5"/>
        <v>0.53</v>
      </c>
    </row>
    <row r="185" spans="1:37">
      <c r="A185" s="4">
        <v>11102</v>
      </c>
      <c r="B185" s="4">
        <v>111022027</v>
      </c>
      <c r="C185" s="5">
        <v>111022027</v>
      </c>
      <c r="D185" s="5" t="s">
        <v>35</v>
      </c>
      <c r="E185" s="5" t="s">
        <v>45</v>
      </c>
      <c r="F185" s="5" t="s">
        <v>46</v>
      </c>
      <c r="G185" s="5" t="s">
        <v>38</v>
      </c>
      <c r="H185" s="5" t="s">
        <v>44</v>
      </c>
      <c r="I185" s="5" t="s">
        <v>40</v>
      </c>
      <c r="J185" s="5" t="s">
        <v>149</v>
      </c>
      <c r="K185" s="5" t="s">
        <v>150</v>
      </c>
      <c r="L185" s="5"/>
      <c r="M185" s="4">
        <v>39</v>
      </c>
      <c r="N185" s="5">
        <v>38</v>
      </c>
      <c r="O185" s="4">
        <v>1.2</v>
      </c>
      <c r="P185" s="4">
        <v>35</v>
      </c>
      <c r="Q185" s="4">
        <v>35</v>
      </c>
      <c r="R185" s="4">
        <v>29</v>
      </c>
      <c r="S185" s="4">
        <v>29</v>
      </c>
      <c r="T185" s="5">
        <v>3</v>
      </c>
      <c r="U185" s="5">
        <v>2</v>
      </c>
      <c r="V185" s="5"/>
      <c r="W185" s="5">
        <v>0.06</v>
      </c>
      <c r="X185" s="5">
        <v>0.17</v>
      </c>
      <c r="Y185" s="5">
        <v>0.49</v>
      </c>
      <c r="Z185" s="5">
        <v>1.06</v>
      </c>
      <c r="AA185" s="5">
        <v>3.66</v>
      </c>
      <c r="AB185" s="5">
        <v>0</v>
      </c>
      <c r="AC185" s="5">
        <v>0.1</v>
      </c>
      <c r="AD185" s="5">
        <v>0.45</v>
      </c>
      <c r="AE185" s="5">
        <v>0.86</v>
      </c>
      <c r="AF185" s="5">
        <v>1.45</v>
      </c>
      <c r="AG185" s="5">
        <v>2.5499999999999998</v>
      </c>
      <c r="AH185" s="5" t="s">
        <v>44</v>
      </c>
      <c r="AI185" s="5" t="s">
        <v>43</v>
      </c>
      <c r="AJ185">
        <f t="shared" si="4"/>
        <v>0.57000000000000006</v>
      </c>
      <c r="AK185">
        <f t="shared" si="5"/>
        <v>0.59</v>
      </c>
    </row>
    <row r="186" spans="1:37">
      <c r="A186" s="4">
        <v>11102</v>
      </c>
      <c r="B186" s="4">
        <v>111022028</v>
      </c>
      <c r="C186" s="5">
        <v>111022028</v>
      </c>
      <c r="D186" s="5" t="s">
        <v>35</v>
      </c>
      <c r="E186" s="5" t="s">
        <v>45</v>
      </c>
      <c r="F186" s="5" t="s">
        <v>46</v>
      </c>
      <c r="G186" s="5" t="s">
        <v>38</v>
      </c>
      <c r="H186" s="5" t="s">
        <v>44</v>
      </c>
      <c r="I186" s="5" t="s">
        <v>40</v>
      </c>
      <c r="J186" s="5" t="s">
        <v>149</v>
      </c>
      <c r="K186" s="5" t="s">
        <v>182</v>
      </c>
      <c r="L186" s="5"/>
      <c r="M186" s="4">
        <v>12</v>
      </c>
      <c r="N186" s="5">
        <v>12</v>
      </c>
      <c r="O186" s="4">
        <v>1.55</v>
      </c>
      <c r="P186" s="4">
        <v>12</v>
      </c>
      <c r="Q186" s="4">
        <v>12</v>
      </c>
      <c r="R186" s="4">
        <v>9</v>
      </c>
      <c r="S186" s="4">
        <v>10</v>
      </c>
      <c r="T186" s="5">
        <v>0</v>
      </c>
      <c r="U186" s="5">
        <v>0</v>
      </c>
      <c r="V186" s="5"/>
      <c r="W186" s="5">
        <v>0.08</v>
      </c>
      <c r="X186" s="5">
        <v>0.42</v>
      </c>
      <c r="Y186" s="5">
        <v>0.75</v>
      </c>
      <c r="Z186" s="5">
        <v>1.08</v>
      </c>
      <c r="AA186" s="5">
        <v>5.33</v>
      </c>
      <c r="AB186" s="5">
        <v>0</v>
      </c>
      <c r="AC186" s="5">
        <v>0</v>
      </c>
      <c r="AD186" s="5">
        <v>0.4</v>
      </c>
      <c r="AE186" s="5">
        <v>1.1000000000000001</v>
      </c>
      <c r="AF186" s="5">
        <v>1.3</v>
      </c>
      <c r="AG186" s="5">
        <v>3.2</v>
      </c>
      <c r="AH186" s="5" t="s">
        <v>39</v>
      </c>
      <c r="AI186" s="5" t="s">
        <v>43</v>
      </c>
      <c r="AJ186">
        <f t="shared" si="4"/>
        <v>0.33000000000000007</v>
      </c>
      <c r="AK186">
        <f t="shared" si="5"/>
        <v>0.19999999999999996</v>
      </c>
    </row>
    <row r="187" spans="1:37">
      <c r="A187" s="4">
        <v>11102</v>
      </c>
      <c r="B187" s="4">
        <v>111022029</v>
      </c>
      <c r="C187" s="5">
        <v>111022029</v>
      </c>
      <c r="D187" s="5" t="s">
        <v>35</v>
      </c>
      <c r="E187" s="5" t="s">
        <v>45</v>
      </c>
      <c r="F187" s="5" t="s">
        <v>46</v>
      </c>
      <c r="G187" s="5" t="s">
        <v>38</v>
      </c>
      <c r="H187" s="5" t="s">
        <v>44</v>
      </c>
      <c r="I187" s="5" t="s">
        <v>40</v>
      </c>
      <c r="J187" s="5" t="s">
        <v>79</v>
      </c>
      <c r="K187" s="5" t="s">
        <v>237</v>
      </c>
      <c r="L187" s="5"/>
      <c r="M187" s="4">
        <v>12</v>
      </c>
      <c r="N187" s="5">
        <v>10</v>
      </c>
      <c r="O187" s="4">
        <v>2.5</v>
      </c>
      <c r="P187" s="4">
        <v>11</v>
      </c>
      <c r="Q187" s="4">
        <v>11</v>
      </c>
      <c r="R187" s="4">
        <v>8</v>
      </c>
      <c r="S187" s="4">
        <v>8</v>
      </c>
      <c r="T187" s="5">
        <v>0</v>
      </c>
      <c r="U187" s="5">
        <v>4</v>
      </c>
      <c r="V187" s="5"/>
      <c r="W187" s="5">
        <v>0.09</v>
      </c>
      <c r="X187" s="5">
        <v>0.64</v>
      </c>
      <c r="Y187" s="5">
        <v>0.91</v>
      </c>
      <c r="Z187" s="5">
        <v>1.91</v>
      </c>
      <c r="AA187" s="5">
        <v>3.55</v>
      </c>
      <c r="AB187" s="5">
        <v>0</v>
      </c>
      <c r="AC187" s="5">
        <v>0.13</v>
      </c>
      <c r="AD187" s="5">
        <v>0.5</v>
      </c>
      <c r="AE187" s="5">
        <v>0.88</v>
      </c>
      <c r="AF187" s="5">
        <v>1.63</v>
      </c>
      <c r="AG187" s="5">
        <v>3.88</v>
      </c>
      <c r="AH187" s="5" t="s">
        <v>44</v>
      </c>
      <c r="AI187" s="5" t="s">
        <v>43</v>
      </c>
      <c r="AJ187">
        <f t="shared" si="4"/>
        <v>0.99999999999999989</v>
      </c>
      <c r="AK187">
        <f t="shared" si="5"/>
        <v>0.74999999999999989</v>
      </c>
    </row>
    <row r="188" spans="1:37">
      <c r="A188" s="4">
        <v>11102</v>
      </c>
      <c r="B188" s="4">
        <v>111022030</v>
      </c>
      <c r="C188" s="5">
        <v>111022030</v>
      </c>
      <c r="D188" s="5" t="s">
        <v>35</v>
      </c>
      <c r="E188" s="5" t="s">
        <v>45</v>
      </c>
      <c r="F188" s="5" t="s">
        <v>46</v>
      </c>
      <c r="G188" s="5" t="s">
        <v>38</v>
      </c>
      <c r="H188" s="5" t="s">
        <v>44</v>
      </c>
      <c r="I188" s="5" t="s">
        <v>40</v>
      </c>
      <c r="J188" s="5" t="s">
        <v>151</v>
      </c>
      <c r="K188" s="5" t="s">
        <v>152</v>
      </c>
      <c r="L188" s="5"/>
      <c r="M188" s="4">
        <v>16</v>
      </c>
      <c r="N188" s="5">
        <v>15</v>
      </c>
      <c r="O188" s="4">
        <v>1.2</v>
      </c>
      <c r="P188" s="4">
        <v>10</v>
      </c>
      <c r="Q188" s="4">
        <v>10</v>
      </c>
      <c r="R188" s="4">
        <v>7</v>
      </c>
      <c r="S188" s="4">
        <v>7</v>
      </c>
      <c r="T188" s="5">
        <v>0</v>
      </c>
      <c r="U188" s="5">
        <v>0</v>
      </c>
      <c r="V188" s="5"/>
      <c r="W188" s="5">
        <v>0.2</v>
      </c>
      <c r="X188" s="5">
        <v>0.8</v>
      </c>
      <c r="Y188" s="5">
        <v>1.5</v>
      </c>
      <c r="Z188" s="5">
        <v>2</v>
      </c>
      <c r="AA188" s="5">
        <v>3.6</v>
      </c>
      <c r="AB188" s="5">
        <v>0</v>
      </c>
      <c r="AC188" s="5">
        <v>0.43</v>
      </c>
      <c r="AD188" s="5">
        <v>1.57</v>
      </c>
      <c r="AE188" s="5">
        <v>1.86</v>
      </c>
      <c r="AF188" s="5">
        <v>2.4300000000000002</v>
      </c>
      <c r="AG188" s="5">
        <v>3.57</v>
      </c>
      <c r="AH188" s="5" t="s">
        <v>39</v>
      </c>
      <c r="AI188" s="5"/>
      <c r="AJ188">
        <f t="shared" si="4"/>
        <v>0.5</v>
      </c>
      <c r="AK188">
        <f t="shared" si="5"/>
        <v>0.57000000000000006</v>
      </c>
    </row>
    <row r="189" spans="1:37">
      <c r="A189" s="4">
        <v>11102</v>
      </c>
      <c r="B189" s="4">
        <v>111022031</v>
      </c>
      <c r="C189" s="5">
        <v>111022031</v>
      </c>
      <c r="D189" s="5" t="s">
        <v>35</v>
      </c>
      <c r="E189" s="5" t="s">
        <v>45</v>
      </c>
      <c r="F189" s="5" t="s">
        <v>46</v>
      </c>
      <c r="G189" s="5" t="s">
        <v>38</v>
      </c>
      <c r="H189" s="5" t="s">
        <v>44</v>
      </c>
      <c r="I189" s="5" t="s">
        <v>40</v>
      </c>
      <c r="J189" s="5" t="s">
        <v>151</v>
      </c>
      <c r="K189" s="5" t="s">
        <v>219</v>
      </c>
      <c r="L189" s="5"/>
      <c r="M189" s="4">
        <v>5</v>
      </c>
      <c r="N189" s="5">
        <v>5</v>
      </c>
      <c r="O189" s="4">
        <v>2.2000000000000002</v>
      </c>
      <c r="P189" s="4">
        <v>5</v>
      </c>
      <c r="Q189" s="4">
        <v>5</v>
      </c>
      <c r="R189" s="4">
        <v>4</v>
      </c>
      <c r="S189" s="4">
        <v>4</v>
      </c>
      <c r="T189" s="5">
        <v>0</v>
      </c>
      <c r="U189" s="5">
        <v>2</v>
      </c>
      <c r="V189" s="5"/>
      <c r="W189" s="5">
        <v>0.8</v>
      </c>
      <c r="X189" s="5">
        <v>2.8</v>
      </c>
      <c r="Y189" s="5">
        <v>3.2</v>
      </c>
      <c r="Z189" s="5">
        <v>4</v>
      </c>
      <c r="AA189" s="5">
        <v>5.4</v>
      </c>
      <c r="AB189" s="5">
        <v>0</v>
      </c>
      <c r="AC189" s="5">
        <v>0.75</v>
      </c>
      <c r="AD189" s="5">
        <v>1.25</v>
      </c>
      <c r="AE189" s="5">
        <v>1.5</v>
      </c>
      <c r="AF189" s="5">
        <v>2</v>
      </c>
      <c r="AG189" s="5">
        <v>4</v>
      </c>
      <c r="AH189" s="5" t="s">
        <v>39</v>
      </c>
      <c r="AI189" s="5" t="s">
        <v>43</v>
      </c>
      <c r="AJ189">
        <f t="shared" si="4"/>
        <v>0.79999999999999982</v>
      </c>
      <c r="AK189">
        <f t="shared" si="5"/>
        <v>0.5</v>
      </c>
    </row>
    <row r="190" spans="1:37">
      <c r="A190" s="4">
        <v>11102</v>
      </c>
      <c r="B190" s="4">
        <v>111022032</v>
      </c>
      <c r="C190" s="5">
        <v>111022032</v>
      </c>
      <c r="D190" s="5" t="s">
        <v>35</v>
      </c>
      <c r="E190" s="5" t="s">
        <v>45</v>
      </c>
      <c r="F190" s="5" t="s">
        <v>46</v>
      </c>
      <c r="G190" s="5" t="s">
        <v>38</v>
      </c>
      <c r="H190" s="5" t="s">
        <v>44</v>
      </c>
      <c r="I190" s="5" t="s">
        <v>40</v>
      </c>
      <c r="J190" s="5" t="s">
        <v>151</v>
      </c>
      <c r="K190" s="5" t="s">
        <v>199</v>
      </c>
      <c r="L190" s="5"/>
      <c r="M190" s="4">
        <v>14</v>
      </c>
      <c r="N190" s="5">
        <v>14</v>
      </c>
      <c r="O190" s="4">
        <v>1.9</v>
      </c>
      <c r="P190" s="4">
        <v>13</v>
      </c>
      <c r="Q190" s="4">
        <v>13</v>
      </c>
      <c r="R190" s="4">
        <v>10</v>
      </c>
      <c r="S190" s="4">
        <v>10</v>
      </c>
      <c r="T190" s="5">
        <v>1</v>
      </c>
      <c r="U190" s="5">
        <v>0</v>
      </c>
      <c r="V190" s="5"/>
      <c r="W190" s="5">
        <v>0.08</v>
      </c>
      <c r="X190" s="5">
        <v>0.38</v>
      </c>
      <c r="Y190" s="5">
        <v>0.77</v>
      </c>
      <c r="Z190" s="5">
        <v>0.92</v>
      </c>
      <c r="AA190" s="5">
        <v>2.77</v>
      </c>
      <c r="AB190" s="5">
        <v>0</v>
      </c>
      <c r="AC190" s="5">
        <v>0</v>
      </c>
      <c r="AD190" s="5">
        <v>0.1</v>
      </c>
      <c r="AE190" s="5">
        <v>0.4</v>
      </c>
      <c r="AF190" s="5">
        <v>1.1000000000000001</v>
      </c>
      <c r="AG190" s="5">
        <v>3</v>
      </c>
      <c r="AH190" s="5" t="s">
        <v>39</v>
      </c>
      <c r="AI190" s="5" t="s">
        <v>43</v>
      </c>
      <c r="AJ190">
        <f t="shared" si="4"/>
        <v>0.15000000000000002</v>
      </c>
      <c r="AK190">
        <f t="shared" si="5"/>
        <v>0.70000000000000007</v>
      </c>
    </row>
    <row r="191" spans="1:37">
      <c r="A191" s="4">
        <v>11102</v>
      </c>
      <c r="B191" s="4">
        <v>111022033</v>
      </c>
      <c r="C191" s="5">
        <v>111022033</v>
      </c>
      <c r="D191" s="5" t="s">
        <v>35</v>
      </c>
      <c r="E191" s="5" t="s">
        <v>45</v>
      </c>
      <c r="F191" s="5" t="s">
        <v>46</v>
      </c>
      <c r="G191" s="5" t="s">
        <v>38</v>
      </c>
      <c r="H191" s="5" t="s">
        <v>44</v>
      </c>
      <c r="I191" s="5" t="s">
        <v>40</v>
      </c>
      <c r="J191" s="5" t="s">
        <v>210</v>
      </c>
      <c r="K191" s="5" t="s">
        <v>238</v>
      </c>
      <c r="L191" s="5"/>
      <c r="M191" s="4">
        <v>19</v>
      </c>
      <c r="N191" s="5">
        <v>17</v>
      </c>
      <c r="O191" s="4">
        <v>2.5</v>
      </c>
      <c r="P191" s="4">
        <v>12</v>
      </c>
      <c r="Q191" s="4">
        <v>14</v>
      </c>
      <c r="R191" s="4">
        <v>9</v>
      </c>
      <c r="S191" s="4">
        <v>12</v>
      </c>
      <c r="T191" s="5">
        <v>1</v>
      </c>
      <c r="U191" s="5">
        <v>2</v>
      </c>
      <c r="V191" s="5"/>
      <c r="W191" s="5">
        <v>7.0000000000000007E-2</v>
      </c>
      <c r="X191" s="5">
        <v>0.36</v>
      </c>
      <c r="Y191" s="5">
        <v>0.79</v>
      </c>
      <c r="Z191" s="5">
        <v>1.36</v>
      </c>
      <c r="AA191" s="5">
        <v>4.1399999999999997</v>
      </c>
      <c r="AB191" s="5">
        <v>0</v>
      </c>
      <c r="AC191" s="5">
        <v>0.08</v>
      </c>
      <c r="AD191" s="5">
        <v>0.42</v>
      </c>
      <c r="AE191" s="5">
        <v>0.92</v>
      </c>
      <c r="AF191" s="5">
        <v>1.25</v>
      </c>
      <c r="AG191" s="5">
        <v>3.33</v>
      </c>
      <c r="AH191" s="5" t="s">
        <v>39</v>
      </c>
      <c r="AI191" s="5" t="s">
        <v>43</v>
      </c>
      <c r="AJ191">
        <f t="shared" si="4"/>
        <v>0.57000000000000006</v>
      </c>
      <c r="AK191">
        <f t="shared" si="5"/>
        <v>0.32999999999999996</v>
      </c>
    </row>
    <row r="192" spans="1:37">
      <c r="A192" s="4">
        <v>11102</v>
      </c>
      <c r="B192" s="4">
        <v>111022034</v>
      </c>
      <c r="C192" s="5">
        <v>111022034</v>
      </c>
      <c r="D192" s="5" t="s">
        <v>35</v>
      </c>
      <c r="E192" s="5" t="s">
        <v>45</v>
      </c>
      <c r="F192" s="5" t="s">
        <v>46</v>
      </c>
      <c r="G192" s="5" t="s">
        <v>38</v>
      </c>
      <c r="H192" s="5" t="s">
        <v>44</v>
      </c>
      <c r="I192" s="5" t="s">
        <v>40</v>
      </c>
      <c r="J192" s="5" t="s">
        <v>153</v>
      </c>
      <c r="K192" s="5" t="s">
        <v>154</v>
      </c>
      <c r="L192" s="5"/>
      <c r="M192" s="4">
        <v>13</v>
      </c>
      <c r="N192" s="5">
        <v>13</v>
      </c>
      <c r="O192" s="4">
        <v>1.2</v>
      </c>
      <c r="P192" s="4">
        <v>13</v>
      </c>
      <c r="Q192" s="4">
        <v>13</v>
      </c>
      <c r="R192" s="4">
        <v>12</v>
      </c>
      <c r="S192" s="4">
        <v>13</v>
      </c>
      <c r="T192" s="5">
        <v>0</v>
      </c>
      <c r="U192" s="5">
        <v>2</v>
      </c>
      <c r="V192" s="5"/>
      <c r="W192" s="5">
        <v>0.15</v>
      </c>
      <c r="X192" s="5">
        <v>0.23</v>
      </c>
      <c r="Y192" s="5">
        <v>0.54</v>
      </c>
      <c r="Z192" s="5">
        <v>1.46</v>
      </c>
      <c r="AA192" s="5">
        <v>3.85</v>
      </c>
      <c r="AB192" s="5">
        <v>0</v>
      </c>
      <c r="AC192" s="5">
        <v>0.46</v>
      </c>
      <c r="AD192" s="5">
        <v>0.92</v>
      </c>
      <c r="AE192" s="5">
        <v>1.46</v>
      </c>
      <c r="AF192" s="5">
        <v>1.77</v>
      </c>
      <c r="AG192" s="5">
        <v>3.23</v>
      </c>
      <c r="AH192" s="5" t="s">
        <v>39</v>
      </c>
      <c r="AI192" s="5" t="s">
        <v>43</v>
      </c>
      <c r="AJ192">
        <f t="shared" si="4"/>
        <v>0.91999999999999993</v>
      </c>
      <c r="AK192">
        <f t="shared" si="5"/>
        <v>0.31000000000000005</v>
      </c>
    </row>
    <row r="193" spans="1:37">
      <c r="A193" s="4">
        <v>11102</v>
      </c>
      <c r="B193" s="4">
        <v>111022035</v>
      </c>
      <c r="C193" s="5">
        <v>111022035</v>
      </c>
      <c r="D193" s="5" t="s">
        <v>35</v>
      </c>
      <c r="E193" s="5" t="s">
        <v>45</v>
      </c>
      <c r="F193" s="5" t="s">
        <v>46</v>
      </c>
      <c r="G193" s="5" t="s">
        <v>38</v>
      </c>
      <c r="H193" s="5" t="s">
        <v>44</v>
      </c>
      <c r="I193" s="5" t="s">
        <v>40</v>
      </c>
      <c r="J193" s="5" t="s">
        <v>151</v>
      </c>
      <c r="K193" s="5" t="s">
        <v>186</v>
      </c>
      <c r="L193" s="5"/>
      <c r="M193" s="4">
        <v>23</v>
      </c>
      <c r="N193" s="5">
        <v>21</v>
      </c>
      <c r="O193" s="4">
        <v>1.65</v>
      </c>
      <c r="P193" s="4">
        <v>18</v>
      </c>
      <c r="Q193" s="4">
        <v>20</v>
      </c>
      <c r="R193" s="4">
        <v>10</v>
      </c>
      <c r="S193" s="4">
        <v>10</v>
      </c>
      <c r="T193" s="5">
        <v>1</v>
      </c>
      <c r="U193" s="5">
        <v>0</v>
      </c>
      <c r="V193" s="5"/>
      <c r="W193" s="5">
        <v>0.15</v>
      </c>
      <c r="X193" s="5">
        <v>0.45</v>
      </c>
      <c r="Y193" s="5">
        <v>1.05</v>
      </c>
      <c r="Z193" s="5">
        <v>1.85</v>
      </c>
      <c r="AA193" s="5">
        <v>3.05</v>
      </c>
      <c r="AB193" s="5">
        <v>0</v>
      </c>
      <c r="AC193" s="5">
        <v>0</v>
      </c>
      <c r="AD193" s="5">
        <v>0.3</v>
      </c>
      <c r="AE193" s="5">
        <v>0.4</v>
      </c>
      <c r="AF193" s="5">
        <v>1.3</v>
      </c>
      <c r="AG193" s="5">
        <v>3.3</v>
      </c>
      <c r="AH193" s="5" t="s">
        <v>39</v>
      </c>
      <c r="AI193" s="5" t="s">
        <v>43</v>
      </c>
      <c r="AJ193">
        <f t="shared" si="4"/>
        <v>0.8</v>
      </c>
      <c r="AK193">
        <f t="shared" si="5"/>
        <v>0.9</v>
      </c>
    </row>
    <row r="194" spans="1:37">
      <c r="A194" s="4">
        <v>11102</v>
      </c>
      <c r="B194" s="4">
        <v>111022036</v>
      </c>
      <c r="C194" s="5">
        <v>111022036</v>
      </c>
      <c r="D194" s="5" t="s">
        <v>35</v>
      </c>
      <c r="E194" s="5" t="s">
        <v>45</v>
      </c>
      <c r="F194" s="5" t="s">
        <v>46</v>
      </c>
      <c r="G194" s="5" t="s">
        <v>38</v>
      </c>
      <c r="H194" s="5" t="s">
        <v>44</v>
      </c>
      <c r="I194" s="5" t="s">
        <v>40</v>
      </c>
      <c r="J194" s="5" t="s">
        <v>79</v>
      </c>
      <c r="K194" s="5" t="s">
        <v>257</v>
      </c>
      <c r="L194" s="5"/>
      <c r="M194" s="4">
        <v>9</v>
      </c>
      <c r="N194" s="5">
        <v>9</v>
      </c>
      <c r="O194" s="4">
        <v>2.9</v>
      </c>
      <c r="P194" s="4">
        <v>11</v>
      </c>
      <c r="Q194" s="4">
        <v>11</v>
      </c>
      <c r="R194" s="4">
        <v>8</v>
      </c>
      <c r="S194" s="4">
        <v>9</v>
      </c>
      <c r="T194" s="5">
        <v>0</v>
      </c>
      <c r="U194" s="5">
        <v>0</v>
      </c>
      <c r="V194" s="5"/>
      <c r="W194" s="5">
        <v>0</v>
      </c>
      <c r="X194" s="5">
        <v>0.18</v>
      </c>
      <c r="Y194" s="5">
        <v>0.45</v>
      </c>
      <c r="Z194" s="5">
        <v>0.73</v>
      </c>
      <c r="AA194" s="5">
        <v>3.18</v>
      </c>
      <c r="AB194" s="5">
        <v>0</v>
      </c>
      <c r="AC194" s="5">
        <v>0</v>
      </c>
      <c r="AD194" s="5">
        <v>0.11</v>
      </c>
      <c r="AE194" s="5">
        <v>0.33</v>
      </c>
      <c r="AF194" s="5">
        <v>0.78</v>
      </c>
      <c r="AG194" s="5">
        <v>4</v>
      </c>
      <c r="AH194" s="5" t="s">
        <v>39</v>
      </c>
      <c r="AI194" s="5" t="s">
        <v>43</v>
      </c>
      <c r="AJ194">
        <f t="shared" ref="AJ194:AJ257" si="6">IF(Z194&lt;&gt;"", Z194-Y194, IF(Y194&lt;&gt;"", Y194-X194, IF(X194&lt;&gt;"", X194-W194, IF(W194&lt;&gt;"", W194-V194,0))))</f>
        <v>0.27999999999999997</v>
      </c>
      <c r="AK194">
        <f t="shared" ref="AK194:AK257" si="7">IF(AF194&lt;&gt;"",AF194-AE194,IF(AE194&lt;&gt;"",AE194-AD194,IF(AD194&lt;&gt;"",AD194-AC194,IF(AC194&lt;&gt;"",AC194-AB194,0))))</f>
        <v>0.45</v>
      </c>
    </row>
    <row r="195" spans="1:37">
      <c r="A195" s="4">
        <v>11102</v>
      </c>
      <c r="B195" s="4">
        <v>111022037</v>
      </c>
      <c r="C195" s="5">
        <v>111022037</v>
      </c>
      <c r="D195" s="5" t="s">
        <v>35</v>
      </c>
      <c r="E195" s="5" t="s">
        <v>45</v>
      </c>
      <c r="F195" s="5" t="s">
        <v>46</v>
      </c>
      <c r="G195" s="5" t="s">
        <v>38</v>
      </c>
      <c r="H195" s="5" t="s">
        <v>44</v>
      </c>
      <c r="I195" s="5" t="s">
        <v>40</v>
      </c>
      <c r="J195" s="5" t="s">
        <v>86</v>
      </c>
      <c r="K195" s="5" t="s">
        <v>104</v>
      </c>
      <c r="L195" s="5"/>
      <c r="M195" s="4">
        <v>12</v>
      </c>
      <c r="N195" s="5">
        <v>12</v>
      </c>
      <c r="O195" s="4">
        <v>0.8</v>
      </c>
      <c r="P195" s="4">
        <v>8</v>
      </c>
      <c r="Q195" s="4">
        <v>9</v>
      </c>
      <c r="R195" s="4">
        <v>6</v>
      </c>
      <c r="S195" s="4">
        <v>6</v>
      </c>
      <c r="T195" s="5">
        <v>0</v>
      </c>
      <c r="U195" s="5">
        <v>3</v>
      </c>
      <c r="V195" s="5"/>
      <c r="W195" s="5">
        <v>0.33</v>
      </c>
      <c r="X195" s="5">
        <v>1.78</v>
      </c>
      <c r="Y195" s="5">
        <v>2.78</v>
      </c>
      <c r="Z195" s="5">
        <v>3.33</v>
      </c>
      <c r="AA195" s="5">
        <v>4.22</v>
      </c>
      <c r="AB195" s="5">
        <v>0</v>
      </c>
      <c r="AC195" s="5">
        <v>0.83</v>
      </c>
      <c r="AD195" s="5">
        <v>1</v>
      </c>
      <c r="AE195" s="5">
        <v>1.33</v>
      </c>
      <c r="AF195" s="5">
        <v>1.83</v>
      </c>
      <c r="AG195" s="5">
        <v>3.33</v>
      </c>
      <c r="AH195" s="5" t="s">
        <v>39</v>
      </c>
      <c r="AI195" s="5" t="s">
        <v>43</v>
      </c>
      <c r="AJ195">
        <f t="shared" si="6"/>
        <v>0.55000000000000027</v>
      </c>
      <c r="AK195">
        <f t="shared" si="7"/>
        <v>0.5</v>
      </c>
    </row>
    <row r="196" spans="1:37">
      <c r="A196" s="4">
        <v>11102</v>
      </c>
      <c r="B196" s="4">
        <v>111022038</v>
      </c>
      <c r="C196" s="5">
        <v>111022038</v>
      </c>
      <c r="D196" s="5" t="s">
        <v>35</v>
      </c>
      <c r="E196" s="5" t="s">
        <v>45</v>
      </c>
      <c r="F196" s="5" t="s">
        <v>46</v>
      </c>
      <c r="G196" s="5" t="s">
        <v>38</v>
      </c>
      <c r="H196" s="5" t="s">
        <v>44</v>
      </c>
      <c r="I196" s="5" t="s">
        <v>40</v>
      </c>
      <c r="J196" s="5" t="s">
        <v>160</v>
      </c>
      <c r="K196" s="5" t="s">
        <v>161</v>
      </c>
      <c r="L196" s="5"/>
      <c r="M196" s="4">
        <v>19</v>
      </c>
      <c r="N196" s="5">
        <v>19</v>
      </c>
      <c r="O196" s="4">
        <v>1.3</v>
      </c>
      <c r="P196" s="4">
        <v>13</v>
      </c>
      <c r="Q196" s="4">
        <v>14</v>
      </c>
      <c r="R196" s="4">
        <v>6</v>
      </c>
      <c r="S196" s="4">
        <v>6</v>
      </c>
      <c r="T196" s="5">
        <v>0</v>
      </c>
      <c r="U196" s="5">
        <v>3</v>
      </c>
      <c r="V196" s="5"/>
      <c r="W196" s="5">
        <v>0.43</v>
      </c>
      <c r="X196" s="5">
        <v>1.43</v>
      </c>
      <c r="Y196" s="5">
        <v>2.21</v>
      </c>
      <c r="Z196" s="5">
        <v>3.07</v>
      </c>
      <c r="AA196" s="5">
        <v>4.79</v>
      </c>
      <c r="AB196" s="5">
        <v>0</v>
      </c>
      <c r="AC196" s="5">
        <v>1.17</v>
      </c>
      <c r="AD196" s="5">
        <v>2.17</v>
      </c>
      <c r="AE196" s="5">
        <v>3</v>
      </c>
      <c r="AF196" s="5">
        <v>4.17</v>
      </c>
      <c r="AG196" s="5">
        <v>5</v>
      </c>
      <c r="AH196" s="5" t="s">
        <v>39</v>
      </c>
      <c r="AI196" s="5" t="s">
        <v>43</v>
      </c>
      <c r="AJ196">
        <f t="shared" si="6"/>
        <v>0.85999999999999988</v>
      </c>
      <c r="AK196">
        <f t="shared" si="7"/>
        <v>1.17</v>
      </c>
    </row>
    <row r="197" spans="1:37">
      <c r="A197" s="4">
        <v>11102</v>
      </c>
      <c r="B197" s="4">
        <v>111022039</v>
      </c>
      <c r="C197" s="5">
        <v>111022039</v>
      </c>
      <c r="D197" s="5" t="s">
        <v>35</v>
      </c>
      <c r="E197" s="5" t="s">
        <v>45</v>
      </c>
      <c r="F197" s="5" t="s">
        <v>46</v>
      </c>
      <c r="G197" s="5" t="s">
        <v>38</v>
      </c>
      <c r="H197" s="5" t="s">
        <v>44</v>
      </c>
      <c r="I197" s="5" t="s">
        <v>40</v>
      </c>
      <c r="J197" s="5" t="s">
        <v>79</v>
      </c>
      <c r="K197" s="5" t="s">
        <v>184</v>
      </c>
      <c r="L197" s="5"/>
      <c r="M197" s="4">
        <v>11</v>
      </c>
      <c r="N197" s="5">
        <v>11</v>
      </c>
      <c r="O197" s="4">
        <v>1.6</v>
      </c>
      <c r="P197" s="4">
        <v>9</v>
      </c>
      <c r="Q197" s="4">
        <v>9</v>
      </c>
      <c r="R197" s="4">
        <v>6</v>
      </c>
      <c r="S197" s="4">
        <v>6</v>
      </c>
      <c r="T197" s="5">
        <v>2</v>
      </c>
      <c r="U197" s="5">
        <v>0</v>
      </c>
      <c r="V197" s="5"/>
      <c r="W197" s="5">
        <v>0.22</v>
      </c>
      <c r="X197" s="5">
        <v>0.78</v>
      </c>
      <c r="Y197" s="5">
        <v>1</v>
      </c>
      <c r="Z197" s="5">
        <v>1.33</v>
      </c>
      <c r="AA197" s="5">
        <v>2.67</v>
      </c>
      <c r="AB197" s="5">
        <v>0</v>
      </c>
      <c r="AC197" s="5">
        <v>0.33</v>
      </c>
      <c r="AD197" s="5">
        <v>0.67</v>
      </c>
      <c r="AE197" s="5">
        <v>1.33</v>
      </c>
      <c r="AF197" s="5">
        <v>2</v>
      </c>
      <c r="AG197" s="5">
        <v>2.67</v>
      </c>
      <c r="AH197" s="5" t="s">
        <v>44</v>
      </c>
      <c r="AI197" s="5" t="s">
        <v>43</v>
      </c>
      <c r="AJ197">
        <f t="shared" si="6"/>
        <v>0.33000000000000007</v>
      </c>
      <c r="AK197">
        <f t="shared" si="7"/>
        <v>0.66999999999999993</v>
      </c>
    </row>
    <row r="198" spans="1:37">
      <c r="A198" s="4">
        <v>11102</v>
      </c>
      <c r="B198" s="4">
        <v>111022040</v>
      </c>
      <c r="C198" s="5">
        <v>111022040</v>
      </c>
      <c r="D198" s="5" t="s">
        <v>35</v>
      </c>
      <c r="E198" s="5" t="s">
        <v>45</v>
      </c>
      <c r="F198" s="5" t="s">
        <v>46</v>
      </c>
      <c r="G198" s="5" t="s">
        <v>38</v>
      </c>
      <c r="H198" s="5" t="s">
        <v>44</v>
      </c>
      <c r="I198" s="5" t="s">
        <v>40</v>
      </c>
      <c r="J198" s="5" t="s">
        <v>210</v>
      </c>
      <c r="K198" s="5" t="s">
        <v>239</v>
      </c>
      <c r="L198" s="5"/>
      <c r="M198" s="4">
        <v>27</v>
      </c>
      <c r="N198" s="5">
        <v>26</v>
      </c>
      <c r="O198" s="4">
        <v>2.5</v>
      </c>
      <c r="P198" s="4">
        <v>20</v>
      </c>
      <c r="Q198" s="4">
        <v>23</v>
      </c>
      <c r="R198" s="4">
        <v>14</v>
      </c>
      <c r="S198" s="4">
        <v>14</v>
      </c>
      <c r="T198" s="5">
        <v>3</v>
      </c>
      <c r="U198" s="5">
        <v>2</v>
      </c>
      <c r="V198" s="5"/>
      <c r="W198" s="5">
        <v>0.09</v>
      </c>
      <c r="X198" s="5">
        <v>0.39</v>
      </c>
      <c r="Y198" s="5">
        <v>0.78</v>
      </c>
      <c r="Z198" s="5">
        <v>1.1299999999999999</v>
      </c>
      <c r="AA198" s="5">
        <v>3.57</v>
      </c>
      <c r="AB198" s="5">
        <v>0</v>
      </c>
      <c r="AC198" s="5">
        <v>0</v>
      </c>
      <c r="AD198" s="5">
        <v>0.21</v>
      </c>
      <c r="AE198" s="5">
        <v>0.64</v>
      </c>
      <c r="AF198" s="5">
        <v>1.43</v>
      </c>
      <c r="AG198" s="5">
        <v>2.71</v>
      </c>
      <c r="AH198" s="5" t="s">
        <v>44</v>
      </c>
      <c r="AI198" s="5" t="s">
        <v>44</v>
      </c>
      <c r="AJ198">
        <f t="shared" si="6"/>
        <v>0.34999999999999987</v>
      </c>
      <c r="AK198">
        <f t="shared" si="7"/>
        <v>0.78999999999999992</v>
      </c>
    </row>
    <row r="199" spans="1:37">
      <c r="A199" s="4">
        <v>11102</v>
      </c>
      <c r="B199" s="4">
        <v>111022041</v>
      </c>
      <c r="C199" s="5">
        <v>111022041</v>
      </c>
      <c r="D199" s="5" t="s">
        <v>35</v>
      </c>
      <c r="E199" s="5" t="s">
        <v>45</v>
      </c>
      <c r="F199" s="5" t="s">
        <v>46</v>
      </c>
      <c r="G199" s="5" t="s">
        <v>38</v>
      </c>
      <c r="H199" s="5" t="s">
        <v>44</v>
      </c>
      <c r="I199" s="5" t="s">
        <v>40</v>
      </c>
      <c r="J199" s="5" t="s">
        <v>153</v>
      </c>
      <c r="K199" s="5" t="s">
        <v>222</v>
      </c>
      <c r="L199" s="5"/>
      <c r="M199" s="4">
        <v>17</v>
      </c>
      <c r="N199" s="5">
        <v>17</v>
      </c>
      <c r="O199" s="4">
        <v>2.2999999999999998</v>
      </c>
      <c r="P199" s="4">
        <v>15</v>
      </c>
      <c r="Q199" s="4">
        <v>16</v>
      </c>
      <c r="R199" s="4">
        <v>11</v>
      </c>
      <c r="S199" s="4">
        <v>11</v>
      </c>
      <c r="T199" s="5">
        <v>1</v>
      </c>
      <c r="U199" s="5">
        <v>1</v>
      </c>
      <c r="V199" s="5"/>
      <c r="W199" s="5">
        <v>0.06</v>
      </c>
      <c r="X199" s="5">
        <v>0.25</v>
      </c>
      <c r="Y199" s="5">
        <v>0.5</v>
      </c>
      <c r="Z199" s="5">
        <v>0.69</v>
      </c>
      <c r="AA199" s="5">
        <v>5.38</v>
      </c>
      <c r="AB199" s="5">
        <v>0</v>
      </c>
      <c r="AC199" s="5">
        <v>0</v>
      </c>
      <c r="AD199" s="5">
        <v>0.09</v>
      </c>
      <c r="AE199" s="5">
        <v>0.45</v>
      </c>
      <c r="AF199" s="5">
        <v>1.45</v>
      </c>
      <c r="AG199" s="5">
        <v>3</v>
      </c>
      <c r="AH199" s="5" t="s">
        <v>44</v>
      </c>
      <c r="AI199" s="5" t="s">
        <v>44</v>
      </c>
      <c r="AJ199">
        <f t="shared" si="6"/>
        <v>0.18999999999999995</v>
      </c>
      <c r="AK199">
        <f t="shared" si="7"/>
        <v>1</v>
      </c>
    </row>
    <row r="200" spans="1:37">
      <c r="A200" s="4">
        <v>11102</v>
      </c>
      <c r="B200" s="4">
        <v>111022042</v>
      </c>
      <c r="C200" s="5">
        <v>111022042</v>
      </c>
      <c r="D200" s="5" t="s">
        <v>35</v>
      </c>
      <c r="E200" s="5" t="s">
        <v>45</v>
      </c>
      <c r="F200" s="5" t="s">
        <v>46</v>
      </c>
      <c r="G200" s="5" t="s">
        <v>38</v>
      </c>
      <c r="H200" s="5" t="s">
        <v>44</v>
      </c>
      <c r="I200" s="5" t="s">
        <v>40</v>
      </c>
      <c r="J200" s="5" t="s">
        <v>98</v>
      </c>
      <c r="K200" s="5" t="s">
        <v>248</v>
      </c>
      <c r="L200" s="5"/>
      <c r="M200" s="4">
        <v>12</v>
      </c>
      <c r="N200" s="5">
        <v>12</v>
      </c>
      <c r="O200" s="4">
        <v>2.7</v>
      </c>
      <c r="P200" s="4">
        <v>10</v>
      </c>
      <c r="Q200" s="4">
        <v>11</v>
      </c>
      <c r="R200" s="4">
        <v>10</v>
      </c>
      <c r="S200" s="4">
        <v>10</v>
      </c>
      <c r="T200" s="5">
        <v>0</v>
      </c>
      <c r="U200" s="5">
        <v>3</v>
      </c>
      <c r="V200" s="5"/>
      <c r="W200" s="5">
        <v>0</v>
      </c>
      <c r="X200" s="5">
        <v>0.09</v>
      </c>
      <c r="Y200" s="5">
        <v>0.73</v>
      </c>
      <c r="Z200" s="5">
        <v>1.27</v>
      </c>
      <c r="AA200" s="5">
        <v>2.91</v>
      </c>
      <c r="AB200" s="5">
        <v>0</v>
      </c>
      <c r="AC200" s="5">
        <v>0</v>
      </c>
      <c r="AD200" s="5">
        <v>0.1</v>
      </c>
      <c r="AE200" s="5">
        <v>0.9</v>
      </c>
      <c r="AF200" s="5">
        <v>1.5</v>
      </c>
      <c r="AG200" s="5">
        <v>2.7</v>
      </c>
      <c r="AH200" s="5" t="s">
        <v>39</v>
      </c>
      <c r="AI200" s="5" t="s">
        <v>39</v>
      </c>
      <c r="AJ200">
        <f t="shared" si="6"/>
        <v>0.54</v>
      </c>
      <c r="AK200">
        <f t="shared" si="7"/>
        <v>0.6</v>
      </c>
    </row>
    <row r="201" spans="1:37">
      <c r="A201" s="4">
        <v>11102</v>
      </c>
      <c r="B201" s="4">
        <v>111022043</v>
      </c>
      <c r="C201" s="5">
        <v>111022043</v>
      </c>
      <c r="D201" s="5" t="s">
        <v>35</v>
      </c>
      <c r="E201" s="5" t="s">
        <v>45</v>
      </c>
      <c r="F201" s="5" t="s">
        <v>46</v>
      </c>
      <c r="G201" s="5" t="s">
        <v>38</v>
      </c>
      <c r="H201" s="5" t="s">
        <v>44</v>
      </c>
      <c r="I201" s="5" t="s">
        <v>40</v>
      </c>
      <c r="J201" s="5" t="s">
        <v>165</v>
      </c>
      <c r="K201" s="5" t="s">
        <v>176</v>
      </c>
      <c r="L201" s="5"/>
      <c r="M201" s="4">
        <v>4</v>
      </c>
      <c r="N201" s="5">
        <v>4</v>
      </c>
      <c r="O201" s="4">
        <v>1.5</v>
      </c>
      <c r="P201" s="4">
        <v>0</v>
      </c>
      <c r="Q201" s="4">
        <v>0</v>
      </c>
      <c r="R201" s="4">
        <v>0</v>
      </c>
      <c r="S201" s="4">
        <v>1</v>
      </c>
      <c r="T201" s="5"/>
      <c r="U201" s="5">
        <v>0</v>
      </c>
      <c r="V201" s="5"/>
      <c r="W201" s="5"/>
      <c r="X201" s="5"/>
      <c r="Y201" s="5"/>
      <c r="Z201" s="5"/>
      <c r="AA201" s="5"/>
      <c r="AB201" s="5">
        <v>0</v>
      </c>
      <c r="AC201" s="5">
        <v>5</v>
      </c>
      <c r="AD201" s="5">
        <v>7</v>
      </c>
      <c r="AE201" s="5">
        <v>7</v>
      </c>
      <c r="AF201" s="5">
        <v>7</v>
      </c>
      <c r="AG201" s="5">
        <v>9</v>
      </c>
      <c r="AH201" s="5" t="s">
        <v>39</v>
      </c>
      <c r="AI201" s="5" t="s">
        <v>44</v>
      </c>
      <c r="AJ201">
        <f t="shared" si="6"/>
        <v>0</v>
      </c>
      <c r="AK201">
        <f t="shared" si="7"/>
        <v>0</v>
      </c>
    </row>
    <row r="202" spans="1:37">
      <c r="A202" s="4">
        <v>11102</v>
      </c>
      <c r="B202" s="4">
        <v>111022044</v>
      </c>
      <c r="C202" s="5">
        <v>111022044</v>
      </c>
      <c r="D202" s="5" t="s">
        <v>35</v>
      </c>
      <c r="E202" s="5" t="s">
        <v>45</v>
      </c>
      <c r="F202" s="5" t="s">
        <v>46</v>
      </c>
      <c r="G202" s="5" t="s">
        <v>38</v>
      </c>
      <c r="H202" s="5" t="s">
        <v>44</v>
      </c>
      <c r="I202" s="5" t="s">
        <v>40</v>
      </c>
      <c r="J202" s="5" t="s">
        <v>165</v>
      </c>
      <c r="K202" s="5" t="s">
        <v>190</v>
      </c>
      <c r="L202" s="5"/>
      <c r="M202" s="4">
        <v>6</v>
      </c>
      <c r="N202" s="5">
        <v>6</v>
      </c>
      <c r="O202" s="4">
        <v>1.7</v>
      </c>
      <c r="P202" s="4">
        <v>4</v>
      </c>
      <c r="Q202" s="4">
        <v>5</v>
      </c>
      <c r="R202" s="4">
        <v>4</v>
      </c>
      <c r="S202" s="4">
        <v>4</v>
      </c>
      <c r="T202" s="5">
        <v>0</v>
      </c>
      <c r="U202" s="5">
        <v>0</v>
      </c>
      <c r="V202" s="5"/>
      <c r="W202" s="5">
        <v>0.2</v>
      </c>
      <c r="X202" s="5">
        <v>1</v>
      </c>
      <c r="Y202" s="5">
        <v>2.2000000000000002</v>
      </c>
      <c r="Z202" s="5">
        <v>2.8</v>
      </c>
      <c r="AA202" s="5">
        <v>4.5999999999999996</v>
      </c>
      <c r="AB202" s="5">
        <v>0</v>
      </c>
      <c r="AC202" s="5">
        <v>0.25</v>
      </c>
      <c r="AD202" s="5">
        <v>1.25</v>
      </c>
      <c r="AE202" s="5">
        <v>2</v>
      </c>
      <c r="AF202" s="5">
        <v>2.5</v>
      </c>
      <c r="AG202" s="5">
        <v>3.75</v>
      </c>
      <c r="AH202" s="5" t="s">
        <v>39</v>
      </c>
      <c r="AI202" s="5" t="s">
        <v>39</v>
      </c>
      <c r="AJ202">
        <f t="shared" si="6"/>
        <v>0.59999999999999964</v>
      </c>
      <c r="AK202">
        <f t="shared" si="7"/>
        <v>0.5</v>
      </c>
    </row>
    <row r="203" spans="1:37">
      <c r="A203" s="4">
        <v>11102</v>
      </c>
      <c r="B203" s="4">
        <v>111022045</v>
      </c>
      <c r="C203" s="5">
        <v>111022045</v>
      </c>
      <c r="D203" s="5" t="s">
        <v>35</v>
      </c>
      <c r="E203" s="5" t="s">
        <v>45</v>
      </c>
      <c r="F203" s="5" t="s">
        <v>46</v>
      </c>
      <c r="G203" s="5" t="s">
        <v>38</v>
      </c>
      <c r="H203" s="5" t="s">
        <v>44</v>
      </c>
      <c r="I203" s="5" t="s">
        <v>40</v>
      </c>
      <c r="J203" s="5" t="s">
        <v>151</v>
      </c>
      <c r="K203" s="5" t="s">
        <v>208</v>
      </c>
      <c r="L203" s="5"/>
      <c r="M203" s="4">
        <v>14</v>
      </c>
      <c r="N203" s="5">
        <v>13</v>
      </c>
      <c r="O203" s="4">
        <v>2.1</v>
      </c>
      <c r="P203" s="4">
        <v>11</v>
      </c>
      <c r="Q203" s="4">
        <v>11</v>
      </c>
      <c r="R203" s="4">
        <v>8</v>
      </c>
      <c r="S203" s="4">
        <v>10</v>
      </c>
      <c r="T203" s="5">
        <v>1</v>
      </c>
      <c r="U203" s="5">
        <v>2</v>
      </c>
      <c r="V203" s="5"/>
      <c r="W203" s="5">
        <v>0.09</v>
      </c>
      <c r="X203" s="5">
        <v>0.27</v>
      </c>
      <c r="Y203" s="5">
        <v>0.64</v>
      </c>
      <c r="Z203" s="5">
        <v>1.0900000000000001</v>
      </c>
      <c r="AA203" s="5">
        <v>4.18</v>
      </c>
      <c r="AB203" s="5">
        <v>0</v>
      </c>
      <c r="AC203" s="5">
        <v>0</v>
      </c>
      <c r="AD203" s="5">
        <v>0.3</v>
      </c>
      <c r="AE203" s="5">
        <v>0.6</v>
      </c>
      <c r="AF203" s="5">
        <v>1.1000000000000001</v>
      </c>
      <c r="AG203" s="5">
        <v>2.7</v>
      </c>
      <c r="AH203" s="5" t="s">
        <v>39</v>
      </c>
      <c r="AI203" s="5" t="s">
        <v>39</v>
      </c>
      <c r="AJ203">
        <f t="shared" si="6"/>
        <v>0.45000000000000007</v>
      </c>
      <c r="AK203">
        <f t="shared" si="7"/>
        <v>0.50000000000000011</v>
      </c>
    </row>
    <row r="204" spans="1:37">
      <c r="A204" s="4">
        <v>11102</v>
      </c>
      <c r="B204" s="4">
        <v>111022046</v>
      </c>
      <c r="C204" s="5">
        <v>111022046</v>
      </c>
      <c r="D204" s="5" t="s">
        <v>35</v>
      </c>
      <c r="E204" s="5" t="s">
        <v>45</v>
      </c>
      <c r="F204" s="5" t="s">
        <v>46</v>
      </c>
      <c r="G204" s="5" t="s">
        <v>38</v>
      </c>
      <c r="H204" s="5" t="s">
        <v>44</v>
      </c>
      <c r="I204" s="5" t="s">
        <v>40</v>
      </c>
      <c r="J204" s="5" t="s">
        <v>98</v>
      </c>
      <c r="K204" s="5" t="s">
        <v>258</v>
      </c>
      <c r="L204" s="5"/>
      <c r="M204" s="4">
        <v>5</v>
      </c>
      <c r="N204" s="5">
        <v>4</v>
      </c>
      <c r="O204" s="4">
        <v>2.9</v>
      </c>
      <c r="P204" s="4">
        <v>4</v>
      </c>
      <c r="Q204" s="4">
        <v>5</v>
      </c>
      <c r="R204" s="4">
        <v>8</v>
      </c>
      <c r="S204" s="4">
        <v>8</v>
      </c>
      <c r="T204" s="5">
        <v>0</v>
      </c>
      <c r="U204" s="5">
        <v>2</v>
      </c>
      <c r="V204" s="5"/>
      <c r="W204" s="5">
        <v>0.11</v>
      </c>
      <c r="X204" s="5">
        <v>0.67</v>
      </c>
      <c r="Y204" s="5">
        <v>1.33</v>
      </c>
      <c r="Z204" s="5">
        <v>2.11</v>
      </c>
      <c r="AA204" s="5">
        <v>5</v>
      </c>
      <c r="AB204" s="5">
        <v>0</v>
      </c>
      <c r="AC204" s="5">
        <v>0.38</v>
      </c>
      <c r="AD204" s="5">
        <v>1.1299999999999999</v>
      </c>
      <c r="AE204" s="5">
        <v>1.75</v>
      </c>
      <c r="AF204" s="5">
        <v>3</v>
      </c>
      <c r="AG204" s="5">
        <v>5.75</v>
      </c>
      <c r="AH204" s="5" t="s">
        <v>39</v>
      </c>
      <c r="AI204" s="5" t="s">
        <v>39</v>
      </c>
      <c r="AJ204">
        <f t="shared" si="6"/>
        <v>0.7799999999999998</v>
      </c>
      <c r="AK204">
        <f t="shared" si="7"/>
        <v>1.25</v>
      </c>
    </row>
    <row r="205" spans="1:37">
      <c r="A205" s="4">
        <v>11102</v>
      </c>
      <c r="B205" s="4">
        <v>111022047</v>
      </c>
      <c r="C205" s="5">
        <v>111022047</v>
      </c>
      <c r="D205" s="5" t="s">
        <v>35</v>
      </c>
      <c r="E205" s="5" t="s">
        <v>45</v>
      </c>
      <c r="F205" s="5" t="s">
        <v>46</v>
      </c>
      <c r="G205" s="5" t="s">
        <v>38</v>
      </c>
      <c r="H205" s="5" t="s">
        <v>44</v>
      </c>
      <c r="I205" s="5" t="s">
        <v>40</v>
      </c>
      <c r="J205" s="5" t="s">
        <v>41</v>
      </c>
      <c r="K205" s="5" t="s">
        <v>47</v>
      </c>
      <c r="L205" s="5"/>
      <c r="M205" s="4">
        <v>30</v>
      </c>
      <c r="N205" s="5">
        <v>30</v>
      </c>
      <c r="O205" s="4">
        <v>0.09</v>
      </c>
      <c r="P205" s="4">
        <v>30</v>
      </c>
      <c r="Q205" s="4">
        <v>30</v>
      </c>
      <c r="R205" s="4">
        <v>30</v>
      </c>
      <c r="S205" s="4">
        <v>30</v>
      </c>
      <c r="T205" s="5">
        <v>0</v>
      </c>
      <c r="U205" s="5">
        <v>0</v>
      </c>
      <c r="V205" s="5"/>
      <c r="W205" s="5">
        <v>0.67</v>
      </c>
      <c r="X205" s="5">
        <v>1.33</v>
      </c>
      <c r="Y205" s="5">
        <v>2.2000000000000002</v>
      </c>
      <c r="Z205" s="5">
        <v>2.77</v>
      </c>
      <c r="AA205" s="5">
        <v>3.13</v>
      </c>
      <c r="AB205" s="5">
        <v>0</v>
      </c>
      <c r="AC205" s="5">
        <v>0.93</v>
      </c>
      <c r="AD205" s="5">
        <v>2.1</v>
      </c>
      <c r="AE205" s="5">
        <v>2.8</v>
      </c>
      <c r="AF205" s="5">
        <v>3.17</v>
      </c>
      <c r="AG205" s="5">
        <v>3.63</v>
      </c>
      <c r="AH205" s="5" t="s">
        <v>39</v>
      </c>
      <c r="AI205" s="5" t="s">
        <v>44</v>
      </c>
      <c r="AJ205">
        <f t="shared" si="6"/>
        <v>0.56999999999999984</v>
      </c>
      <c r="AK205">
        <f t="shared" si="7"/>
        <v>0.37000000000000011</v>
      </c>
    </row>
    <row r="206" spans="1:37">
      <c r="A206" s="4">
        <v>11102</v>
      </c>
      <c r="B206" s="4">
        <v>111022048</v>
      </c>
      <c r="C206" s="5">
        <v>111022048</v>
      </c>
      <c r="D206" s="5" t="s">
        <v>35</v>
      </c>
      <c r="E206" s="5" t="s">
        <v>45</v>
      </c>
      <c r="F206" s="5" t="s">
        <v>46</v>
      </c>
      <c r="G206" s="5" t="s">
        <v>38</v>
      </c>
      <c r="H206" s="5" t="s">
        <v>44</v>
      </c>
      <c r="I206" s="5" t="s">
        <v>40</v>
      </c>
      <c r="J206" s="5" t="s">
        <v>165</v>
      </c>
      <c r="K206" s="5" t="s">
        <v>166</v>
      </c>
      <c r="L206" s="5"/>
      <c r="M206" s="4">
        <v>31</v>
      </c>
      <c r="N206" s="5">
        <v>31</v>
      </c>
      <c r="O206" s="4">
        <v>1.38</v>
      </c>
      <c r="P206" s="4">
        <v>26</v>
      </c>
      <c r="Q206" s="4">
        <v>26</v>
      </c>
      <c r="R206" s="4">
        <v>22</v>
      </c>
      <c r="S206" s="4">
        <v>22</v>
      </c>
      <c r="T206" s="5">
        <v>1</v>
      </c>
      <c r="U206" s="5">
        <v>1</v>
      </c>
      <c r="V206" s="5"/>
      <c r="W206" s="5">
        <v>0.04</v>
      </c>
      <c r="X206" s="5">
        <v>0.23</v>
      </c>
      <c r="Y206" s="5">
        <v>0.57999999999999996</v>
      </c>
      <c r="Z206" s="5">
        <v>0.92</v>
      </c>
      <c r="AA206" s="5">
        <v>3.12</v>
      </c>
      <c r="AB206" s="5">
        <v>0</v>
      </c>
      <c r="AC206" s="5">
        <v>0.05</v>
      </c>
      <c r="AD206" s="5">
        <v>0.14000000000000001</v>
      </c>
      <c r="AE206" s="5">
        <v>0.64</v>
      </c>
      <c r="AF206" s="5">
        <v>1.27</v>
      </c>
      <c r="AG206" s="5">
        <v>3.91</v>
      </c>
      <c r="AH206" s="5" t="s">
        <v>39</v>
      </c>
      <c r="AI206" s="5"/>
      <c r="AJ206">
        <f t="shared" si="6"/>
        <v>0.34000000000000008</v>
      </c>
      <c r="AK206">
        <f t="shared" si="7"/>
        <v>0.63</v>
      </c>
    </row>
    <row r="207" spans="1:37">
      <c r="A207" s="4">
        <v>11102</v>
      </c>
      <c r="B207" s="4">
        <v>111022049</v>
      </c>
      <c r="C207" s="5">
        <v>111022049</v>
      </c>
      <c r="D207" s="5" t="s">
        <v>35</v>
      </c>
      <c r="E207" s="5" t="s">
        <v>45</v>
      </c>
      <c r="F207" s="5" t="s">
        <v>46</v>
      </c>
      <c r="G207" s="5" t="s">
        <v>38</v>
      </c>
      <c r="H207" s="5" t="s">
        <v>44</v>
      </c>
      <c r="I207" s="5" t="s">
        <v>40</v>
      </c>
      <c r="J207" s="5" t="s">
        <v>94</v>
      </c>
      <c r="K207" s="5" t="s">
        <v>105</v>
      </c>
      <c r="L207" s="5"/>
      <c r="M207" s="4">
        <v>52</v>
      </c>
      <c r="N207" s="5">
        <v>52</v>
      </c>
      <c r="O207" s="4">
        <v>0.8</v>
      </c>
      <c r="P207" s="4">
        <v>53</v>
      </c>
      <c r="Q207" s="4">
        <v>56</v>
      </c>
      <c r="R207" s="4">
        <v>44</v>
      </c>
      <c r="S207" s="4">
        <v>47</v>
      </c>
      <c r="T207" s="5">
        <v>1</v>
      </c>
      <c r="U207" s="5">
        <v>6</v>
      </c>
      <c r="V207" s="5"/>
      <c r="W207" s="5">
        <v>0.16</v>
      </c>
      <c r="X207" s="5">
        <v>0.56999999999999995</v>
      </c>
      <c r="Y207" s="5">
        <v>1.1100000000000001</v>
      </c>
      <c r="Z207" s="5">
        <v>1.41</v>
      </c>
      <c r="AA207" s="5">
        <v>3</v>
      </c>
      <c r="AB207" s="5">
        <v>0</v>
      </c>
      <c r="AC207" s="5">
        <v>0.13</v>
      </c>
      <c r="AD207" s="5">
        <v>0.64</v>
      </c>
      <c r="AE207" s="5">
        <v>1.23</v>
      </c>
      <c r="AF207" s="5">
        <v>1.66</v>
      </c>
      <c r="AG207" s="5">
        <v>2.98</v>
      </c>
      <c r="AH207" s="5" t="s">
        <v>44</v>
      </c>
      <c r="AI207" s="5" t="s">
        <v>43</v>
      </c>
      <c r="AJ207">
        <f t="shared" si="6"/>
        <v>0.29999999999999982</v>
      </c>
      <c r="AK207">
        <f t="shared" si="7"/>
        <v>0.42999999999999994</v>
      </c>
    </row>
    <row r="208" spans="1:37">
      <c r="A208" s="4">
        <v>11102</v>
      </c>
      <c r="B208" s="4">
        <v>111022050</v>
      </c>
      <c r="C208" s="5">
        <v>111022050</v>
      </c>
      <c r="D208" s="5" t="s">
        <v>35</v>
      </c>
      <c r="E208" s="5" t="s">
        <v>45</v>
      </c>
      <c r="F208" s="5" t="s">
        <v>46</v>
      </c>
      <c r="G208" s="5" t="s">
        <v>38</v>
      </c>
      <c r="H208" s="5" t="s">
        <v>44</v>
      </c>
      <c r="I208" s="5" t="s">
        <v>40</v>
      </c>
      <c r="J208" s="5" t="s">
        <v>210</v>
      </c>
      <c r="K208" s="5" t="s">
        <v>223</v>
      </c>
      <c r="L208" s="5"/>
      <c r="M208" s="4">
        <v>17</v>
      </c>
      <c r="N208" s="5">
        <v>16</v>
      </c>
      <c r="O208" s="4">
        <v>2.2999999999999998</v>
      </c>
      <c r="P208" s="4">
        <v>13</v>
      </c>
      <c r="Q208" s="4">
        <v>15</v>
      </c>
      <c r="R208" s="4">
        <v>10</v>
      </c>
      <c r="S208" s="4">
        <v>10</v>
      </c>
      <c r="T208" s="5">
        <v>0</v>
      </c>
      <c r="U208" s="5">
        <v>0</v>
      </c>
      <c r="V208" s="5"/>
      <c r="W208" s="5">
        <v>0</v>
      </c>
      <c r="X208" s="5">
        <v>0.2</v>
      </c>
      <c r="Y208" s="5">
        <v>0.53</v>
      </c>
      <c r="Z208" s="5">
        <v>0.87</v>
      </c>
      <c r="AA208" s="5">
        <v>3.47</v>
      </c>
      <c r="AB208" s="5">
        <v>0</v>
      </c>
      <c r="AC208" s="5">
        <v>0</v>
      </c>
      <c r="AD208" s="5">
        <v>0.2</v>
      </c>
      <c r="AE208" s="5">
        <v>0.4</v>
      </c>
      <c r="AF208" s="5">
        <v>1</v>
      </c>
      <c r="AG208" s="5">
        <v>2.9</v>
      </c>
      <c r="AH208" s="5" t="s">
        <v>44</v>
      </c>
      <c r="AI208" s="5" t="s">
        <v>44</v>
      </c>
      <c r="AJ208">
        <f t="shared" si="6"/>
        <v>0.33999999999999997</v>
      </c>
      <c r="AK208">
        <f t="shared" si="7"/>
        <v>0.6</v>
      </c>
    </row>
    <row r="209" spans="1:37">
      <c r="A209" s="4">
        <v>11102</v>
      </c>
      <c r="B209" s="4">
        <v>111022051</v>
      </c>
      <c r="C209" s="5">
        <v>111022051</v>
      </c>
      <c r="D209" s="5" t="s">
        <v>35</v>
      </c>
      <c r="E209" s="5" t="s">
        <v>45</v>
      </c>
      <c r="F209" s="5" t="s">
        <v>46</v>
      </c>
      <c r="G209" s="5" t="s">
        <v>38</v>
      </c>
      <c r="H209" s="5" t="s">
        <v>44</v>
      </c>
      <c r="I209" s="5" t="s">
        <v>40</v>
      </c>
      <c r="J209" s="5" t="s">
        <v>149</v>
      </c>
      <c r="K209" s="5" t="s">
        <v>212</v>
      </c>
      <c r="L209" s="5"/>
      <c r="M209" s="4">
        <v>21</v>
      </c>
      <c r="N209" s="5">
        <v>16</v>
      </c>
      <c r="O209" s="4">
        <v>2.15</v>
      </c>
      <c r="P209" s="4">
        <v>13</v>
      </c>
      <c r="Q209" s="4">
        <v>15</v>
      </c>
      <c r="R209" s="4">
        <v>11</v>
      </c>
      <c r="S209" s="4">
        <v>14</v>
      </c>
      <c r="T209" s="5">
        <v>0</v>
      </c>
      <c r="U209" s="5">
        <v>3</v>
      </c>
      <c r="V209" s="5"/>
      <c r="W209" s="5">
        <v>0</v>
      </c>
      <c r="X209" s="5">
        <v>0.33</v>
      </c>
      <c r="Y209" s="5">
        <v>0.53</v>
      </c>
      <c r="Z209" s="5">
        <v>0.67</v>
      </c>
      <c r="AA209" s="5">
        <v>4.47</v>
      </c>
      <c r="AB209" s="5">
        <v>0</v>
      </c>
      <c r="AC209" s="5">
        <v>0</v>
      </c>
      <c r="AD209" s="5">
        <v>0.21</v>
      </c>
      <c r="AE209" s="5">
        <v>0.36</v>
      </c>
      <c r="AF209" s="5">
        <v>0.71</v>
      </c>
      <c r="AG209" s="5">
        <v>5.5</v>
      </c>
      <c r="AH209" s="5" t="s">
        <v>39</v>
      </c>
      <c r="AI209" s="5" t="s">
        <v>39</v>
      </c>
      <c r="AJ209">
        <f t="shared" si="6"/>
        <v>0.14000000000000001</v>
      </c>
      <c r="AK209">
        <f t="shared" si="7"/>
        <v>0.35</v>
      </c>
    </row>
    <row r="210" spans="1:37">
      <c r="A210" s="4">
        <v>11102</v>
      </c>
      <c r="B210" s="4">
        <v>111022052</v>
      </c>
      <c r="C210" s="5">
        <v>111022052</v>
      </c>
      <c r="D210" s="5" t="s">
        <v>35</v>
      </c>
      <c r="E210" s="5" t="s">
        <v>45</v>
      </c>
      <c r="F210" s="5" t="s">
        <v>46</v>
      </c>
      <c r="G210" s="5" t="s">
        <v>38</v>
      </c>
      <c r="H210" s="5" t="s">
        <v>44</v>
      </c>
      <c r="I210" s="5" t="s">
        <v>40</v>
      </c>
      <c r="J210" s="5" t="s">
        <v>79</v>
      </c>
      <c r="K210" s="5" t="s">
        <v>259</v>
      </c>
      <c r="L210" s="5"/>
      <c r="M210" s="4">
        <v>8</v>
      </c>
      <c r="N210" s="5">
        <v>8</v>
      </c>
      <c r="O210" s="4">
        <v>2.9</v>
      </c>
      <c r="P210" s="4">
        <v>8</v>
      </c>
      <c r="Q210" s="4">
        <v>8</v>
      </c>
      <c r="R210" s="4">
        <v>8</v>
      </c>
      <c r="S210" s="4">
        <v>13</v>
      </c>
      <c r="T210" s="5">
        <v>0</v>
      </c>
      <c r="U210" s="5">
        <v>3</v>
      </c>
      <c r="V210" s="5"/>
      <c r="W210" s="5">
        <v>0.13</v>
      </c>
      <c r="X210" s="5">
        <v>0.13</v>
      </c>
      <c r="Y210" s="5">
        <v>0.5</v>
      </c>
      <c r="Z210" s="5">
        <v>1.75</v>
      </c>
      <c r="AA210" s="5">
        <v>3.88</v>
      </c>
      <c r="AB210" s="5">
        <v>0</v>
      </c>
      <c r="AC210" s="5">
        <v>0.15</v>
      </c>
      <c r="AD210" s="5">
        <v>0.31</v>
      </c>
      <c r="AE210" s="5">
        <v>0.62</v>
      </c>
      <c r="AF210" s="5">
        <v>0.77</v>
      </c>
      <c r="AG210" s="5">
        <v>3.23</v>
      </c>
      <c r="AH210" s="5" t="s">
        <v>39</v>
      </c>
      <c r="AI210" s="5" t="s">
        <v>39</v>
      </c>
      <c r="AJ210">
        <f t="shared" si="6"/>
        <v>1.25</v>
      </c>
      <c r="AK210">
        <f t="shared" si="7"/>
        <v>0.15000000000000002</v>
      </c>
    </row>
    <row r="211" spans="1:37">
      <c r="A211" s="4">
        <v>11102</v>
      </c>
      <c r="B211" s="4">
        <v>111022053</v>
      </c>
      <c r="C211" s="5">
        <v>111022053</v>
      </c>
      <c r="D211" s="5" t="s">
        <v>35</v>
      </c>
      <c r="E211" s="5" t="s">
        <v>45</v>
      </c>
      <c r="F211" s="5" t="s">
        <v>46</v>
      </c>
      <c r="G211" s="5" t="s">
        <v>38</v>
      </c>
      <c r="H211" s="5" t="s">
        <v>44</v>
      </c>
      <c r="I211" s="5" t="s">
        <v>40</v>
      </c>
      <c r="J211" s="5" t="s">
        <v>210</v>
      </c>
      <c r="K211" s="5" t="s">
        <v>211</v>
      </c>
      <c r="L211" s="5"/>
      <c r="M211" s="4">
        <v>12</v>
      </c>
      <c r="N211" s="5">
        <v>12</v>
      </c>
      <c r="O211" s="4">
        <v>2.12</v>
      </c>
      <c r="P211" s="4">
        <v>5</v>
      </c>
      <c r="Q211" s="4">
        <v>5</v>
      </c>
      <c r="R211" s="4">
        <v>5</v>
      </c>
      <c r="S211" s="4">
        <v>5</v>
      </c>
      <c r="T211" s="5">
        <v>0</v>
      </c>
      <c r="U211" s="5">
        <v>0</v>
      </c>
      <c r="V211" s="5"/>
      <c r="W211" s="5">
        <v>0.6</v>
      </c>
      <c r="X211" s="5">
        <v>1.4</v>
      </c>
      <c r="Y211" s="5">
        <v>2.4</v>
      </c>
      <c r="Z211" s="5">
        <v>2.4</v>
      </c>
      <c r="AA211" s="5">
        <v>3</v>
      </c>
      <c r="AB211" s="5">
        <v>0</v>
      </c>
      <c r="AC211" s="5">
        <v>0</v>
      </c>
      <c r="AD211" s="5">
        <v>0.2</v>
      </c>
      <c r="AE211" s="5">
        <v>0.8</v>
      </c>
      <c r="AF211" s="5">
        <v>1</v>
      </c>
      <c r="AG211" s="5">
        <v>2.8</v>
      </c>
      <c r="AH211" s="5" t="s">
        <v>39</v>
      </c>
      <c r="AI211" s="5"/>
      <c r="AJ211">
        <f t="shared" si="6"/>
        <v>0</v>
      </c>
      <c r="AK211">
        <f t="shared" si="7"/>
        <v>0.19999999999999996</v>
      </c>
    </row>
    <row r="212" spans="1:37">
      <c r="A212" s="4">
        <v>11102</v>
      </c>
      <c r="B212" s="4">
        <v>111022054</v>
      </c>
      <c r="C212" s="5">
        <v>111022054</v>
      </c>
      <c r="D212" s="5" t="s">
        <v>35</v>
      </c>
      <c r="E212" s="5" t="s">
        <v>45</v>
      </c>
      <c r="F212" s="5" t="s">
        <v>46</v>
      </c>
      <c r="G212" s="5" t="s">
        <v>38</v>
      </c>
      <c r="H212" s="5" t="s">
        <v>44</v>
      </c>
      <c r="I212" s="5" t="s">
        <v>40</v>
      </c>
      <c r="J212" s="5" t="s">
        <v>72</v>
      </c>
      <c r="K212" s="5" t="s">
        <v>73</v>
      </c>
      <c r="L212" s="5"/>
      <c r="M212" s="4">
        <v>11</v>
      </c>
      <c r="N212" s="5">
        <v>10</v>
      </c>
      <c r="O212" s="4">
        <v>0.35</v>
      </c>
      <c r="P212" s="4">
        <v>13</v>
      </c>
      <c r="Q212" s="4">
        <v>16</v>
      </c>
      <c r="R212" s="4">
        <v>5</v>
      </c>
      <c r="S212" s="4">
        <v>6</v>
      </c>
      <c r="T212" s="5">
        <v>3</v>
      </c>
      <c r="U212" s="5">
        <v>3</v>
      </c>
      <c r="V212" s="5"/>
      <c r="W212" s="5">
        <v>0.13</v>
      </c>
      <c r="X212" s="5">
        <v>0.69</v>
      </c>
      <c r="Y212" s="5">
        <v>1.25</v>
      </c>
      <c r="Z212" s="5">
        <v>1.88</v>
      </c>
      <c r="AA212" s="5">
        <v>3.25</v>
      </c>
      <c r="AB212" s="5">
        <v>0</v>
      </c>
      <c r="AC212" s="5">
        <v>0.83</v>
      </c>
      <c r="AD212" s="5">
        <v>2</v>
      </c>
      <c r="AE212" s="5">
        <v>3.5</v>
      </c>
      <c r="AF212" s="5">
        <v>5.17</v>
      </c>
      <c r="AG212" s="5">
        <v>7.17</v>
      </c>
      <c r="AH212" s="5" t="s">
        <v>39</v>
      </c>
      <c r="AI212" s="5" t="s">
        <v>43</v>
      </c>
      <c r="AJ212">
        <f t="shared" si="6"/>
        <v>0.62999999999999989</v>
      </c>
      <c r="AK212">
        <f t="shared" si="7"/>
        <v>1.67</v>
      </c>
    </row>
    <row r="213" spans="1:37">
      <c r="A213" s="4">
        <v>11102</v>
      </c>
      <c r="B213" s="4">
        <v>111022055</v>
      </c>
      <c r="C213" s="5">
        <v>111022055</v>
      </c>
      <c r="D213" s="5" t="s">
        <v>35</v>
      </c>
      <c r="E213" s="5" t="s">
        <v>45</v>
      </c>
      <c r="F213" s="5" t="s">
        <v>46</v>
      </c>
      <c r="G213" s="5" t="s">
        <v>38</v>
      </c>
      <c r="H213" s="5" t="s">
        <v>44</v>
      </c>
      <c r="I213" s="5" t="s">
        <v>40</v>
      </c>
      <c r="J213" s="5" t="s">
        <v>94</v>
      </c>
      <c r="K213" s="5" t="s">
        <v>95</v>
      </c>
      <c r="L213" s="5"/>
      <c r="M213" s="4">
        <v>27</v>
      </c>
      <c r="N213" s="5">
        <v>27</v>
      </c>
      <c r="O213" s="4">
        <v>0.6</v>
      </c>
      <c r="P213" s="4">
        <v>30</v>
      </c>
      <c r="Q213" s="4">
        <v>30</v>
      </c>
      <c r="R213" s="4">
        <v>24</v>
      </c>
      <c r="S213" s="4">
        <v>24</v>
      </c>
      <c r="T213" s="5">
        <v>1</v>
      </c>
      <c r="U213" s="5">
        <v>7</v>
      </c>
      <c r="V213" s="5"/>
      <c r="W213" s="5">
        <v>0.47</v>
      </c>
      <c r="X213" s="5">
        <v>1.07</v>
      </c>
      <c r="Y213" s="5">
        <v>1.77</v>
      </c>
      <c r="Z213" s="5">
        <v>2.13</v>
      </c>
      <c r="AA213" s="5">
        <v>3.4</v>
      </c>
      <c r="AB213" s="5">
        <v>0</v>
      </c>
      <c r="AC213" s="5">
        <v>0.08</v>
      </c>
      <c r="AD213" s="5">
        <v>0.57999999999999996</v>
      </c>
      <c r="AE213" s="5">
        <v>1.29</v>
      </c>
      <c r="AF213" s="5">
        <v>1.63</v>
      </c>
      <c r="AG213" s="5">
        <v>2.58</v>
      </c>
      <c r="AH213" s="5" t="s">
        <v>39</v>
      </c>
      <c r="AI213" s="5" t="s">
        <v>39</v>
      </c>
      <c r="AJ213">
        <f t="shared" si="6"/>
        <v>0.35999999999999988</v>
      </c>
      <c r="AK213">
        <f t="shared" si="7"/>
        <v>0.33999999999999986</v>
      </c>
    </row>
    <row r="214" spans="1:37">
      <c r="A214" s="4">
        <v>11102</v>
      </c>
      <c r="B214" s="4">
        <v>111022056</v>
      </c>
      <c r="C214" s="5">
        <v>111022056</v>
      </c>
      <c r="D214" s="5" t="s">
        <v>35</v>
      </c>
      <c r="E214" s="5" t="s">
        <v>45</v>
      </c>
      <c r="F214" s="5" t="s">
        <v>46</v>
      </c>
      <c r="G214" s="5" t="s">
        <v>38</v>
      </c>
      <c r="H214" s="5" t="s">
        <v>44</v>
      </c>
      <c r="I214" s="5" t="s">
        <v>40</v>
      </c>
      <c r="J214" s="5" t="s">
        <v>79</v>
      </c>
      <c r="K214" s="5" t="s">
        <v>230</v>
      </c>
      <c r="L214" s="5"/>
      <c r="M214" s="4">
        <v>9</v>
      </c>
      <c r="N214" s="5">
        <v>8</v>
      </c>
      <c r="O214" s="4">
        <v>2.4</v>
      </c>
      <c r="P214" s="4">
        <v>11</v>
      </c>
      <c r="Q214" s="4">
        <v>12</v>
      </c>
      <c r="R214" s="4">
        <v>8</v>
      </c>
      <c r="S214" s="4">
        <v>13</v>
      </c>
      <c r="T214" s="5">
        <v>2</v>
      </c>
      <c r="U214" s="5">
        <v>0</v>
      </c>
      <c r="V214" s="5"/>
      <c r="W214" s="5">
        <v>0.08</v>
      </c>
      <c r="X214" s="5">
        <v>0.17</v>
      </c>
      <c r="Y214" s="5">
        <v>0.42</v>
      </c>
      <c r="Z214" s="5">
        <v>0.92</v>
      </c>
      <c r="AA214" s="5">
        <v>2.5</v>
      </c>
      <c r="AB214" s="5">
        <v>0</v>
      </c>
      <c r="AC214" s="5">
        <v>0.08</v>
      </c>
      <c r="AD214" s="5">
        <v>0.38</v>
      </c>
      <c r="AE214" s="5">
        <v>0.54</v>
      </c>
      <c r="AF214" s="5">
        <v>1.1499999999999999</v>
      </c>
      <c r="AG214" s="5">
        <v>4</v>
      </c>
      <c r="AH214" s="5" t="s">
        <v>44</v>
      </c>
      <c r="AI214" s="5" t="s">
        <v>39</v>
      </c>
      <c r="AJ214">
        <f t="shared" si="6"/>
        <v>0.5</v>
      </c>
      <c r="AK214">
        <f t="shared" si="7"/>
        <v>0.60999999999999988</v>
      </c>
    </row>
    <row r="215" spans="1:37">
      <c r="A215" s="4">
        <v>11102</v>
      </c>
      <c r="B215" s="4">
        <v>111022057</v>
      </c>
      <c r="C215" s="5">
        <v>111022057</v>
      </c>
      <c r="D215" s="5" t="s">
        <v>35</v>
      </c>
      <c r="E215" s="5" t="s">
        <v>45</v>
      </c>
      <c r="F215" s="5" t="s">
        <v>46</v>
      </c>
      <c r="G215" s="5" t="s">
        <v>38</v>
      </c>
      <c r="H215" s="5" t="s">
        <v>44</v>
      </c>
      <c r="I215" s="5" t="s">
        <v>40</v>
      </c>
      <c r="J215" s="5" t="s">
        <v>151</v>
      </c>
      <c r="K215" s="5" t="s">
        <v>177</v>
      </c>
      <c r="L215" s="5"/>
      <c r="M215" s="4">
        <v>16</v>
      </c>
      <c r="N215" s="5">
        <v>15</v>
      </c>
      <c r="O215" s="4">
        <v>1.5</v>
      </c>
      <c r="P215" s="4">
        <v>13</v>
      </c>
      <c r="Q215" s="4">
        <v>14</v>
      </c>
      <c r="R215" s="4">
        <v>11</v>
      </c>
      <c r="S215" s="4">
        <v>11</v>
      </c>
      <c r="T215" s="5">
        <v>0</v>
      </c>
      <c r="U215" s="5">
        <v>0</v>
      </c>
      <c r="V215" s="5"/>
      <c r="W215" s="5">
        <v>7.0000000000000007E-2</v>
      </c>
      <c r="X215" s="5">
        <v>0.56999999999999995</v>
      </c>
      <c r="Y215" s="5">
        <v>0.86</v>
      </c>
      <c r="Z215" s="5">
        <v>1.79</v>
      </c>
      <c r="AA215" s="5">
        <v>4.1399999999999997</v>
      </c>
      <c r="AB215" s="5">
        <v>0</v>
      </c>
      <c r="AC215" s="5">
        <v>0</v>
      </c>
      <c r="AD215" s="5">
        <v>0.36</v>
      </c>
      <c r="AE215" s="5">
        <v>0.73</v>
      </c>
      <c r="AF215" s="5">
        <v>1.0900000000000001</v>
      </c>
      <c r="AG215" s="5">
        <v>2.36</v>
      </c>
      <c r="AH215" s="5" t="s">
        <v>39</v>
      </c>
      <c r="AI215" s="5" t="s">
        <v>43</v>
      </c>
      <c r="AJ215">
        <f t="shared" si="6"/>
        <v>0.93</v>
      </c>
      <c r="AK215">
        <f t="shared" si="7"/>
        <v>0.3600000000000001</v>
      </c>
    </row>
    <row r="216" spans="1:37">
      <c r="A216" s="4">
        <v>11102</v>
      </c>
      <c r="B216" s="4">
        <v>111022058</v>
      </c>
      <c r="C216" s="5">
        <v>111022058</v>
      </c>
      <c r="D216" s="5" t="s">
        <v>35</v>
      </c>
      <c r="E216" s="5" t="s">
        <v>45</v>
      </c>
      <c r="F216" s="5" t="s">
        <v>46</v>
      </c>
      <c r="G216" s="5" t="s">
        <v>38</v>
      </c>
      <c r="H216" s="5" t="s">
        <v>44</v>
      </c>
      <c r="I216" s="5" t="s">
        <v>40</v>
      </c>
      <c r="J216" s="5" t="s">
        <v>151</v>
      </c>
      <c r="K216" s="5" t="s">
        <v>156</v>
      </c>
      <c r="L216" s="5"/>
      <c r="M216" s="4">
        <v>29</v>
      </c>
      <c r="N216" s="5">
        <v>26</v>
      </c>
      <c r="O216" s="4">
        <v>1.25</v>
      </c>
      <c r="P216" s="4">
        <v>26</v>
      </c>
      <c r="Q216" s="4">
        <v>28</v>
      </c>
      <c r="R216" s="4">
        <v>22</v>
      </c>
      <c r="S216" s="4">
        <v>25</v>
      </c>
      <c r="T216" s="5">
        <v>5</v>
      </c>
      <c r="U216" s="5">
        <v>5</v>
      </c>
      <c r="V216" s="5"/>
      <c r="W216" s="5">
        <v>0.04</v>
      </c>
      <c r="X216" s="5">
        <v>0.18</v>
      </c>
      <c r="Y216" s="5">
        <v>0.64</v>
      </c>
      <c r="Z216" s="5">
        <v>1.29</v>
      </c>
      <c r="AA216" s="5">
        <v>3.43</v>
      </c>
      <c r="AB216" s="5">
        <v>0</v>
      </c>
      <c r="AC216" s="5">
        <v>0.12</v>
      </c>
      <c r="AD216" s="5">
        <v>0.4</v>
      </c>
      <c r="AE216" s="5">
        <v>0.68</v>
      </c>
      <c r="AF216" s="5">
        <v>1.04</v>
      </c>
      <c r="AG216" s="5">
        <v>4.5599999999999996</v>
      </c>
      <c r="AH216" s="5" t="s">
        <v>39</v>
      </c>
      <c r="AI216" s="5"/>
      <c r="AJ216">
        <f t="shared" si="6"/>
        <v>0.65</v>
      </c>
      <c r="AK216">
        <f t="shared" si="7"/>
        <v>0.36</v>
      </c>
    </row>
    <row r="217" spans="1:37">
      <c r="A217" s="4">
        <v>11102</v>
      </c>
      <c r="B217" s="4">
        <v>111022059</v>
      </c>
      <c r="C217" s="5">
        <v>111022059</v>
      </c>
      <c r="D217" s="5" t="s">
        <v>35</v>
      </c>
      <c r="E217" s="5" t="s">
        <v>45</v>
      </c>
      <c r="F217" s="5" t="s">
        <v>46</v>
      </c>
      <c r="G217" s="5" t="s">
        <v>38</v>
      </c>
      <c r="H217" s="5" t="s">
        <v>44</v>
      </c>
      <c r="I217" s="5" t="s">
        <v>40</v>
      </c>
      <c r="J217" s="5" t="s">
        <v>86</v>
      </c>
      <c r="K217" s="5" t="s">
        <v>129</v>
      </c>
      <c r="L217" s="5"/>
      <c r="M217" s="4">
        <v>10</v>
      </c>
      <c r="N217" s="5">
        <v>10</v>
      </c>
      <c r="O217" s="4">
        <v>1</v>
      </c>
      <c r="P217" s="4">
        <v>4</v>
      </c>
      <c r="Q217" s="4">
        <v>4</v>
      </c>
      <c r="R217" s="4">
        <v>0</v>
      </c>
      <c r="S217" s="4">
        <v>0</v>
      </c>
      <c r="T217" s="5">
        <v>0</v>
      </c>
      <c r="U217" s="5">
        <v>0</v>
      </c>
      <c r="V217" s="5"/>
      <c r="W217" s="5">
        <v>1</v>
      </c>
      <c r="X217" s="5">
        <v>1.25</v>
      </c>
      <c r="Y217" s="5">
        <v>2</v>
      </c>
      <c r="Z217" s="5">
        <v>2.75</v>
      </c>
      <c r="AA217" s="5">
        <v>4</v>
      </c>
      <c r="AB217" s="5"/>
      <c r="AC217" s="5"/>
      <c r="AD217" s="5"/>
      <c r="AE217" s="5"/>
      <c r="AF217" s="5"/>
      <c r="AG217" s="5"/>
      <c r="AH217" s="5" t="s">
        <v>44</v>
      </c>
      <c r="AI217" s="5" t="s">
        <v>43</v>
      </c>
      <c r="AJ217">
        <f t="shared" si="6"/>
        <v>0.75</v>
      </c>
      <c r="AK217">
        <f t="shared" si="7"/>
        <v>0</v>
      </c>
    </row>
    <row r="218" spans="1:37">
      <c r="A218" s="4">
        <v>11102</v>
      </c>
      <c r="B218" s="4">
        <v>111024001</v>
      </c>
      <c r="C218" s="5">
        <v>111024001</v>
      </c>
      <c r="D218" s="5" t="s">
        <v>35</v>
      </c>
      <c r="E218" s="5" t="s">
        <v>45</v>
      </c>
      <c r="F218" s="5" t="s">
        <v>46</v>
      </c>
      <c r="G218" s="5" t="s">
        <v>38</v>
      </c>
      <c r="H218" s="5" t="s">
        <v>44</v>
      </c>
      <c r="I218" s="5" t="s">
        <v>51</v>
      </c>
      <c r="J218" s="5" t="s">
        <v>52</v>
      </c>
      <c r="K218" s="5" t="s">
        <v>53</v>
      </c>
      <c r="L218" s="5"/>
      <c r="M218" s="4">
        <v>49</v>
      </c>
      <c r="N218" s="5">
        <v>49</v>
      </c>
      <c r="O218" s="4">
        <v>0.15</v>
      </c>
      <c r="P218" s="4">
        <v>37</v>
      </c>
      <c r="Q218" s="4">
        <v>37</v>
      </c>
      <c r="R218" s="4">
        <v>0</v>
      </c>
      <c r="S218" s="4">
        <v>0</v>
      </c>
      <c r="T218" s="5">
        <v>6</v>
      </c>
      <c r="U218" s="5">
        <v>0</v>
      </c>
      <c r="V218" s="5"/>
      <c r="W218" s="5">
        <v>0.41</v>
      </c>
      <c r="X218" s="5">
        <v>1.68</v>
      </c>
      <c r="Y218" s="5">
        <v>3.16</v>
      </c>
      <c r="Z218" s="5">
        <v>4.1900000000000004</v>
      </c>
      <c r="AA218" s="5">
        <v>5.92</v>
      </c>
      <c r="AB218" s="5"/>
      <c r="AC218" s="5"/>
      <c r="AD218" s="5"/>
      <c r="AE218" s="5"/>
      <c r="AF218" s="5"/>
      <c r="AG218" s="5"/>
      <c r="AH218" s="5" t="s">
        <v>44</v>
      </c>
      <c r="AI218" s="5" t="s">
        <v>43</v>
      </c>
      <c r="AJ218">
        <f t="shared" si="6"/>
        <v>1.0300000000000002</v>
      </c>
      <c r="AK218">
        <f t="shared" si="7"/>
        <v>0</v>
      </c>
    </row>
    <row r="219" spans="1:37">
      <c r="A219" s="4">
        <v>11103</v>
      </c>
      <c r="B219" s="4">
        <v>111031014</v>
      </c>
      <c r="C219" s="5">
        <v>111031014</v>
      </c>
      <c r="D219" s="5" t="s">
        <v>35</v>
      </c>
      <c r="E219" s="5" t="s">
        <v>990</v>
      </c>
      <c r="F219" s="5" t="s">
        <v>991</v>
      </c>
      <c r="G219" s="5" t="s">
        <v>38</v>
      </c>
      <c r="H219" s="5" t="s">
        <v>44</v>
      </c>
      <c r="I219" s="5" t="s">
        <v>54</v>
      </c>
      <c r="J219" s="5" t="s">
        <v>52</v>
      </c>
      <c r="K219" s="5" t="s">
        <v>85</v>
      </c>
      <c r="L219" s="5"/>
      <c r="M219" s="4">
        <v>37</v>
      </c>
      <c r="N219" s="5">
        <v>37</v>
      </c>
      <c r="O219" s="4">
        <v>2.88</v>
      </c>
      <c r="P219" s="4">
        <v>40</v>
      </c>
      <c r="Q219" s="4">
        <v>41</v>
      </c>
      <c r="R219" s="4">
        <v>38</v>
      </c>
      <c r="S219" s="4">
        <v>47</v>
      </c>
      <c r="T219" s="5">
        <v>23</v>
      </c>
      <c r="U219" s="5">
        <v>30</v>
      </c>
      <c r="V219" s="5">
        <v>0.2</v>
      </c>
      <c r="W219" s="5">
        <v>0.66</v>
      </c>
      <c r="X219" s="5">
        <v>0.85</v>
      </c>
      <c r="Y219" s="5">
        <v>1.78</v>
      </c>
      <c r="Z219" s="5">
        <v>2.83</v>
      </c>
      <c r="AA219" s="5">
        <v>4.07</v>
      </c>
      <c r="AB219" s="5">
        <v>0.45</v>
      </c>
      <c r="AC219" s="5">
        <v>0.77</v>
      </c>
      <c r="AD219" s="5">
        <v>1.32</v>
      </c>
      <c r="AE219" s="5">
        <v>2.11</v>
      </c>
      <c r="AF219" s="5">
        <v>3.02</v>
      </c>
      <c r="AG219" s="5">
        <v>3.68</v>
      </c>
      <c r="AH219" s="5" t="s">
        <v>44</v>
      </c>
      <c r="AI219" s="5" t="s">
        <v>44</v>
      </c>
      <c r="AJ219">
        <f t="shared" si="6"/>
        <v>1.05</v>
      </c>
      <c r="AK219">
        <f t="shared" si="7"/>
        <v>0.91000000000000014</v>
      </c>
    </row>
    <row r="220" spans="1:37">
      <c r="A220" s="4">
        <v>11103</v>
      </c>
      <c r="B220" s="4">
        <v>111031015</v>
      </c>
      <c r="C220" s="5">
        <v>111031015</v>
      </c>
      <c r="D220" s="5" t="s">
        <v>35</v>
      </c>
      <c r="E220" s="5" t="s">
        <v>990</v>
      </c>
      <c r="F220" s="5" t="s">
        <v>991</v>
      </c>
      <c r="G220" s="5" t="s">
        <v>38</v>
      </c>
      <c r="H220" s="5" t="s">
        <v>44</v>
      </c>
      <c r="I220" s="5" t="s">
        <v>54</v>
      </c>
      <c r="J220" s="5" t="s">
        <v>65</v>
      </c>
      <c r="K220" s="5" t="s">
        <v>992</v>
      </c>
      <c r="L220" s="5"/>
      <c r="M220" s="4">
        <v>13</v>
      </c>
      <c r="N220" s="5">
        <v>11</v>
      </c>
      <c r="O220" s="4">
        <v>4.3</v>
      </c>
      <c r="P220" s="4">
        <v>11</v>
      </c>
      <c r="Q220" s="4">
        <v>11</v>
      </c>
      <c r="R220" s="4">
        <v>11</v>
      </c>
      <c r="S220" s="4">
        <v>17</v>
      </c>
      <c r="T220" s="5">
        <v>4</v>
      </c>
      <c r="U220" s="5">
        <v>4</v>
      </c>
      <c r="V220" s="5">
        <v>0.09</v>
      </c>
      <c r="W220" s="5">
        <v>0.27</v>
      </c>
      <c r="X220" s="5">
        <v>0.27</v>
      </c>
      <c r="Y220" s="5">
        <v>1.64</v>
      </c>
      <c r="Z220" s="5">
        <v>2.64</v>
      </c>
      <c r="AA220" s="5">
        <v>4.6399999999999997</v>
      </c>
      <c r="AB220" s="5">
        <v>0.24</v>
      </c>
      <c r="AC220" s="5">
        <v>0.65</v>
      </c>
      <c r="AD220" s="5">
        <v>1</v>
      </c>
      <c r="AE220" s="5">
        <v>1.59</v>
      </c>
      <c r="AF220" s="5">
        <v>2.94</v>
      </c>
      <c r="AG220" s="5">
        <v>3.94</v>
      </c>
      <c r="AH220" s="5" t="s">
        <v>44</v>
      </c>
      <c r="AI220" s="5" t="s">
        <v>39</v>
      </c>
      <c r="AJ220">
        <f t="shared" si="6"/>
        <v>1.0000000000000002</v>
      </c>
      <c r="AK220">
        <f t="shared" si="7"/>
        <v>1.3499999999999999</v>
      </c>
    </row>
    <row r="221" spans="1:37">
      <c r="A221" s="4">
        <v>11103</v>
      </c>
      <c r="B221" s="4">
        <v>111031016</v>
      </c>
      <c r="C221" s="5">
        <v>111031016</v>
      </c>
      <c r="D221" s="5" t="s">
        <v>35</v>
      </c>
      <c r="E221" s="5" t="s">
        <v>990</v>
      </c>
      <c r="F221" s="5" t="s">
        <v>991</v>
      </c>
      <c r="G221" s="5" t="s">
        <v>38</v>
      </c>
      <c r="H221" s="5" t="s">
        <v>44</v>
      </c>
      <c r="I221" s="5" t="s">
        <v>54</v>
      </c>
      <c r="J221" s="5" t="s">
        <v>65</v>
      </c>
      <c r="K221" s="5" t="s">
        <v>106</v>
      </c>
      <c r="L221" s="5"/>
      <c r="M221" s="4">
        <v>11</v>
      </c>
      <c r="N221" s="5">
        <v>11</v>
      </c>
      <c r="O221" s="4">
        <v>4.3</v>
      </c>
      <c r="P221" s="4">
        <v>12</v>
      </c>
      <c r="Q221" s="4">
        <v>13</v>
      </c>
      <c r="R221" s="4">
        <v>14</v>
      </c>
      <c r="S221" s="4">
        <v>17</v>
      </c>
      <c r="T221" s="5">
        <v>5</v>
      </c>
      <c r="U221" s="5">
        <v>7</v>
      </c>
      <c r="V221" s="5">
        <v>0.23</v>
      </c>
      <c r="W221" s="5">
        <v>0.69</v>
      </c>
      <c r="X221" s="5">
        <v>1.38</v>
      </c>
      <c r="Y221" s="5">
        <v>2.38</v>
      </c>
      <c r="Z221" s="5">
        <v>3.85</v>
      </c>
      <c r="AA221" s="5">
        <v>5.08</v>
      </c>
      <c r="AB221" s="5">
        <v>0.24</v>
      </c>
      <c r="AC221" s="5">
        <v>0.82</v>
      </c>
      <c r="AD221" s="5">
        <v>1.29</v>
      </c>
      <c r="AE221" s="5">
        <v>1.71</v>
      </c>
      <c r="AF221" s="5">
        <v>2.41</v>
      </c>
      <c r="AG221" s="5">
        <v>3.06</v>
      </c>
      <c r="AH221" s="5" t="s">
        <v>44</v>
      </c>
      <c r="AI221" s="5" t="s">
        <v>39</v>
      </c>
      <c r="AJ221">
        <f t="shared" si="6"/>
        <v>1.4700000000000002</v>
      </c>
      <c r="AK221">
        <f t="shared" si="7"/>
        <v>0.70000000000000018</v>
      </c>
    </row>
    <row r="222" spans="1:37">
      <c r="A222" s="4">
        <v>11103</v>
      </c>
      <c r="B222" s="4">
        <v>111031017</v>
      </c>
      <c r="C222" s="5">
        <v>111031017</v>
      </c>
      <c r="D222" s="5" t="s">
        <v>35</v>
      </c>
      <c r="E222" s="5" t="s">
        <v>990</v>
      </c>
      <c r="F222" s="5" t="s">
        <v>991</v>
      </c>
      <c r="G222" s="5" t="s">
        <v>38</v>
      </c>
      <c r="H222" s="5" t="s">
        <v>44</v>
      </c>
      <c r="I222" s="5" t="s">
        <v>54</v>
      </c>
      <c r="J222" s="5" t="s">
        <v>52</v>
      </c>
      <c r="K222" s="5" t="s">
        <v>993</v>
      </c>
      <c r="L222" s="5"/>
      <c r="M222" s="4">
        <v>10</v>
      </c>
      <c r="N222" s="5">
        <v>10</v>
      </c>
      <c r="O222" s="4">
        <v>3.75</v>
      </c>
      <c r="P222" s="4">
        <v>14</v>
      </c>
      <c r="Q222" s="4">
        <v>15</v>
      </c>
      <c r="R222" s="4">
        <v>9</v>
      </c>
      <c r="S222" s="4">
        <v>16</v>
      </c>
      <c r="T222" s="5">
        <v>6</v>
      </c>
      <c r="U222" s="5">
        <v>8</v>
      </c>
      <c r="V222" s="5">
        <v>7.0000000000000007E-2</v>
      </c>
      <c r="W222" s="5">
        <v>0.13</v>
      </c>
      <c r="X222" s="5">
        <v>0.53</v>
      </c>
      <c r="Y222" s="5">
        <v>1.87</v>
      </c>
      <c r="Z222" s="5">
        <v>3.47</v>
      </c>
      <c r="AA222" s="5">
        <v>4.47</v>
      </c>
      <c r="AB222" s="5">
        <v>0.13</v>
      </c>
      <c r="AC222" s="5">
        <v>0.31</v>
      </c>
      <c r="AD222" s="5">
        <v>0.94</v>
      </c>
      <c r="AE222" s="5">
        <v>1.31</v>
      </c>
      <c r="AF222" s="5">
        <v>2.19</v>
      </c>
      <c r="AG222" s="5">
        <v>3.63</v>
      </c>
      <c r="AH222" s="5" t="s">
        <v>44</v>
      </c>
      <c r="AI222" s="5" t="s">
        <v>39</v>
      </c>
      <c r="AJ222">
        <f t="shared" si="6"/>
        <v>1.6</v>
      </c>
      <c r="AK222">
        <f t="shared" si="7"/>
        <v>0.87999999999999989</v>
      </c>
    </row>
    <row r="223" spans="1:37">
      <c r="A223" s="4">
        <v>11103</v>
      </c>
      <c r="B223" s="4">
        <v>111031018</v>
      </c>
      <c r="C223" s="5">
        <v>111031018</v>
      </c>
      <c r="D223" s="5" t="s">
        <v>35</v>
      </c>
      <c r="E223" s="5" t="s">
        <v>990</v>
      </c>
      <c r="F223" s="5" t="s">
        <v>991</v>
      </c>
      <c r="G223" s="5" t="s">
        <v>38</v>
      </c>
      <c r="H223" s="5" t="s">
        <v>44</v>
      </c>
      <c r="I223" s="5" t="s">
        <v>54</v>
      </c>
      <c r="J223" s="5" t="s">
        <v>63</v>
      </c>
      <c r="K223" s="5" t="s">
        <v>994</v>
      </c>
      <c r="L223" s="5"/>
      <c r="M223" s="4">
        <v>16</v>
      </c>
      <c r="N223" s="5">
        <v>16</v>
      </c>
      <c r="O223" s="4">
        <v>3.7</v>
      </c>
      <c r="P223" s="4">
        <v>16</v>
      </c>
      <c r="Q223" s="4">
        <v>16</v>
      </c>
      <c r="R223" s="4">
        <v>12</v>
      </c>
      <c r="S223" s="4">
        <v>12</v>
      </c>
      <c r="T223" s="5">
        <v>11</v>
      </c>
      <c r="U223" s="5">
        <v>4</v>
      </c>
      <c r="V223" s="5">
        <v>0.06</v>
      </c>
      <c r="W223" s="5">
        <v>0.31</v>
      </c>
      <c r="X223" s="5">
        <v>0.63</v>
      </c>
      <c r="Y223" s="5">
        <v>1.63</v>
      </c>
      <c r="Z223" s="5">
        <v>3.25</v>
      </c>
      <c r="AA223" s="5">
        <v>4.4400000000000004</v>
      </c>
      <c r="AB223" s="5">
        <v>0.25</v>
      </c>
      <c r="AC223" s="5">
        <v>0.33</v>
      </c>
      <c r="AD223" s="5">
        <v>1.08</v>
      </c>
      <c r="AE223" s="5">
        <v>2</v>
      </c>
      <c r="AF223" s="5">
        <v>2.75</v>
      </c>
      <c r="AG223" s="5">
        <v>4</v>
      </c>
      <c r="AH223" s="5" t="s">
        <v>44</v>
      </c>
      <c r="AI223" s="5" t="s">
        <v>43</v>
      </c>
      <c r="AJ223">
        <f t="shared" si="6"/>
        <v>1.62</v>
      </c>
      <c r="AK223">
        <f t="shared" si="7"/>
        <v>0.75</v>
      </c>
    </row>
    <row r="224" spans="1:37">
      <c r="A224" s="4">
        <v>11103</v>
      </c>
      <c r="B224" s="4">
        <v>111031019</v>
      </c>
      <c r="C224" s="5">
        <v>111031019</v>
      </c>
      <c r="D224" s="5" t="s">
        <v>35</v>
      </c>
      <c r="E224" s="5" t="s">
        <v>990</v>
      </c>
      <c r="F224" s="5" t="s">
        <v>991</v>
      </c>
      <c r="G224" s="5" t="s">
        <v>38</v>
      </c>
      <c r="H224" s="5" t="s">
        <v>39</v>
      </c>
      <c r="I224" s="5" t="s">
        <v>54</v>
      </c>
      <c r="J224" s="5" t="s">
        <v>63</v>
      </c>
      <c r="K224" s="5" t="s">
        <v>995</v>
      </c>
      <c r="L224" s="5"/>
      <c r="M224" s="4">
        <v>18</v>
      </c>
      <c r="N224" s="5">
        <v>17</v>
      </c>
      <c r="O224" s="4">
        <v>3</v>
      </c>
      <c r="P224" s="4">
        <v>17</v>
      </c>
      <c r="Q224" s="4">
        <v>22</v>
      </c>
      <c r="R224" s="4">
        <v>13</v>
      </c>
      <c r="S224" s="4">
        <v>22</v>
      </c>
      <c r="T224" s="5">
        <v>13</v>
      </c>
      <c r="U224" s="5">
        <v>19</v>
      </c>
      <c r="V224" s="5">
        <v>0.41</v>
      </c>
      <c r="W224" s="5">
        <v>1.0900000000000001</v>
      </c>
      <c r="X224" s="5">
        <v>1.82</v>
      </c>
      <c r="Y224" s="5">
        <v>3.55</v>
      </c>
      <c r="Z224" s="5">
        <v>5.09</v>
      </c>
      <c r="AA224" s="5">
        <v>6.23</v>
      </c>
      <c r="AB224" s="5">
        <v>0.45</v>
      </c>
      <c r="AC224" s="5">
        <v>0.73</v>
      </c>
      <c r="AD224" s="5">
        <v>1.55</v>
      </c>
      <c r="AE224" s="5">
        <v>2.68</v>
      </c>
      <c r="AF224" s="5">
        <v>4.09</v>
      </c>
      <c r="AG224" s="5">
        <v>5.18</v>
      </c>
      <c r="AH224" s="5" t="s">
        <v>39</v>
      </c>
      <c r="AI224" s="5" t="s">
        <v>39</v>
      </c>
      <c r="AJ224">
        <f t="shared" si="6"/>
        <v>1.54</v>
      </c>
      <c r="AK224">
        <f t="shared" si="7"/>
        <v>1.4099999999999997</v>
      </c>
    </row>
    <row r="225" spans="1:37">
      <c r="A225" s="4">
        <v>11103</v>
      </c>
      <c r="B225" s="4">
        <v>111031020</v>
      </c>
      <c r="C225" s="5">
        <v>111031020</v>
      </c>
      <c r="D225" s="5" t="s">
        <v>35</v>
      </c>
      <c r="E225" s="5" t="s">
        <v>990</v>
      </c>
      <c r="F225" s="5" t="s">
        <v>991</v>
      </c>
      <c r="G225" s="5" t="s">
        <v>38</v>
      </c>
      <c r="H225" s="5" t="s">
        <v>44</v>
      </c>
      <c r="I225" s="5" t="s">
        <v>54</v>
      </c>
      <c r="J225" s="5" t="s">
        <v>68</v>
      </c>
      <c r="K225" s="5" t="s">
        <v>109</v>
      </c>
      <c r="L225" s="5"/>
      <c r="M225" s="4">
        <v>19</v>
      </c>
      <c r="N225" s="5">
        <v>19</v>
      </c>
      <c r="O225" s="4">
        <v>3.95</v>
      </c>
      <c r="P225" s="4">
        <v>19</v>
      </c>
      <c r="Q225" s="4">
        <v>20</v>
      </c>
      <c r="R225" s="4">
        <v>10</v>
      </c>
      <c r="S225" s="4">
        <v>11</v>
      </c>
      <c r="T225" s="5">
        <v>3</v>
      </c>
      <c r="U225" s="5">
        <v>3</v>
      </c>
      <c r="V225" s="5">
        <v>0.2</v>
      </c>
      <c r="W225" s="5">
        <v>0.25</v>
      </c>
      <c r="X225" s="5">
        <v>0.45</v>
      </c>
      <c r="Y225" s="5">
        <v>0.9</v>
      </c>
      <c r="Z225" s="5">
        <v>3.2</v>
      </c>
      <c r="AA225" s="5">
        <v>4.45</v>
      </c>
      <c r="AB225" s="5">
        <v>0.27</v>
      </c>
      <c r="AC225" s="5">
        <v>0.73</v>
      </c>
      <c r="AD225" s="5">
        <v>1.64</v>
      </c>
      <c r="AE225" s="5">
        <v>2.4500000000000002</v>
      </c>
      <c r="AF225" s="5">
        <v>3.91</v>
      </c>
      <c r="AG225" s="5">
        <v>5.36</v>
      </c>
      <c r="AH225" s="5" t="s">
        <v>44</v>
      </c>
      <c r="AI225" s="5" t="s">
        <v>44</v>
      </c>
      <c r="AJ225">
        <f t="shared" si="6"/>
        <v>2.3000000000000003</v>
      </c>
      <c r="AK225">
        <f t="shared" si="7"/>
        <v>1.46</v>
      </c>
    </row>
    <row r="226" spans="1:37">
      <c r="A226" s="4">
        <v>11103</v>
      </c>
      <c r="B226" s="4">
        <v>111031021</v>
      </c>
      <c r="C226" s="5">
        <v>111031021</v>
      </c>
      <c r="D226" s="5" t="s">
        <v>35</v>
      </c>
      <c r="E226" s="5" t="s">
        <v>990</v>
      </c>
      <c r="F226" s="5" t="s">
        <v>991</v>
      </c>
      <c r="G226" s="5" t="s">
        <v>38</v>
      </c>
      <c r="H226" s="5" t="s">
        <v>44</v>
      </c>
      <c r="I226" s="5" t="s">
        <v>54</v>
      </c>
      <c r="J226" s="5" t="s">
        <v>937</v>
      </c>
      <c r="K226" s="5" t="s">
        <v>996</v>
      </c>
      <c r="L226" s="5"/>
      <c r="M226" s="4">
        <v>29</v>
      </c>
      <c r="N226" s="5">
        <v>29</v>
      </c>
      <c r="O226" s="4">
        <v>1.8</v>
      </c>
      <c r="P226" s="4">
        <v>29</v>
      </c>
      <c r="Q226" s="4">
        <v>29</v>
      </c>
      <c r="R226" s="4">
        <v>25</v>
      </c>
      <c r="S226" s="4">
        <v>25</v>
      </c>
      <c r="T226" s="5">
        <v>12</v>
      </c>
      <c r="U226" s="5">
        <v>11</v>
      </c>
      <c r="V226" s="5">
        <v>0.21</v>
      </c>
      <c r="W226" s="5">
        <v>0.76</v>
      </c>
      <c r="X226" s="5">
        <v>1.28</v>
      </c>
      <c r="Y226" s="5">
        <v>2.1</v>
      </c>
      <c r="Z226" s="5">
        <v>3.31</v>
      </c>
      <c r="AA226" s="5">
        <v>3.79</v>
      </c>
      <c r="AB226" s="5">
        <v>0.24</v>
      </c>
      <c r="AC226" s="5">
        <v>0.6</v>
      </c>
      <c r="AD226" s="5">
        <v>1.08</v>
      </c>
      <c r="AE226" s="5">
        <v>1.52</v>
      </c>
      <c r="AF226" s="5">
        <v>2.12</v>
      </c>
      <c r="AG226" s="5">
        <v>2.92</v>
      </c>
      <c r="AH226" s="5" t="s">
        <v>44</v>
      </c>
      <c r="AI226" s="5" t="s">
        <v>44</v>
      </c>
      <c r="AJ226">
        <f t="shared" si="6"/>
        <v>1.21</v>
      </c>
      <c r="AK226">
        <f t="shared" si="7"/>
        <v>0.60000000000000009</v>
      </c>
    </row>
    <row r="227" spans="1:37">
      <c r="A227" s="4">
        <v>11103</v>
      </c>
      <c r="B227" s="4">
        <v>111031022</v>
      </c>
      <c r="C227" s="5">
        <v>111031022</v>
      </c>
      <c r="D227" s="5" t="s">
        <v>35</v>
      </c>
      <c r="E227" s="5" t="s">
        <v>990</v>
      </c>
      <c r="F227" s="5" t="s">
        <v>991</v>
      </c>
      <c r="G227" s="5" t="s">
        <v>38</v>
      </c>
      <c r="H227" s="5" t="s">
        <v>44</v>
      </c>
      <c r="I227" s="5" t="s">
        <v>54</v>
      </c>
      <c r="J227" s="5" t="s">
        <v>65</v>
      </c>
      <c r="K227" s="5" t="s">
        <v>108</v>
      </c>
      <c r="L227" s="5"/>
      <c r="M227" s="4">
        <v>16</v>
      </c>
      <c r="N227" s="5">
        <v>16</v>
      </c>
      <c r="O227" s="4">
        <v>4.2</v>
      </c>
      <c r="P227" s="4">
        <v>17</v>
      </c>
      <c r="Q227" s="4">
        <v>24</v>
      </c>
      <c r="R227" s="4">
        <v>17</v>
      </c>
      <c r="S227" s="4">
        <v>19</v>
      </c>
      <c r="T227" s="5">
        <v>10</v>
      </c>
      <c r="U227" s="5">
        <v>9</v>
      </c>
      <c r="V227" s="5">
        <v>0.13</v>
      </c>
      <c r="W227" s="5">
        <v>0.38</v>
      </c>
      <c r="X227" s="5">
        <v>0.5</v>
      </c>
      <c r="Y227" s="5">
        <v>1.21</v>
      </c>
      <c r="Z227" s="5">
        <v>3.17</v>
      </c>
      <c r="AA227" s="5">
        <v>5.17</v>
      </c>
      <c r="AB227" s="5">
        <v>0.11</v>
      </c>
      <c r="AC227" s="5">
        <v>0.32</v>
      </c>
      <c r="AD227" s="5">
        <v>0.57999999999999996</v>
      </c>
      <c r="AE227" s="5">
        <v>1.1599999999999999</v>
      </c>
      <c r="AF227" s="5">
        <v>2.89</v>
      </c>
      <c r="AG227" s="5">
        <v>3.63</v>
      </c>
      <c r="AH227" s="5" t="s">
        <v>44</v>
      </c>
      <c r="AI227" s="5" t="s">
        <v>44</v>
      </c>
      <c r="AJ227">
        <f t="shared" si="6"/>
        <v>1.96</v>
      </c>
      <c r="AK227">
        <f t="shared" si="7"/>
        <v>1.7300000000000002</v>
      </c>
    </row>
    <row r="228" spans="1:37">
      <c r="A228" s="4">
        <v>11103</v>
      </c>
      <c r="B228" s="4">
        <v>111031023</v>
      </c>
      <c r="C228" s="5">
        <v>111031023</v>
      </c>
      <c r="D228" s="5" t="s">
        <v>35</v>
      </c>
      <c r="E228" s="5" t="s">
        <v>990</v>
      </c>
      <c r="F228" s="5" t="s">
        <v>991</v>
      </c>
      <c r="G228" s="5" t="s">
        <v>38</v>
      </c>
      <c r="H228" s="5" t="s">
        <v>44</v>
      </c>
      <c r="I228" s="5" t="s">
        <v>54</v>
      </c>
      <c r="J228" s="5" t="s">
        <v>65</v>
      </c>
      <c r="K228" s="5" t="s">
        <v>997</v>
      </c>
      <c r="L228" s="5"/>
      <c r="M228" s="4">
        <v>12</v>
      </c>
      <c r="N228" s="5">
        <v>11</v>
      </c>
      <c r="O228" s="4">
        <v>4.4000000000000004</v>
      </c>
      <c r="P228" s="4">
        <v>11</v>
      </c>
      <c r="Q228" s="4">
        <v>11</v>
      </c>
      <c r="R228" s="4">
        <v>8</v>
      </c>
      <c r="S228" s="4">
        <v>14</v>
      </c>
      <c r="T228" s="5">
        <v>4</v>
      </c>
      <c r="U228" s="5">
        <v>3</v>
      </c>
      <c r="V228" s="5">
        <v>0.09</v>
      </c>
      <c r="W228" s="5">
        <v>0.36</v>
      </c>
      <c r="X228" s="5">
        <v>0.55000000000000004</v>
      </c>
      <c r="Y228" s="5">
        <v>1.0900000000000001</v>
      </c>
      <c r="Z228" s="5">
        <v>3.55</v>
      </c>
      <c r="AA228" s="5">
        <v>4.7300000000000004</v>
      </c>
      <c r="AB228" s="5">
        <v>0</v>
      </c>
      <c r="AC228" s="5">
        <v>0.14000000000000001</v>
      </c>
      <c r="AD228" s="5">
        <v>0.71</v>
      </c>
      <c r="AE228" s="5">
        <v>1.1399999999999999</v>
      </c>
      <c r="AF228" s="5">
        <v>2.36</v>
      </c>
      <c r="AG228" s="5">
        <v>3.5</v>
      </c>
      <c r="AH228" s="5" t="s">
        <v>44</v>
      </c>
      <c r="AI228" s="5" t="s">
        <v>44</v>
      </c>
      <c r="AJ228">
        <f t="shared" si="6"/>
        <v>2.46</v>
      </c>
      <c r="AK228">
        <f t="shared" si="7"/>
        <v>1.22</v>
      </c>
    </row>
    <row r="229" spans="1:37">
      <c r="A229" s="4">
        <v>11103</v>
      </c>
      <c r="B229" s="4">
        <v>111031024</v>
      </c>
      <c r="C229" s="5">
        <v>111031024</v>
      </c>
      <c r="D229" s="5" t="s">
        <v>35</v>
      </c>
      <c r="E229" s="5" t="s">
        <v>990</v>
      </c>
      <c r="F229" s="5" t="s">
        <v>991</v>
      </c>
      <c r="G229" s="5" t="s">
        <v>38</v>
      </c>
      <c r="H229" s="5" t="s">
        <v>44</v>
      </c>
      <c r="I229" s="5" t="s">
        <v>54</v>
      </c>
      <c r="J229" s="5" t="s">
        <v>65</v>
      </c>
      <c r="K229" s="5" t="s">
        <v>111</v>
      </c>
      <c r="L229" s="5"/>
      <c r="M229" s="4">
        <v>10</v>
      </c>
      <c r="N229" s="5">
        <v>10</v>
      </c>
      <c r="O229" s="4">
        <v>4.2</v>
      </c>
      <c r="P229" s="4">
        <v>11</v>
      </c>
      <c r="Q229" s="4">
        <v>11</v>
      </c>
      <c r="R229" s="4">
        <v>10</v>
      </c>
      <c r="S229" s="4">
        <v>10</v>
      </c>
      <c r="T229" s="5">
        <v>7</v>
      </c>
      <c r="U229" s="5">
        <v>3</v>
      </c>
      <c r="V229" s="5">
        <v>0.09</v>
      </c>
      <c r="W229" s="5">
        <v>0.64</v>
      </c>
      <c r="X229" s="5">
        <v>1</v>
      </c>
      <c r="Y229" s="5">
        <v>2</v>
      </c>
      <c r="Z229" s="5">
        <v>2.64</v>
      </c>
      <c r="AA229" s="5">
        <v>4.2699999999999996</v>
      </c>
      <c r="AB229" s="5">
        <v>0.5</v>
      </c>
      <c r="AC229" s="5">
        <v>0.8</v>
      </c>
      <c r="AD229" s="5">
        <v>1.3</v>
      </c>
      <c r="AE229" s="5">
        <v>2.2000000000000002</v>
      </c>
      <c r="AF229" s="5">
        <v>3.5</v>
      </c>
      <c r="AG229" s="5">
        <v>4</v>
      </c>
      <c r="AH229" s="5" t="s">
        <v>44</v>
      </c>
      <c r="AI229" s="5" t="s">
        <v>44</v>
      </c>
      <c r="AJ229">
        <f t="shared" si="6"/>
        <v>0.64000000000000012</v>
      </c>
      <c r="AK229">
        <f t="shared" si="7"/>
        <v>1.2999999999999998</v>
      </c>
    </row>
    <row r="230" spans="1:37">
      <c r="A230" s="4">
        <v>11103</v>
      </c>
      <c r="B230" s="4">
        <v>111031025</v>
      </c>
      <c r="C230" s="5">
        <v>111031025</v>
      </c>
      <c r="D230" s="5" t="s">
        <v>35</v>
      </c>
      <c r="E230" s="5" t="s">
        <v>990</v>
      </c>
      <c r="F230" s="5" t="s">
        <v>991</v>
      </c>
      <c r="G230" s="5" t="s">
        <v>38</v>
      </c>
      <c r="H230" s="5" t="s">
        <v>44</v>
      </c>
      <c r="I230" s="5" t="s">
        <v>54</v>
      </c>
      <c r="J230" s="5" t="s">
        <v>59</v>
      </c>
      <c r="K230" s="5" t="s">
        <v>97</v>
      </c>
      <c r="L230" s="5"/>
      <c r="M230" s="4">
        <v>33</v>
      </c>
      <c r="N230" s="5">
        <v>33</v>
      </c>
      <c r="O230" s="4">
        <v>3.2</v>
      </c>
      <c r="P230" s="4">
        <v>35</v>
      </c>
      <c r="Q230" s="4">
        <v>35</v>
      </c>
      <c r="R230" s="4">
        <v>26</v>
      </c>
      <c r="S230" s="4">
        <v>27</v>
      </c>
      <c r="T230" s="5">
        <v>14</v>
      </c>
      <c r="U230" s="5">
        <v>17</v>
      </c>
      <c r="V230" s="5">
        <v>0.26</v>
      </c>
      <c r="W230" s="5">
        <v>0.54</v>
      </c>
      <c r="X230" s="5">
        <v>0.89</v>
      </c>
      <c r="Y230" s="5">
        <v>1.91</v>
      </c>
      <c r="Z230" s="5">
        <v>3.09</v>
      </c>
      <c r="AA230" s="5">
        <v>4.1100000000000003</v>
      </c>
      <c r="AB230" s="5">
        <v>0.22</v>
      </c>
      <c r="AC230" s="5">
        <v>0.52</v>
      </c>
      <c r="AD230" s="5">
        <v>0.96</v>
      </c>
      <c r="AE230" s="5">
        <v>1.48</v>
      </c>
      <c r="AF230" s="5">
        <v>2.56</v>
      </c>
      <c r="AG230" s="5">
        <v>3.22</v>
      </c>
      <c r="AH230" s="5" t="s">
        <v>44</v>
      </c>
      <c r="AI230" s="5" t="s">
        <v>44</v>
      </c>
      <c r="AJ230">
        <f t="shared" si="6"/>
        <v>1.18</v>
      </c>
      <c r="AK230">
        <f t="shared" si="7"/>
        <v>1.08</v>
      </c>
    </row>
    <row r="231" spans="1:37">
      <c r="A231" s="4">
        <v>11103</v>
      </c>
      <c r="B231" s="4">
        <v>111031044</v>
      </c>
      <c r="C231" s="5">
        <v>111031044</v>
      </c>
      <c r="D231" s="5" t="s">
        <v>35</v>
      </c>
      <c r="E231" s="5" t="s">
        <v>990</v>
      </c>
      <c r="F231" s="5" t="s">
        <v>991</v>
      </c>
      <c r="G231" s="5" t="s">
        <v>38</v>
      </c>
      <c r="H231" s="5" t="s">
        <v>44</v>
      </c>
      <c r="I231" s="5" t="s">
        <v>54</v>
      </c>
      <c r="J231" s="5" t="s">
        <v>52</v>
      </c>
      <c r="K231" s="5" t="s">
        <v>148</v>
      </c>
      <c r="L231" s="5"/>
      <c r="M231" s="4">
        <v>94</v>
      </c>
      <c r="N231" s="5">
        <v>92</v>
      </c>
      <c r="O231" s="4">
        <v>2.85</v>
      </c>
      <c r="P231" s="4">
        <v>78</v>
      </c>
      <c r="Q231" s="4">
        <v>78</v>
      </c>
      <c r="R231" s="4">
        <v>51</v>
      </c>
      <c r="S231" s="4">
        <v>52</v>
      </c>
      <c r="T231" s="5">
        <v>57</v>
      </c>
      <c r="U231" s="5">
        <v>38</v>
      </c>
      <c r="V231" s="5">
        <v>0.17</v>
      </c>
      <c r="W231" s="5">
        <v>0.42</v>
      </c>
      <c r="X231" s="5">
        <v>0.64</v>
      </c>
      <c r="Y231" s="5">
        <v>1.85</v>
      </c>
      <c r="Z231" s="5">
        <v>3.03</v>
      </c>
      <c r="AA231" s="5">
        <v>4.21</v>
      </c>
      <c r="AB231" s="5">
        <v>0.42</v>
      </c>
      <c r="AC231" s="5">
        <v>0.98</v>
      </c>
      <c r="AD231" s="5">
        <v>1.46</v>
      </c>
      <c r="AE231" s="5">
        <v>2.17</v>
      </c>
      <c r="AF231" s="5">
        <v>3.23</v>
      </c>
      <c r="AG231" s="5">
        <v>3.94</v>
      </c>
      <c r="AH231" s="5" t="s">
        <v>44</v>
      </c>
      <c r="AI231" s="5" t="s">
        <v>44</v>
      </c>
      <c r="AJ231">
        <f t="shared" si="6"/>
        <v>1.1799999999999997</v>
      </c>
      <c r="AK231">
        <f t="shared" si="7"/>
        <v>1.06</v>
      </c>
    </row>
    <row r="232" spans="1:37">
      <c r="A232" s="4">
        <v>11103</v>
      </c>
      <c r="B232" s="4">
        <v>111031047</v>
      </c>
      <c r="C232" s="5">
        <v>111031047</v>
      </c>
      <c r="D232" s="5" t="s">
        <v>35</v>
      </c>
      <c r="E232" s="5" t="s">
        <v>990</v>
      </c>
      <c r="F232" s="5" t="s">
        <v>991</v>
      </c>
      <c r="G232" s="5" t="s">
        <v>38</v>
      </c>
      <c r="H232" s="5" t="s">
        <v>39</v>
      </c>
      <c r="I232" s="5" t="s">
        <v>54</v>
      </c>
      <c r="J232" s="5" t="s">
        <v>63</v>
      </c>
      <c r="K232" s="5" t="s">
        <v>998</v>
      </c>
      <c r="L232" s="5"/>
      <c r="M232" s="4">
        <v>1</v>
      </c>
      <c r="N232" s="5">
        <v>0</v>
      </c>
      <c r="O232" s="4">
        <v>2.7</v>
      </c>
      <c r="P232" s="4">
        <v>0</v>
      </c>
      <c r="Q232" s="4">
        <v>0</v>
      </c>
      <c r="R232" s="4">
        <v>0</v>
      </c>
      <c r="S232" s="4">
        <v>0</v>
      </c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 t="s">
        <v>43</v>
      </c>
      <c r="AJ232">
        <f t="shared" si="6"/>
        <v>0</v>
      </c>
      <c r="AK232">
        <f t="shared" si="7"/>
        <v>0</v>
      </c>
    </row>
    <row r="233" spans="1:37">
      <c r="A233" s="4">
        <v>11103</v>
      </c>
      <c r="B233" s="4">
        <v>111031048</v>
      </c>
      <c r="C233" s="5">
        <v>111031048</v>
      </c>
      <c r="D233" s="5" t="s">
        <v>35</v>
      </c>
      <c r="E233" s="5" t="s">
        <v>990</v>
      </c>
      <c r="F233" s="5" t="s">
        <v>991</v>
      </c>
      <c r="G233" s="5" t="s">
        <v>38</v>
      </c>
      <c r="H233" s="5" t="s">
        <v>39</v>
      </c>
      <c r="I233" s="5" t="s">
        <v>54</v>
      </c>
      <c r="J233" s="5" t="s">
        <v>113</v>
      </c>
      <c r="K233" s="5" t="s">
        <v>833</v>
      </c>
      <c r="L233" s="5"/>
      <c r="M233" s="4">
        <v>22</v>
      </c>
      <c r="N233" s="5">
        <v>22</v>
      </c>
      <c r="O233" s="4">
        <v>2.8</v>
      </c>
      <c r="P233" s="4">
        <v>29</v>
      </c>
      <c r="Q233" s="4">
        <v>29</v>
      </c>
      <c r="R233" s="4">
        <v>23</v>
      </c>
      <c r="S233" s="4">
        <v>23</v>
      </c>
      <c r="T233" s="5">
        <v>21</v>
      </c>
      <c r="U233" s="5">
        <v>19</v>
      </c>
      <c r="V233" s="5">
        <v>0.28000000000000003</v>
      </c>
      <c r="W233" s="5">
        <v>0.9</v>
      </c>
      <c r="X233" s="5">
        <v>1.24</v>
      </c>
      <c r="Y233" s="5">
        <v>2.59</v>
      </c>
      <c r="Z233" s="5">
        <v>3.72</v>
      </c>
      <c r="AA233" s="5">
        <v>5.21</v>
      </c>
      <c r="AB233" s="5">
        <v>0.74</v>
      </c>
      <c r="AC233" s="5">
        <v>1.74</v>
      </c>
      <c r="AD233" s="5">
        <v>2.74</v>
      </c>
      <c r="AE233" s="5">
        <v>3.65</v>
      </c>
      <c r="AF233" s="5">
        <v>5.04</v>
      </c>
      <c r="AG233" s="5">
        <v>6.09</v>
      </c>
      <c r="AH233" s="5" t="s">
        <v>39</v>
      </c>
      <c r="AI233" s="5"/>
      <c r="AJ233">
        <f t="shared" si="6"/>
        <v>1.1300000000000003</v>
      </c>
      <c r="AK233">
        <f t="shared" si="7"/>
        <v>1.3900000000000001</v>
      </c>
    </row>
    <row r="234" spans="1:37">
      <c r="A234" s="4">
        <v>11103</v>
      </c>
      <c r="B234" s="4">
        <v>111032024</v>
      </c>
      <c r="C234" s="5">
        <v>111032024</v>
      </c>
      <c r="D234" s="5" t="s">
        <v>35</v>
      </c>
      <c r="E234" s="5" t="s">
        <v>990</v>
      </c>
      <c r="F234" s="5" t="s">
        <v>991</v>
      </c>
      <c r="G234" s="5" t="s">
        <v>38</v>
      </c>
      <c r="H234" s="5" t="s">
        <v>39</v>
      </c>
      <c r="I234" s="5" t="s">
        <v>40</v>
      </c>
      <c r="J234" s="5" t="s">
        <v>94</v>
      </c>
      <c r="K234" s="5" t="s">
        <v>181</v>
      </c>
      <c r="L234" s="5"/>
      <c r="M234" s="4">
        <v>12</v>
      </c>
      <c r="N234" s="5">
        <v>12</v>
      </c>
      <c r="O234" s="4">
        <v>6</v>
      </c>
      <c r="P234" s="4">
        <v>12</v>
      </c>
      <c r="Q234" s="4">
        <v>12</v>
      </c>
      <c r="R234" s="4">
        <v>20</v>
      </c>
      <c r="S234" s="4">
        <v>20</v>
      </c>
      <c r="T234" s="5">
        <v>17</v>
      </c>
      <c r="U234" s="5">
        <v>5</v>
      </c>
      <c r="V234" s="5">
        <v>0.57999999999999996</v>
      </c>
      <c r="W234" s="5">
        <v>2.08</v>
      </c>
      <c r="X234" s="5">
        <v>3.5</v>
      </c>
      <c r="Y234" s="5">
        <v>5.42</v>
      </c>
      <c r="Z234" s="5">
        <v>7.75</v>
      </c>
      <c r="AA234" s="5">
        <v>8.92</v>
      </c>
      <c r="AB234" s="5">
        <v>0.25</v>
      </c>
      <c r="AC234" s="5">
        <v>0.6</v>
      </c>
      <c r="AD234" s="5">
        <v>1.1000000000000001</v>
      </c>
      <c r="AE234" s="5">
        <v>1.85</v>
      </c>
      <c r="AF234" s="5">
        <v>2.75</v>
      </c>
      <c r="AG234" s="5">
        <v>4.25</v>
      </c>
      <c r="AH234" s="5" t="s">
        <v>39</v>
      </c>
      <c r="AI234" s="5" t="s">
        <v>39</v>
      </c>
      <c r="AJ234">
        <f t="shared" si="6"/>
        <v>2.33</v>
      </c>
      <c r="AK234">
        <f t="shared" si="7"/>
        <v>0.89999999999999991</v>
      </c>
    </row>
    <row r="235" spans="1:37">
      <c r="A235" s="4">
        <v>11103</v>
      </c>
      <c r="B235" s="4">
        <v>111032025</v>
      </c>
      <c r="C235" s="5">
        <v>111032025</v>
      </c>
      <c r="D235" s="5" t="s">
        <v>35</v>
      </c>
      <c r="E235" s="5" t="s">
        <v>990</v>
      </c>
      <c r="F235" s="5" t="s">
        <v>991</v>
      </c>
      <c r="G235" s="5" t="s">
        <v>38</v>
      </c>
      <c r="H235" s="5" t="s">
        <v>44</v>
      </c>
      <c r="I235" s="5" t="s">
        <v>40</v>
      </c>
      <c r="J235" s="5" t="s">
        <v>151</v>
      </c>
      <c r="K235" s="5" t="s">
        <v>999</v>
      </c>
      <c r="L235" s="5"/>
      <c r="M235" s="4">
        <v>7</v>
      </c>
      <c r="N235" s="5">
        <v>7</v>
      </c>
      <c r="O235" s="4">
        <v>6.5</v>
      </c>
      <c r="P235" s="4">
        <v>8</v>
      </c>
      <c r="Q235" s="4">
        <v>10</v>
      </c>
      <c r="R235" s="4">
        <v>20</v>
      </c>
      <c r="S235" s="4">
        <v>20</v>
      </c>
      <c r="T235" s="5">
        <v>5</v>
      </c>
      <c r="U235" s="5">
        <v>5</v>
      </c>
      <c r="V235" s="5">
        <v>0.1</v>
      </c>
      <c r="W235" s="5">
        <v>0.6</v>
      </c>
      <c r="X235" s="5">
        <v>0.7</v>
      </c>
      <c r="Y235" s="5">
        <v>1.6</v>
      </c>
      <c r="Z235" s="5">
        <v>2.8</v>
      </c>
      <c r="AA235" s="5">
        <v>4.3</v>
      </c>
      <c r="AB235" s="5">
        <v>0.2</v>
      </c>
      <c r="AC235" s="5">
        <v>0.4</v>
      </c>
      <c r="AD235" s="5">
        <v>0.85</v>
      </c>
      <c r="AE235" s="5">
        <v>1.8</v>
      </c>
      <c r="AF235" s="5">
        <v>3.55</v>
      </c>
      <c r="AG235" s="5">
        <v>4.8499999999999996</v>
      </c>
      <c r="AH235" s="5" t="s">
        <v>44</v>
      </c>
      <c r="AI235" s="5" t="s">
        <v>43</v>
      </c>
      <c r="AJ235">
        <f t="shared" si="6"/>
        <v>1.1999999999999997</v>
      </c>
      <c r="AK235">
        <f t="shared" si="7"/>
        <v>1.7499999999999998</v>
      </c>
    </row>
    <row r="236" spans="1:37">
      <c r="A236" s="4">
        <v>11103</v>
      </c>
      <c r="B236" s="4">
        <v>111032026</v>
      </c>
      <c r="C236" s="5">
        <v>111032026</v>
      </c>
      <c r="D236" s="5" t="s">
        <v>35</v>
      </c>
      <c r="E236" s="5" t="s">
        <v>990</v>
      </c>
      <c r="F236" s="5" t="s">
        <v>991</v>
      </c>
      <c r="G236" s="5" t="s">
        <v>38</v>
      </c>
      <c r="H236" s="5" t="s">
        <v>44</v>
      </c>
      <c r="I236" s="5" t="s">
        <v>40</v>
      </c>
      <c r="J236" s="5" t="s">
        <v>116</v>
      </c>
      <c r="K236" s="5" t="s">
        <v>1000</v>
      </c>
      <c r="L236" s="5"/>
      <c r="M236" s="4">
        <v>17</v>
      </c>
      <c r="N236" s="5">
        <v>16</v>
      </c>
      <c r="O236" s="4">
        <v>6.7</v>
      </c>
      <c r="P236" s="4">
        <v>17</v>
      </c>
      <c r="Q236" s="4">
        <v>17</v>
      </c>
      <c r="R236" s="4">
        <v>15</v>
      </c>
      <c r="S236" s="4">
        <v>20</v>
      </c>
      <c r="T236" s="5">
        <v>15</v>
      </c>
      <c r="U236" s="5">
        <v>14</v>
      </c>
      <c r="V236" s="5">
        <v>0.35</v>
      </c>
      <c r="W236" s="5">
        <v>0.76</v>
      </c>
      <c r="X236" s="5">
        <v>1.24</v>
      </c>
      <c r="Y236" s="5">
        <v>2.35</v>
      </c>
      <c r="Z236" s="5">
        <v>3.65</v>
      </c>
      <c r="AA236" s="5">
        <v>4.53</v>
      </c>
      <c r="AB236" s="5">
        <v>0.05</v>
      </c>
      <c r="AC236" s="5">
        <v>0.55000000000000004</v>
      </c>
      <c r="AD236" s="5">
        <v>1.25</v>
      </c>
      <c r="AE236" s="5">
        <v>1.8</v>
      </c>
      <c r="AF236" s="5">
        <v>3.5</v>
      </c>
      <c r="AG236" s="5">
        <v>4.3499999999999996</v>
      </c>
      <c r="AH236" s="5" t="s">
        <v>44</v>
      </c>
      <c r="AI236" s="5" t="s">
        <v>44</v>
      </c>
      <c r="AJ236">
        <f t="shared" si="6"/>
        <v>1.2999999999999998</v>
      </c>
      <c r="AK236">
        <f t="shared" si="7"/>
        <v>1.7</v>
      </c>
    </row>
    <row r="237" spans="1:37">
      <c r="A237" s="4">
        <v>11103</v>
      </c>
      <c r="B237" s="4">
        <v>111032027</v>
      </c>
      <c r="C237" s="5">
        <v>111032027</v>
      </c>
      <c r="D237" s="5" t="s">
        <v>35</v>
      </c>
      <c r="E237" s="5" t="s">
        <v>990</v>
      </c>
      <c r="F237" s="5" t="s">
        <v>991</v>
      </c>
      <c r="G237" s="5" t="s">
        <v>38</v>
      </c>
      <c r="H237" s="5" t="s">
        <v>44</v>
      </c>
      <c r="I237" s="5" t="s">
        <v>40</v>
      </c>
      <c r="J237" s="5" t="s">
        <v>116</v>
      </c>
      <c r="K237" s="5" t="s">
        <v>1001</v>
      </c>
      <c r="L237" s="5"/>
      <c r="M237" s="4">
        <v>16</v>
      </c>
      <c r="N237" s="5">
        <v>16</v>
      </c>
      <c r="O237" s="4">
        <v>6.85</v>
      </c>
      <c r="P237" s="4">
        <v>16</v>
      </c>
      <c r="Q237" s="4">
        <v>16</v>
      </c>
      <c r="R237" s="4">
        <v>8</v>
      </c>
      <c r="S237" s="4">
        <v>8</v>
      </c>
      <c r="T237" s="5">
        <v>8</v>
      </c>
      <c r="U237" s="5">
        <v>1</v>
      </c>
      <c r="V237" s="5">
        <v>0.06</v>
      </c>
      <c r="W237" s="5">
        <v>0.19</v>
      </c>
      <c r="X237" s="5">
        <v>0.31</v>
      </c>
      <c r="Y237" s="5">
        <v>1.38</v>
      </c>
      <c r="Z237" s="5">
        <v>2.69</v>
      </c>
      <c r="AA237" s="5">
        <v>3.88</v>
      </c>
      <c r="AB237" s="5">
        <v>0.13</v>
      </c>
      <c r="AC237" s="5">
        <v>0.38</v>
      </c>
      <c r="AD237" s="5">
        <v>0.63</v>
      </c>
      <c r="AE237" s="5">
        <v>1</v>
      </c>
      <c r="AF237" s="5">
        <v>3.88</v>
      </c>
      <c r="AG237" s="5">
        <v>5</v>
      </c>
      <c r="AH237" s="5" t="s">
        <v>44</v>
      </c>
      <c r="AI237" s="5" t="s">
        <v>43</v>
      </c>
      <c r="AJ237">
        <f t="shared" si="6"/>
        <v>1.31</v>
      </c>
      <c r="AK237">
        <f t="shared" si="7"/>
        <v>2.88</v>
      </c>
    </row>
    <row r="238" spans="1:37">
      <c r="A238" s="4">
        <v>11103</v>
      </c>
      <c r="B238" s="4">
        <v>111032028</v>
      </c>
      <c r="C238" s="5">
        <v>111032028</v>
      </c>
      <c r="D238" s="5" t="s">
        <v>35</v>
      </c>
      <c r="E238" s="5" t="s">
        <v>990</v>
      </c>
      <c r="F238" s="5" t="s">
        <v>991</v>
      </c>
      <c r="G238" s="5" t="s">
        <v>38</v>
      </c>
      <c r="H238" s="5" t="s">
        <v>44</v>
      </c>
      <c r="I238" s="5" t="s">
        <v>40</v>
      </c>
      <c r="J238" s="5" t="s">
        <v>116</v>
      </c>
      <c r="K238" s="5" t="s">
        <v>1002</v>
      </c>
      <c r="L238" s="5"/>
      <c r="M238" s="4">
        <v>13</v>
      </c>
      <c r="N238" s="5">
        <v>13</v>
      </c>
      <c r="O238" s="4">
        <v>6.5</v>
      </c>
      <c r="P238" s="4">
        <v>13</v>
      </c>
      <c r="Q238" s="4">
        <v>13</v>
      </c>
      <c r="R238" s="4">
        <v>13</v>
      </c>
      <c r="S238" s="4">
        <v>13</v>
      </c>
      <c r="T238" s="5">
        <v>3</v>
      </c>
      <c r="U238" s="5">
        <v>3</v>
      </c>
      <c r="V238" s="5">
        <v>0</v>
      </c>
      <c r="W238" s="5">
        <v>0.38</v>
      </c>
      <c r="X238" s="5">
        <v>0.62</v>
      </c>
      <c r="Y238" s="5">
        <v>1.54</v>
      </c>
      <c r="Z238" s="5">
        <v>2.69</v>
      </c>
      <c r="AA238" s="5">
        <v>3.46</v>
      </c>
      <c r="AB238" s="5">
        <v>0.08</v>
      </c>
      <c r="AC238" s="5">
        <v>0.15</v>
      </c>
      <c r="AD238" s="5">
        <v>0.54</v>
      </c>
      <c r="AE238" s="5">
        <v>1.62</v>
      </c>
      <c r="AF238" s="5">
        <v>2.77</v>
      </c>
      <c r="AG238" s="5">
        <v>3.69</v>
      </c>
      <c r="AH238" s="5" t="s">
        <v>44</v>
      </c>
      <c r="AI238" s="5" t="s">
        <v>43</v>
      </c>
      <c r="AJ238">
        <f t="shared" si="6"/>
        <v>1.1499999999999999</v>
      </c>
      <c r="AK238">
        <f t="shared" si="7"/>
        <v>1.1499999999999999</v>
      </c>
    </row>
    <row r="239" spans="1:37">
      <c r="A239" s="4">
        <v>11103</v>
      </c>
      <c r="B239" s="4">
        <v>111032029</v>
      </c>
      <c r="C239" s="5">
        <v>111032029</v>
      </c>
      <c r="D239" s="5" t="s">
        <v>35</v>
      </c>
      <c r="E239" s="5" t="s">
        <v>990</v>
      </c>
      <c r="F239" s="5" t="s">
        <v>991</v>
      </c>
      <c r="G239" s="5" t="s">
        <v>38</v>
      </c>
      <c r="H239" s="5" t="s">
        <v>44</v>
      </c>
      <c r="I239" s="5" t="s">
        <v>40</v>
      </c>
      <c r="J239" s="5" t="s">
        <v>149</v>
      </c>
      <c r="K239" s="5" t="s">
        <v>1003</v>
      </c>
      <c r="L239" s="5"/>
      <c r="M239" s="4">
        <v>11</v>
      </c>
      <c r="N239" s="5">
        <v>11</v>
      </c>
      <c r="O239" s="4">
        <v>6.85</v>
      </c>
      <c r="P239" s="4">
        <v>11</v>
      </c>
      <c r="Q239" s="4">
        <v>12</v>
      </c>
      <c r="R239" s="4">
        <v>6</v>
      </c>
      <c r="S239" s="4">
        <v>6</v>
      </c>
      <c r="T239" s="5">
        <v>1</v>
      </c>
      <c r="U239" s="5">
        <v>3</v>
      </c>
      <c r="V239" s="5">
        <v>0.08</v>
      </c>
      <c r="W239" s="5">
        <v>0.42</v>
      </c>
      <c r="X239" s="5">
        <v>0.67</v>
      </c>
      <c r="Y239" s="5">
        <v>1.5</v>
      </c>
      <c r="Z239" s="5">
        <v>3</v>
      </c>
      <c r="AA239" s="5">
        <v>3.75</v>
      </c>
      <c r="AB239" s="5">
        <v>0.17</v>
      </c>
      <c r="AC239" s="5">
        <v>0.83</v>
      </c>
      <c r="AD239" s="5">
        <v>2.67</v>
      </c>
      <c r="AE239" s="5">
        <v>6</v>
      </c>
      <c r="AF239" s="5">
        <v>9.17</v>
      </c>
      <c r="AG239" s="5">
        <v>11</v>
      </c>
      <c r="AH239" s="5" t="s">
        <v>44</v>
      </c>
      <c r="AI239" s="5" t="s">
        <v>43</v>
      </c>
      <c r="AJ239">
        <f t="shared" si="6"/>
        <v>1.5</v>
      </c>
      <c r="AK239">
        <f t="shared" si="7"/>
        <v>3.17</v>
      </c>
    </row>
    <row r="240" spans="1:37">
      <c r="A240" s="4">
        <v>11103</v>
      </c>
      <c r="B240" s="4">
        <v>111032030</v>
      </c>
      <c r="C240" s="5">
        <v>111032030</v>
      </c>
      <c r="D240" s="5" t="s">
        <v>35</v>
      </c>
      <c r="E240" s="5" t="s">
        <v>990</v>
      </c>
      <c r="F240" s="5" t="s">
        <v>991</v>
      </c>
      <c r="G240" s="5" t="s">
        <v>38</v>
      </c>
      <c r="H240" s="5" t="s">
        <v>44</v>
      </c>
      <c r="I240" s="5" t="s">
        <v>40</v>
      </c>
      <c r="J240" s="5" t="s">
        <v>149</v>
      </c>
      <c r="K240" s="5" t="s">
        <v>1004</v>
      </c>
      <c r="L240" s="5"/>
      <c r="M240" s="4">
        <v>19</v>
      </c>
      <c r="N240" s="5">
        <v>17</v>
      </c>
      <c r="O240" s="4">
        <v>5.7</v>
      </c>
      <c r="P240" s="4">
        <v>18</v>
      </c>
      <c r="Q240" s="4">
        <v>18</v>
      </c>
      <c r="R240" s="4">
        <v>18</v>
      </c>
      <c r="S240" s="4">
        <v>22</v>
      </c>
      <c r="T240" s="5">
        <v>7</v>
      </c>
      <c r="U240" s="5">
        <v>9</v>
      </c>
      <c r="V240" s="5">
        <v>0.11</v>
      </c>
      <c r="W240" s="5">
        <v>0.28000000000000003</v>
      </c>
      <c r="X240" s="5">
        <v>0.61</v>
      </c>
      <c r="Y240" s="5">
        <v>1.78</v>
      </c>
      <c r="Z240" s="5">
        <v>3.22</v>
      </c>
      <c r="AA240" s="5">
        <v>4.5</v>
      </c>
      <c r="AB240" s="5">
        <v>0</v>
      </c>
      <c r="AC240" s="5">
        <v>0.27</v>
      </c>
      <c r="AD240" s="5">
        <v>0.59</v>
      </c>
      <c r="AE240" s="5">
        <v>1.27</v>
      </c>
      <c r="AF240" s="5">
        <v>2</v>
      </c>
      <c r="AG240" s="5">
        <v>3.91</v>
      </c>
      <c r="AH240" s="5" t="s">
        <v>44</v>
      </c>
      <c r="AI240" s="5" t="s">
        <v>43</v>
      </c>
      <c r="AJ240">
        <f t="shared" si="6"/>
        <v>1.4400000000000002</v>
      </c>
      <c r="AK240">
        <f t="shared" si="7"/>
        <v>0.73</v>
      </c>
    </row>
    <row r="241" spans="1:37">
      <c r="A241" s="4">
        <v>11103</v>
      </c>
      <c r="B241" s="4">
        <v>111032031</v>
      </c>
      <c r="C241" s="5">
        <v>111032031</v>
      </c>
      <c r="D241" s="5" t="s">
        <v>35</v>
      </c>
      <c r="E241" s="5" t="s">
        <v>990</v>
      </c>
      <c r="F241" s="5" t="s">
        <v>991</v>
      </c>
      <c r="G241" s="5" t="s">
        <v>38</v>
      </c>
      <c r="H241" s="5" t="s">
        <v>44</v>
      </c>
      <c r="I241" s="5" t="s">
        <v>40</v>
      </c>
      <c r="J241" s="5" t="s">
        <v>116</v>
      </c>
      <c r="K241" s="5" t="s">
        <v>255</v>
      </c>
      <c r="L241" s="5"/>
      <c r="M241" s="4">
        <v>8</v>
      </c>
      <c r="N241" s="5">
        <v>8</v>
      </c>
      <c r="O241" s="4">
        <v>6.25</v>
      </c>
      <c r="P241" s="4">
        <v>8</v>
      </c>
      <c r="Q241" s="4">
        <v>10</v>
      </c>
      <c r="R241" s="4">
        <v>9</v>
      </c>
      <c r="S241" s="4">
        <v>11</v>
      </c>
      <c r="T241" s="5">
        <v>4</v>
      </c>
      <c r="U241" s="5">
        <v>9</v>
      </c>
      <c r="V241" s="5">
        <v>0.2</v>
      </c>
      <c r="W241" s="5">
        <v>0.4</v>
      </c>
      <c r="X241" s="5">
        <v>0.7</v>
      </c>
      <c r="Y241" s="5">
        <v>2.2999999999999998</v>
      </c>
      <c r="Z241" s="5">
        <v>4.3</v>
      </c>
      <c r="AA241" s="5">
        <v>5</v>
      </c>
      <c r="AB241" s="5">
        <v>0.09</v>
      </c>
      <c r="AC241" s="5">
        <v>0.27</v>
      </c>
      <c r="AD241" s="5">
        <v>0.64</v>
      </c>
      <c r="AE241" s="5">
        <v>1.36</v>
      </c>
      <c r="AF241" s="5">
        <v>2.36</v>
      </c>
      <c r="AG241" s="5">
        <v>4.09</v>
      </c>
      <c r="AH241" s="5" t="s">
        <v>44</v>
      </c>
      <c r="AI241" s="5" t="s">
        <v>43</v>
      </c>
      <c r="AJ241">
        <f t="shared" si="6"/>
        <v>2</v>
      </c>
      <c r="AK241">
        <f t="shared" si="7"/>
        <v>0.99999999999999978</v>
      </c>
    </row>
    <row r="242" spans="1:37">
      <c r="A242" s="4">
        <v>11103</v>
      </c>
      <c r="B242" s="4">
        <v>111032032</v>
      </c>
      <c r="C242" s="5">
        <v>111032032</v>
      </c>
      <c r="D242" s="5" t="s">
        <v>35</v>
      </c>
      <c r="E242" s="5" t="s">
        <v>990</v>
      </c>
      <c r="F242" s="5" t="s">
        <v>991</v>
      </c>
      <c r="G242" s="5" t="s">
        <v>38</v>
      </c>
      <c r="H242" s="5" t="s">
        <v>44</v>
      </c>
      <c r="I242" s="5" t="s">
        <v>40</v>
      </c>
      <c r="J242" s="5" t="s">
        <v>151</v>
      </c>
      <c r="K242" s="5" t="s">
        <v>250</v>
      </c>
      <c r="L242" s="5"/>
      <c r="M242" s="4">
        <v>14</v>
      </c>
      <c r="N242" s="5">
        <v>12</v>
      </c>
      <c r="O242" s="4">
        <v>6.65</v>
      </c>
      <c r="P242" s="4">
        <v>13</v>
      </c>
      <c r="Q242" s="4">
        <v>16</v>
      </c>
      <c r="R242" s="4">
        <v>7</v>
      </c>
      <c r="S242" s="4">
        <v>7</v>
      </c>
      <c r="T242" s="5">
        <v>4</v>
      </c>
      <c r="U242" s="5">
        <v>3</v>
      </c>
      <c r="V242" s="5">
        <v>0.06</v>
      </c>
      <c r="W242" s="5">
        <v>0.25</v>
      </c>
      <c r="X242" s="5">
        <v>0.44</v>
      </c>
      <c r="Y242" s="5">
        <v>1.38</v>
      </c>
      <c r="Z242" s="5">
        <v>2.63</v>
      </c>
      <c r="AA242" s="5">
        <v>3.38</v>
      </c>
      <c r="AB242" s="5">
        <v>0.28999999999999998</v>
      </c>
      <c r="AC242" s="5">
        <v>0.86</v>
      </c>
      <c r="AD242" s="5">
        <v>1.71</v>
      </c>
      <c r="AE242" s="5">
        <v>3.14</v>
      </c>
      <c r="AF242" s="5">
        <v>4.1399999999999997</v>
      </c>
      <c r="AG242" s="5">
        <v>4.71</v>
      </c>
      <c r="AH242" s="5" t="s">
        <v>44</v>
      </c>
      <c r="AI242" s="5" t="s">
        <v>43</v>
      </c>
      <c r="AJ242">
        <f t="shared" si="6"/>
        <v>1.25</v>
      </c>
      <c r="AK242">
        <f t="shared" si="7"/>
        <v>0.99999999999999956</v>
      </c>
    </row>
    <row r="243" spans="1:37">
      <c r="A243" s="4">
        <v>11103</v>
      </c>
      <c r="B243" s="4">
        <v>111032033</v>
      </c>
      <c r="C243" s="5">
        <v>111032033</v>
      </c>
      <c r="D243" s="5" t="s">
        <v>35</v>
      </c>
      <c r="E243" s="5" t="s">
        <v>990</v>
      </c>
      <c r="F243" s="5" t="s">
        <v>991</v>
      </c>
      <c r="G243" s="5" t="s">
        <v>38</v>
      </c>
      <c r="H243" s="5" t="s">
        <v>44</v>
      </c>
      <c r="I243" s="5" t="s">
        <v>40</v>
      </c>
      <c r="J243" s="5" t="s">
        <v>151</v>
      </c>
      <c r="K243" s="5" t="s">
        <v>293</v>
      </c>
      <c r="L243" s="5"/>
      <c r="M243" s="4">
        <v>16</v>
      </c>
      <c r="N243" s="5">
        <v>16</v>
      </c>
      <c r="O243" s="4">
        <v>6.5</v>
      </c>
      <c r="P243" s="4">
        <v>16</v>
      </c>
      <c r="Q243" s="4">
        <v>18</v>
      </c>
      <c r="R243" s="4">
        <v>8</v>
      </c>
      <c r="S243" s="4">
        <v>10</v>
      </c>
      <c r="T243" s="5">
        <v>10</v>
      </c>
      <c r="U243" s="5">
        <v>6</v>
      </c>
      <c r="V243" s="5">
        <v>0.11</v>
      </c>
      <c r="W243" s="5">
        <v>0.11</v>
      </c>
      <c r="X243" s="5">
        <v>0.17</v>
      </c>
      <c r="Y243" s="5">
        <v>1.06</v>
      </c>
      <c r="Z243" s="5">
        <v>2.67</v>
      </c>
      <c r="AA243" s="5">
        <v>4.1100000000000003</v>
      </c>
      <c r="AB243" s="5">
        <v>0.1</v>
      </c>
      <c r="AC243" s="5">
        <v>0.7</v>
      </c>
      <c r="AD243" s="5">
        <v>1.1000000000000001</v>
      </c>
      <c r="AE243" s="5">
        <v>1.7</v>
      </c>
      <c r="AF243" s="5">
        <v>2.8</v>
      </c>
      <c r="AG243" s="5">
        <v>4.4000000000000004</v>
      </c>
      <c r="AH243" s="5" t="s">
        <v>44</v>
      </c>
      <c r="AI243" s="5" t="s">
        <v>43</v>
      </c>
      <c r="AJ243">
        <f t="shared" si="6"/>
        <v>1.6099999999999999</v>
      </c>
      <c r="AK243">
        <f t="shared" si="7"/>
        <v>1.0999999999999999</v>
      </c>
    </row>
    <row r="244" spans="1:37">
      <c r="A244" s="4">
        <v>11103</v>
      </c>
      <c r="B244" s="4">
        <v>111032034</v>
      </c>
      <c r="C244" s="5">
        <v>111032034</v>
      </c>
      <c r="D244" s="5" t="s">
        <v>35</v>
      </c>
      <c r="E244" s="5" t="s">
        <v>990</v>
      </c>
      <c r="F244" s="5" t="s">
        <v>991</v>
      </c>
      <c r="G244" s="5" t="s">
        <v>38</v>
      </c>
      <c r="H244" s="5" t="s">
        <v>44</v>
      </c>
      <c r="I244" s="5" t="s">
        <v>40</v>
      </c>
      <c r="J244" s="5" t="s">
        <v>86</v>
      </c>
      <c r="K244" s="5" t="s">
        <v>241</v>
      </c>
      <c r="L244" s="5"/>
      <c r="M244" s="4">
        <v>16</v>
      </c>
      <c r="N244" s="5">
        <v>16</v>
      </c>
      <c r="O244" s="4">
        <v>6.2</v>
      </c>
      <c r="P244" s="4">
        <v>14</v>
      </c>
      <c r="Q244" s="4">
        <v>15</v>
      </c>
      <c r="R244" s="4">
        <v>10</v>
      </c>
      <c r="S244" s="4">
        <v>13</v>
      </c>
      <c r="T244" s="5">
        <v>4</v>
      </c>
      <c r="U244" s="5">
        <v>2</v>
      </c>
      <c r="V244" s="5">
        <v>0.13</v>
      </c>
      <c r="W244" s="5">
        <v>0.6</v>
      </c>
      <c r="X244" s="5">
        <v>0.67</v>
      </c>
      <c r="Y244" s="5">
        <v>1.87</v>
      </c>
      <c r="Z244" s="5">
        <v>2.87</v>
      </c>
      <c r="AA244" s="5">
        <v>3.87</v>
      </c>
      <c r="AB244" s="5">
        <v>0.15</v>
      </c>
      <c r="AC244" s="5">
        <v>0.38</v>
      </c>
      <c r="AD244" s="5">
        <v>0.77</v>
      </c>
      <c r="AE244" s="5">
        <v>1.85</v>
      </c>
      <c r="AF244" s="5">
        <v>2.54</v>
      </c>
      <c r="AG244" s="5">
        <v>3.77</v>
      </c>
      <c r="AH244" s="5" t="s">
        <v>44</v>
      </c>
      <c r="AI244" s="5" t="s">
        <v>43</v>
      </c>
      <c r="AJ244">
        <f t="shared" si="6"/>
        <v>1</v>
      </c>
      <c r="AK244">
        <f t="shared" si="7"/>
        <v>0.69</v>
      </c>
    </row>
    <row r="245" spans="1:37">
      <c r="A245" s="4">
        <v>11103</v>
      </c>
      <c r="B245" s="4">
        <v>111032035</v>
      </c>
      <c r="C245" s="5">
        <v>111032035</v>
      </c>
      <c r="D245" s="5" t="s">
        <v>35</v>
      </c>
      <c r="E245" s="5" t="s">
        <v>990</v>
      </c>
      <c r="F245" s="5" t="s">
        <v>991</v>
      </c>
      <c r="G245" s="5" t="s">
        <v>38</v>
      </c>
      <c r="H245" s="5" t="s">
        <v>44</v>
      </c>
      <c r="I245" s="5" t="s">
        <v>40</v>
      </c>
      <c r="J245" s="5" t="s">
        <v>165</v>
      </c>
      <c r="K245" s="5" t="s">
        <v>1005</v>
      </c>
      <c r="L245" s="5"/>
      <c r="M245" s="4">
        <v>19</v>
      </c>
      <c r="N245" s="5">
        <v>19</v>
      </c>
      <c r="O245" s="4">
        <v>6</v>
      </c>
      <c r="P245" s="4">
        <v>19</v>
      </c>
      <c r="Q245" s="4">
        <v>21</v>
      </c>
      <c r="R245" s="4">
        <v>15</v>
      </c>
      <c r="S245" s="4">
        <v>19</v>
      </c>
      <c r="T245" s="5">
        <v>6</v>
      </c>
      <c r="U245" s="5">
        <v>19</v>
      </c>
      <c r="V245" s="5">
        <v>0.1</v>
      </c>
      <c r="W245" s="5">
        <v>0.48</v>
      </c>
      <c r="X245" s="5">
        <v>0.67</v>
      </c>
      <c r="Y245" s="5">
        <v>1.57</v>
      </c>
      <c r="Z245" s="5">
        <v>3.19</v>
      </c>
      <c r="AA245" s="5">
        <v>4.62</v>
      </c>
      <c r="AB245" s="5">
        <v>0.21</v>
      </c>
      <c r="AC245" s="5">
        <v>0.37</v>
      </c>
      <c r="AD245" s="5">
        <v>0.74</v>
      </c>
      <c r="AE245" s="5">
        <v>2.0499999999999998</v>
      </c>
      <c r="AF245" s="5">
        <v>3.84</v>
      </c>
      <c r="AG245" s="5">
        <v>4.53</v>
      </c>
      <c r="AH245" s="5" t="s">
        <v>44</v>
      </c>
      <c r="AI245" s="5" t="s">
        <v>43</v>
      </c>
      <c r="AJ245">
        <f t="shared" si="6"/>
        <v>1.6199999999999999</v>
      </c>
      <c r="AK245">
        <f t="shared" si="7"/>
        <v>1.79</v>
      </c>
    </row>
    <row r="246" spans="1:37">
      <c r="A246" s="4">
        <v>11103</v>
      </c>
      <c r="B246" s="4">
        <v>111032036</v>
      </c>
      <c r="C246" s="5">
        <v>111032036</v>
      </c>
      <c r="D246" s="5" t="s">
        <v>35</v>
      </c>
      <c r="E246" s="5" t="s">
        <v>990</v>
      </c>
      <c r="F246" s="5" t="s">
        <v>991</v>
      </c>
      <c r="G246" s="5" t="s">
        <v>38</v>
      </c>
      <c r="H246" s="5" t="s">
        <v>44</v>
      </c>
      <c r="I246" s="5" t="s">
        <v>40</v>
      </c>
      <c r="J246" s="5" t="s">
        <v>94</v>
      </c>
      <c r="K246" s="5" t="s">
        <v>1006</v>
      </c>
      <c r="L246" s="5"/>
      <c r="M246" s="4">
        <v>77</v>
      </c>
      <c r="N246" s="5">
        <v>77</v>
      </c>
      <c r="O246" s="4">
        <v>5.45</v>
      </c>
      <c r="P246" s="4">
        <v>77</v>
      </c>
      <c r="Q246" s="4">
        <v>81</v>
      </c>
      <c r="R246" s="4">
        <v>68</v>
      </c>
      <c r="S246" s="4">
        <v>89</v>
      </c>
      <c r="T246" s="5">
        <v>61</v>
      </c>
      <c r="U246" s="5">
        <v>60</v>
      </c>
      <c r="V246" s="5">
        <v>0.2</v>
      </c>
      <c r="W246" s="5">
        <v>0.67</v>
      </c>
      <c r="X246" s="5">
        <v>0.99</v>
      </c>
      <c r="Y246" s="5">
        <v>2.37</v>
      </c>
      <c r="Z246" s="5">
        <v>3.68</v>
      </c>
      <c r="AA246" s="5">
        <v>4.47</v>
      </c>
      <c r="AB246" s="5">
        <v>0.16</v>
      </c>
      <c r="AC246" s="5">
        <v>0.45</v>
      </c>
      <c r="AD246" s="5">
        <v>0.87</v>
      </c>
      <c r="AE246" s="5">
        <v>1.43</v>
      </c>
      <c r="AF246" s="5">
        <v>2.29</v>
      </c>
      <c r="AG246" s="5">
        <v>3.18</v>
      </c>
      <c r="AH246" s="5" t="s">
        <v>44</v>
      </c>
      <c r="AI246" s="5" t="s">
        <v>43</v>
      </c>
      <c r="AJ246">
        <f t="shared" si="6"/>
        <v>1.31</v>
      </c>
      <c r="AK246">
        <f t="shared" si="7"/>
        <v>0.8600000000000001</v>
      </c>
    </row>
    <row r="247" spans="1:37">
      <c r="A247" s="4">
        <v>11103</v>
      </c>
      <c r="B247" s="4">
        <v>111032037</v>
      </c>
      <c r="C247" s="5">
        <v>111032037</v>
      </c>
      <c r="D247" s="5" t="s">
        <v>35</v>
      </c>
      <c r="E247" s="5" t="s">
        <v>990</v>
      </c>
      <c r="F247" s="5" t="s">
        <v>991</v>
      </c>
      <c r="G247" s="5" t="s">
        <v>38</v>
      </c>
      <c r="H247" s="5" t="s">
        <v>44</v>
      </c>
      <c r="I247" s="5" t="s">
        <v>40</v>
      </c>
      <c r="J247" s="5" t="s">
        <v>210</v>
      </c>
      <c r="K247" s="5" t="s">
        <v>1007</v>
      </c>
      <c r="L247" s="5"/>
      <c r="M247" s="4">
        <v>10</v>
      </c>
      <c r="N247" s="5">
        <v>10</v>
      </c>
      <c r="O247" s="4">
        <v>7.55</v>
      </c>
      <c r="P247" s="4">
        <v>13</v>
      </c>
      <c r="Q247" s="4">
        <v>14</v>
      </c>
      <c r="R247" s="4">
        <v>8</v>
      </c>
      <c r="S247" s="4">
        <v>8</v>
      </c>
      <c r="T247" s="5">
        <v>4</v>
      </c>
      <c r="U247" s="5">
        <v>2</v>
      </c>
      <c r="V247" s="5">
        <v>7.0000000000000007E-2</v>
      </c>
      <c r="W247" s="5">
        <v>0.21</v>
      </c>
      <c r="X247" s="5">
        <v>0.36</v>
      </c>
      <c r="Y247" s="5">
        <v>1.43</v>
      </c>
      <c r="Z247" s="5">
        <v>3.07</v>
      </c>
      <c r="AA247" s="5">
        <v>4</v>
      </c>
      <c r="AB247" s="5">
        <v>0.25</v>
      </c>
      <c r="AC247" s="5">
        <v>0.25</v>
      </c>
      <c r="AD247" s="5">
        <v>0.5</v>
      </c>
      <c r="AE247" s="5">
        <v>1.1299999999999999</v>
      </c>
      <c r="AF247" s="5">
        <v>2.75</v>
      </c>
      <c r="AG247" s="5">
        <v>4.88</v>
      </c>
      <c r="AH247" s="5" t="s">
        <v>44</v>
      </c>
      <c r="AI247" s="5" t="s">
        <v>43</v>
      </c>
      <c r="AJ247">
        <f t="shared" si="6"/>
        <v>1.64</v>
      </c>
      <c r="AK247">
        <f t="shared" si="7"/>
        <v>1.62</v>
      </c>
    </row>
    <row r="248" spans="1:37">
      <c r="A248" s="4">
        <v>11103</v>
      </c>
      <c r="B248" s="4">
        <v>111032038</v>
      </c>
      <c r="C248" s="5">
        <v>111032038</v>
      </c>
      <c r="D248" s="5" t="s">
        <v>35</v>
      </c>
      <c r="E248" s="5" t="s">
        <v>990</v>
      </c>
      <c r="F248" s="5" t="s">
        <v>991</v>
      </c>
      <c r="G248" s="5" t="s">
        <v>38</v>
      </c>
      <c r="H248" s="5" t="s">
        <v>44</v>
      </c>
      <c r="I248" s="5" t="s">
        <v>40</v>
      </c>
      <c r="J248" s="5" t="s">
        <v>94</v>
      </c>
      <c r="K248" s="5" t="s">
        <v>1008</v>
      </c>
      <c r="L248" s="5"/>
      <c r="M248" s="4">
        <v>29</v>
      </c>
      <c r="N248" s="5">
        <v>26</v>
      </c>
      <c r="O248" s="4">
        <v>5.55</v>
      </c>
      <c r="P248" s="4">
        <v>26</v>
      </c>
      <c r="Q248" s="4">
        <v>27</v>
      </c>
      <c r="R248" s="4">
        <v>18</v>
      </c>
      <c r="S248" s="4">
        <v>26</v>
      </c>
      <c r="T248" s="5">
        <v>22</v>
      </c>
      <c r="U248" s="5">
        <v>17</v>
      </c>
      <c r="V248" s="5">
        <v>0.7</v>
      </c>
      <c r="W248" s="5">
        <v>1.19</v>
      </c>
      <c r="X248" s="5">
        <v>1.44</v>
      </c>
      <c r="Y248" s="5">
        <v>3.3</v>
      </c>
      <c r="Z248" s="5">
        <v>4.3</v>
      </c>
      <c r="AA248" s="5">
        <v>5.1100000000000003</v>
      </c>
      <c r="AB248" s="5">
        <v>0.38</v>
      </c>
      <c r="AC248" s="5">
        <v>0.77</v>
      </c>
      <c r="AD248" s="5">
        <v>1.23</v>
      </c>
      <c r="AE248" s="5">
        <v>2.12</v>
      </c>
      <c r="AF248" s="5">
        <v>3.04</v>
      </c>
      <c r="AG248" s="5">
        <v>3.85</v>
      </c>
      <c r="AH248" s="5" t="s">
        <v>44</v>
      </c>
      <c r="AI248" s="5" t="s">
        <v>43</v>
      </c>
      <c r="AJ248">
        <f t="shared" si="6"/>
        <v>1</v>
      </c>
      <c r="AK248">
        <f t="shared" si="7"/>
        <v>0.91999999999999993</v>
      </c>
    </row>
    <row r="249" spans="1:37">
      <c r="A249" s="4">
        <v>11103</v>
      </c>
      <c r="B249" s="4">
        <v>111032039</v>
      </c>
      <c r="C249" s="5">
        <v>111032039</v>
      </c>
      <c r="D249" s="5" t="s">
        <v>35</v>
      </c>
      <c r="E249" s="5" t="s">
        <v>990</v>
      </c>
      <c r="F249" s="5" t="s">
        <v>991</v>
      </c>
      <c r="G249" s="5" t="s">
        <v>38</v>
      </c>
      <c r="H249" s="5" t="s">
        <v>44</v>
      </c>
      <c r="I249" s="5" t="s">
        <v>40</v>
      </c>
      <c r="J249" s="5" t="s">
        <v>116</v>
      </c>
      <c r="K249" s="5" t="s">
        <v>1009</v>
      </c>
      <c r="L249" s="5"/>
      <c r="M249" s="4">
        <v>17</v>
      </c>
      <c r="N249" s="5">
        <v>17</v>
      </c>
      <c r="O249" s="4">
        <v>7</v>
      </c>
      <c r="P249" s="4">
        <v>17</v>
      </c>
      <c r="Q249" s="4">
        <v>18</v>
      </c>
      <c r="R249" s="4">
        <v>11</v>
      </c>
      <c r="S249" s="4">
        <v>11</v>
      </c>
      <c r="T249" s="5">
        <v>3</v>
      </c>
      <c r="U249" s="5">
        <v>7</v>
      </c>
      <c r="V249" s="5">
        <v>0</v>
      </c>
      <c r="W249" s="5">
        <v>0.22</v>
      </c>
      <c r="X249" s="5">
        <v>0.44</v>
      </c>
      <c r="Y249" s="5">
        <v>1.5</v>
      </c>
      <c r="Z249" s="5">
        <v>3</v>
      </c>
      <c r="AA249" s="5">
        <v>4.17</v>
      </c>
      <c r="AB249" s="5">
        <v>0.18</v>
      </c>
      <c r="AC249" s="5">
        <v>0.55000000000000004</v>
      </c>
      <c r="AD249" s="5">
        <v>0.73</v>
      </c>
      <c r="AE249" s="5">
        <v>1.0900000000000001</v>
      </c>
      <c r="AF249" s="5">
        <v>3.45</v>
      </c>
      <c r="AG249" s="5">
        <v>4.55</v>
      </c>
      <c r="AH249" s="5" t="s">
        <v>44</v>
      </c>
      <c r="AI249" s="5" t="s">
        <v>43</v>
      </c>
      <c r="AJ249">
        <f t="shared" si="6"/>
        <v>1.5</v>
      </c>
      <c r="AK249">
        <f t="shared" si="7"/>
        <v>2.3600000000000003</v>
      </c>
    </row>
    <row r="250" spans="1:37">
      <c r="A250" s="4">
        <v>11103</v>
      </c>
      <c r="B250" s="4">
        <v>111032040</v>
      </c>
      <c r="C250" s="5">
        <v>111032040</v>
      </c>
      <c r="D250" s="5" t="s">
        <v>35</v>
      </c>
      <c r="E250" s="5" t="s">
        <v>990</v>
      </c>
      <c r="F250" s="5" t="s">
        <v>991</v>
      </c>
      <c r="G250" s="5" t="s">
        <v>38</v>
      </c>
      <c r="H250" s="5" t="s">
        <v>44</v>
      </c>
      <c r="I250" s="5" t="s">
        <v>40</v>
      </c>
      <c r="J250" s="5" t="s">
        <v>86</v>
      </c>
      <c r="K250" s="5" t="s">
        <v>93</v>
      </c>
      <c r="L250" s="5"/>
      <c r="M250" s="4">
        <v>10</v>
      </c>
      <c r="N250" s="5">
        <v>10</v>
      </c>
      <c r="O250" s="4">
        <v>5.6</v>
      </c>
      <c r="P250" s="4">
        <v>13</v>
      </c>
      <c r="Q250" s="4">
        <v>13</v>
      </c>
      <c r="R250" s="4">
        <v>10</v>
      </c>
      <c r="S250" s="4">
        <v>12</v>
      </c>
      <c r="T250" s="5">
        <v>3</v>
      </c>
      <c r="U250" s="5">
        <v>6</v>
      </c>
      <c r="V250" s="5">
        <v>0.15</v>
      </c>
      <c r="W250" s="5">
        <v>0.31</v>
      </c>
      <c r="X250" s="5">
        <v>0.62</v>
      </c>
      <c r="Y250" s="5">
        <v>1.54</v>
      </c>
      <c r="Z250" s="5">
        <v>3.54</v>
      </c>
      <c r="AA250" s="5">
        <v>4.38</v>
      </c>
      <c r="AB250" s="5">
        <v>0.17</v>
      </c>
      <c r="AC250" s="5">
        <v>0.42</v>
      </c>
      <c r="AD250" s="5">
        <v>0.83</v>
      </c>
      <c r="AE250" s="5">
        <v>1.42</v>
      </c>
      <c r="AF250" s="5">
        <v>2.75</v>
      </c>
      <c r="AG250" s="5">
        <v>3.58</v>
      </c>
      <c r="AH250" s="5" t="s">
        <v>44</v>
      </c>
      <c r="AI250" s="5" t="s">
        <v>43</v>
      </c>
      <c r="AJ250">
        <f t="shared" si="6"/>
        <v>2</v>
      </c>
      <c r="AK250">
        <f t="shared" si="7"/>
        <v>1.33</v>
      </c>
    </row>
    <row r="251" spans="1:37">
      <c r="A251" s="4">
        <v>11103</v>
      </c>
      <c r="B251" s="4">
        <v>111032041</v>
      </c>
      <c r="C251" s="5">
        <v>111032041</v>
      </c>
      <c r="D251" s="5" t="s">
        <v>35</v>
      </c>
      <c r="E251" s="5" t="s">
        <v>990</v>
      </c>
      <c r="F251" s="5" t="s">
        <v>991</v>
      </c>
      <c r="G251" s="5" t="s">
        <v>38</v>
      </c>
      <c r="H251" s="5" t="s">
        <v>44</v>
      </c>
      <c r="I251" s="5" t="s">
        <v>40</v>
      </c>
      <c r="J251" s="5" t="s">
        <v>165</v>
      </c>
      <c r="K251" s="5" t="s">
        <v>276</v>
      </c>
      <c r="L251" s="5"/>
      <c r="M251" s="4">
        <v>22</v>
      </c>
      <c r="N251" s="5">
        <v>22</v>
      </c>
      <c r="O251" s="4">
        <v>5.7</v>
      </c>
      <c r="P251" s="4">
        <v>22</v>
      </c>
      <c r="Q251" s="4">
        <v>22</v>
      </c>
      <c r="R251" s="4">
        <v>22</v>
      </c>
      <c r="S251" s="4">
        <v>28</v>
      </c>
      <c r="T251" s="5">
        <v>10</v>
      </c>
      <c r="U251" s="5">
        <v>12</v>
      </c>
      <c r="V251" s="5">
        <v>0.05</v>
      </c>
      <c r="W251" s="5">
        <v>0.27</v>
      </c>
      <c r="X251" s="5">
        <v>0.59</v>
      </c>
      <c r="Y251" s="5">
        <v>2</v>
      </c>
      <c r="Z251" s="5">
        <v>3</v>
      </c>
      <c r="AA251" s="5">
        <v>3.95</v>
      </c>
      <c r="AB251" s="5">
        <v>0.32</v>
      </c>
      <c r="AC251" s="5">
        <v>0.61</v>
      </c>
      <c r="AD251" s="5">
        <v>1.1100000000000001</v>
      </c>
      <c r="AE251" s="5">
        <v>1.36</v>
      </c>
      <c r="AF251" s="5">
        <v>1.82</v>
      </c>
      <c r="AG251" s="5">
        <v>4.25</v>
      </c>
      <c r="AH251" s="5" t="s">
        <v>44</v>
      </c>
      <c r="AI251" s="5" t="s">
        <v>43</v>
      </c>
      <c r="AJ251">
        <f t="shared" si="6"/>
        <v>1</v>
      </c>
      <c r="AK251">
        <f t="shared" si="7"/>
        <v>0.45999999999999996</v>
      </c>
    </row>
    <row r="252" spans="1:37">
      <c r="A252" s="4">
        <v>11103</v>
      </c>
      <c r="B252" s="4">
        <v>111032042</v>
      </c>
      <c r="C252" s="5">
        <v>111032042</v>
      </c>
      <c r="D252" s="5" t="s">
        <v>35</v>
      </c>
      <c r="E252" s="5" t="s">
        <v>990</v>
      </c>
      <c r="F252" s="5" t="s">
        <v>991</v>
      </c>
      <c r="G252" s="5" t="s">
        <v>38</v>
      </c>
      <c r="H252" s="5" t="s">
        <v>44</v>
      </c>
      <c r="I252" s="5" t="s">
        <v>40</v>
      </c>
      <c r="J252" s="5" t="s">
        <v>210</v>
      </c>
      <c r="K252" s="5" t="s">
        <v>1010</v>
      </c>
      <c r="L252" s="5"/>
      <c r="M252" s="4">
        <v>33</v>
      </c>
      <c r="N252" s="5">
        <v>33</v>
      </c>
      <c r="O252" s="4">
        <v>6.85</v>
      </c>
      <c r="P252" s="4">
        <v>35</v>
      </c>
      <c r="Q252" s="4">
        <v>35</v>
      </c>
      <c r="R252" s="4">
        <v>35</v>
      </c>
      <c r="S252" s="4">
        <v>36</v>
      </c>
      <c r="T252" s="5">
        <v>13</v>
      </c>
      <c r="U252" s="5">
        <v>17</v>
      </c>
      <c r="V252" s="5">
        <v>0.03</v>
      </c>
      <c r="W252" s="5">
        <v>0.17</v>
      </c>
      <c r="X252" s="5">
        <v>0.37</v>
      </c>
      <c r="Y252" s="5">
        <v>1.4</v>
      </c>
      <c r="Z252" s="5">
        <v>2.31</v>
      </c>
      <c r="AA252" s="5">
        <v>3.49</v>
      </c>
      <c r="AB252" s="5">
        <v>0.17</v>
      </c>
      <c r="AC252" s="5">
        <v>0.36</v>
      </c>
      <c r="AD252" s="5">
        <v>0.61</v>
      </c>
      <c r="AE252" s="5">
        <v>1.33</v>
      </c>
      <c r="AF252" s="5">
        <v>2.2799999999999998</v>
      </c>
      <c r="AG252" s="5">
        <v>3.03</v>
      </c>
      <c r="AH252" s="5" t="s">
        <v>44</v>
      </c>
      <c r="AI252" s="5" t="s">
        <v>43</v>
      </c>
      <c r="AJ252">
        <f t="shared" si="6"/>
        <v>0.91000000000000014</v>
      </c>
      <c r="AK252">
        <f t="shared" si="7"/>
        <v>0.94999999999999973</v>
      </c>
    </row>
    <row r="253" spans="1:37">
      <c r="A253" s="4">
        <v>11103</v>
      </c>
      <c r="B253" s="4">
        <v>111032043</v>
      </c>
      <c r="C253" s="5">
        <v>111032043</v>
      </c>
      <c r="D253" s="5" t="s">
        <v>35</v>
      </c>
      <c r="E253" s="5" t="s">
        <v>990</v>
      </c>
      <c r="F253" s="5" t="s">
        <v>991</v>
      </c>
      <c r="G253" s="5" t="s">
        <v>38</v>
      </c>
      <c r="H253" s="5" t="s">
        <v>44</v>
      </c>
      <c r="I253" s="5" t="s">
        <v>40</v>
      </c>
      <c r="J253" s="5" t="s">
        <v>210</v>
      </c>
      <c r="K253" s="5" t="s">
        <v>1011</v>
      </c>
      <c r="L253" s="5"/>
      <c r="M253" s="4">
        <v>13</v>
      </c>
      <c r="N253" s="5">
        <v>13</v>
      </c>
      <c r="O253" s="4">
        <v>8.0500000000000007</v>
      </c>
      <c r="P253" s="4">
        <v>12</v>
      </c>
      <c r="Q253" s="4">
        <v>12</v>
      </c>
      <c r="R253" s="4">
        <v>8</v>
      </c>
      <c r="S253" s="4">
        <v>9</v>
      </c>
      <c r="T253" s="5">
        <v>5</v>
      </c>
      <c r="U253" s="5">
        <v>4</v>
      </c>
      <c r="V253" s="5">
        <v>0.17</v>
      </c>
      <c r="W253" s="5">
        <v>0.25</v>
      </c>
      <c r="X253" s="5">
        <v>0.5</v>
      </c>
      <c r="Y253" s="5">
        <v>1.33</v>
      </c>
      <c r="Z253" s="5">
        <v>2.42</v>
      </c>
      <c r="AA253" s="5">
        <v>4.25</v>
      </c>
      <c r="AB253" s="5">
        <v>0.56000000000000005</v>
      </c>
      <c r="AC253" s="5">
        <v>0.67</v>
      </c>
      <c r="AD253" s="5">
        <v>1.1100000000000001</v>
      </c>
      <c r="AE253" s="5">
        <v>1.67</v>
      </c>
      <c r="AF253" s="5">
        <v>2.78</v>
      </c>
      <c r="AG253" s="5">
        <v>4</v>
      </c>
      <c r="AH253" s="5" t="s">
        <v>44</v>
      </c>
      <c r="AI253" s="5" t="s">
        <v>43</v>
      </c>
      <c r="AJ253">
        <f t="shared" si="6"/>
        <v>1.0899999999999999</v>
      </c>
      <c r="AK253">
        <f t="shared" si="7"/>
        <v>1.1099999999999999</v>
      </c>
    </row>
    <row r="254" spans="1:37">
      <c r="A254" s="4">
        <v>11221</v>
      </c>
      <c r="B254" s="4">
        <v>112211001</v>
      </c>
      <c r="C254" s="5">
        <v>112211001</v>
      </c>
      <c r="D254" s="5" t="s">
        <v>35</v>
      </c>
      <c r="E254" s="5" t="s">
        <v>36</v>
      </c>
      <c r="F254" s="5" t="s">
        <v>48</v>
      </c>
      <c r="G254" s="5" t="s">
        <v>38</v>
      </c>
      <c r="H254" s="5" t="s">
        <v>44</v>
      </c>
      <c r="I254" s="5" t="s">
        <v>54</v>
      </c>
      <c r="J254" s="5" t="s">
        <v>52</v>
      </c>
      <c r="K254" s="5" t="s">
        <v>131</v>
      </c>
      <c r="L254" s="5"/>
      <c r="M254" s="4">
        <v>43</v>
      </c>
      <c r="N254" s="5">
        <v>43</v>
      </c>
      <c r="O254" s="4">
        <v>1</v>
      </c>
      <c r="P254" s="4">
        <v>50</v>
      </c>
      <c r="Q254" s="4">
        <v>55</v>
      </c>
      <c r="R254" s="4">
        <v>45</v>
      </c>
      <c r="S254" s="4">
        <v>47</v>
      </c>
      <c r="T254" s="5">
        <v>186</v>
      </c>
      <c r="U254" s="5">
        <v>178</v>
      </c>
      <c r="V254" s="5">
        <v>0.67</v>
      </c>
      <c r="W254" s="5">
        <v>1.95</v>
      </c>
      <c r="X254" s="5">
        <v>3.04</v>
      </c>
      <c r="Y254" s="5">
        <v>4.6399999999999997</v>
      </c>
      <c r="Z254" s="5"/>
      <c r="AA254" s="5">
        <v>9.6199999999999992</v>
      </c>
      <c r="AB254" s="5">
        <v>0.34</v>
      </c>
      <c r="AC254" s="5">
        <v>0.83</v>
      </c>
      <c r="AD254" s="5">
        <v>1.94</v>
      </c>
      <c r="AE254" s="5">
        <v>3.06</v>
      </c>
      <c r="AF254" s="5"/>
      <c r="AG254" s="5">
        <v>5.6</v>
      </c>
      <c r="AH254" s="5" t="s">
        <v>39</v>
      </c>
      <c r="AI254" s="5" t="s">
        <v>43</v>
      </c>
      <c r="AJ254">
        <f t="shared" si="6"/>
        <v>1.5999999999999996</v>
      </c>
      <c r="AK254">
        <f t="shared" si="7"/>
        <v>1.1200000000000001</v>
      </c>
    </row>
    <row r="255" spans="1:37">
      <c r="A255" s="4">
        <v>11221</v>
      </c>
      <c r="B255" s="4">
        <v>112211002</v>
      </c>
      <c r="C255" s="5">
        <v>112211002</v>
      </c>
      <c r="D255" s="5" t="s">
        <v>35</v>
      </c>
      <c r="E255" s="5" t="s">
        <v>36</v>
      </c>
      <c r="F255" s="5" t="s">
        <v>48</v>
      </c>
      <c r="G255" s="5" t="s">
        <v>38</v>
      </c>
      <c r="H255" s="5" t="s">
        <v>39</v>
      </c>
      <c r="I255" s="5" t="s">
        <v>54</v>
      </c>
      <c r="J255" s="5" t="s">
        <v>52</v>
      </c>
      <c r="K255" s="5" t="s">
        <v>172</v>
      </c>
      <c r="L255" s="5"/>
      <c r="M255" s="4">
        <v>38</v>
      </c>
      <c r="N255" s="5">
        <v>35</v>
      </c>
      <c r="O255" s="4">
        <v>1.45</v>
      </c>
      <c r="P255" s="4">
        <v>35</v>
      </c>
      <c r="Q255" s="4">
        <v>36</v>
      </c>
      <c r="R255" s="4">
        <v>30</v>
      </c>
      <c r="S255" s="4">
        <v>39</v>
      </c>
      <c r="T255" s="5">
        <v>11</v>
      </c>
      <c r="U255" s="5">
        <v>87</v>
      </c>
      <c r="V255" s="5">
        <v>0.22</v>
      </c>
      <c r="W255" s="5">
        <v>0.5</v>
      </c>
      <c r="X255" s="5">
        <v>1.1100000000000001</v>
      </c>
      <c r="Y255" s="5">
        <v>2.08</v>
      </c>
      <c r="Z255" s="5"/>
      <c r="AA255" s="5">
        <v>5.81</v>
      </c>
      <c r="AB255" s="5">
        <v>0.18</v>
      </c>
      <c r="AC255" s="5">
        <v>0.69</v>
      </c>
      <c r="AD255" s="5">
        <v>1.18</v>
      </c>
      <c r="AE255" s="5">
        <v>1.97</v>
      </c>
      <c r="AF255" s="5"/>
      <c r="AG255" s="5">
        <v>5.72</v>
      </c>
      <c r="AH255" s="5" t="s">
        <v>44</v>
      </c>
      <c r="AI255" s="5" t="s">
        <v>43</v>
      </c>
      <c r="AJ255">
        <f t="shared" si="6"/>
        <v>0.97</v>
      </c>
      <c r="AK255">
        <f t="shared" si="7"/>
        <v>0.79</v>
      </c>
    </row>
    <row r="256" spans="1:37">
      <c r="A256" s="4">
        <v>11221</v>
      </c>
      <c r="B256" s="4">
        <v>112211003</v>
      </c>
      <c r="C256" s="5">
        <v>112211003</v>
      </c>
      <c r="D256" s="5" t="s">
        <v>35</v>
      </c>
      <c r="E256" s="5" t="s">
        <v>36</v>
      </c>
      <c r="F256" s="5" t="s">
        <v>48</v>
      </c>
      <c r="G256" s="5" t="s">
        <v>38</v>
      </c>
      <c r="H256" s="5" t="s">
        <v>44</v>
      </c>
      <c r="I256" s="5" t="s">
        <v>54</v>
      </c>
      <c r="J256" s="5" t="s">
        <v>63</v>
      </c>
      <c r="K256" s="5" t="s">
        <v>179</v>
      </c>
      <c r="L256" s="5"/>
      <c r="M256" s="4">
        <v>215</v>
      </c>
      <c r="N256" s="5">
        <v>210</v>
      </c>
      <c r="O256" s="4">
        <v>1.5</v>
      </c>
      <c r="P256" s="4">
        <v>204</v>
      </c>
      <c r="Q256" s="4">
        <v>210</v>
      </c>
      <c r="R256" s="4">
        <v>138</v>
      </c>
      <c r="S256" s="4">
        <v>151</v>
      </c>
      <c r="T256" s="5">
        <v>220</v>
      </c>
      <c r="U256" s="5">
        <v>158</v>
      </c>
      <c r="V256" s="5">
        <v>0.25</v>
      </c>
      <c r="W256" s="5">
        <v>0.72</v>
      </c>
      <c r="X256" s="5">
        <v>1.17</v>
      </c>
      <c r="Y256" s="5">
        <v>2.02</v>
      </c>
      <c r="Z256" s="5"/>
      <c r="AA256" s="5">
        <v>4.9000000000000004</v>
      </c>
      <c r="AB256" s="5">
        <v>0.2</v>
      </c>
      <c r="AC256" s="5">
        <v>0.5</v>
      </c>
      <c r="AD256" s="5">
        <v>0.91</v>
      </c>
      <c r="AE256" s="5">
        <v>1.64</v>
      </c>
      <c r="AF256" s="5"/>
      <c r="AG256" s="5">
        <v>3.94</v>
      </c>
      <c r="AH256" s="5" t="s">
        <v>39</v>
      </c>
      <c r="AI256" s="5" t="s">
        <v>43</v>
      </c>
      <c r="AJ256">
        <f t="shared" si="6"/>
        <v>0.85000000000000009</v>
      </c>
      <c r="AK256">
        <f t="shared" si="7"/>
        <v>0.72999999999999987</v>
      </c>
    </row>
    <row r="257" spans="1:37">
      <c r="A257" s="4">
        <v>11221</v>
      </c>
      <c r="B257" s="4">
        <v>112211014</v>
      </c>
      <c r="C257" s="5">
        <v>112211014</v>
      </c>
      <c r="D257" s="5" t="s">
        <v>35</v>
      </c>
      <c r="E257" s="5" t="s">
        <v>36</v>
      </c>
      <c r="F257" s="5" t="s">
        <v>48</v>
      </c>
      <c r="G257" s="5" t="s">
        <v>38</v>
      </c>
      <c r="H257" s="5" t="s">
        <v>39</v>
      </c>
      <c r="I257" s="5" t="s">
        <v>54</v>
      </c>
      <c r="J257" s="5" t="s">
        <v>52</v>
      </c>
      <c r="K257" s="5" t="s">
        <v>169</v>
      </c>
      <c r="L257" s="5"/>
      <c r="M257" s="4">
        <v>101</v>
      </c>
      <c r="N257" s="5">
        <v>100</v>
      </c>
      <c r="O257" s="4">
        <v>1.4</v>
      </c>
      <c r="P257" s="4">
        <v>90</v>
      </c>
      <c r="Q257" s="4">
        <v>92</v>
      </c>
      <c r="R257" s="4">
        <v>75</v>
      </c>
      <c r="S257" s="4">
        <v>76</v>
      </c>
      <c r="T257" s="5">
        <v>50</v>
      </c>
      <c r="U257" s="5">
        <v>57</v>
      </c>
      <c r="V257" s="5">
        <v>0.14000000000000001</v>
      </c>
      <c r="W257" s="5">
        <v>0.32</v>
      </c>
      <c r="X257" s="5">
        <v>0.77</v>
      </c>
      <c r="Y257" s="5">
        <v>1.66</v>
      </c>
      <c r="Z257" s="5"/>
      <c r="AA257" s="5">
        <v>4.25</v>
      </c>
      <c r="AB257" s="5">
        <v>0.11</v>
      </c>
      <c r="AC257" s="5">
        <v>0.32</v>
      </c>
      <c r="AD257" s="5">
        <v>0.67</v>
      </c>
      <c r="AE257" s="5">
        <v>1.26</v>
      </c>
      <c r="AF257" s="5"/>
      <c r="AG257" s="5">
        <v>2.88</v>
      </c>
      <c r="AH257" s="5" t="s">
        <v>39</v>
      </c>
      <c r="AI257" s="5" t="s">
        <v>43</v>
      </c>
      <c r="AJ257">
        <f t="shared" si="6"/>
        <v>0.8899999999999999</v>
      </c>
      <c r="AK257">
        <f t="shared" si="7"/>
        <v>0.59</v>
      </c>
    </row>
    <row r="258" spans="1:37">
      <c r="A258" s="4">
        <v>11221</v>
      </c>
      <c r="B258" s="4">
        <v>112211015</v>
      </c>
      <c r="C258" s="5">
        <v>112211015</v>
      </c>
      <c r="D258" s="5" t="s">
        <v>35</v>
      </c>
      <c r="E258" s="5" t="s">
        <v>36</v>
      </c>
      <c r="F258" s="5" t="s">
        <v>48</v>
      </c>
      <c r="G258" s="5" t="s">
        <v>38</v>
      </c>
      <c r="H258" s="5" t="s">
        <v>39</v>
      </c>
      <c r="I258" s="5" t="s">
        <v>54</v>
      </c>
      <c r="J258" s="5" t="s">
        <v>79</v>
      </c>
      <c r="K258" s="5" t="s">
        <v>209</v>
      </c>
      <c r="L258" s="5"/>
      <c r="M258" s="4">
        <v>17</v>
      </c>
      <c r="N258" s="5">
        <v>15</v>
      </c>
      <c r="O258" s="4">
        <v>2.1</v>
      </c>
      <c r="P258" s="4">
        <v>15</v>
      </c>
      <c r="Q258" s="4">
        <v>15</v>
      </c>
      <c r="R258" s="4">
        <v>15</v>
      </c>
      <c r="S258" s="4">
        <v>20</v>
      </c>
      <c r="T258" s="5">
        <v>8</v>
      </c>
      <c r="U258" s="5">
        <v>10</v>
      </c>
      <c r="V258" s="5">
        <v>0.27</v>
      </c>
      <c r="W258" s="5">
        <v>0.53</v>
      </c>
      <c r="X258" s="5">
        <v>1</v>
      </c>
      <c r="Y258" s="5">
        <v>2</v>
      </c>
      <c r="Z258" s="5"/>
      <c r="AA258" s="5">
        <v>4.2699999999999996</v>
      </c>
      <c r="AB258" s="5">
        <v>0.25</v>
      </c>
      <c r="AC258" s="5">
        <v>0.5</v>
      </c>
      <c r="AD258" s="5">
        <v>0.85</v>
      </c>
      <c r="AE258" s="5">
        <v>1.35</v>
      </c>
      <c r="AF258" s="5"/>
      <c r="AG258" s="5">
        <v>3.45</v>
      </c>
      <c r="AH258" s="5" t="s">
        <v>39</v>
      </c>
      <c r="AI258" s="5" t="s">
        <v>43</v>
      </c>
      <c r="AJ258">
        <f t="shared" ref="AJ258:AJ321" si="8">IF(Z258&lt;&gt;"", Z258-Y258, IF(Y258&lt;&gt;"", Y258-X258, IF(X258&lt;&gt;"", X258-W258, IF(W258&lt;&gt;"", W258-V258,0))))</f>
        <v>1</v>
      </c>
      <c r="AK258">
        <f t="shared" ref="AK258:AK321" si="9">IF(AF258&lt;&gt;"",AF258-AE258,IF(AE258&lt;&gt;"",AE258-AD258,IF(AD258&lt;&gt;"",AD258-AC258,IF(AC258&lt;&gt;"",AC258-AB258,0))))</f>
        <v>0.50000000000000011</v>
      </c>
    </row>
    <row r="259" spans="1:37">
      <c r="A259" s="4">
        <v>11221</v>
      </c>
      <c r="B259" s="4">
        <v>112211016</v>
      </c>
      <c r="C259" s="5">
        <v>112211016</v>
      </c>
      <c r="D259" s="5" t="s">
        <v>35</v>
      </c>
      <c r="E259" s="5" t="s">
        <v>36</v>
      </c>
      <c r="F259" s="5" t="s">
        <v>48</v>
      </c>
      <c r="G259" s="5" t="s">
        <v>38</v>
      </c>
      <c r="H259" s="5" t="s">
        <v>44</v>
      </c>
      <c r="I259" s="5" t="s">
        <v>54</v>
      </c>
      <c r="J259" s="5" t="s">
        <v>52</v>
      </c>
      <c r="K259" s="5" t="s">
        <v>178</v>
      </c>
      <c r="L259" s="5"/>
      <c r="M259" s="4">
        <v>30</v>
      </c>
      <c r="N259" s="5">
        <v>28</v>
      </c>
      <c r="O259" s="4">
        <v>1.5</v>
      </c>
      <c r="P259" s="4">
        <v>30</v>
      </c>
      <c r="Q259" s="4">
        <v>31</v>
      </c>
      <c r="R259" s="4">
        <v>30</v>
      </c>
      <c r="S259" s="4">
        <v>32</v>
      </c>
      <c r="T259" s="5">
        <v>74</v>
      </c>
      <c r="U259" s="5">
        <v>73</v>
      </c>
      <c r="V259" s="5">
        <v>0.65</v>
      </c>
      <c r="W259" s="5">
        <v>1.45</v>
      </c>
      <c r="X259" s="5">
        <v>2.5499999999999998</v>
      </c>
      <c r="Y259" s="5">
        <v>4.16</v>
      </c>
      <c r="Z259" s="5"/>
      <c r="AA259" s="5">
        <v>8.65</v>
      </c>
      <c r="AB259" s="5">
        <v>0.25</v>
      </c>
      <c r="AC259" s="5">
        <v>0.69</v>
      </c>
      <c r="AD259" s="5">
        <v>1.44</v>
      </c>
      <c r="AE259" s="5">
        <v>2.4700000000000002</v>
      </c>
      <c r="AF259" s="5"/>
      <c r="AG259" s="5">
        <v>6.03</v>
      </c>
      <c r="AH259" s="5" t="s">
        <v>39</v>
      </c>
      <c r="AI259" s="5" t="s">
        <v>43</v>
      </c>
      <c r="AJ259">
        <f t="shared" si="8"/>
        <v>1.6100000000000003</v>
      </c>
      <c r="AK259">
        <f t="shared" si="9"/>
        <v>1.0300000000000002</v>
      </c>
    </row>
    <row r="260" spans="1:37">
      <c r="A260" s="4">
        <v>11221</v>
      </c>
      <c r="B260" s="4">
        <v>112211017</v>
      </c>
      <c r="C260" s="5">
        <v>112211017</v>
      </c>
      <c r="D260" s="5" t="s">
        <v>35</v>
      </c>
      <c r="E260" s="5" t="s">
        <v>36</v>
      </c>
      <c r="F260" s="5" t="s">
        <v>48</v>
      </c>
      <c r="G260" s="5" t="s">
        <v>38</v>
      </c>
      <c r="H260" s="5" t="s">
        <v>39</v>
      </c>
      <c r="I260" s="5" t="s">
        <v>54</v>
      </c>
      <c r="J260" s="5" t="s">
        <v>213</v>
      </c>
      <c r="K260" s="5" t="s">
        <v>214</v>
      </c>
      <c r="L260" s="5"/>
      <c r="M260" s="4">
        <v>15</v>
      </c>
      <c r="N260" s="5">
        <v>15</v>
      </c>
      <c r="O260" s="4">
        <v>2.15</v>
      </c>
      <c r="P260" s="4">
        <v>15</v>
      </c>
      <c r="Q260" s="4">
        <v>17</v>
      </c>
      <c r="R260" s="4">
        <v>15</v>
      </c>
      <c r="S260" s="4">
        <v>16</v>
      </c>
      <c r="T260" s="5">
        <v>7</v>
      </c>
      <c r="U260" s="5">
        <v>7</v>
      </c>
      <c r="V260" s="5">
        <v>0.12</v>
      </c>
      <c r="W260" s="5">
        <v>0.35</v>
      </c>
      <c r="X260" s="5">
        <v>0.94</v>
      </c>
      <c r="Y260" s="5">
        <v>2.1800000000000002</v>
      </c>
      <c r="Z260" s="5"/>
      <c r="AA260" s="5">
        <v>4.3499999999999996</v>
      </c>
      <c r="AB260" s="5">
        <v>0.5</v>
      </c>
      <c r="AC260" s="5">
        <v>0.63</v>
      </c>
      <c r="AD260" s="5">
        <v>1.44</v>
      </c>
      <c r="AE260" s="5">
        <v>1.81</v>
      </c>
      <c r="AF260" s="5"/>
      <c r="AG260" s="5">
        <v>3.31</v>
      </c>
      <c r="AH260" s="5" t="s">
        <v>39</v>
      </c>
      <c r="AI260" s="5" t="s">
        <v>43</v>
      </c>
      <c r="AJ260">
        <f t="shared" si="8"/>
        <v>1.2400000000000002</v>
      </c>
      <c r="AK260">
        <f t="shared" si="9"/>
        <v>0.37000000000000011</v>
      </c>
    </row>
    <row r="261" spans="1:37">
      <c r="A261" s="4">
        <v>11221</v>
      </c>
      <c r="B261" s="4">
        <v>112211018</v>
      </c>
      <c r="C261" s="5">
        <v>112211018</v>
      </c>
      <c r="D261" s="5" t="s">
        <v>35</v>
      </c>
      <c r="E261" s="5" t="s">
        <v>36</v>
      </c>
      <c r="F261" s="5" t="s">
        <v>48</v>
      </c>
      <c r="G261" s="5" t="s">
        <v>38</v>
      </c>
      <c r="H261" s="5" t="s">
        <v>39</v>
      </c>
      <c r="I261" s="5" t="s">
        <v>54</v>
      </c>
      <c r="J261" s="5" t="s">
        <v>98</v>
      </c>
      <c r="K261" s="5" t="s">
        <v>228</v>
      </c>
      <c r="L261" s="5"/>
      <c r="M261" s="4">
        <v>16</v>
      </c>
      <c r="N261" s="5">
        <v>16</v>
      </c>
      <c r="O261" s="4">
        <v>2.35</v>
      </c>
      <c r="P261" s="4">
        <v>16</v>
      </c>
      <c r="Q261" s="4">
        <v>16</v>
      </c>
      <c r="R261" s="4">
        <v>16</v>
      </c>
      <c r="S261" s="4">
        <v>17</v>
      </c>
      <c r="T261" s="5">
        <v>4</v>
      </c>
      <c r="U261" s="5">
        <v>4</v>
      </c>
      <c r="V261" s="5">
        <v>0.38</v>
      </c>
      <c r="W261" s="5">
        <v>0.56000000000000005</v>
      </c>
      <c r="X261" s="5">
        <v>1</v>
      </c>
      <c r="Y261" s="5">
        <v>1.5</v>
      </c>
      <c r="Z261" s="5"/>
      <c r="AA261" s="5">
        <v>4.38</v>
      </c>
      <c r="AB261" s="5">
        <v>0.12</v>
      </c>
      <c r="AC261" s="5">
        <v>0.28999999999999998</v>
      </c>
      <c r="AD261" s="5">
        <v>0.65</v>
      </c>
      <c r="AE261" s="5">
        <v>1.53</v>
      </c>
      <c r="AF261" s="5"/>
      <c r="AG261" s="5">
        <v>3.41</v>
      </c>
      <c r="AH261" s="5" t="s">
        <v>39</v>
      </c>
      <c r="AI261" s="5"/>
      <c r="AJ261">
        <f t="shared" si="8"/>
        <v>0.5</v>
      </c>
      <c r="AK261">
        <f t="shared" si="9"/>
        <v>0.88</v>
      </c>
    </row>
    <row r="262" spans="1:37">
      <c r="A262" s="4">
        <v>11221</v>
      </c>
      <c r="B262" s="4">
        <v>112211019</v>
      </c>
      <c r="C262" s="5">
        <v>112211019</v>
      </c>
      <c r="D262" s="5" t="s">
        <v>35</v>
      </c>
      <c r="E262" s="5" t="s">
        <v>36</v>
      </c>
      <c r="F262" s="5" t="s">
        <v>48</v>
      </c>
      <c r="G262" s="5" t="s">
        <v>38</v>
      </c>
      <c r="H262" s="5" t="s">
        <v>39</v>
      </c>
      <c r="I262" s="5" t="s">
        <v>54</v>
      </c>
      <c r="J262" s="5" t="s">
        <v>65</v>
      </c>
      <c r="K262" s="5" t="s">
        <v>202</v>
      </c>
      <c r="L262" s="5"/>
      <c r="M262" s="4">
        <v>192</v>
      </c>
      <c r="N262" s="5">
        <v>192</v>
      </c>
      <c r="O262" s="4">
        <v>2</v>
      </c>
      <c r="P262" s="4">
        <v>179</v>
      </c>
      <c r="Q262" s="4">
        <v>182</v>
      </c>
      <c r="R262" s="4">
        <v>119</v>
      </c>
      <c r="S262" s="4">
        <v>129</v>
      </c>
      <c r="T262" s="5">
        <v>58</v>
      </c>
      <c r="U262" s="5">
        <v>56</v>
      </c>
      <c r="V262" s="5">
        <v>0.16</v>
      </c>
      <c r="W262" s="5">
        <v>0.28999999999999998</v>
      </c>
      <c r="X262" s="5">
        <v>0.62</v>
      </c>
      <c r="Y262" s="5">
        <v>1.22</v>
      </c>
      <c r="Z262" s="5"/>
      <c r="AA262" s="5">
        <v>3.9</v>
      </c>
      <c r="AB262" s="5">
        <v>0.12</v>
      </c>
      <c r="AC262" s="5">
        <v>0.31</v>
      </c>
      <c r="AD262" s="5">
        <v>0.6</v>
      </c>
      <c r="AE262" s="5">
        <v>1.05</v>
      </c>
      <c r="AF262" s="5"/>
      <c r="AG262" s="5">
        <v>2.95</v>
      </c>
      <c r="AH262" s="5" t="s">
        <v>44</v>
      </c>
      <c r="AI262" s="5" t="s">
        <v>39</v>
      </c>
      <c r="AJ262">
        <f t="shared" si="8"/>
        <v>0.6</v>
      </c>
      <c r="AK262">
        <f t="shared" si="9"/>
        <v>0.45000000000000007</v>
      </c>
    </row>
    <row r="263" spans="1:37">
      <c r="A263" s="4">
        <v>11221</v>
      </c>
      <c r="B263" s="4">
        <v>112211020</v>
      </c>
      <c r="C263" s="5">
        <v>112211020</v>
      </c>
      <c r="D263" s="5" t="s">
        <v>35</v>
      </c>
      <c r="E263" s="5" t="s">
        <v>36</v>
      </c>
      <c r="F263" s="5" t="s">
        <v>48</v>
      </c>
      <c r="G263" s="5" t="s">
        <v>38</v>
      </c>
      <c r="H263" s="5" t="s">
        <v>39</v>
      </c>
      <c r="I263" s="5" t="s">
        <v>54</v>
      </c>
      <c r="J263" s="5" t="s">
        <v>79</v>
      </c>
      <c r="K263" s="5" t="s">
        <v>224</v>
      </c>
      <c r="L263" s="5"/>
      <c r="M263" s="4">
        <v>15</v>
      </c>
      <c r="N263" s="5">
        <v>15</v>
      </c>
      <c r="O263" s="4">
        <v>2.2999999999999998</v>
      </c>
      <c r="P263" s="4">
        <v>16</v>
      </c>
      <c r="Q263" s="4">
        <v>16</v>
      </c>
      <c r="R263" s="4">
        <v>15</v>
      </c>
      <c r="S263" s="4">
        <v>15</v>
      </c>
      <c r="T263" s="5">
        <v>5</v>
      </c>
      <c r="U263" s="5">
        <v>1</v>
      </c>
      <c r="V263" s="5">
        <v>0</v>
      </c>
      <c r="W263" s="5">
        <v>0</v>
      </c>
      <c r="X263" s="5">
        <v>0.5</v>
      </c>
      <c r="Y263" s="5">
        <v>1.1299999999999999</v>
      </c>
      <c r="Z263" s="5"/>
      <c r="AA263" s="5">
        <v>3.75</v>
      </c>
      <c r="AB263" s="5">
        <v>7.0000000000000007E-2</v>
      </c>
      <c r="AC263" s="5">
        <v>0.33</v>
      </c>
      <c r="AD263" s="5">
        <v>0.93</v>
      </c>
      <c r="AE263" s="5">
        <v>1.73</v>
      </c>
      <c r="AF263" s="5"/>
      <c r="AG263" s="5">
        <v>3.93</v>
      </c>
      <c r="AH263" s="5" t="s">
        <v>39</v>
      </c>
      <c r="AI263" s="5" t="s">
        <v>39</v>
      </c>
      <c r="AJ263">
        <f t="shared" si="8"/>
        <v>0.62999999999999989</v>
      </c>
      <c r="AK263">
        <f t="shared" si="9"/>
        <v>0.79999999999999993</v>
      </c>
    </row>
    <row r="264" spans="1:37">
      <c r="A264" s="4">
        <v>11221</v>
      </c>
      <c r="B264" s="4">
        <v>112212003</v>
      </c>
      <c r="C264" s="5">
        <v>112212003</v>
      </c>
      <c r="D264" s="5" t="s">
        <v>35</v>
      </c>
      <c r="E264" s="5" t="s">
        <v>36</v>
      </c>
      <c r="F264" s="5" t="s">
        <v>48</v>
      </c>
      <c r="G264" s="5" t="s">
        <v>38</v>
      </c>
      <c r="H264" s="5" t="s">
        <v>39</v>
      </c>
      <c r="I264" s="5" t="s">
        <v>40</v>
      </c>
      <c r="J264" s="5" t="s">
        <v>137</v>
      </c>
      <c r="K264" s="5" t="s">
        <v>162</v>
      </c>
      <c r="L264" s="5" t="s">
        <v>50</v>
      </c>
      <c r="M264" s="4">
        <v>30</v>
      </c>
      <c r="N264" s="5">
        <v>30</v>
      </c>
      <c r="O264" s="4">
        <v>1.3</v>
      </c>
      <c r="P264" s="4">
        <v>30</v>
      </c>
      <c r="Q264" s="4">
        <v>30</v>
      </c>
      <c r="R264" s="4">
        <v>0</v>
      </c>
      <c r="S264" s="4">
        <v>0</v>
      </c>
      <c r="T264" s="5">
        <v>19</v>
      </c>
      <c r="U264" s="5"/>
      <c r="V264" s="5">
        <v>0.2</v>
      </c>
      <c r="W264" s="5">
        <v>0.43</v>
      </c>
      <c r="X264" s="5">
        <v>0.97</v>
      </c>
      <c r="Y264" s="5">
        <v>2</v>
      </c>
      <c r="Z264" s="5"/>
      <c r="AA264" s="5">
        <v>6</v>
      </c>
      <c r="AB264" s="5"/>
      <c r="AC264" s="5"/>
      <c r="AD264" s="5"/>
      <c r="AE264" s="5"/>
      <c r="AF264" s="5"/>
      <c r="AG264" s="5"/>
      <c r="AH264" s="5" t="s">
        <v>39</v>
      </c>
      <c r="AI264" s="5" t="s">
        <v>39</v>
      </c>
      <c r="AJ264">
        <f t="shared" si="8"/>
        <v>1.03</v>
      </c>
      <c r="AK264">
        <f t="shared" si="9"/>
        <v>0</v>
      </c>
    </row>
    <row r="265" spans="1:37">
      <c r="A265" s="4">
        <v>11221</v>
      </c>
      <c r="B265" s="4">
        <v>112212004</v>
      </c>
      <c r="C265" s="5">
        <v>112212004</v>
      </c>
      <c r="D265" s="5" t="s">
        <v>35</v>
      </c>
      <c r="E265" s="5" t="s">
        <v>36</v>
      </c>
      <c r="F265" s="5" t="s">
        <v>48</v>
      </c>
      <c r="G265" s="5" t="s">
        <v>38</v>
      </c>
      <c r="H265" s="5" t="s">
        <v>44</v>
      </c>
      <c r="I265" s="5" t="s">
        <v>40</v>
      </c>
      <c r="J265" s="5" t="s">
        <v>151</v>
      </c>
      <c r="K265" s="5" t="s">
        <v>294</v>
      </c>
      <c r="L265" s="5" t="s">
        <v>50</v>
      </c>
      <c r="M265" s="4">
        <v>293</v>
      </c>
      <c r="N265" s="5">
        <v>284</v>
      </c>
      <c r="O265" s="4">
        <v>4</v>
      </c>
      <c r="P265" s="4">
        <v>279</v>
      </c>
      <c r="Q265" s="4">
        <v>284</v>
      </c>
      <c r="R265" s="4">
        <v>226</v>
      </c>
      <c r="S265" s="4">
        <v>244</v>
      </c>
      <c r="T265" s="5">
        <v>424</v>
      </c>
      <c r="U265" s="5">
        <v>334</v>
      </c>
      <c r="V265" s="5">
        <v>0.21</v>
      </c>
      <c r="W265" s="5">
        <v>0.68</v>
      </c>
      <c r="X265" s="5">
        <v>1.25</v>
      </c>
      <c r="Y265" s="5">
        <v>2.21</v>
      </c>
      <c r="Z265" s="5"/>
      <c r="AA265" s="5">
        <v>4.68</v>
      </c>
      <c r="AB265" s="5">
        <v>0.13</v>
      </c>
      <c r="AC265" s="5">
        <v>0.38</v>
      </c>
      <c r="AD265" s="5">
        <v>0.82</v>
      </c>
      <c r="AE265" s="5">
        <v>1.55</v>
      </c>
      <c r="AF265" s="5"/>
      <c r="AG265" s="5">
        <v>3.89</v>
      </c>
      <c r="AH265" s="5" t="s">
        <v>39</v>
      </c>
      <c r="AI265" s="5" t="s">
        <v>44</v>
      </c>
      <c r="AJ265">
        <f t="shared" si="8"/>
        <v>0.96</v>
      </c>
      <c r="AK265">
        <f t="shared" si="9"/>
        <v>0.73000000000000009</v>
      </c>
    </row>
    <row r="266" spans="1:37">
      <c r="A266" s="4">
        <v>11221</v>
      </c>
      <c r="B266" s="4">
        <v>112212005</v>
      </c>
      <c r="C266" s="5">
        <v>112212005</v>
      </c>
      <c r="D266" s="5" t="s">
        <v>35</v>
      </c>
      <c r="E266" s="5" t="s">
        <v>36</v>
      </c>
      <c r="F266" s="5" t="s">
        <v>48</v>
      </c>
      <c r="G266" s="5" t="s">
        <v>38</v>
      </c>
      <c r="H266" s="5" t="s">
        <v>39</v>
      </c>
      <c r="I266" s="5" t="s">
        <v>40</v>
      </c>
      <c r="J266" s="5" t="s">
        <v>133</v>
      </c>
      <c r="K266" s="5" t="s">
        <v>267</v>
      </c>
      <c r="L266" s="5" t="s">
        <v>50</v>
      </c>
      <c r="M266" s="4">
        <v>20</v>
      </c>
      <c r="N266" s="5">
        <v>20</v>
      </c>
      <c r="O266" s="4">
        <v>3.1</v>
      </c>
      <c r="P266" s="4">
        <v>20</v>
      </c>
      <c r="Q266" s="4">
        <v>20</v>
      </c>
      <c r="R266" s="4">
        <v>10</v>
      </c>
      <c r="S266" s="4">
        <v>12</v>
      </c>
      <c r="T266" s="5">
        <v>5</v>
      </c>
      <c r="U266" s="5">
        <v>6</v>
      </c>
      <c r="V266" s="5">
        <v>0.25</v>
      </c>
      <c r="W266" s="5">
        <v>0.4</v>
      </c>
      <c r="X266" s="5">
        <v>1.2</v>
      </c>
      <c r="Y266" s="5">
        <v>1.8</v>
      </c>
      <c r="Z266" s="5"/>
      <c r="AA266" s="5">
        <v>4.9000000000000004</v>
      </c>
      <c r="AB266" s="5">
        <v>0.25</v>
      </c>
      <c r="AC266" s="5">
        <v>0.57999999999999996</v>
      </c>
      <c r="AD266" s="5">
        <v>1.08</v>
      </c>
      <c r="AE266" s="5">
        <v>2.25</v>
      </c>
      <c r="AF266" s="5"/>
      <c r="AG266" s="5">
        <v>5</v>
      </c>
      <c r="AH266" s="5" t="s">
        <v>39</v>
      </c>
      <c r="AI266" s="5" t="s">
        <v>39</v>
      </c>
      <c r="AJ266">
        <f t="shared" si="8"/>
        <v>0.60000000000000009</v>
      </c>
      <c r="AK266">
        <f t="shared" si="9"/>
        <v>1.17</v>
      </c>
    </row>
    <row r="267" spans="1:37">
      <c r="A267" s="4">
        <v>11221</v>
      </c>
      <c r="B267" s="4">
        <v>112212006</v>
      </c>
      <c r="C267" s="5">
        <v>112212006</v>
      </c>
      <c r="D267" s="5" t="s">
        <v>35</v>
      </c>
      <c r="E267" s="5" t="s">
        <v>36</v>
      </c>
      <c r="F267" s="5" t="s">
        <v>48</v>
      </c>
      <c r="G267" s="5" t="s">
        <v>38</v>
      </c>
      <c r="H267" s="5" t="s">
        <v>39</v>
      </c>
      <c r="I267" s="5" t="s">
        <v>40</v>
      </c>
      <c r="J267" s="5" t="s">
        <v>165</v>
      </c>
      <c r="K267" s="5" t="s">
        <v>220</v>
      </c>
      <c r="L267" s="5" t="s">
        <v>50</v>
      </c>
      <c r="M267" s="4">
        <v>31</v>
      </c>
      <c r="N267" s="5">
        <v>30</v>
      </c>
      <c r="O267" s="4">
        <v>2.2000000000000002</v>
      </c>
      <c r="P267" s="4">
        <v>30</v>
      </c>
      <c r="Q267" s="4">
        <v>36</v>
      </c>
      <c r="R267" s="4">
        <v>18</v>
      </c>
      <c r="S267" s="4">
        <v>19</v>
      </c>
      <c r="T267" s="5">
        <v>5</v>
      </c>
      <c r="U267" s="5">
        <v>10</v>
      </c>
      <c r="V267" s="5">
        <v>0.14000000000000001</v>
      </c>
      <c r="W267" s="5">
        <v>0.56000000000000005</v>
      </c>
      <c r="X267" s="5">
        <v>1.08</v>
      </c>
      <c r="Y267" s="5">
        <v>1.56</v>
      </c>
      <c r="Z267" s="5"/>
      <c r="AA267" s="5">
        <v>3.39</v>
      </c>
      <c r="AB267" s="5">
        <v>0.21</v>
      </c>
      <c r="AC267" s="5">
        <v>0.47</v>
      </c>
      <c r="AD267" s="5">
        <v>0.84</v>
      </c>
      <c r="AE267" s="5">
        <v>1.37</v>
      </c>
      <c r="AF267" s="5"/>
      <c r="AG267" s="5">
        <v>3.68</v>
      </c>
      <c r="AH267" s="5" t="s">
        <v>39</v>
      </c>
      <c r="AI267" s="5" t="s">
        <v>39</v>
      </c>
      <c r="AJ267">
        <f t="shared" si="8"/>
        <v>0.48</v>
      </c>
      <c r="AK267">
        <f t="shared" si="9"/>
        <v>0.53000000000000014</v>
      </c>
    </row>
    <row r="268" spans="1:37">
      <c r="A268" s="4">
        <v>11221</v>
      </c>
      <c r="B268" s="4">
        <v>112212007</v>
      </c>
      <c r="C268" s="5">
        <v>112212007</v>
      </c>
      <c r="D268" s="5" t="s">
        <v>35</v>
      </c>
      <c r="E268" s="5" t="s">
        <v>36</v>
      </c>
      <c r="F268" s="5" t="s">
        <v>48</v>
      </c>
      <c r="G268" s="5" t="s">
        <v>38</v>
      </c>
      <c r="H268" s="5" t="s">
        <v>44</v>
      </c>
      <c r="I268" s="5" t="s">
        <v>40</v>
      </c>
      <c r="J268" s="5" t="s">
        <v>94</v>
      </c>
      <c r="K268" s="5" t="s">
        <v>279</v>
      </c>
      <c r="L268" s="5" t="s">
        <v>50</v>
      </c>
      <c r="M268" s="4">
        <v>50</v>
      </c>
      <c r="N268" s="5">
        <v>45</v>
      </c>
      <c r="O268" s="4">
        <v>3.4</v>
      </c>
      <c r="P268" s="4">
        <v>48</v>
      </c>
      <c r="Q268" s="4">
        <v>48</v>
      </c>
      <c r="R268" s="4">
        <v>40</v>
      </c>
      <c r="S268" s="4">
        <v>44</v>
      </c>
      <c r="T268" s="5">
        <v>1</v>
      </c>
      <c r="U268" s="5">
        <v>8</v>
      </c>
      <c r="V268" s="5">
        <v>0.19</v>
      </c>
      <c r="W268" s="5">
        <v>0.38</v>
      </c>
      <c r="X268" s="5">
        <v>0.85</v>
      </c>
      <c r="Y268" s="5">
        <v>1.71</v>
      </c>
      <c r="Z268" s="5"/>
      <c r="AA268" s="5">
        <v>3.79</v>
      </c>
      <c r="AB268" s="5">
        <v>7.0000000000000007E-2</v>
      </c>
      <c r="AC268" s="5">
        <v>0.25</v>
      </c>
      <c r="AD268" s="5">
        <v>0.48</v>
      </c>
      <c r="AE268" s="5">
        <v>0.84</v>
      </c>
      <c r="AF268" s="5"/>
      <c r="AG268" s="5">
        <v>7.64</v>
      </c>
      <c r="AH268" s="5" t="s">
        <v>39</v>
      </c>
      <c r="AI268" s="5" t="s">
        <v>39</v>
      </c>
      <c r="AJ268">
        <f t="shared" si="8"/>
        <v>0.86</v>
      </c>
      <c r="AK268">
        <f t="shared" si="9"/>
        <v>0.36</v>
      </c>
    </row>
    <row r="269" spans="1:37">
      <c r="A269" s="4">
        <v>11221</v>
      </c>
      <c r="B269" s="4">
        <v>112212022</v>
      </c>
      <c r="C269" s="5">
        <v>112212022</v>
      </c>
      <c r="D269" s="5" t="s">
        <v>35</v>
      </c>
      <c r="E269" s="5" t="s">
        <v>36</v>
      </c>
      <c r="F269" s="5" t="s">
        <v>48</v>
      </c>
      <c r="G269" s="5" t="s">
        <v>38</v>
      </c>
      <c r="H269" s="5" t="s">
        <v>39</v>
      </c>
      <c r="I269" s="5" t="s">
        <v>40</v>
      </c>
      <c r="J269" s="5" t="s">
        <v>79</v>
      </c>
      <c r="K269" s="5" t="s">
        <v>300</v>
      </c>
      <c r="L269" s="5" t="s">
        <v>50</v>
      </c>
      <c r="M269" s="4">
        <v>15</v>
      </c>
      <c r="N269" s="5">
        <v>15</v>
      </c>
      <c r="O269" s="4">
        <v>4.3</v>
      </c>
      <c r="P269" s="4">
        <v>15</v>
      </c>
      <c r="Q269" s="4">
        <v>15</v>
      </c>
      <c r="R269" s="4">
        <v>15</v>
      </c>
      <c r="S269" s="4">
        <v>15</v>
      </c>
      <c r="T269" s="5">
        <v>10</v>
      </c>
      <c r="U269" s="5">
        <v>12</v>
      </c>
      <c r="V269" s="5">
        <v>0.13</v>
      </c>
      <c r="W269" s="5">
        <v>0.4</v>
      </c>
      <c r="X269" s="5">
        <v>0.6</v>
      </c>
      <c r="Y269" s="5">
        <v>1.2</v>
      </c>
      <c r="Z269" s="5"/>
      <c r="AA269" s="5">
        <v>4.87</v>
      </c>
      <c r="AB269" s="5">
        <v>0.2</v>
      </c>
      <c r="AC269" s="5">
        <v>0.6</v>
      </c>
      <c r="AD269" s="5">
        <v>1</v>
      </c>
      <c r="AE269" s="5">
        <v>1.6</v>
      </c>
      <c r="AF269" s="5"/>
      <c r="AG269" s="5">
        <v>3.2</v>
      </c>
      <c r="AH269" s="5" t="s">
        <v>39</v>
      </c>
      <c r="AI269" s="5" t="s">
        <v>44</v>
      </c>
      <c r="AJ269">
        <f t="shared" si="8"/>
        <v>0.6</v>
      </c>
      <c r="AK269">
        <f t="shared" si="9"/>
        <v>0.60000000000000009</v>
      </c>
    </row>
    <row r="270" spans="1:37">
      <c r="A270" s="4">
        <v>11221</v>
      </c>
      <c r="B270" s="4">
        <v>112212023</v>
      </c>
      <c r="C270" s="5">
        <v>112212023</v>
      </c>
      <c r="D270" s="5" t="s">
        <v>35</v>
      </c>
      <c r="E270" s="5" t="s">
        <v>36</v>
      </c>
      <c r="F270" s="5" t="s">
        <v>48</v>
      </c>
      <c r="G270" s="5" t="s">
        <v>38</v>
      </c>
      <c r="H270" s="5" t="s">
        <v>39</v>
      </c>
      <c r="I270" s="5" t="s">
        <v>40</v>
      </c>
      <c r="J270" s="5" t="s">
        <v>41</v>
      </c>
      <c r="K270" s="5" t="s">
        <v>49</v>
      </c>
      <c r="L270" s="5" t="s">
        <v>50</v>
      </c>
      <c r="M270" s="4">
        <v>15</v>
      </c>
      <c r="N270" s="5">
        <v>15</v>
      </c>
      <c r="O270" s="4">
        <v>0.1</v>
      </c>
      <c r="P270" s="4">
        <v>15</v>
      </c>
      <c r="Q270" s="4">
        <v>24</v>
      </c>
      <c r="R270" s="4">
        <v>15</v>
      </c>
      <c r="S270" s="4">
        <v>19</v>
      </c>
      <c r="T270" s="5">
        <v>2</v>
      </c>
      <c r="U270" s="5">
        <v>3</v>
      </c>
      <c r="V270" s="5">
        <v>0.21</v>
      </c>
      <c r="W270" s="5">
        <v>0.42</v>
      </c>
      <c r="X270" s="5">
        <v>0.71</v>
      </c>
      <c r="Y270" s="5">
        <v>1.17</v>
      </c>
      <c r="Z270" s="5"/>
      <c r="AA270" s="5">
        <v>5.38</v>
      </c>
      <c r="AB270" s="5">
        <v>0.37</v>
      </c>
      <c r="AC270" s="5">
        <v>0.63</v>
      </c>
      <c r="AD270" s="5">
        <v>0.95</v>
      </c>
      <c r="AE270" s="5">
        <v>1.58</v>
      </c>
      <c r="AF270" s="5"/>
      <c r="AG270" s="5">
        <v>4.47</v>
      </c>
      <c r="AH270" s="5" t="s">
        <v>44</v>
      </c>
      <c r="AI270" s="5" t="s">
        <v>39</v>
      </c>
      <c r="AJ270">
        <f t="shared" si="8"/>
        <v>0.45999999999999996</v>
      </c>
      <c r="AK270">
        <f t="shared" si="9"/>
        <v>0.63000000000000012</v>
      </c>
    </row>
    <row r="271" spans="1:37">
      <c r="A271" s="4">
        <v>11221</v>
      </c>
      <c r="B271" s="4">
        <v>112212024</v>
      </c>
      <c r="C271" s="5">
        <v>112212024</v>
      </c>
      <c r="D271" s="5" t="s">
        <v>35</v>
      </c>
      <c r="E271" s="5" t="s">
        <v>36</v>
      </c>
      <c r="F271" s="5" t="s">
        <v>48</v>
      </c>
      <c r="G271" s="5" t="s">
        <v>38</v>
      </c>
      <c r="H271" s="5" t="s">
        <v>44</v>
      </c>
      <c r="I271" s="5" t="s">
        <v>40</v>
      </c>
      <c r="J271" s="5" t="s">
        <v>151</v>
      </c>
      <c r="K271" s="5" t="s">
        <v>297</v>
      </c>
      <c r="L271" s="5" t="s">
        <v>50</v>
      </c>
      <c r="M271" s="4">
        <v>150</v>
      </c>
      <c r="N271" s="5">
        <v>144</v>
      </c>
      <c r="O271" s="4">
        <v>4.0999999999999996</v>
      </c>
      <c r="P271" s="4">
        <v>144</v>
      </c>
      <c r="Q271" s="4">
        <v>148</v>
      </c>
      <c r="R271" s="4">
        <v>104</v>
      </c>
      <c r="S271" s="4">
        <v>113</v>
      </c>
      <c r="T271" s="5">
        <v>144</v>
      </c>
      <c r="U271" s="5">
        <v>83</v>
      </c>
      <c r="V271" s="5">
        <v>0.14000000000000001</v>
      </c>
      <c r="W271" s="5">
        <v>0.49</v>
      </c>
      <c r="X271" s="5">
        <v>0.89</v>
      </c>
      <c r="Y271" s="5">
        <v>1.73</v>
      </c>
      <c r="Z271" s="5"/>
      <c r="AA271" s="5">
        <v>4.3</v>
      </c>
      <c r="AB271" s="5">
        <v>0.18</v>
      </c>
      <c r="AC271" s="5">
        <v>0.48</v>
      </c>
      <c r="AD271" s="5">
        <v>1</v>
      </c>
      <c r="AE271" s="5">
        <v>1.87</v>
      </c>
      <c r="AF271" s="5"/>
      <c r="AG271" s="5">
        <v>4.21</v>
      </c>
      <c r="AH271" s="5" t="s">
        <v>44</v>
      </c>
      <c r="AI271" s="5" t="s">
        <v>39</v>
      </c>
      <c r="AJ271">
        <f t="shared" si="8"/>
        <v>0.84</v>
      </c>
      <c r="AK271">
        <f t="shared" si="9"/>
        <v>0.87000000000000011</v>
      </c>
    </row>
    <row r="272" spans="1:37">
      <c r="A272" s="4">
        <v>11221</v>
      </c>
      <c r="B272" s="4">
        <v>112212025</v>
      </c>
      <c r="C272" s="5">
        <v>112212025</v>
      </c>
      <c r="D272" s="5" t="s">
        <v>35</v>
      </c>
      <c r="E272" s="5" t="s">
        <v>36</v>
      </c>
      <c r="F272" s="5" t="s">
        <v>48</v>
      </c>
      <c r="G272" s="5" t="s">
        <v>38</v>
      </c>
      <c r="H272" s="5" t="s">
        <v>39</v>
      </c>
      <c r="I272" s="5" t="s">
        <v>40</v>
      </c>
      <c r="J272" s="5" t="s">
        <v>94</v>
      </c>
      <c r="K272" s="5" t="s">
        <v>290</v>
      </c>
      <c r="L272" s="5" t="s">
        <v>50</v>
      </c>
      <c r="M272" s="4">
        <v>94</v>
      </c>
      <c r="N272" s="5">
        <v>91</v>
      </c>
      <c r="O272" s="4">
        <v>3.7</v>
      </c>
      <c r="P272" s="4">
        <v>85</v>
      </c>
      <c r="Q272" s="4">
        <v>87</v>
      </c>
      <c r="R272" s="4">
        <v>75</v>
      </c>
      <c r="S272" s="4">
        <v>80</v>
      </c>
      <c r="T272" s="5">
        <v>15</v>
      </c>
      <c r="U272" s="5">
        <v>11</v>
      </c>
      <c r="V272" s="5">
        <v>0.21</v>
      </c>
      <c r="W272" s="5">
        <v>0.41</v>
      </c>
      <c r="X272" s="5">
        <v>0.82</v>
      </c>
      <c r="Y272" s="5">
        <v>1.52</v>
      </c>
      <c r="Z272" s="5"/>
      <c r="AA272" s="5">
        <v>3.37</v>
      </c>
      <c r="AB272" s="5">
        <v>0.06</v>
      </c>
      <c r="AC272" s="5">
        <v>0.28000000000000003</v>
      </c>
      <c r="AD272" s="5">
        <v>0.53</v>
      </c>
      <c r="AE272" s="5">
        <v>1.2</v>
      </c>
      <c r="AF272" s="5"/>
      <c r="AG272" s="5">
        <v>3.21</v>
      </c>
      <c r="AH272" s="5" t="s">
        <v>44</v>
      </c>
      <c r="AI272" s="5" t="s">
        <v>39</v>
      </c>
      <c r="AJ272">
        <f t="shared" si="8"/>
        <v>0.70000000000000007</v>
      </c>
      <c r="AK272">
        <f t="shared" si="9"/>
        <v>0.66999999999999993</v>
      </c>
    </row>
    <row r="273" spans="1:37">
      <c r="A273" s="4">
        <v>11221</v>
      </c>
      <c r="B273" s="4">
        <v>112212026</v>
      </c>
      <c r="C273" s="5">
        <v>112212026</v>
      </c>
      <c r="D273" s="5" t="s">
        <v>35</v>
      </c>
      <c r="E273" s="5" t="s">
        <v>36</v>
      </c>
      <c r="F273" s="5" t="s">
        <v>48</v>
      </c>
      <c r="G273" s="5" t="s">
        <v>38</v>
      </c>
      <c r="H273" s="5" t="s">
        <v>39</v>
      </c>
      <c r="I273" s="5" t="s">
        <v>40</v>
      </c>
      <c r="J273" s="5" t="s">
        <v>79</v>
      </c>
      <c r="K273" s="5" t="s">
        <v>298</v>
      </c>
      <c r="L273" s="5" t="s">
        <v>50</v>
      </c>
      <c r="M273" s="4">
        <v>15</v>
      </c>
      <c r="N273" s="5">
        <v>15</v>
      </c>
      <c r="O273" s="4">
        <v>4.2</v>
      </c>
      <c r="P273" s="4">
        <v>15</v>
      </c>
      <c r="Q273" s="4">
        <v>15</v>
      </c>
      <c r="R273" s="4">
        <v>15</v>
      </c>
      <c r="S273" s="4">
        <v>15</v>
      </c>
      <c r="T273" s="5">
        <v>9</v>
      </c>
      <c r="U273" s="5">
        <v>9</v>
      </c>
      <c r="V273" s="5">
        <v>0.13</v>
      </c>
      <c r="W273" s="5">
        <v>0.33</v>
      </c>
      <c r="X273" s="5">
        <v>0.87</v>
      </c>
      <c r="Y273" s="5">
        <v>2.0699999999999998</v>
      </c>
      <c r="Z273" s="5"/>
      <c r="AA273" s="5">
        <v>4.2699999999999996</v>
      </c>
      <c r="AB273" s="5">
        <v>0</v>
      </c>
      <c r="AC273" s="5">
        <v>0.2</v>
      </c>
      <c r="AD273" s="5">
        <v>0.47</v>
      </c>
      <c r="AE273" s="5">
        <v>1.4</v>
      </c>
      <c r="AF273" s="5"/>
      <c r="AG273" s="5">
        <v>2.93</v>
      </c>
      <c r="AH273" s="5" t="s">
        <v>39</v>
      </c>
      <c r="AI273" s="5" t="s">
        <v>39</v>
      </c>
      <c r="AJ273">
        <f t="shared" si="8"/>
        <v>1.1999999999999997</v>
      </c>
      <c r="AK273">
        <f t="shared" si="9"/>
        <v>0.92999999999999994</v>
      </c>
    </row>
    <row r="274" spans="1:37">
      <c r="A274" s="4">
        <v>11221</v>
      </c>
      <c r="B274" s="4">
        <v>112212027</v>
      </c>
      <c r="C274" s="5">
        <v>112212027</v>
      </c>
      <c r="D274" s="5" t="s">
        <v>35</v>
      </c>
      <c r="E274" s="5" t="s">
        <v>36</v>
      </c>
      <c r="F274" s="5" t="s">
        <v>48</v>
      </c>
      <c r="G274" s="5" t="s">
        <v>38</v>
      </c>
      <c r="H274" s="5" t="s">
        <v>39</v>
      </c>
      <c r="I274" s="5" t="s">
        <v>40</v>
      </c>
      <c r="J274" s="5" t="s">
        <v>116</v>
      </c>
      <c r="K274" s="5" t="s">
        <v>303</v>
      </c>
      <c r="L274" s="5" t="s">
        <v>50</v>
      </c>
      <c r="M274" s="4">
        <v>24</v>
      </c>
      <c r="N274" s="5">
        <v>20</v>
      </c>
      <c r="O274" s="4">
        <v>4.7</v>
      </c>
      <c r="P274" s="4">
        <v>20</v>
      </c>
      <c r="Q274" s="4">
        <v>21</v>
      </c>
      <c r="R274" s="4">
        <v>20</v>
      </c>
      <c r="S274" s="4">
        <v>22</v>
      </c>
      <c r="T274" s="5">
        <v>28</v>
      </c>
      <c r="U274" s="5">
        <v>14</v>
      </c>
      <c r="V274" s="5">
        <v>0.24</v>
      </c>
      <c r="W274" s="5">
        <v>0.48</v>
      </c>
      <c r="X274" s="5">
        <v>0.86</v>
      </c>
      <c r="Y274" s="5">
        <v>1.57</v>
      </c>
      <c r="Z274" s="5"/>
      <c r="AA274" s="5">
        <v>4.0999999999999996</v>
      </c>
      <c r="AB274" s="5">
        <v>0.23</v>
      </c>
      <c r="AC274" s="5">
        <v>0.59</v>
      </c>
      <c r="AD274" s="5">
        <v>1.41</v>
      </c>
      <c r="AE274" s="5">
        <v>2.59</v>
      </c>
      <c r="AF274" s="5"/>
      <c r="AG274" s="5">
        <v>5.68</v>
      </c>
      <c r="AH274" s="5" t="s">
        <v>39</v>
      </c>
      <c r="AI274" s="5" t="s">
        <v>39</v>
      </c>
      <c r="AJ274">
        <f t="shared" si="8"/>
        <v>0.71000000000000008</v>
      </c>
      <c r="AK274">
        <f t="shared" si="9"/>
        <v>1.18</v>
      </c>
    </row>
    <row r="275" spans="1:37">
      <c r="A275" s="4">
        <v>11221</v>
      </c>
      <c r="B275" s="4">
        <v>112214001</v>
      </c>
      <c r="C275" s="5">
        <v>112214001</v>
      </c>
      <c r="D275" s="5" t="s">
        <v>35</v>
      </c>
      <c r="E275" s="5" t="s">
        <v>36</v>
      </c>
      <c r="F275" s="5" t="s">
        <v>48</v>
      </c>
      <c r="G275" s="5" t="s">
        <v>38</v>
      </c>
      <c r="H275" s="5" t="s">
        <v>39</v>
      </c>
      <c r="I275" s="5" t="s">
        <v>51</v>
      </c>
      <c r="J275" s="5" t="s">
        <v>113</v>
      </c>
      <c r="K275" s="5" t="s">
        <v>130</v>
      </c>
      <c r="L275" s="5"/>
      <c r="M275" s="4">
        <v>2</v>
      </c>
      <c r="N275" s="5">
        <v>0</v>
      </c>
      <c r="O275" s="4">
        <v>1</v>
      </c>
      <c r="P275" s="4">
        <v>0</v>
      </c>
      <c r="Q275" s="4">
        <v>1</v>
      </c>
      <c r="R275" s="4">
        <v>0</v>
      </c>
      <c r="S275" s="4">
        <v>0</v>
      </c>
      <c r="T275" s="5">
        <v>0</v>
      </c>
      <c r="U275" s="5"/>
      <c r="V275" s="5">
        <v>4</v>
      </c>
      <c r="W275" s="5">
        <v>5</v>
      </c>
      <c r="X275" s="5">
        <v>10</v>
      </c>
      <c r="Y275" s="5">
        <v>13</v>
      </c>
      <c r="Z275" s="5"/>
      <c r="AA275" s="5">
        <v>20</v>
      </c>
      <c r="AB275" s="5"/>
      <c r="AC275" s="5"/>
      <c r="AD275" s="5"/>
      <c r="AE275" s="5"/>
      <c r="AF275" s="5"/>
      <c r="AG275" s="5"/>
      <c r="AH275" s="5" t="s">
        <v>39</v>
      </c>
      <c r="AI275" s="5" t="s">
        <v>39</v>
      </c>
      <c r="AJ275">
        <f t="shared" si="8"/>
        <v>3</v>
      </c>
      <c r="AK275">
        <f t="shared" si="9"/>
        <v>0</v>
      </c>
    </row>
    <row r="276" spans="1:37">
      <c r="A276" s="4">
        <v>11226</v>
      </c>
      <c r="B276" s="4">
        <v>112261008</v>
      </c>
      <c r="C276" s="5">
        <v>112261008</v>
      </c>
      <c r="D276" s="5" t="s">
        <v>35</v>
      </c>
      <c r="E276" s="5" t="s">
        <v>36</v>
      </c>
      <c r="F276" s="5" t="s">
        <v>37</v>
      </c>
      <c r="G276" s="5" t="s">
        <v>38</v>
      </c>
      <c r="H276" s="5" t="s">
        <v>39</v>
      </c>
      <c r="I276" s="5" t="s">
        <v>54</v>
      </c>
      <c r="J276" s="5" t="s">
        <v>101</v>
      </c>
      <c r="K276" s="5" t="s">
        <v>139</v>
      </c>
      <c r="L276" s="5"/>
      <c r="M276" s="4">
        <v>20</v>
      </c>
      <c r="N276" s="5">
        <v>20</v>
      </c>
      <c r="O276" s="4">
        <v>1.1000000000000001</v>
      </c>
      <c r="P276" s="4">
        <v>20</v>
      </c>
      <c r="Q276" s="4">
        <v>20</v>
      </c>
      <c r="R276" s="4">
        <v>20</v>
      </c>
      <c r="S276" s="4">
        <v>20</v>
      </c>
      <c r="T276" s="5">
        <v>3</v>
      </c>
      <c r="U276" s="5">
        <v>1</v>
      </c>
      <c r="V276" s="5"/>
      <c r="W276" s="5">
        <v>0</v>
      </c>
      <c r="X276" s="5">
        <v>0.15</v>
      </c>
      <c r="Y276" s="5">
        <v>0.5</v>
      </c>
      <c r="Z276" s="5">
        <v>1.05</v>
      </c>
      <c r="AA276" s="5">
        <v>2.7</v>
      </c>
      <c r="AB276" s="5">
        <v>0.3</v>
      </c>
      <c r="AC276" s="5">
        <v>0.6</v>
      </c>
      <c r="AD276" s="5">
        <v>1</v>
      </c>
      <c r="AE276" s="5">
        <v>1.4</v>
      </c>
      <c r="AF276" s="5">
        <v>1.7</v>
      </c>
      <c r="AG276" s="5">
        <v>2.4</v>
      </c>
      <c r="AH276" s="5" t="s">
        <v>39</v>
      </c>
      <c r="AI276" s="5" t="s">
        <v>44</v>
      </c>
      <c r="AJ276">
        <f t="shared" si="8"/>
        <v>0.55000000000000004</v>
      </c>
      <c r="AK276">
        <f t="shared" si="9"/>
        <v>0.30000000000000004</v>
      </c>
    </row>
    <row r="277" spans="1:37">
      <c r="A277" s="4">
        <v>11226</v>
      </c>
      <c r="B277" s="4">
        <v>112261009</v>
      </c>
      <c r="C277" s="5">
        <v>112261009</v>
      </c>
      <c r="D277" s="5" t="s">
        <v>35</v>
      </c>
      <c r="E277" s="5" t="s">
        <v>36</v>
      </c>
      <c r="F277" s="5" t="s">
        <v>37</v>
      </c>
      <c r="G277" s="5" t="s">
        <v>38</v>
      </c>
      <c r="H277" s="5" t="s">
        <v>39</v>
      </c>
      <c r="I277" s="5" t="s">
        <v>54</v>
      </c>
      <c r="J277" s="5" t="s">
        <v>52</v>
      </c>
      <c r="K277" s="5" t="s">
        <v>77</v>
      </c>
      <c r="L277" s="5"/>
      <c r="M277" s="4">
        <v>153</v>
      </c>
      <c r="N277" s="5">
        <v>145</v>
      </c>
      <c r="O277" s="4">
        <v>0.4</v>
      </c>
      <c r="P277" s="4">
        <v>144</v>
      </c>
      <c r="Q277" s="4">
        <v>153</v>
      </c>
      <c r="R277" s="4">
        <v>110</v>
      </c>
      <c r="S277" s="4">
        <v>113</v>
      </c>
      <c r="T277" s="5">
        <v>126</v>
      </c>
      <c r="U277" s="5">
        <v>143</v>
      </c>
      <c r="V277" s="5"/>
      <c r="W277" s="5">
        <v>0.17</v>
      </c>
      <c r="X277" s="5">
        <v>0.71</v>
      </c>
      <c r="Y277" s="5">
        <v>1.29</v>
      </c>
      <c r="Z277" s="5">
        <v>2.11</v>
      </c>
      <c r="AA277" s="5">
        <v>5.12</v>
      </c>
      <c r="AB277" s="5">
        <v>0.34</v>
      </c>
      <c r="AC277" s="5">
        <v>1.3</v>
      </c>
      <c r="AD277" s="5">
        <v>1.69</v>
      </c>
      <c r="AE277" s="5">
        <v>2.04</v>
      </c>
      <c r="AF277" s="5">
        <v>2.42</v>
      </c>
      <c r="AG277" s="5">
        <v>3.24</v>
      </c>
      <c r="AH277" s="5" t="s">
        <v>39</v>
      </c>
      <c r="AI277" s="5" t="s">
        <v>44</v>
      </c>
      <c r="AJ277">
        <f t="shared" si="8"/>
        <v>0.81999999999999984</v>
      </c>
      <c r="AK277">
        <f t="shared" si="9"/>
        <v>0.37999999999999989</v>
      </c>
    </row>
    <row r="278" spans="1:37">
      <c r="A278" s="4">
        <v>11226</v>
      </c>
      <c r="B278" s="4">
        <v>112261010</v>
      </c>
      <c r="C278" s="5">
        <v>112261010</v>
      </c>
      <c r="D278" s="5" t="s">
        <v>35</v>
      </c>
      <c r="E278" s="5" t="s">
        <v>36</v>
      </c>
      <c r="F278" s="5" t="s">
        <v>37</v>
      </c>
      <c r="G278" s="5" t="s">
        <v>38</v>
      </c>
      <c r="H278" s="5" t="s">
        <v>39</v>
      </c>
      <c r="I278" s="5" t="s">
        <v>54</v>
      </c>
      <c r="J278" s="5" t="s">
        <v>52</v>
      </c>
      <c r="K278" s="5" t="s">
        <v>85</v>
      </c>
      <c r="L278" s="5"/>
      <c r="M278" s="4">
        <v>109</v>
      </c>
      <c r="N278" s="5">
        <v>94</v>
      </c>
      <c r="O278" s="4">
        <v>0.45</v>
      </c>
      <c r="P278" s="4">
        <v>94</v>
      </c>
      <c r="Q278" s="4">
        <v>108</v>
      </c>
      <c r="R278" s="4">
        <v>70</v>
      </c>
      <c r="S278" s="4">
        <v>86</v>
      </c>
      <c r="T278" s="5">
        <v>41</v>
      </c>
      <c r="U278" s="5">
        <v>39</v>
      </c>
      <c r="V278" s="5"/>
      <c r="W278" s="5">
        <v>0.09</v>
      </c>
      <c r="X278" s="5">
        <v>0.4</v>
      </c>
      <c r="Y278" s="5">
        <v>0.79</v>
      </c>
      <c r="Z278" s="5">
        <v>1.24</v>
      </c>
      <c r="AA278" s="5">
        <v>3.85</v>
      </c>
      <c r="AB278" s="5">
        <v>0.22</v>
      </c>
      <c r="AC278" s="5">
        <v>0.6</v>
      </c>
      <c r="AD278" s="5">
        <v>0.73</v>
      </c>
      <c r="AE278" s="5">
        <v>1.05</v>
      </c>
      <c r="AF278" s="5">
        <v>1.24</v>
      </c>
      <c r="AG278" s="5">
        <v>2.8</v>
      </c>
      <c r="AH278" s="5" t="s">
        <v>39</v>
      </c>
      <c r="AI278" s="5" t="s">
        <v>44</v>
      </c>
      <c r="AJ278">
        <f t="shared" si="8"/>
        <v>0.44999999999999996</v>
      </c>
      <c r="AK278">
        <f t="shared" si="9"/>
        <v>0.18999999999999995</v>
      </c>
    </row>
    <row r="279" spans="1:37">
      <c r="A279" s="4">
        <v>11226</v>
      </c>
      <c r="B279" s="4">
        <v>112261011</v>
      </c>
      <c r="C279" s="5">
        <v>112261011</v>
      </c>
      <c r="D279" s="5" t="s">
        <v>35</v>
      </c>
      <c r="E279" s="5" t="s">
        <v>36</v>
      </c>
      <c r="F279" s="5" t="s">
        <v>37</v>
      </c>
      <c r="G279" s="5" t="s">
        <v>38</v>
      </c>
      <c r="H279" s="5" t="s">
        <v>39</v>
      </c>
      <c r="I279" s="5" t="s">
        <v>54</v>
      </c>
      <c r="J279" s="5" t="s">
        <v>79</v>
      </c>
      <c r="K279" s="5" t="s">
        <v>115</v>
      </c>
      <c r="L279" s="5"/>
      <c r="M279" s="4">
        <v>30</v>
      </c>
      <c r="N279" s="5">
        <v>28</v>
      </c>
      <c r="O279" s="4">
        <v>0.9</v>
      </c>
      <c r="P279" s="4">
        <v>28</v>
      </c>
      <c r="Q279" s="4">
        <v>36</v>
      </c>
      <c r="R279" s="4">
        <v>21</v>
      </c>
      <c r="S279" s="4">
        <v>34</v>
      </c>
      <c r="T279" s="5">
        <v>10</v>
      </c>
      <c r="U279" s="5">
        <v>2</v>
      </c>
      <c r="V279" s="5"/>
      <c r="W279" s="5">
        <v>0.08</v>
      </c>
      <c r="X279" s="5">
        <v>0.31</v>
      </c>
      <c r="Y279" s="5">
        <v>0.53</v>
      </c>
      <c r="Z279" s="5">
        <v>0.92</v>
      </c>
      <c r="AA279" s="5">
        <v>3.58</v>
      </c>
      <c r="AB279" s="5">
        <v>0.09</v>
      </c>
      <c r="AC279" s="5">
        <v>0.18</v>
      </c>
      <c r="AD279" s="5">
        <v>0.24</v>
      </c>
      <c r="AE279" s="5">
        <v>0.62</v>
      </c>
      <c r="AF279" s="5">
        <v>1</v>
      </c>
      <c r="AG279" s="5">
        <v>2.88</v>
      </c>
      <c r="AH279" s="5" t="s">
        <v>39</v>
      </c>
      <c r="AI279" s="5" t="s">
        <v>44</v>
      </c>
      <c r="AJ279">
        <f t="shared" si="8"/>
        <v>0.39</v>
      </c>
      <c r="AK279">
        <f t="shared" si="9"/>
        <v>0.38</v>
      </c>
    </row>
    <row r="280" spans="1:37">
      <c r="A280" s="4">
        <v>11226</v>
      </c>
      <c r="B280" s="4">
        <v>112261012</v>
      </c>
      <c r="C280" s="5">
        <v>112261012</v>
      </c>
      <c r="D280" s="5" t="s">
        <v>35</v>
      </c>
      <c r="E280" s="5" t="s">
        <v>36</v>
      </c>
      <c r="F280" s="5" t="s">
        <v>37</v>
      </c>
      <c r="G280" s="5" t="s">
        <v>38</v>
      </c>
      <c r="H280" s="5" t="s">
        <v>39</v>
      </c>
      <c r="I280" s="5" t="s">
        <v>54</v>
      </c>
      <c r="J280" s="5" t="s">
        <v>65</v>
      </c>
      <c r="K280" s="5" t="s">
        <v>106</v>
      </c>
      <c r="L280" s="5"/>
      <c r="M280" s="4">
        <v>27</v>
      </c>
      <c r="N280" s="5">
        <v>24</v>
      </c>
      <c r="O280" s="4">
        <v>0.8</v>
      </c>
      <c r="P280" s="4">
        <v>24</v>
      </c>
      <c r="Q280" s="4">
        <v>25</v>
      </c>
      <c r="R280" s="4">
        <v>16</v>
      </c>
      <c r="S280" s="4">
        <v>21</v>
      </c>
      <c r="T280" s="5">
        <v>1</v>
      </c>
      <c r="U280" s="5">
        <v>1</v>
      </c>
      <c r="V280" s="5"/>
      <c r="W280" s="5">
        <v>0.08</v>
      </c>
      <c r="X280" s="5">
        <v>0.2</v>
      </c>
      <c r="Y280" s="5">
        <v>0.48</v>
      </c>
      <c r="Z280" s="5">
        <v>0.84</v>
      </c>
      <c r="AA280" s="5">
        <v>3.16</v>
      </c>
      <c r="AB280" s="5">
        <v>0.05</v>
      </c>
      <c r="AC280" s="5">
        <v>0.24</v>
      </c>
      <c r="AD280" s="5">
        <v>0.43</v>
      </c>
      <c r="AE280" s="5">
        <v>0.67</v>
      </c>
      <c r="AF280" s="5">
        <v>1.1399999999999999</v>
      </c>
      <c r="AG280" s="5">
        <v>2.2400000000000002</v>
      </c>
      <c r="AH280" s="5" t="s">
        <v>39</v>
      </c>
      <c r="AI280" s="5" t="s">
        <v>44</v>
      </c>
      <c r="AJ280">
        <f t="shared" si="8"/>
        <v>0.36</v>
      </c>
      <c r="AK280">
        <f t="shared" si="9"/>
        <v>0.46999999999999986</v>
      </c>
    </row>
    <row r="281" spans="1:37">
      <c r="A281" s="4">
        <v>11226</v>
      </c>
      <c r="B281" s="4">
        <v>112261013</v>
      </c>
      <c r="C281" s="5">
        <v>112261013</v>
      </c>
      <c r="D281" s="5" t="s">
        <v>35</v>
      </c>
      <c r="E281" s="5" t="s">
        <v>36</v>
      </c>
      <c r="F281" s="5" t="s">
        <v>37</v>
      </c>
      <c r="G281" s="5" t="s">
        <v>38</v>
      </c>
      <c r="H281" s="5" t="s">
        <v>39</v>
      </c>
      <c r="I281" s="5" t="s">
        <v>54</v>
      </c>
      <c r="J281" s="5" t="s">
        <v>65</v>
      </c>
      <c r="K281" s="5" t="s">
        <v>127</v>
      </c>
      <c r="L281" s="5"/>
      <c r="M281" s="4">
        <v>15</v>
      </c>
      <c r="N281" s="5">
        <v>15</v>
      </c>
      <c r="O281" s="4">
        <v>0.99</v>
      </c>
      <c r="P281" s="4">
        <v>15</v>
      </c>
      <c r="Q281" s="4">
        <v>17</v>
      </c>
      <c r="R281" s="4">
        <v>13</v>
      </c>
      <c r="S281" s="4">
        <v>13</v>
      </c>
      <c r="T281" s="5">
        <v>1</v>
      </c>
      <c r="U281" s="5"/>
      <c r="V281" s="5"/>
      <c r="W281" s="5">
        <v>0</v>
      </c>
      <c r="X281" s="5">
        <v>0.06</v>
      </c>
      <c r="Y281" s="5">
        <v>0.41</v>
      </c>
      <c r="Z281" s="5">
        <v>0.71</v>
      </c>
      <c r="AA281" s="5">
        <v>4.53</v>
      </c>
      <c r="AB281" s="5">
        <v>0</v>
      </c>
      <c r="AC281" s="5">
        <v>0.08</v>
      </c>
      <c r="AD281" s="5">
        <v>0.23</v>
      </c>
      <c r="AE281" s="5">
        <v>0.62</v>
      </c>
      <c r="AF281" s="5">
        <v>0.92</v>
      </c>
      <c r="AG281" s="5">
        <v>3.69</v>
      </c>
      <c r="AH281" s="5" t="s">
        <v>39</v>
      </c>
      <c r="AI281" s="5" t="s">
        <v>44</v>
      </c>
      <c r="AJ281">
        <f t="shared" si="8"/>
        <v>0.3</v>
      </c>
      <c r="AK281">
        <f t="shared" si="9"/>
        <v>0.30000000000000004</v>
      </c>
    </row>
    <row r="282" spans="1:37">
      <c r="A282" s="4">
        <v>11226</v>
      </c>
      <c r="B282" s="4">
        <v>112261014</v>
      </c>
      <c r="C282" s="5">
        <v>112261014</v>
      </c>
      <c r="D282" s="5" t="s">
        <v>35</v>
      </c>
      <c r="E282" s="5" t="s">
        <v>36</v>
      </c>
      <c r="F282" s="5" t="s">
        <v>37</v>
      </c>
      <c r="G282" s="5" t="s">
        <v>38</v>
      </c>
      <c r="H282" s="5" t="s">
        <v>39</v>
      </c>
      <c r="I282" s="5" t="s">
        <v>54</v>
      </c>
      <c r="J282" s="5" t="s">
        <v>65</v>
      </c>
      <c r="K282" s="5" t="s">
        <v>123</v>
      </c>
      <c r="L282" s="5"/>
      <c r="M282" s="4">
        <v>21</v>
      </c>
      <c r="N282" s="5">
        <v>15</v>
      </c>
      <c r="O282" s="4">
        <v>0.95</v>
      </c>
      <c r="P282" s="4">
        <v>15</v>
      </c>
      <c r="Q282" s="4">
        <v>18</v>
      </c>
      <c r="R282" s="4">
        <v>13</v>
      </c>
      <c r="S282" s="4">
        <v>14</v>
      </c>
      <c r="T282" s="5">
        <v>4</v>
      </c>
      <c r="U282" s="5"/>
      <c r="V282" s="5"/>
      <c r="W282" s="5">
        <v>0.17</v>
      </c>
      <c r="X282" s="5">
        <v>0.17</v>
      </c>
      <c r="Y282" s="5">
        <v>0.17</v>
      </c>
      <c r="Z282" s="5">
        <v>0.56000000000000005</v>
      </c>
      <c r="AA282" s="5">
        <v>7</v>
      </c>
      <c r="AB282" s="5">
        <v>0</v>
      </c>
      <c r="AC282" s="5">
        <v>0</v>
      </c>
      <c r="AD282" s="5">
        <v>0.14000000000000001</v>
      </c>
      <c r="AE282" s="5">
        <v>0.71</v>
      </c>
      <c r="AF282" s="5">
        <v>1.1399999999999999</v>
      </c>
      <c r="AG282" s="5">
        <v>1.93</v>
      </c>
      <c r="AH282" s="5" t="s">
        <v>39</v>
      </c>
      <c r="AI282" s="5" t="s">
        <v>44</v>
      </c>
      <c r="AJ282">
        <f t="shared" si="8"/>
        <v>0.39</v>
      </c>
      <c r="AK282">
        <f t="shared" si="9"/>
        <v>0.42999999999999994</v>
      </c>
    </row>
    <row r="283" spans="1:37">
      <c r="A283" s="4">
        <v>11226</v>
      </c>
      <c r="B283" s="4">
        <v>112261015</v>
      </c>
      <c r="C283" s="5">
        <v>112261015</v>
      </c>
      <c r="D283" s="5" t="s">
        <v>35</v>
      </c>
      <c r="E283" s="5" t="s">
        <v>36</v>
      </c>
      <c r="F283" s="5" t="s">
        <v>37</v>
      </c>
      <c r="G283" s="5" t="s">
        <v>38</v>
      </c>
      <c r="H283" s="5" t="s">
        <v>39</v>
      </c>
      <c r="I283" s="5" t="s">
        <v>54</v>
      </c>
      <c r="J283" s="5" t="s">
        <v>65</v>
      </c>
      <c r="K283" s="5" t="s">
        <v>107</v>
      </c>
      <c r="L283" s="5"/>
      <c r="M283" s="4">
        <v>16</v>
      </c>
      <c r="N283" s="5">
        <v>15</v>
      </c>
      <c r="O283" s="4">
        <v>0.8</v>
      </c>
      <c r="P283" s="4">
        <v>15</v>
      </c>
      <c r="Q283" s="4">
        <v>15</v>
      </c>
      <c r="R283" s="4">
        <v>13</v>
      </c>
      <c r="S283" s="4">
        <v>13</v>
      </c>
      <c r="T283" s="5">
        <v>1</v>
      </c>
      <c r="U283" s="5"/>
      <c r="V283" s="5"/>
      <c r="W283" s="5">
        <v>7.0000000000000007E-2</v>
      </c>
      <c r="X283" s="5">
        <v>0.27</v>
      </c>
      <c r="Y283" s="5">
        <v>0.53</v>
      </c>
      <c r="Z283" s="5">
        <v>0.93</v>
      </c>
      <c r="AA283" s="5">
        <v>3.13</v>
      </c>
      <c r="AB283" s="5">
        <v>0.08</v>
      </c>
      <c r="AC283" s="5">
        <v>0.31</v>
      </c>
      <c r="AD283" s="5">
        <v>0.54</v>
      </c>
      <c r="AE283" s="5">
        <v>1</v>
      </c>
      <c r="AF283" s="5">
        <v>1.1499999999999999</v>
      </c>
      <c r="AG283" s="5">
        <v>2.85</v>
      </c>
      <c r="AH283" s="5" t="s">
        <v>39</v>
      </c>
      <c r="AI283" s="5"/>
      <c r="AJ283">
        <f t="shared" si="8"/>
        <v>0.4</v>
      </c>
      <c r="AK283">
        <f t="shared" si="9"/>
        <v>0.14999999999999991</v>
      </c>
    </row>
    <row r="284" spans="1:37">
      <c r="A284" s="4">
        <v>11226</v>
      </c>
      <c r="B284" s="4">
        <v>112261016</v>
      </c>
      <c r="C284" s="5">
        <v>112261016</v>
      </c>
      <c r="D284" s="5" t="s">
        <v>35</v>
      </c>
      <c r="E284" s="5" t="s">
        <v>36</v>
      </c>
      <c r="F284" s="5" t="s">
        <v>37</v>
      </c>
      <c r="G284" s="5" t="s">
        <v>38</v>
      </c>
      <c r="H284" s="5" t="s">
        <v>39</v>
      </c>
      <c r="I284" s="5" t="s">
        <v>54</v>
      </c>
      <c r="J284" s="5" t="s">
        <v>65</v>
      </c>
      <c r="K284" s="5" t="s">
        <v>110</v>
      </c>
      <c r="L284" s="5"/>
      <c r="M284" s="4">
        <v>9</v>
      </c>
      <c r="N284" s="5">
        <v>8</v>
      </c>
      <c r="O284" s="4">
        <v>0.85</v>
      </c>
      <c r="P284" s="4">
        <v>8</v>
      </c>
      <c r="Q284" s="4">
        <v>8</v>
      </c>
      <c r="R284" s="4">
        <v>6</v>
      </c>
      <c r="S284" s="4">
        <v>13</v>
      </c>
      <c r="T284" s="5">
        <v>1</v>
      </c>
      <c r="U284" s="5">
        <v>1</v>
      </c>
      <c r="V284" s="5"/>
      <c r="W284" s="5">
        <v>0.13</v>
      </c>
      <c r="X284" s="5">
        <v>0.13</v>
      </c>
      <c r="Y284" s="5">
        <v>0.13</v>
      </c>
      <c r="Z284" s="5">
        <v>0.88</v>
      </c>
      <c r="AA284" s="5">
        <v>5.25</v>
      </c>
      <c r="AB284" s="5">
        <v>0.08</v>
      </c>
      <c r="AC284" s="5">
        <v>0.15</v>
      </c>
      <c r="AD284" s="5">
        <v>0.62</v>
      </c>
      <c r="AE284" s="5">
        <v>0.92</v>
      </c>
      <c r="AF284" s="5">
        <v>1.08</v>
      </c>
      <c r="AG284" s="5">
        <v>3.08</v>
      </c>
      <c r="AH284" s="5" t="s">
        <v>39</v>
      </c>
      <c r="AI284" s="5" t="s">
        <v>44</v>
      </c>
      <c r="AJ284">
        <f t="shared" si="8"/>
        <v>0.75</v>
      </c>
      <c r="AK284">
        <f t="shared" si="9"/>
        <v>0.16000000000000003</v>
      </c>
    </row>
    <row r="285" spans="1:37">
      <c r="A285" s="4">
        <v>11226</v>
      </c>
      <c r="B285" s="4">
        <v>112261017</v>
      </c>
      <c r="C285" s="5">
        <v>112261017</v>
      </c>
      <c r="D285" s="5" t="s">
        <v>35</v>
      </c>
      <c r="E285" s="5" t="s">
        <v>36</v>
      </c>
      <c r="F285" s="5" t="s">
        <v>37</v>
      </c>
      <c r="G285" s="5" t="s">
        <v>38</v>
      </c>
      <c r="H285" s="5" t="s">
        <v>39</v>
      </c>
      <c r="I285" s="5" t="s">
        <v>54</v>
      </c>
      <c r="J285" s="5" t="s">
        <v>65</v>
      </c>
      <c r="K285" s="5" t="s">
        <v>121</v>
      </c>
      <c r="L285" s="5"/>
      <c r="M285" s="4">
        <v>19</v>
      </c>
      <c r="N285" s="5">
        <v>18</v>
      </c>
      <c r="O285" s="4">
        <v>0.92</v>
      </c>
      <c r="P285" s="4">
        <v>18</v>
      </c>
      <c r="Q285" s="4">
        <v>18</v>
      </c>
      <c r="R285" s="4">
        <v>14</v>
      </c>
      <c r="S285" s="4">
        <v>14</v>
      </c>
      <c r="T285" s="5">
        <v>0</v>
      </c>
      <c r="U285" s="5"/>
      <c r="V285" s="5"/>
      <c r="W285" s="5">
        <v>0</v>
      </c>
      <c r="X285" s="5">
        <v>0.11</v>
      </c>
      <c r="Y285" s="5">
        <v>0.33</v>
      </c>
      <c r="Z285" s="5">
        <v>0.5</v>
      </c>
      <c r="AA285" s="5">
        <v>5.72</v>
      </c>
      <c r="AB285" s="5">
        <v>0</v>
      </c>
      <c r="AC285" s="5">
        <v>0.21</v>
      </c>
      <c r="AD285" s="5">
        <v>0.28999999999999998</v>
      </c>
      <c r="AE285" s="5">
        <v>0.71</v>
      </c>
      <c r="AF285" s="5">
        <v>0.86</v>
      </c>
      <c r="AG285" s="5">
        <v>4.5</v>
      </c>
      <c r="AH285" s="5" t="s">
        <v>44</v>
      </c>
      <c r="AI285" s="5" t="s">
        <v>44</v>
      </c>
      <c r="AJ285">
        <f t="shared" si="8"/>
        <v>0.16999999999999998</v>
      </c>
      <c r="AK285">
        <f t="shared" si="9"/>
        <v>0.15000000000000002</v>
      </c>
    </row>
    <row r="286" spans="1:37">
      <c r="A286" s="4">
        <v>11226</v>
      </c>
      <c r="B286" s="4">
        <v>112261018</v>
      </c>
      <c r="C286" s="5">
        <v>112261018</v>
      </c>
      <c r="D286" s="5" t="s">
        <v>35</v>
      </c>
      <c r="E286" s="5" t="s">
        <v>36</v>
      </c>
      <c r="F286" s="5" t="s">
        <v>37</v>
      </c>
      <c r="G286" s="5" t="s">
        <v>38</v>
      </c>
      <c r="H286" s="5" t="s">
        <v>39</v>
      </c>
      <c r="I286" s="5" t="s">
        <v>54</v>
      </c>
      <c r="J286" s="5" t="s">
        <v>65</v>
      </c>
      <c r="K286" s="5" t="s">
        <v>124</v>
      </c>
      <c r="L286" s="5"/>
      <c r="M286" s="4">
        <v>26</v>
      </c>
      <c r="N286" s="5">
        <v>24</v>
      </c>
      <c r="O286" s="4">
        <v>0.95</v>
      </c>
      <c r="P286" s="4">
        <v>24</v>
      </c>
      <c r="Q286" s="4">
        <v>25</v>
      </c>
      <c r="R286" s="4">
        <v>16</v>
      </c>
      <c r="S286" s="4">
        <v>19</v>
      </c>
      <c r="T286" s="5">
        <v>4</v>
      </c>
      <c r="U286" s="5">
        <v>1</v>
      </c>
      <c r="V286" s="5"/>
      <c r="W286" s="5">
        <v>0.08</v>
      </c>
      <c r="X286" s="5">
        <v>0.32</v>
      </c>
      <c r="Y286" s="5">
        <v>0.44</v>
      </c>
      <c r="Z286" s="5">
        <v>0.72</v>
      </c>
      <c r="AA286" s="5">
        <v>4.16</v>
      </c>
      <c r="AB286" s="5">
        <v>0.16</v>
      </c>
      <c r="AC286" s="5">
        <v>0.42</v>
      </c>
      <c r="AD286" s="5">
        <v>0.68</v>
      </c>
      <c r="AE286" s="5">
        <v>1</v>
      </c>
      <c r="AF286" s="5">
        <v>1.21</v>
      </c>
      <c r="AG286" s="5">
        <v>2.37</v>
      </c>
      <c r="AH286" s="5" t="s">
        <v>39</v>
      </c>
      <c r="AI286" s="5" t="s">
        <v>44</v>
      </c>
      <c r="AJ286">
        <f t="shared" si="8"/>
        <v>0.27999999999999997</v>
      </c>
      <c r="AK286">
        <f t="shared" si="9"/>
        <v>0.20999999999999996</v>
      </c>
    </row>
    <row r="287" spans="1:37">
      <c r="A287" s="4">
        <v>11226</v>
      </c>
      <c r="B287" s="4">
        <v>112261019</v>
      </c>
      <c r="C287" s="5">
        <v>112261019</v>
      </c>
      <c r="D287" s="5" t="s">
        <v>35</v>
      </c>
      <c r="E287" s="5" t="s">
        <v>36</v>
      </c>
      <c r="F287" s="5" t="s">
        <v>37</v>
      </c>
      <c r="G287" s="5" t="s">
        <v>38</v>
      </c>
      <c r="H287" s="5" t="s">
        <v>39</v>
      </c>
      <c r="I287" s="5" t="s">
        <v>54</v>
      </c>
      <c r="J287" s="5" t="s">
        <v>68</v>
      </c>
      <c r="K287" s="5" t="s">
        <v>109</v>
      </c>
      <c r="L287" s="5"/>
      <c r="M287" s="4">
        <v>18</v>
      </c>
      <c r="N287" s="5">
        <v>17</v>
      </c>
      <c r="O287" s="4">
        <v>0.83</v>
      </c>
      <c r="P287" s="4">
        <v>17</v>
      </c>
      <c r="Q287" s="4">
        <v>17</v>
      </c>
      <c r="R287" s="4">
        <v>14</v>
      </c>
      <c r="S287" s="4">
        <v>14</v>
      </c>
      <c r="T287" s="5">
        <v>2</v>
      </c>
      <c r="U287" s="5">
        <v>1</v>
      </c>
      <c r="V287" s="5"/>
      <c r="W287" s="5">
        <v>0</v>
      </c>
      <c r="X287" s="5">
        <v>0</v>
      </c>
      <c r="Y287" s="5">
        <v>0.24</v>
      </c>
      <c r="Z287" s="5">
        <v>0.82</v>
      </c>
      <c r="AA287" s="5">
        <v>4.18</v>
      </c>
      <c r="AB287" s="5">
        <v>7.0000000000000007E-2</v>
      </c>
      <c r="AC287" s="5">
        <v>0.28999999999999998</v>
      </c>
      <c r="AD287" s="5">
        <v>0.36</v>
      </c>
      <c r="AE287" s="5">
        <v>0.71</v>
      </c>
      <c r="AF287" s="5">
        <v>0.86</v>
      </c>
      <c r="AG287" s="5">
        <v>4.57</v>
      </c>
      <c r="AH287" s="5" t="s">
        <v>39</v>
      </c>
      <c r="AI287" s="5" t="s">
        <v>44</v>
      </c>
      <c r="AJ287">
        <f t="shared" si="8"/>
        <v>0.57999999999999996</v>
      </c>
      <c r="AK287">
        <f t="shared" si="9"/>
        <v>0.15000000000000002</v>
      </c>
    </row>
    <row r="288" spans="1:37">
      <c r="A288" s="4">
        <v>11226</v>
      </c>
      <c r="B288" s="4">
        <v>112261020</v>
      </c>
      <c r="C288" s="5">
        <v>112261020</v>
      </c>
      <c r="D288" s="5" t="s">
        <v>35</v>
      </c>
      <c r="E288" s="5" t="s">
        <v>36</v>
      </c>
      <c r="F288" s="5" t="s">
        <v>37</v>
      </c>
      <c r="G288" s="5" t="s">
        <v>38</v>
      </c>
      <c r="H288" s="5" t="s">
        <v>39</v>
      </c>
      <c r="I288" s="5" t="s">
        <v>54</v>
      </c>
      <c r="J288" s="5" t="s">
        <v>65</v>
      </c>
      <c r="K288" s="5" t="s">
        <v>103</v>
      </c>
      <c r="L288" s="5"/>
      <c r="M288" s="4">
        <v>25</v>
      </c>
      <c r="N288" s="5">
        <v>22</v>
      </c>
      <c r="O288" s="4">
        <v>0.7</v>
      </c>
      <c r="P288" s="4">
        <v>22</v>
      </c>
      <c r="Q288" s="4">
        <v>24</v>
      </c>
      <c r="R288" s="4">
        <v>15</v>
      </c>
      <c r="S288" s="4">
        <v>16</v>
      </c>
      <c r="T288" s="5">
        <v>3</v>
      </c>
      <c r="U288" s="5">
        <v>2</v>
      </c>
      <c r="V288" s="5"/>
      <c r="W288" s="5">
        <v>0.13</v>
      </c>
      <c r="X288" s="5">
        <v>0.25</v>
      </c>
      <c r="Y288" s="5">
        <v>0.42</v>
      </c>
      <c r="Z288" s="5">
        <v>0.96</v>
      </c>
      <c r="AA288" s="5">
        <v>3.04</v>
      </c>
      <c r="AB288" s="5">
        <v>0.25</v>
      </c>
      <c r="AC288" s="5">
        <v>0.31</v>
      </c>
      <c r="AD288" s="5">
        <v>0.38</v>
      </c>
      <c r="AE288" s="5">
        <v>0.88</v>
      </c>
      <c r="AF288" s="5">
        <v>1.1299999999999999</v>
      </c>
      <c r="AG288" s="5">
        <v>3.13</v>
      </c>
      <c r="AH288" s="5" t="s">
        <v>39</v>
      </c>
      <c r="AI288" s="5" t="s">
        <v>44</v>
      </c>
      <c r="AJ288">
        <f t="shared" si="8"/>
        <v>0.54</v>
      </c>
      <c r="AK288">
        <f t="shared" si="9"/>
        <v>0.24999999999999989</v>
      </c>
    </row>
    <row r="289" spans="1:37">
      <c r="A289" s="4">
        <v>11226</v>
      </c>
      <c r="B289" s="4">
        <v>112261021</v>
      </c>
      <c r="C289" s="5">
        <v>112261021</v>
      </c>
      <c r="D289" s="5" t="s">
        <v>35</v>
      </c>
      <c r="E289" s="5" t="s">
        <v>36</v>
      </c>
      <c r="F289" s="5" t="s">
        <v>37</v>
      </c>
      <c r="G289" s="5" t="s">
        <v>38</v>
      </c>
      <c r="H289" s="5" t="s">
        <v>39</v>
      </c>
      <c r="I289" s="5" t="s">
        <v>54</v>
      </c>
      <c r="J289" s="5" t="s">
        <v>98</v>
      </c>
      <c r="K289" s="5" t="s">
        <v>132</v>
      </c>
      <c r="L289" s="5"/>
      <c r="M289" s="4">
        <v>13</v>
      </c>
      <c r="N289" s="5">
        <v>10</v>
      </c>
      <c r="O289" s="4">
        <v>1</v>
      </c>
      <c r="P289" s="4">
        <v>10</v>
      </c>
      <c r="Q289" s="4">
        <v>10</v>
      </c>
      <c r="R289" s="4">
        <v>11</v>
      </c>
      <c r="S289" s="4">
        <v>11</v>
      </c>
      <c r="T289" s="5">
        <v>1</v>
      </c>
      <c r="U289" s="5"/>
      <c r="V289" s="5"/>
      <c r="W289" s="5">
        <v>0</v>
      </c>
      <c r="X289" s="5">
        <v>0.7</v>
      </c>
      <c r="Y289" s="5">
        <v>1.2</v>
      </c>
      <c r="Z289" s="5">
        <v>1.8</v>
      </c>
      <c r="AA289" s="5">
        <v>4.2</v>
      </c>
      <c r="AB289" s="5">
        <v>0.09</v>
      </c>
      <c r="AC289" s="5">
        <v>0.82</v>
      </c>
      <c r="AD289" s="5">
        <v>0.91</v>
      </c>
      <c r="AE289" s="5">
        <v>1.36</v>
      </c>
      <c r="AF289" s="5">
        <v>1.91</v>
      </c>
      <c r="AG289" s="5">
        <v>2.64</v>
      </c>
      <c r="AH289" s="5" t="s">
        <v>44</v>
      </c>
      <c r="AI289" s="5" t="s">
        <v>44</v>
      </c>
      <c r="AJ289">
        <f t="shared" si="8"/>
        <v>0.60000000000000009</v>
      </c>
      <c r="AK289">
        <f t="shared" si="9"/>
        <v>0.54999999999999982</v>
      </c>
    </row>
    <row r="290" spans="1:37">
      <c r="A290" s="4">
        <v>11226</v>
      </c>
      <c r="B290" s="4">
        <v>112261022</v>
      </c>
      <c r="C290" s="5">
        <v>112261022</v>
      </c>
      <c r="D290" s="5" t="s">
        <v>35</v>
      </c>
      <c r="E290" s="5" t="s">
        <v>36</v>
      </c>
      <c r="F290" s="5" t="s">
        <v>37</v>
      </c>
      <c r="G290" s="5" t="s">
        <v>38</v>
      </c>
      <c r="H290" s="5" t="s">
        <v>39</v>
      </c>
      <c r="I290" s="5" t="s">
        <v>54</v>
      </c>
      <c r="J290" s="5" t="s">
        <v>98</v>
      </c>
      <c r="K290" s="5" t="s">
        <v>140</v>
      </c>
      <c r="L290" s="5"/>
      <c r="M290" s="4">
        <v>4</v>
      </c>
      <c r="N290" s="5">
        <v>4</v>
      </c>
      <c r="O290" s="4">
        <v>1.1000000000000001</v>
      </c>
      <c r="P290" s="4">
        <v>4</v>
      </c>
      <c r="Q290" s="4">
        <v>5</v>
      </c>
      <c r="R290" s="4">
        <v>4</v>
      </c>
      <c r="S290" s="4">
        <v>4</v>
      </c>
      <c r="T290" s="5">
        <v>0</v>
      </c>
      <c r="U290" s="5"/>
      <c r="V290" s="5"/>
      <c r="W290" s="5">
        <v>0.2</v>
      </c>
      <c r="X290" s="5">
        <v>0.4</v>
      </c>
      <c r="Y290" s="5">
        <v>0.8</v>
      </c>
      <c r="Z290" s="5">
        <v>1.4</v>
      </c>
      <c r="AA290" s="5">
        <v>4.2</v>
      </c>
      <c r="AB290" s="5">
        <v>0.5</v>
      </c>
      <c r="AC290" s="5">
        <v>0.75</v>
      </c>
      <c r="AD290" s="5">
        <v>1</v>
      </c>
      <c r="AE290" s="5">
        <v>1</v>
      </c>
      <c r="AF290" s="5">
        <v>1</v>
      </c>
      <c r="AG290" s="5">
        <v>3</v>
      </c>
      <c r="AH290" s="5" t="s">
        <v>39</v>
      </c>
      <c r="AI290" s="5" t="s">
        <v>39</v>
      </c>
      <c r="AJ290">
        <f t="shared" si="8"/>
        <v>0.59999999999999987</v>
      </c>
      <c r="AK290">
        <f t="shared" si="9"/>
        <v>0</v>
      </c>
    </row>
    <row r="291" spans="1:37">
      <c r="A291" s="4">
        <v>11226</v>
      </c>
      <c r="B291" s="4">
        <v>112261023</v>
      </c>
      <c r="C291" s="5">
        <v>112261023</v>
      </c>
      <c r="D291" s="5" t="s">
        <v>35</v>
      </c>
      <c r="E291" s="5" t="s">
        <v>36</v>
      </c>
      <c r="F291" s="5" t="s">
        <v>37</v>
      </c>
      <c r="G291" s="5" t="s">
        <v>38</v>
      </c>
      <c r="H291" s="5" t="s">
        <v>39</v>
      </c>
      <c r="I291" s="5" t="s">
        <v>54</v>
      </c>
      <c r="J291" s="5" t="s">
        <v>65</v>
      </c>
      <c r="K291" s="5" t="s">
        <v>180</v>
      </c>
      <c r="L291" s="5"/>
      <c r="M291" s="4">
        <v>27</v>
      </c>
      <c r="N291" s="5">
        <v>27</v>
      </c>
      <c r="O291" s="4">
        <v>1.5</v>
      </c>
      <c r="P291" s="4">
        <v>27</v>
      </c>
      <c r="Q291" s="4">
        <v>27</v>
      </c>
      <c r="R291" s="4">
        <v>22</v>
      </c>
      <c r="S291" s="4">
        <v>22</v>
      </c>
      <c r="T291" s="5">
        <v>13</v>
      </c>
      <c r="U291" s="5">
        <v>4</v>
      </c>
      <c r="V291" s="5"/>
      <c r="W291" s="5">
        <v>0.33</v>
      </c>
      <c r="X291" s="5">
        <v>0.67</v>
      </c>
      <c r="Y291" s="5">
        <v>1</v>
      </c>
      <c r="Z291" s="5">
        <v>1.26</v>
      </c>
      <c r="AA291" s="5">
        <v>2.96</v>
      </c>
      <c r="AB291" s="5">
        <v>0.27</v>
      </c>
      <c r="AC291" s="5">
        <v>0.55000000000000004</v>
      </c>
      <c r="AD291" s="5">
        <v>0.86</v>
      </c>
      <c r="AE291" s="5">
        <v>1.32</v>
      </c>
      <c r="AF291" s="5">
        <v>1.45</v>
      </c>
      <c r="AG291" s="5">
        <v>2.86</v>
      </c>
      <c r="AH291" s="5" t="s">
        <v>39</v>
      </c>
      <c r="AI291" s="5" t="s">
        <v>44</v>
      </c>
      <c r="AJ291">
        <f t="shared" si="8"/>
        <v>0.26</v>
      </c>
      <c r="AK291">
        <f t="shared" si="9"/>
        <v>0.12999999999999989</v>
      </c>
    </row>
    <row r="292" spans="1:37">
      <c r="A292" s="4">
        <v>11226</v>
      </c>
      <c r="B292" s="4">
        <v>112261024</v>
      </c>
      <c r="C292" s="5">
        <v>112261024</v>
      </c>
      <c r="D292" s="5" t="s">
        <v>35</v>
      </c>
      <c r="E292" s="5" t="s">
        <v>36</v>
      </c>
      <c r="F292" s="5" t="s">
        <v>37</v>
      </c>
      <c r="G292" s="5" t="s">
        <v>38</v>
      </c>
      <c r="H292" s="5" t="s">
        <v>39</v>
      </c>
      <c r="I292" s="5" t="s">
        <v>54</v>
      </c>
      <c r="J292" s="5" t="s">
        <v>116</v>
      </c>
      <c r="K292" s="5" t="s">
        <v>117</v>
      </c>
      <c r="L292" s="5"/>
      <c r="M292" s="4">
        <v>6</v>
      </c>
      <c r="N292" s="5">
        <v>6</v>
      </c>
      <c r="O292" s="4">
        <v>0.9</v>
      </c>
      <c r="P292" s="4">
        <v>6</v>
      </c>
      <c r="Q292" s="4">
        <v>6</v>
      </c>
      <c r="R292" s="4">
        <v>6</v>
      </c>
      <c r="S292" s="4">
        <v>6</v>
      </c>
      <c r="T292" s="5">
        <v>0</v>
      </c>
      <c r="U292" s="5"/>
      <c r="V292" s="5"/>
      <c r="W292" s="5">
        <v>0.33</v>
      </c>
      <c r="X292" s="5">
        <v>0.67</v>
      </c>
      <c r="Y292" s="5">
        <v>1.17</v>
      </c>
      <c r="Z292" s="5">
        <v>1.83</v>
      </c>
      <c r="AA292" s="5">
        <v>3.83</v>
      </c>
      <c r="AB292" s="5">
        <v>0</v>
      </c>
      <c r="AC292" s="5">
        <v>0.5</v>
      </c>
      <c r="AD292" s="5">
        <v>0.67</v>
      </c>
      <c r="AE292" s="5">
        <v>1.17</v>
      </c>
      <c r="AF292" s="5">
        <v>1.67</v>
      </c>
      <c r="AG292" s="5">
        <v>3.67</v>
      </c>
      <c r="AH292" s="5" t="s">
        <v>39</v>
      </c>
      <c r="AI292" s="5" t="s">
        <v>39</v>
      </c>
      <c r="AJ292">
        <f t="shared" si="8"/>
        <v>0.66000000000000014</v>
      </c>
      <c r="AK292">
        <f t="shared" si="9"/>
        <v>0.5</v>
      </c>
    </row>
    <row r="293" spans="1:37">
      <c r="A293" s="4">
        <v>11226</v>
      </c>
      <c r="B293" s="4">
        <v>112261025</v>
      </c>
      <c r="C293" s="5">
        <v>112261025</v>
      </c>
      <c r="D293" s="5" t="s">
        <v>35</v>
      </c>
      <c r="E293" s="5" t="s">
        <v>36</v>
      </c>
      <c r="F293" s="5" t="s">
        <v>37</v>
      </c>
      <c r="G293" s="5" t="s">
        <v>38</v>
      </c>
      <c r="H293" s="5" t="s">
        <v>39</v>
      </c>
      <c r="I293" s="5" t="s">
        <v>54</v>
      </c>
      <c r="J293" s="5" t="s">
        <v>63</v>
      </c>
      <c r="K293" s="5" t="s">
        <v>96</v>
      </c>
      <c r="L293" s="5"/>
      <c r="M293" s="4">
        <v>22</v>
      </c>
      <c r="N293" s="5">
        <v>20</v>
      </c>
      <c r="O293" s="4">
        <v>0.6</v>
      </c>
      <c r="P293" s="4">
        <v>20</v>
      </c>
      <c r="Q293" s="4">
        <v>23</v>
      </c>
      <c r="R293" s="4">
        <v>14</v>
      </c>
      <c r="S293" s="4">
        <v>14</v>
      </c>
      <c r="T293" s="5">
        <v>3</v>
      </c>
      <c r="U293" s="5">
        <v>3</v>
      </c>
      <c r="V293" s="5"/>
      <c r="W293" s="5">
        <v>0.17</v>
      </c>
      <c r="X293" s="5">
        <v>0.61</v>
      </c>
      <c r="Y293" s="5">
        <v>0.83</v>
      </c>
      <c r="Z293" s="5">
        <v>1.22</v>
      </c>
      <c r="AA293" s="5">
        <v>4.43</v>
      </c>
      <c r="AB293" s="5">
        <v>0.56999999999999995</v>
      </c>
      <c r="AC293" s="5">
        <v>1.1399999999999999</v>
      </c>
      <c r="AD293" s="5">
        <v>1.5</v>
      </c>
      <c r="AE293" s="5">
        <v>2.5</v>
      </c>
      <c r="AF293" s="5">
        <v>3</v>
      </c>
      <c r="AG293" s="5">
        <v>4.8600000000000003</v>
      </c>
      <c r="AH293" s="5" t="s">
        <v>44</v>
      </c>
      <c r="AI293" s="5" t="s">
        <v>44</v>
      </c>
      <c r="AJ293">
        <f t="shared" si="8"/>
        <v>0.39</v>
      </c>
      <c r="AK293">
        <f t="shared" si="9"/>
        <v>0.5</v>
      </c>
    </row>
    <row r="294" spans="1:37">
      <c r="A294" s="4">
        <v>11226</v>
      </c>
      <c r="B294" s="4">
        <v>112261026</v>
      </c>
      <c r="C294" s="5">
        <v>112261026</v>
      </c>
      <c r="D294" s="5" t="s">
        <v>35</v>
      </c>
      <c r="E294" s="5" t="s">
        <v>36</v>
      </c>
      <c r="F294" s="5" t="s">
        <v>37</v>
      </c>
      <c r="G294" s="5" t="s">
        <v>38</v>
      </c>
      <c r="H294" s="5" t="s">
        <v>39</v>
      </c>
      <c r="I294" s="5" t="s">
        <v>54</v>
      </c>
      <c r="J294" s="5" t="s">
        <v>68</v>
      </c>
      <c r="K294" s="5" t="s">
        <v>141</v>
      </c>
      <c r="L294" s="5"/>
      <c r="M294" s="4">
        <v>13</v>
      </c>
      <c r="N294" s="5">
        <v>11</v>
      </c>
      <c r="O294" s="4">
        <v>1.1000000000000001</v>
      </c>
      <c r="P294" s="4">
        <v>11</v>
      </c>
      <c r="Q294" s="4">
        <v>12</v>
      </c>
      <c r="R294" s="4">
        <v>12</v>
      </c>
      <c r="S294" s="4">
        <v>14</v>
      </c>
      <c r="T294" s="5">
        <v>1</v>
      </c>
      <c r="U294" s="5"/>
      <c r="V294" s="5"/>
      <c r="W294" s="5">
        <v>0</v>
      </c>
      <c r="X294" s="5">
        <v>0.25</v>
      </c>
      <c r="Y294" s="5">
        <v>0.5</v>
      </c>
      <c r="Z294" s="5">
        <v>0.67</v>
      </c>
      <c r="AA294" s="5">
        <v>3.5</v>
      </c>
      <c r="AB294" s="5">
        <v>0</v>
      </c>
      <c r="AC294" s="5">
        <v>0.14000000000000001</v>
      </c>
      <c r="AD294" s="5">
        <v>0.28999999999999998</v>
      </c>
      <c r="AE294" s="5">
        <v>0.43</v>
      </c>
      <c r="AF294" s="5">
        <v>0.56999999999999995</v>
      </c>
      <c r="AG294" s="5">
        <v>8.57</v>
      </c>
      <c r="AH294" s="5" t="s">
        <v>39</v>
      </c>
      <c r="AI294" s="5" t="s">
        <v>39</v>
      </c>
      <c r="AJ294">
        <f t="shared" si="8"/>
        <v>0.17000000000000004</v>
      </c>
      <c r="AK294">
        <f t="shared" si="9"/>
        <v>0.13999999999999996</v>
      </c>
    </row>
    <row r="295" spans="1:37">
      <c r="A295" s="4">
        <v>11226</v>
      </c>
      <c r="B295" s="4">
        <v>112261027</v>
      </c>
      <c r="C295" s="5">
        <v>112261027</v>
      </c>
      <c r="D295" s="5" t="s">
        <v>35</v>
      </c>
      <c r="E295" s="5" t="s">
        <v>36</v>
      </c>
      <c r="F295" s="5" t="s">
        <v>37</v>
      </c>
      <c r="G295" s="5" t="s">
        <v>125</v>
      </c>
      <c r="H295" s="5" t="s">
        <v>39</v>
      </c>
      <c r="I295" s="5" t="s">
        <v>54</v>
      </c>
      <c r="J295" s="5" t="s">
        <v>65</v>
      </c>
      <c r="K295" s="5" t="s">
        <v>126</v>
      </c>
      <c r="L295" s="5"/>
      <c r="M295" s="4">
        <v>7</v>
      </c>
      <c r="N295" s="5">
        <v>5</v>
      </c>
      <c r="O295" s="4">
        <v>0.95</v>
      </c>
      <c r="P295" s="4">
        <v>5</v>
      </c>
      <c r="Q295" s="4">
        <v>7</v>
      </c>
      <c r="R295" s="4">
        <v>5</v>
      </c>
      <c r="S295" s="4">
        <v>6</v>
      </c>
      <c r="T295" s="5">
        <v>2</v>
      </c>
      <c r="U295" s="5"/>
      <c r="V295" s="5"/>
      <c r="W295" s="5">
        <v>0.28999999999999998</v>
      </c>
      <c r="X295" s="5">
        <v>1.1399999999999999</v>
      </c>
      <c r="Y295" s="5">
        <v>1.57</v>
      </c>
      <c r="Z295" s="5">
        <v>2.29</v>
      </c>
      <c r="AA295" s="5">
        <v>4</v>
      </c>
      <c r="AB295" s="5">
        <v>0</v>
      </c>
      <c r="AC295" s="5">
        <v>0</v>
      </c>
      <c r="AD295" s="5">
        <v>0.67</v>
      </c>
      <c r="AE295" s="5">
        <v>1.17</v>
      </c>
      <c r="AF295" s="5">
        <v>1.33</v>
      </c>
      <c r="AG295" s="5">
        <v>2.17</v>
      </c>
      <c r="AH295" s="5" t="s">
        <v>39</v>
      </c>
      <c r="AI295" s="5" t="s">
        <v>44</v>
      </c>
      <c r="AJ295">
        <f t="shared" si="8"/>
        <v>0.72</v>
      </c>
      <c r="AK295">
        <f t="shared" si="9"/>
        <v>0.16000000000000014</v>
      </c>
    </row>
    <row r="296" spans="1:37">
      <c r="A296" s="4">
        <v>11226</v>
      </c>
      <c r="B296" s="4">
        <v>112261028</v>
      </c>
      <c r="C296" s="5">
        <v>112261028</v>
      </c>
      <c r="D296" s="5" t="s">
        <v>35</v>
      </c>
      <c r="E296" s="5" t="s">
        <v>36</v>
      </c>
      <c r="F296" s="5" t="s">
        <v>37</v>
      </c>
      <c r="G296" s="5" t="s">
        <v>38</v>
      </c>
      <c r="H296" s="5" t="s">
        <v>39</v>
      </c>
      <c r="I296" s="5" t="s">
        <v>54</v>
      </c>
      <c r="J296" s="5" t="s">
        <v>63</v>
      </c>
      <c r="K296" s="5" t="s">
        <v>92</v>
      </c>
      <c r="L296" s="5"/>
      <c r="M296" s="4">
        <v>27</v>
      </c>
      <c r="N296" s="5">
        <v>24</v>
      </c>
      <c r="O296" s="4">
        <v>0.57999999999999996</v>
      </c>
      <c r="P296" s="4">
        <v>24</v>
      </c>
      <c r="Q296" s="4">
        <v>24</v>
      </c>
      <c r="R296" s="4">
        <v>17</v>
      </c>
      <c r="S296" s="4">
        <v>19</v>
      </c>
      <c r="T296" s="5">
        <v>6</v>
      </c>
      <c r="U296" s="5">
        <v>3</v>
      </c>
      <c r="V296" s="5"/>
      <c r="W296" s="5">
        <v>0.04</v>
      </c>
      <c r="X296" s="5">
        <v>0.33</v>
      </c>
      <c r="Y296" s="5">
        <v>0.5</v>
      </c>
      <c r="Z296" s="5">
        <v>1.08</v>
      </c>
      <c r="AA296" s="5">
        <v>3.5</v>
      </c>
      <c r="AB296" s="5">
        <v>0.16</v>
      </c>
      <c r="AC296" s="5">
        <v>0.26</v>
      </c>
      <c r="AD296" s="5">
        <v>0.74</v>
      </c>
      <c r="AE296" s="5">
        <v>1.05</v>
      </c>
      <c r="AF296" s="5">
        <v>1.26</v>
      </c>
      <c r="AG296" s="5">
        <v>2.74</v>
      </c>
      <c r="AH296" s="5" t="s">
        <v>39</v>
      </c>
      <c r="AI296" s="5" t="s">
        <v>39</v>
      </c>
      <c r="AJ296">
        <f t="shared" si="8"/>
        <v>0.58000000000000007</v>
      </c>
      <c r="AK296">
        <f t="shared" si="9"/>
        <v>0.20999999999999996</v>
      </c>
    </row>
    <row r="297" spans="1:37">
      <c r="A297" s="4">
        <v>11226</v>
      </c>
      <c r="B297" s="4">
        <v>112261029</v>
      </c>
      <c r="C297" s="5">
        <v>112261029</v>
      </c>
      <c r="D297" s="5" t="s">
        <v>35</v>
      </c>
      <c r="E297" s="5" t="s">
        <v>36</v>
      </c>
      <c r="F297" s="5" t="s">
        <v>37</v>
      </c>
      <c r="G297" s="5" t="s">
        <v>38</v>
      </c>
      <c r="H297" s="5" t="s">
        <v>39</v>
      </c>
      <c r="I297" s="5" t="s">
        <v>54</v>
      </c>
      <c r="J297" s="5" t="s">
        <v>65</v>
      </c>
      <c r="K297" s="5" t="s">
        <v>108</v>
      </c>
      <c r="L297" s="5"/>
      <c r="M297" s="4">
        <v>37</v>
      </c>
      <c r="N297" s="5">
        <v>36</v>
      </c>
      <c r="O297" s="4">
        <v>0.82</v>
      </c>
      <c r="P297" s="4">
        <v>36</v>
      </c>
      <c r="Q297" s="4">
        <v>42</v>
      </c>
      <c r="R297" s="4">
        <v>29</v>
      </c>
      <c r="S297" s="4">
        <v>39</v>
      </c>
      <c r="T297" s="5">
        <v>8</v>
      </c>
      <c r="U297" s="5">
        <v>2</v>
      </c>
      <c r="V297" s="5"/>
      <c r="W297" s="5">
        <v>0.02</v>
      </c>
      <c r="X297" s="5">
        <v>0.14000000000000001</v>
      </c>
      <c r="Y297" s="5">
        <v>0.28999999999999998</v>
      </c>
      <c r="Z297" s="5">
        <v>0.74</v>
      </c>
      <c r="AA297" s="5">
        <v>3.69</v>
      </c>
      <c r="AB297" s="5">
        <v>0.05</v>
      </c>
      <c r="AC297" s="5">
        <v>0.13</v>
      </c>
      <c r="AD297" s="5">
        <v>0.33</v>
      </c>
      <c r="AE297" s="5">
        <v>0.74</v>
      </c>
      <c r="AF297" s="5">
        <v>1</v>
      </c>
      <c r="AG297" s="5">
        <v>3.13</v>
      </c>
      <c r="AH297" s="5" t="s">
        <v>39</v>
      </c>
      <c r="AI297" s="5"/>
      <c r="AJ297">
        <f t="shared" si="8"/>
        <v>0.45</v>
      </c>
      <c r="AK297">
        <f t="shared" si="9"/>
        <v>0.26</v>
      </c>
    </row>
    <row r="298" spans="1:37">
      <c r="A298" s="4">
        <v>11226</v>
      </c>
      <c r="B298" s="4">
        <v>112261030</v>
      </c>
      <c r="C298" s="5">
        <v>112261030</v>
      </c>
      <c r="D298" s="5" t="s">
        <v>35</v>
      </c>
      <c r="E298" s="5" t="s">
        <v>36</v>
      </c>
      <c r="F298" s="5" t="s">
        <v>37</v>
      </c>
      <c r="G298" s="5" t="s">
        <v>125</v>
      </c>
      <c r="H298" s="5" t="s">
        <v>39</v>
      </c>
      <c r="I298" s="5" t="s">
        <v>54</v>
      </c>
      <c r="J298" s="5" t="s">
        <v>65</v>
      </c>
      <c r="K298" s="5" t="s">
        <v>157</v>
      </c>
      <c r="L298" s="5" t="s">
        <v>158</v>
      </c>
      <c r="M298" s="4">
        <v>26</v>
      </c>
      <c r="N298" s="5">
        <v>11</v>
      </c>
      <c r="O298" s="4">
        <v>1.25</v>
      </c>
      <c r="P298" s="4">
        <v>11</v>
      </c>
      <c r="Q298" s="4">
        <v>32</v>
      </c>
      <c r="R298" s="4">
        <v>6</v>
      </c>
      <c r="S298" s="4">
        <v>13</v>
      </c>
      <c r="T298" s="5">
        <v>3</v>
      </c>
      <c r="U298" s="5"/>
      <c r="V298" s="5"/>
      <c r="W298" s="5">
        <v>0.06</v>
      </c>
      <c r="X298" s="5">
        <v>0.28000000000000003</v>
      </c>
      <c r="Y298" s="5">
        <v>0.75</v>
      </c>
      <c r="Z298" s="5">
        <v>1.56</v>
      </c>
      <c r="AA298" s="5">
        <v>5.09</v>
      </c>
      <c r="AB298" s="5">
        <v>0.08</v>
      </c>
      <c r="AC298" s="5">
        <v>0.15</v>
      </c>
      <c r="AD298" s="5">
        <v>0.38</v>
      </c>
      <c r="AE298" s="5">
        <v>1</v>
      </c>
      <c r="AF298" s="5">
        <v>1</v>
      </c>
      <c r="AG298" s="5">
        <v>2.92</v>
      </c>
      <c r="AH298" s="5" t="s">
        <v>44</v>
      </c>
      <c r="AI298" s="5" t="s">
        <v>39</v>
      </c>
      <c r="AJ298">
        <f t="shared" si="8"/>
        <v>0.81</v>
      </c>
      <c r="AK298">
        <f t="shared" si="9"/>
        <v>0</v>
      </c>
    </row>
    <row r="299" spans="1:37">
      <c r="A299" s="4">
        <v>11226</v>
      </c>
      <c r="B299" s="4">
        <v>112261030</v>
      </c>
      <c r="C299" s="5">
        <v>112261030</v>
      </c>
      <c r="D299" s="5" t="s">
        <v>35</v>
      </c>
      <c r="E299" s="5" t="s">
        <v>36</v>
      </c>
      <c r="F299" s="5" t="s">
        <v>37</v>
      </c>
      <c r="G299" s="5" t="s">
        <v>125</v>
      </c>
      <c r="H299" s="5" t="s">
        <v>39</v>
      </c>
      <c r="I299" s="5" t="s">
        <v>54</v>
      </c>
      <c r="J299" s="5" t="s">
        <v>65</v>
      </c>
      <c r="K299" s="5" t="s">
        <v>157</v>
      </c>
      <c r="L299" s="5" t="s">
        <v>158</v>
      </c>
      <c r="M299" s="4">
        <v>26</v>
      </c>
      <c r="N299" s="5">
        <v>11</v>
      </c>
      <c r="O299" s="4">
        <v>1.25</v>
      </c>
      <c r="P299" s="4">
        <v>11</v>
      </c>
      <c r="Q299" s="4">
        <v>32</v>
      </c>
      <c r="R299" s="4">
        <v>6</v>
      </c>
      <c r="S299" s="4">
        <v>13</v>
      </c>
      <c r="T299" s="5">
        <v>3</v>
      </c>
      <c r="U299" s="5"/>
      <c r="V299" s="5"/>
      <c r="W299" s="5">
        <v>0.06</v>
      </c>
      <c r="X299" s="5">
        <v>0.28000000000000003</v>
      </c>
      <c r="Y299" s="5">
        <v>0.75</v>
      </c>
      <c r="Z299" s="5">
        <v>1.56</v>
      </c>
      <c r="AA299" s="5">
        <v>5.09</v>
      </c>
      <c r="AB299" s="5">
        <v>0.08</v>
      </c>
      <c r="AC299" s="5">
        <v>0.15</v>
      </c>
      <c r="AD299" s="5">
        <v>0.38</v>
      </c>
      <c r="AE299" s="5">
        <v>1</v>
      </c>
      <c r="AF299" s="5">
        <v>1</v>
      </c>
      <c r="AG299" s="5">
        <v>2.92</v>
      </c>
      <c r="AH299" s="5" t="s">
        <v>44</v>
      </c>
      <c r="AI299" s="5" t="s">
        <v>43</v>
      </c>
      <c r="AJ299">
        <f t="shared" si="8"/>
        <v>0.81</v>
      </c>
      <c r="AK299">
        <f t="shared" si="9"/>
        <v>0</v>
      </c>
    </row>
    <row r="300" spans="1:37">
      <c r="A300" s="4">
        <v>11226</v>
      </c>
      <c r="B300" s="4">
        <v>112261031</v>
      </c>
      <c r="C300" s="5">
        <v>112261031</v>
      </c>
      <c r="D300" s="5" t="s">
        <v>35</v>
      </c>
      <c r="E300" s="5" t="s">
        <v>36</v>
      </c>
      <c r="F300" s="5" t="s">
        <v>37</v>
      </c>
      <c r="G300" s="5" t="s">
        <v>38</v>
      </c>
      <c r="H300" s="5" t="s">
        <v>39</v>
      </c>
      <c r="I300" s="5" t="s">
        <v>54</v>
      </c>
      <c r="J300" s="5" t="s">
        <v>86</v>
      </c>
      <c r="K300" s="5" t="s">
        <v>87</v>
      </c>
      <c r="L300" s="5"/>
      <c r="M300" s="4">
        <v>31</v>
      </c>
      <c r="N300" s="5">
        <v>31</v>
      </c>
      <c r="O300" s="4">
        <v>0.45</v>
      </c>
      <c r="P300" s="4">
        <v>31</v>
      </c>
      <c r="Q300" s="4">
        <v>31</v>
      </c>
      <c r="R300" s="4">
        <v>22</v>
      </c>
      <c r="S300" s="4">
        <v>23</v>
      </c>
      <c r="T300" s="5">
        <v>25</v>
      </c>
      <c r="U300" s="5">
        <v>10</v>
      </c>
      <c r="V300" s="5"/>
      <c r="W300" s="5">
        <v>0.1</v>
      </c>
      <c r="X300" s="5">
        <v>0.42</v>
      </c>
      <c r="Y300" s="5">
        <v>1</v>
      </c>
      <c r="Z300" s="5">
        <v>1.65</v>
      </c>
      <c r="AA300" s="5">
        <v>3.74</v>
      </c>
      <c r="AB300" s="5">
        <v>0.13</v>
      </c>
      <c r="AC300" s="5">
        <v>0.39</v>
      </c>
      <c r="AD300" s="5">
        <v>0.74</v>
      </c>
      <c r="AE300" s="5">
        <v>0.96</v>
      </c>
      <c r="AF300" s="5">
        <v>1.17</v>
      </c>
      <c r="AG300" s="5">
        <v>3.87</v>
      </c>
      <c r="AH300" s="5" t="s">
        <v>39</v>
      </c>
      <c r="AI300" s="5" t="s">
        <v>39</v>
      </c>
      <c r="AJ300">
        <f t="shared" si="8"/>
        <v>0.64999999999999991</v>
      </c>
      <c r="AK300">
        <f t="shared" si="9"/>
        <v>0.20999999999999996</v>
      </c>
    </row>
    <row r="301" spans="1:37">
      <c r="A301" s="4">
        <v>11226</v>
      </c>
      <c r="B301" s="4">
        <v>112261032</v>
      </c>
      <c r="C301" s="5">
        <v>112261032</v>
      </c>
      <c r="D301" s="5" t="s">
        <v>35</v>
      </c>
      <c r="E301" s="5" t="s">
        <v>36</v>
      </c>
      <c r="F301" s="5" t="s">
        <v>37</v>
      </c>
      <c r="G301" s="5" t="s">
        <v>38</v>
      </c>
      <c r="H301" s="5" t="s">
        <v>39</v>
      </c>
      <c r="I301" s="5" t="s">
        <v>54</v>
      </c>
      <c r="J301" s="5" t="s">
        <v>98</v>
      </c>
      <c r="K301" s="5" t="s">
        <v>118</v>
      </c>
      <c r="L301" s="5"/>
      <c r="M301" s="4">
        <v>6</v>
      </c>
      <c r="N301" s="5">
        <v>5</v>
      </c>
      <c r="O301" s="4">
        <v>0.9</v>
      </c>
      <c r="P301" s="4">
        <v>5</v>
      </c>
      <c r="Q301" s="4">
        <v>7</v>
      </c>
      <c r="R301" s="4">
        <v>5</v>
      </c>
      <c r="S301" s="4">
        <v>6</v>
      </c>
      <c r="T301" s="5">
        <v>1</v>
      </c>
      <c r="U301" s="5">
        <v>1</v>
      </c>
      <c r="V301" s="5"/>
      <c r="W301" s="5">
        <v>0.28999999999999998</v>
      </c>
      <c r="X301" s="5">
        <v>0.56999999999999995</v>
      </c>
      <c r="Y301" s="5">
        <v>1</v>
      </c>
      <c r="Z301" s="5">
        <v>1.57</v>
      </c>
      <c r="AA301" s="5">
        <v>3.14</v>
      </c>
      <c r="AB301" s="5">
        <v>0.5</v>
      </c>
      <c r="AC301" s="5">
        <v>1.33</v>
      </c>
      <c r="AD301" s="5">
        <v>1.5</v>
      </c>
      <c r="AE301" s="5">
        <v>1.83</v>
      </c>
      <c r="AF301" s="5">
        <v>2</v>
      </c>
      <c r="AG301" s="5">
        <v>3.67</v>
      </c>
      <c r="AH301" s="5" t="s">
        <v>39</v>
      </c>
      <c r="AI301" s="5" t="s">
        <v>39</v>
      </c>
      <c r="AJ301">
        <f t="shared" si="8"/>
        <v>0.57000000000000006</v>
      </c>
      <c r="AK301">
        <f t="shared" si="9"/>
        <v>0.16999999999999993</v>
      </c>
    </row>
    <row r="302" spans="1:37">
      <c r="A302" s="4">
        <v>11226</v>
      </c>
      <c r="B302" s="4">
        <v>112261033</v>
      </c>
      <c r="C302" s="5">
        <v>112261033</v>
      </c>
      <c r="D302" s="5" t="s">
        <v>35</v>
      </c>
      <c r="E302" s="5" t="s">
        <v>36</v>
      </c>
      <c r="F302" s="5" t="s">
        <v>37</v>
      </c>
      <c r="G302" s="5" t="s">
        <v>38</v>
      </c>
      <c r="H302" s="5" t="s">
        <v>39</v>
      </c>
      <c r="I302" s="5" t="s">
        <v>54</v>
      </c>
      <c r="J302" s="5" t="s">
        <v>59</v>
      </c>
      <c r="K302" s="5" t="s">
        <v>90</v>
      </c>
      <c r="L302" s="5"/>
      <c r="M302" s="4">
        <v>51</v>
      </c>
      <c r="N302" s="5">
        <v>43</v>
      </c>
      <c r="O302" s="4">
        <v>0.55000000000000004</v>
      </c>
      <c r="P302" s="4">
        <v>43</v>
      </c>
      <c r="Q302" s="4">
        <v>45</v>
      </c>
      <c r="R302" s="4">
        <v>32</v>
      </c>
      <c r="S302" s="4">
        <v>42</v>
      </c>
      <c r="T302" s="5">
        <v>11</v>
      </c>
      <c r="U302" s="5">
        <v>7</v>
      </c>
      <c r="V302" s="5"/>
      <c r="W302" s="5">
        <v>0.04</v>
      </c>
      <c r="X302" s="5">
        <v>0.33</v>
      </c>
      <c r="Y302" s="5">
        <v>0.53</v>
      </c>
      <c r="Z302" s="5">
        <v>0.87</v>
      </c>
      <c r="AA302" s="5">
        <v>4.8899999999999997</v>
      </c>
      <c r="AB302" s="5">
        <v>0.21</v>
      </c>
      <c r="AC302" s="5">
        <v>0.36</v>
      </c>
      <c r="AD302" s="5">
        <v>0.5</v>
      </c>
      <c r="AE302" s="5">
        <v>0.71</v>
      </c>
      <c r="AF302" s="5">
        <v>0.95</v>
      </c>
      <c r="AG302" s="5">
        <v>4.07</v>
      </c>
      <c r="AH302" s="5" t="s">
        <v>39</v>
      </c>
      <c r="AI302" s="5" t="s">
        <v>39</v>
      </c>
      <c r="AJ302">
        <f t="shared" si="8"/>
        <v>0.33999999999999997</v>
      </c>
      <c r="AK302">
        <f t="shared" si="9"/>
        <v>0.24</v>
      </c>
    </row>
    <row r="303" spans="1:37">
      <c r="A303" s="4">
        <v>11226</v>
      </c>
      <c r="B303" s="4">
        <v>112261034</v>
      </c>
      <c r="C303" s="5">
        <v>112261034</v>
      </c>
      <c r="D303" s="5" t="s">
        <v>35</v>
      </c>
      <c r="E303" s="5" t="s">
        <v>36</v>
      </c>
      <c r="F303" s="5" t="s">
        <v>37</v>
      </c>
      <c r="G303" s="5" t="s">
        <v>38</v>
      </c>
      <c r="H303" s="5" t="s">
        <v>39</v>
      </c>
      <c r="I303" s="5" t="s">
        <v>54</v>
      </c>
      <c r="J303" s="5" t="s">
        <v>65</v>
      </c>
      <c r="K303" s="5" t="s">
        <v>119</v>
      </c>
      <c r="L303" s="5"/>
      <c r="M303" s="4">
        <v>17</v>
      </c>
      <c r="N303" s="5">
        <v>17</v>
      </c>
      <c r="O303" s="4">
        <v>0.9</v>
      </c>
      <c r="P303" s="4">
        <v>17</v>
      </c>
      <c r="Q303" s="4">
        <v>19</v>
      </c>
      <c r="R303" s="4">
        <v>13</v>
      </c>
      <c r="S303" s="4">
        <v>17</v>
      </c>
      <c r="T303" s="5">
        <v>2</v>
      </c>
      <c r="U303" s="5">
        <v>1</v>
      </c>
      <c r="V303" s="5"/>
      <c r="W303" s="5">
        <v>0</v>
      </c>
      <c r="X303" s="5">
        <v>0.16</v>
      </c>
      <c r="Y303" s="5">
        <v>0.21</v>
      </c>
      <c r="Z303" s="5">
        <v>0.53</v>
      </c>
      <c r="AA303" s="5">
        <v>5.89</v>
      </c>
      <c r="AB303" s="5">
        <v>0</v>
      </c>
      <c r="AC303" s="5">
        <v>0.06</v>
      </c>
      <c r="AD303" s="5">
        <v>0.24</v>
      </c>
      <c r="AE303" s="5">
        <v>0.47</v>
      </c>
      <c r="AF303" s="5">
        <v>1.1200000000000001</v>
      </c>
      <c r="AG303" s="5">
        <v>2.4700000000000002</v>
      </c>
      <c r="AH303" s="5" t="s">
        <v>39</v>
      </c>
      <c r="AI303" s="5" t="s">
        <v>39</v>
      </c>
      <c r="AJ303">
        <f t="shared" si="8"/>
        <v>0.32000000000000006</v>
      </c>
      <c r="AK303">
        <f t="shared" si="9"/>
        <v>0.65000000000000013</v>
      </c>
    </row>
    <row r="304" spans="1:37">
      <c r="A304" s="4">
        <v>11226</v>
      </c>
      <c r="B304" s="4">
        <v>112261035</v>
      </c>
      <c r="C304" s="5">
        <v>112261035</v>
      </c>
      <c r="D304" s="5" t="s">
        <v>35</v>
      </c>
      <c r="E304" s="5" t="s">
        <v>36</v>
      </c>
      <c r="F304" s="5" t="s">
        <v>37</v>
      </c>
      <c r="G304" s="5" t="s">
        <v>38</v>
      </c>
      <c r="H304" s="5" t="s">
        <v>39</v>
      </c>
      <c r="I304" s="5" t="s">
        <v>54</v>
      </c>
      <c r="J304" s="5" t="s">
        <v>65</v>
      </c>
      <c r="K304" s="5" t="s">
        <v>111</v>
      </c>
      <c r="L304" s="5"/>
      <c r="M304" s="4">
        <v>18</v>
      </c>
      <c r="N304" s="5">
        <v>18</v>
      </c>
      <c r="O304" s="4">
        <v>0.85</v>
      </c>
      <c r="P304" s="4">
        <v>18</v>
      </c>
      <c r="Q304" s="4">
        <v>23</v>
      </c>
      <c r="R304" s="4">
        <v>14</v>
      </c>
      <c r="S304" s="4">
        <v>14</v>
      </c>
      <c r="T304" s="5">
        <v>3</v>
      </c>
      <c r="U304" s="5"/>
      <c r="V304" s="5"/>
      <c r="W304" s="5">
        <v>0.04</v>
      </c>
      <c r="X304" s="5">
        <v>0.17</v>
      </c>
      <c r="Y304" s="5">
        <v>0.43</v>
      </c>
      <c r="Z304" s="5">
        <v>0.7</v>
      </c>
      <c r="AA304" s="5">
        <v>4.09</v>
      </c>
      <c r="AB304" s="5">
        <v>0</v>
      </c>
      <c r="AC304" s="5">
        <v>0.71</v>
      </c>
      <c r="AD304" s="5">
        <v>1.21</v>
      </c>
      <c r="AE304" s="5">
        <v>1.57</v>
      </c>
      <c r="AF304" s="5">
        <v>1.79</v>
      </c>
      <c r="AG304" s="5">
        <v>2.5</v>
      </c>
      <c r="AH304" s="5" t="s">
        <v>39</v>
      </c>
      <c r="AI304" s="5" t="s">
        <v>39</v>
      </c>
      <c r="AJ304">
        <f t="shared" si="8"/>
        <v>0.26999999999999996</v>
      </c>
      <c r="AK304">
        <f t="shared" si="9"/>
        <v>0.21999999999999997</v>
      </c>
    </row>
    <row r="305" spans="1:37">
      <c r="A305" s="4">
        <v>11226</v>
      </c>
      <c r="B305" s="4">
        <v>112261036</v>
      </c>
      <c r="C305" s="5">
        <v>112261036</v>
      </c>
      <c r="D305" s="5" t="s">
        <v>35</v>
      </c>
      <c r="E305" s="5" t="s">
        <v>36</v>
      </c>
      <c r="F305" s="5" t="s">
        <v>37</v>
      </c>
      <c r="G305" s="5" t="s">
        <v>38</v>
      </c>
      <c r="H305" s="5" t="s">
        <v>39</v>
      </c>
      <c r="I305" s="5" t="s">
        <v>54</v>
      </c>
      <c r="J305" s="5" t="s">
        <v>59</v>
      </c>
      <c r="K305" s="5" t="s">
        <v>97</v>
      </c>
      <c r="L305" s="5"/>
      <c r="M305" s="4">
        <v>45</v>
      </c>
      <c r="N305" s="5">
        <v>41</v>
      </c>
      <c r="O305" s="4">
        <v>0.6</v>
      </c>
      <c r="P305" s="4">
        <v>41</v>
      </c>
      <c r="Q305" s="4">
        <v>43</v>
      </c>
      <c r="R305" s="4">
        <v>30</v>
      </c>
      <c r="S305" s="4">
        <v>35</v>
      </c>
      <c r="T305" s="5">
        <v>3</v>
      </c>
      <c r="U305" s="5">
        <v>5</v>
      </c>
      <c r="V305" s="5"/>
      <c r="W305" s="5">
        <v>0.02</v>
      </c>
      <c r="X305" s="5">
        <v>0.14000000000000001</v>
      </c>
      <c r="Y305" s="5">
        <v>0.51</v>
      </c>
      <c r="Z305" s="5">
        <v>0.86</v>
      </c>
      <c r="AA305" s="5">
        <v>3.77</v>
      </c>
      <c r="AB305" s="5">
        <v>0.09</v>
      </c>
      <c r="AC305" s="5">
        <v>0.26</v>
      </c>
      <c r="AD305" s="5">
        <v>0.46</v>
      </c>
      <c r="AE305" s="5">
        <v>0.69</v>
      </c>
      <c r="AF305" s="5">
        <v>1</v>
      </c>
      <c r="AG305" s="5">
        <v>2.91</v>
      </c>
      <c r="AH305" s="5" t="s">
        <v>39</v>
      </c>
      <c r="AI305" s="5" t="s">
        <v>39</v>
      </c>
      <c r="AJ305">
        <f t="shared" si="8"/>
        <v>0.35</v>
      </c>
      <c r="AK305">
        <f t="shared" si="9"/>
        <v>0.31000000000000005</v>
      </c>
    </row>
    <row r="306" spans="1:37">
      <c r="A306" s="4">
        <v>11226</v>
      </c>
      <c r="B306" s="4">
        <v>112262034</v>
      </c>
      <c r="C306" s="5">
        <v>112262034</v>
      </c>
      <c r="D306" s="5" t="s">
        <v>35</v>
      </c>
      <c r="E306" s="5" t="s">
        <v>36</v>
      </c>
      <c r="F306" s="5" t="s">
        <v>37</v>
      </c>
      <c r="G306" s="5" t="s">
        <v>38</v>
      </c>
      <c r="H306" s="5" t="s">
        <v>39</v>
      </c>
      <c r="I306" s="5" t="s">
        <v>40</v>
      </c>
      <c r="J306" s="5" t="s">
        <v>94</v>
      </c>
      <c r="K306" s="5" t="s">
        <v>181</v>
      </c>
      <c r="L306" s="5"/>
      <c r="M306" s="4">
        <v>11</v>
      </c>
      <c r="N306" s="5">
        <v>10</v>
      </c>
      <c r="O306" s="4">
        <v>1.5</v>
      </c>
      <c r="P306" s="4">
        <v>5</v>
      </c>
      <c r="Q306" s="4">
        <v>6</v>
      </c>
      <c r="R306" s="4">
        <v>0</v>
      </c>
      <c r="S306" s="4">
        <v>0</v>
      </c>
      <c r="T306" s="5">
        <v>1</v>
      </c>
      <c r="U306" s="5"/>
      <c r="V306" s="5"/>
      <c r="W306" s="5">
        <v>0.67</v>
      </c>
      <c r="X306" s="5">
        <v>1.5</v>
      </c>
      <c r="Y306" s="5">
        <v>2.83</v>
      </c>
      <c r="Z306" s="5">
        <v>3.33</v>
      </c>
      <c r="AA306" s="5">
        <v>8.17</v>
      </c>
      <c r="AB306" s="5"/>
      <c r="AC306" s="5"/>
      <c r="AD306" s="5"/>
      <c r="AE306" s="5"/>
      <c r="AF306" s="5"/>
      <c r="AG306" s="5"/>
      <c r="AH306" s="5" t="s">
        <v>44</v>
      </c>
      <c r="AI306" s="5" t="s">
        <v>43</v>
      </c>
      <c r="AJ306">
        <f t="shared" si="8"/>
        <v>0.5</v>
      </c>
      <c r="AK306">
        <f t="shared" si="9"/>
        <v>0</v>
      </c>
    </row>
    <row r="307" spans="1:37">
      <c r="A307" s="4">
        <v>11226</v>
      </c>
      <c r="B307" s="4">
        <v>112262035</v>
      </c>
      <c r="C307" s="5">
        <v>112262035</v>
      </c>
      <c r="D307" s="5" t="s">
        <v>35</v>
      </c>
      <c r="E307" s="5" t="s">
        <v>36</v>
      </c>
      <c r="F307" s="5" t="s">
        <v>37</v>
      </c>
      <c r="G307" s="5" t="s">
        <v>38</v>
      </c>
      <c r="H307" s="5" t="s">
        <v>39</v>
      </c>
      <c r="I307" s="5" t="s">
        <v>40</v>
      </c>
      <c r="J307" s="5" t="s">
        <v>137</v>
      </c>
      <c r="K307" s="5" t="s">
        <v>170</v>
      </c>
      <c r="L307" s="5" t="s">
        <v>158</v>
      </c>
      <c r="M307" s="4">
        <v>12</v>
      </c>
      <c r="N307" s="5">
        <v>12</v>
      </c>
      <c r="O307" s="4">
        <v>1.4</v>
      </c>
      <c r="P307" s="4">
        <v>12</v>
      </c>
      <c r="Q307" s="4">
        <v>16</v>
      </c>
      <c r="R307" s="4">
        <v>0</v>
      </c>
      <c r="S307" s="4">
        <v>0</v>
      </c>
      <c r="T307" s="5">
        <v>23</v>
      </c>
      <c r="U307" s="5"/>
      <c r="V307" s="5"/>
      <c r="W307" s="5">
        <v>0.38</v>
      </c>
      <c r="X307" s="5">
        <v>0.88</v>
      </c>
      <c r="Y307" s="5">
        <v>1.81</v>
      </c>
      <c r="Z307" s="5">
        <v>2.94</v>
      </c>
      <c r="AA307" s="5">
        <v>5.81</v>
      </c>
      <c r="AB307" s="5"/>
      <c r="AC307" s="5"/>
      <c r="AD307" s="5"/>
      <c r="AE307" s="5"/>
      <c r="AF307" s="5"/>
      <c r="AG307" s="5"/>
      <c r="AH307" s="5" t="s">
        <v>39</v>
      </c>
      <c r="AI307" s="5" t="s">
        <v>39</v>
      </c>
      <c r="AJ307">
        <f t="shared" si="8"/>
        <v>1.1299999999999999</v>
      </c>
      <c r="AK307">
        <f t="shared" si="9"/>
        <v>0</v>
      </c>
    </row>
    <row r="308" spans="1:37">
      <c r="A308" s="4">
        <v>11226</v>
      </c>
      <c r="B308" s="4">
        <v>112262036</v>
      </c>
      <c r="C308" s="5">
        <v>112262036</v>
      </c>
      <c r="D308" s="5" t="s">
        <v>35</v>
      </c>
      <c r="E308" s="5" t="s">
        <v>36</v>
      </c>
      <c r="F308" s="5" t="s">
        <v>37</v>
      </c>
      <c r="G308" s="5" t="s">
        <v>142</v>
      </c>
      <c r="H308" s="5" t="s">
        <v>39</v>
      </c>
      <c r="I308" s="5" t="s">
        <v>40</v>
      </c>
      <c r="J308" s="5" t="s">
        <v>94</v>
      </c>
      <c r="K308" s="5" t="s">
        <v>143</v>
      </c>
      <c r="L308" s="5"/>
      <c r="M308" s="4">
        <v>10</v>
      </c>
      <c r="N308" s="5">
        <v>10</v>
      </c>
      <c r="O308" s="4">
        <v>1.1000000000000001</v>
      </c>
      <c r="P308" s="4">
        <v>10</v>
      </c>
      <c r="Q308" s="4">
        <v>22</v>
      </c>
      <c r="R308" s="4">
        <v>10</v>
      </c>
      <c r="S308" s="4">
        <v>24</v>
      </c>
      <c r="T308" s="5">
        <v>37</v>
      </c>
      <c r="U308" s="5"/>
      <c r="V308" s="5"/>
      <c r="W308" s="5">
        <v>0.09</v>
      </c>
      <c r="X308" s="5">
        <v>0.64</v>
      </c>
      <c r="Y308" s="5">
        <v>1.0900000000000001</v>
      </c>
      <c r="Z308" s="5">
        <v>1.86</v>
      </c>
      <c r="AA308" s="5">
        <v>6.18</v>
      </c>
      <c r="AB308" s="5">
        <v>0.25</v>
      </c>
      <c r="AC308" s="5">
        <v>0.88</v>
      </c>
      <c r="AD308" s="5">
        <v>1.5</v>
      </c>
      <c r="AE308" s="5">
        <v>2.54</v>
      </c>
      <c r="AF308" s="5">
        <v>3.13</v>
      </c>
      <c r="AG308" s="5">
        <v>4.88</v>
      </c>
      <c r="AH308" s="5" t="s">
        <v>39</v>
      </c>
      <c r="AI308" s="5" t="s">
        <v>39</v>
      </c>
      <c r="AJ308">
        <f t="shared" si="8"/>
        <v>0.77</v>
      </c>
      <c r="AK308">
        <f t="shared" si="9"/>
        <v>0.58999999999999986</v>
      </c>
    </row>
    <row r="309" spans="1:37">
      <c r="A309" s="4">
        <v>11226</v>
      </c>
      <c r="B309" s="4">
        <v>112262037</v>
      </c>
      <c r="C309" s="5">
        <v>112262037</v>
      </c>
      <c r="D309" s="5" t="s">
        <v>35</v>
      </c>
      <c r="E309" s="5" t="s">
        <v>36</v>
      </c>
      <c r="F309" s="5" t="s">
        <v>37</v>
      </c>
      <c r="G309" s="5" t="s">
        <v>38</v>
      </c>
      <c r="H309" s="5" t="s">
        <v>39</v>
      </c>
      <c r="I309" s="5" t="s">
        <v>40</v>
      </c>
      <c r="J309" s="5" t="s">
        <v>101</v>
      </c>
      <c r="K309" s="5" t="s">
        <v>280</v>
      </c>
      <c r="L309" s="5"/>
      <c r="M309" s="4">
        <v>16</v>
      </c>
      <c r="N309" s="5">
        <v>16</v>
      </c>
      <c r="O309" s="4">
        <v>3.4</v>
      </c>
      <c r="P309" s="4">
        <v>16</v>
      </c>
      <c r="Q309" s="4">
        <v>16</v>
      </c>
      <c r="R309" s="4">
        <v>16</v>
      </c>
      <c r="S309" s="4">
        <v>16</v>
      </c>
      <c r="T309" s="5">
        <v>4</v>
      </c>
      <c r="U309" s="5"/>
      <c r="V309" s="5"/>
      <c r="W309" s="5">
        <v>0.06</v>
      </c>
      <c r="X309" s="5">
        <v>0.44</v>
      </c>
      <c r="Y309" s="5">
        <v>0.69</v>
      </c>
      <c r="Z309" s="5">
        <v>1.25</v>
      </c>
      <c r="AA309" s="5">
        <v>3.38</v>
      </c>
      <c r="AB309" s="5">
        <v>0.25</v>
      </c>
      <c r="AC309" s="5">
        <v>0.81</v>
      </c>
      <c r="AD309" s="5">
        <v>1.25</v>
      </c>
      <c r="AE309" s="5">
        <v>2.13</v>
      </c>
      <c r="AF309" s="5">
        <v>2.81</v>
      </c>
      <c r="AG309" s="5">
        <v>4.1900000000000004</v>
      </c>
      <c r="AH309" s="5" t="s">
        <v>39</v>
      </c>
      <c r="AI309" s="5" t="s">
        <v>39</v>
      </c>
      <c r="AJ309">
        <f t="shared" si="8"/>
        <v>0.56000000000000005</v>
      </c>
      <c r="AK309">
        <f t="shared" si="9"/>
        <v>0.68000000000000016</v>
      </c>
    </row>
    <row r="310" spans="1:37">
      <c r="A310" s="4">
        <v>11226</v>
      </c>
      <c r="B310" s="4">
        <v>112262038</v>
      </c>
      <c r="C310" s="5">
        <v>112262038</v>
      </c>
      <c r="D310" s="5" t="s">
        <v>35</v>
      </c>
      <c r="E310" s="5" t="s">
        <v>36</v>
      </c>
      <c r="F310" s="5" t="s">
        <v>37</v>
      </c>
      <c r="G310" s="5" t="s">
        <v>38</v>
      </c>
      <c r="H310" s="5" t="s">
        <v>39</v>
      </c>
      <c r="I310" s="5" t="s">
        <v>40</v>
      </c>
      <c r="J310" s="5" t="s">
        <v>116</v>
      </c>
      <c r="K310" s="5" t="s">
        <v>254</v>
      </c>
      <c r="L310" s="5"/>
      <c r="M310" s="4">
        <v>31</v>
      </c>
      <c r="N310" s="5">
        <v>30</v>
      </c>
      <c r="O310" s="4">
        <v>2.85</v>
      </c>
      <c r="P310" s="4">
        <v>30</v>
      </c>
      <c r="Q310" s="4">
        <v>30</v>
      </c>
      <c r="R310" s="4">
        <v>24</v>
      </c>
      <c r="S310" s="4">
        <v>25</v>
      </c>
      <c r="T310" s="5">
        <v>9</v>
      </c>
      <c r="U310" s="5">
        <v>4</v>
      </c>
      <c r="V310" s="5"/>
      <c r="W310" s="5">
        <v>7.0000000000000007E-2</v>
      </c>
      <c r="X310" s="5">
        <v>0.33</v>
      </c>
      <c r="Y310" s="5">
        <v>0.6</v>
      </c>
      <c r="Z310" s="5">
        <v>0.97</v>
      </c>
      <c r="AA310" s="5">
        <v>4.07</v>
      </c>
      <c r="AB310" s="5">
        <v>0.2</v>
      </c>
      <c r="AC310" s="5">
        <v>0.44</v>
      </c>
      <c r="AD310" s="5">
        <v>0.64</v>
      </c>
      <c r="AE310" s="5">
        <v>1.04</v>
      </c>
      <c r="AF310" s="5">
        <v>1.4</v>
      </c>
      <c r="AG310" s="5">
        <v>3.08</v>
      </c>
      <c r="AH310" s="5" t="s">
        <v>39</v>
      </c>
      <c r="AI310" s="5" t="s">
        <v>39</v>
      </c>
      <c r="AJ310">
        <f t="shared" si="8"/>
        <v>0.37</v>
      </c>
      <c r="AK310">
        <f t="shared" si="9"/>
        <v>0.35999999999999988</v>
      </c>
    </row>
    <row r="311" spans="1:37">
      <c r="A311" s="4">
        <v>11226</v>
      </c>
      <c r="B311" s="4">
        <v>112262039</v>
      </c>
      <c r="C311" s="5">
        <v>112262039</v>
      </c>
      <c r="D311" s="5" t="s">
        <v>35</v>
      </c>
      <c r="E311" s="5" t="s">
        <v>36</v>
      </c>
      <c r="F311" s="5" t="s">
        <v>37</v>
      </c>
      <c r="G311" s="5" t="s">
        <v>38</v>
      </c>
      <c r="H311" s="5" t="s">
        <v>39</v>
      </c>
      <c r="I311" s="5" t="s">
        <v>40</v>
      </c>
      <c r="J311" s="5" t="s">
        <v>149</v>
      </c>
      <c r="K311" s="5" t="s">
        <v>225</v>
      </c>
      <c r="L311" s="5"/>
      <c r="M311" s="4">
        <v>52</v>
      </c>
      <c r="N311" s="5">
        <v>51</v>
      </c>
      <c r="O311" s="4">
        <v>2.2999999999999998</v>
      </c>
      <c r="P311" s="4">
        <v>50</v>
      </c>
      <c r="Q311" s="4">
        <v>57</v>
      </c>
      <c r="R311" s="4">
        <v>43</v>
      </c>
      <c r="S311" s="4">
        <v>61</v>
      </c>
      <c r="T311" s="5">
        <v>17</v>
      </c>
      <c r="U311" s="5">
        <v>24</v>
      </c>
      <c r="V311" s="5"/>
      <c r="W311" s="5">
        <v>0.04</v>
      </c>
      <c r="X311" s="5">
        <v>0.09</v>
      </c>
      <c r="Y311" s="5">
        <v>0.57999999999999996</v>
      </c>
      <c r="Z311" s="5">
        <v>1.18</v>
      </c>
      <c r="AA311" s="5">
        <v>4.49</v>
      </c>
      <c r="AB311" s="5">
        <v>7.0000000000000007E-2</v>
      </c>
      <c r="AC311" s="5">
        <v>0.25</v>
      </c>
      <c r="AD311" s="5">
        <v>0.62</v>
      </c>
      <c r="AE311" s="5">
        <v>1</v>
      </c>
      <c r="AF311" s="5">
        <v>1.77</v>
      </c>
      <c r="AG311" s="5">
        <v>2.82</v>
      </c>
      <c r="AH311" s="5" t="s">
        <v>44</v>
      </c>
      <c r="AI311" s="5" t="s">
        <v>39</v>
      </c>
      <c r="AJ311">
        <f t="shared" si="8"/>
        <v>0.6</v>
      </c>
      <c r="AK311">
        <f t="shared" si="9"/>
        <v>0.77</v>
      </c>
    </row>
    <row r="312" spans="1:37">
      <c r="A312" s="4">
        <v>11226</v>
      </c>
      <c r="B312" s="4">
        <v>112262040</v>
      </c>
      <c r="C312" s="5">
        <v>112262040</v>
      </c>
      <c r="D312" s="5" t="s">
        <v>35</v>
      </c>
      <c r="E312" s="5" t="s">
        <v>36</v>
      </c>
      <c r="F312" s="5" t="s">
        <v>37</v>
      </c>
      <c r="G312" s="5" t="s">
        <v>38</v>
      </c>
      <c r="H312" s="5" t="s">
        <v>39</v>
      </c>
      <c r="I312" s="5" t="s">
        <v>40</v>
      </c>
      <c r="J312" s="5" t="s">
        <v>210</v>
      </c>
      <c r="K312" s="5" t="s">
        <v>262</v>
      </c>
      <c r="L312" s="5"/>
      <c r="M312" s="4">
        <v>12</v>
      </c>
      <c r="N312" s="5">
        <v>12</v>
      </c>
      <c r="O312" s="4">
        <v>3.05</v>
      </c>
      <c r="P312" s="4">
        <v>12</v>
      </c>
      <c r="Q312" s="4">
        <v>12</v>
      </c>
      <c r="R312" s="4">
        <v>11</v>
      </c>
      <c r="S312" s="4">
        <v>11</v>
      </c>
      <c r="T312" s="5">
        <v>3</v>
      </c>
      <c r="U312" s="5">
        <v>5</v>
      </c>
      <c r="V312" s="5"/>
      <c r="W312" s="5">
        <v>0</v>
      </c>
      <c r="X312" s="5">
        <v>0.17</v>
      </c>
      <c r="Y312" s="5">
        <v>0.57999999999999996</v>
      </c>
      <c r="Z312" s="5">
        <v>1.33</v>
      </c>
      <c r="AA312" s="5">
        <v>5.83</v>
      </c>
      <c r="AB312" s="5">
        <v>0</v>
      </c>
      <c r="AC312" s="5">
        <v>0.55000000000000004</v>
      </c>
      <c r="AD312" s="5">
        <v>0.91</v>
      </c>
      <c r="AE312" s="5">
        <v>1.36</v>
      </c>
      <c r="AF312" s="5">
        <v>1.64</v>
      </c>
      <c r="AG312" s="5">
        <v>3.64</v>
      </c>
      <c r="AH312" s="5" t="s">
        <v>39</v>
      </c>
      <c r="AI312" s="5" t="s">
        <v>39</v>
      </c>
      <c r="AJ312">
        <f t="shared" si="8"/>
        <v>0.75000000000000011</v>
      </c>
      <c r="AK312">
        <f t="shared" si="9"/>
        <v>0.2799999999999998</v>
      </c>
    </row>
    <row r="313" spans="1:37">
      <c r="A313" s="4">
        <v>11226</v>
      </c>
      <c r="B313" s="4">
        <v>112262041</v>
      </c>
      <c r="C313" s="5">
        <v>112262041</v>
      </c>
      <c r="D313" s="5" t="s">
        <v>35</v>
      </c>
      <c r="E313" s="5" t="s">
        <v>36</v>
      </c>
      <c r="F313" s="5" t="s">
        <v>37</v>
      </c>
      <c r="G313" s="5" t="s">
        <v>38</v>
      </c>
      <c r="H313" s="5" t="s">
        <v>39</v>
      </c>
      <c r="I313" s="5" t="s">
        <v>40</v>
      </c>
      <c r="J313" s="5" t="s">
        <v>165</v>
      </c>
      <c r="K313" s="5" t="s">
        <v>255</v>
      </c>
      <c r="L313" s="5"/>
      <c r="M313" s="4">
        <v>15</v>
      </c>
      <c r="N313" s="5">
        <v>15</v>
      </c>
      <c r="O313" s="4">
        <v>2.85</v>
      </c>
      <c r="P313" s="4">
        <v>15</v>
      </c>
      <c r="Q313" s="4">
        <v>15</v>
      </c>
      <c r="R313" s="4">
        <v>12</v>
      </c>
      <c r="S313" s="4">
        <v>13</v>
      </c>
      <c r="T313" s="5">
        <v>6</v>
      </c>
      <c r="U313" s="5">
        <v>4</v>
      </c>
      <c r="V313" s="5"/>
      <c r="W313" s="5">
        <v>7.0000000000000007E-2</v>
      </c>
      <c r="X313" s="5">
        <v>0.13</v>
      </c>
      <c r="Y313" s="5">
        <v>0.33</v>
      </c>
      <c r="Z313" s="5">
        <v>0.93</v>
      </c>
      <c r="AA313" s="5">
        <v>3.2</v>
      </c>
      <c r="AB313" s="5">
        <v>0.08</v>
      </c>
      <c r="AC313" s="5">
        <v>0.23</v>
      </c>
      <c r="AD313" s="5">
        <v>0.54</v>
      </c>
      <c r="AE313" s="5">
        <v>1.1499999999999999</v>
      </c>
      <c r="AF313" s="5">
        <v>1.69</v>
      </c>
      <c r="AG313" s="5">
        <v>2.92</v>
      </c>
      <c r="AH313" s="5" t="s">
        <v>39</v>
      </c>
      <c r="AI313" s="5" t="s">
        <v>39</v>
      </c>
      <c r="AJ313">
        <f t="shared" si="8"/>
        <v>0.60000000000000009</v>
      </c>
      <c r="AK313">
        <f t="shared" si="9"/>
        <v>0.54</v>
      </c>
    </row>
    <row r="314" spans="1:37">
      <c r="A314" s="4">
        <v>11226</v>
      </c>
      <c r="B314" s="4">
        <v>112262042</v>
      </c>
      <c r="C314" s="5">
        <v>112262042</v>
      </c>
      <c r="D314" s="5" t="s">
        <v>35</v>
      </c>
      <c r="E314" s="5" t="s">
        <v>36</v>
      </c>
      <c r="F314" s="5" t="s">
        <v>37</v>
      </c>
      <c r="G314" s="5" t="s">
        <v>38</v>
      </c>
      <c r="H314" s="5" t="s">
        <v>39</v>
      </c>
      <c r="I314" s="5" t="s">
        <v>40</v>
      </c>
      <c r="J314" s="5" t="s">
        <v>151</v>
      </c>
      <c r="K314" s="5" t="s">
        <v>250</v>
      </c>
      <c r="L314" s="5"/>
      <c r="M314" s="4">
        <v>16</v>
      </c>
      <c r="N314" s="5">
        <v>14</v>
      </c>
      <c r="O314" s="4">
        <v>2.75</v>
      </c>
      <c r="P314" s="4">
        <v>14</v>
      </c>
      <c r="Q314" s="4">
        <v>16</v>
      </c>
      <c r="R314" s="4">
        <v>13</v>
      </c>
      <c r="S314" s="4">
        <v>16</v>
      </c>
      <c r="T314" s="5">
        <v>7</v>
      </c>
      <c r="U314" s="5">
        <v>4</v>
      </c>
      <c r="V314" s="5"/>
      <c r="W314" s="5">
        <v>0.19</v>
      </c>
      <c r="X314" s="5">
        <v>0.31</v>
      </c>
      <c r="Y314" s="5">
        <v>0.56000000000000005</v>
      </c>
      <c r="Z314" s="5">
        <v>1.1299999999999999</v>
      </c>
      <c r="AA314" s="5">
        <v>3.75</v>
      </c>
      <c r="AB314" s="5">
        <v>0.31</v>
      </c>
      <c r="AC314" s="5">
        <v>0.81</v>
      </c>
      <c r="AD314" s="5">
        <v>0.94</v>
      </c>
      <c r="AE314" s="5">
        <v>1.38</v>
      </c>
      <c r="AF314" s="5">
        <v>1.69</v>
      </c>
      <c r="AG314" s="5">
        <v>2.88</v>
      </c>
      <c r="AH314" s="5" t="s">
        <v>39</v>
      </c>
      <c r="AI314" s="5" t="s">
        <v>39</v>
      </c>
      <c r="AJ314">
        <f t="shared" si="8"/>
        <v>0.56999999999999984</v>
      </c>
      <c r="AK314">
        <f t="shared" si="9"/>
        <v>0.31000000000000005</v>
      </c>
    </row>
    <row r="315" spans="1:37">
      <c r="A315" s="4">
        <v>11226</v>
      </c>
      <c r="B315" s="4">
        <v>112262043</v>
      </c>
      <c r="C315" s="5">
        <v>112262043</v>
      </c>
      <c r="D315" s="5" t="s">
        <v>35</v>
      </c>
      <c r="E315" s="5" t="s">
        <v>36</v>
      </c>
      <c r="F315" s="5" t="s">
        <v>37</v>
      </c>
      <c r="G315" s="5" t="s">
        <v>38</v>
      </c>
      <c r="H315" s="5" t="s">
        <v>39</v>
      </c>
      <c r="I315" s="5" t="s">
        <v>40</v>
      </c>
      <c r="J315" s="5" t="s">
        <v>210</v>
      </c>
      <c r="K315" s="5" t="s">
        <v>260</v>
      </c>
      <c r="L315" s="5"/>
      <c r="M315" s="4">
        <v>30</v>
      </c>
      <c r="N315" s="5">
        <v>30</v>
      </c>
      <c r="O315" s="4">
        <v>3</v>
      </c>
      <c r="P315" s="4">
        <v>30</v>
      </c>
      <c r="Q315" s="4">
        <v>32</v>
      </c>
      <c r="R315" s="4">
        <v>24</v>
      </c>
      <c r="S315" s="4">
        <v>28</v>
      </c>
      <c r="T315" s="5">
        <v>3</v>
      </c>
      <c r="U315" s="5">
        <v>5</v>
      </c>
      <c r="V315" s="5"/>
      <c r="W315" s="5">
        <v>0.03</v>
      </c>
      <c r="X315" s="5">
        <v>0.19</v>
      </c>
      <c r="Y315" s="5">
        <v>0.44</v>
      </c>
      <c r="Z315" s="5">
        <v>0.81</v>
      </c>
      <c r="AA315" s="5">
        <v>4</v>
      </c>
      <c r="AB315" s="5">
        <v>0.11</v>
      </c>
      <c r="AC315" s="5">
        <v>0.14000000000000001</v>
      </c>
      <c r="AD315" s="5">
        <v>0.25</v>
      </c>
      <c r="AE315" s="5">
        <v>0.71</v>
      </c>
      <c r="AF315" s="5">
        <v>1.64</v>
      </c>
      <c r="AG315" s="5">
        <v>3.07</v>
      </c>
      <c r="AH315" s="5" t="s">
        <v>39</v>
      </c>
      <c r="AI315" s="5" t="s">
        <v>39</v>
      </c>
      <c r="AJ315">
        <f t="shared" si="8"/>
        <v>0.37000000000000005</v>
      </c>
      <c r="AK315">
        <f t="shared" si="9"/>
        <v>0.92999999999999994</v>
      </c>
    </row>
    <row r="316" spans="1:37">
      <c r="A316" s="4">
        <v>11226</v>
      </c>
      <c r="B316" s="4">
        <v>112262044</v>
      </c>
      <c r="C316" s="5">
        <v>112262044</v>
      </c>
      <c r="D316" s="5" t="s">
        <v>35</v>
      </c>
      <c r="E316" s="5" t="s">
        <v>36</v>
      </c>
      <c r="F316" s="5" t="s">
        <v>37</v>
      </c>
      <c r="G316" s="5" t="s">
        <v>38</v>
      </c>
      <c r="H316" s="5" t="s">
        <v>39</v>
      </c>
      <c r="I316" s="5" t="s">
        <v>40</v>
      </c>
      <c r="J316" s="5" t="s">
        <v>153</v>
      </c>
      <c r="K316" s="5" t="s">
        <v>240</v>
      </c>
      <c r="L316" s="5"/>
      <c r="M316" s="4">
        <v>16</v>
      </c>
      <c r="N316" s="5">
        <v>16</v>
      </c>
      <c r="O316" s="4">
        <v>2.5</v>
      </c>
      <c r="P316" s="4">
        <v>16</v>
      </c>
      <c r="Q316" s="4">
        <v>16</v>
      </c>
      <c r="R316" s="4">
        <v>13</v>
      </c>
      <c r="S316" s="4">
        <v>14</v>
      </c>
      <c r="T316" s="5">
        <v>5</v>
      </c>
      <c r="U316" s="5">
        <v>3</v>
      </c>
      <c r="V316" s="5"/>
      <c r="W316" s="5">
        <v>0.06</v>
      </c>
      <c r="X316" s="5">
        <v>0.25</v>
      </c>
      <c r="Y316" s="5">
        <v>0.56000000000000005</v>
      </c>
      <c r="Z316" s="5">
        <v>0.88</v>
      </c>
      <c r="AA316" s="5">
        <v>4.9400000000000004</v>
      </c>
      <c r="AB316" s="5">
        <v>0</v>
      </c>
      <c r="AC316" s="5">
        <v>0.36</v>
      </c>
      <c r="AD316" s="5">
        <v>0.79</v>
      </c>
      <c r="AE316" s="5">
        <v>1.29</v>
      </c>
      <c r="AF316" s="5">
        <v>2</v>
      </c>
      <c r="AG316" s="5">
        <v>4.1399999999999997</v>
      </c>
      <c r="AH316" s="5" t="s">
        <v>39</v>
      </c>
      <c r="AI316" s="5" t="s">
        <v>39</v>
      </c>
      <c r="AJ316">
        <f t="shared" si="8"/>
        <v>0.31999999999999995</v>
      </c>
      <c r="AK316">
        <f t="shared" si="9"/>
        <v>0.71</v>
      </c>
    </row>
    <row r="317" spans="1:37">
      <c r="A317" s="4">
        <v>11226</v>
      </c>
      <c r="B317" s="4">
        <v>112262045</v>
      </c>
      <c r="C317" s="5">
        <v>112262045</v>
      </c>
      <c r="D317" s="5" t="s">
        <v>35</v>
      </c>
      <c r="E317" s="5" t="s">
        <v>36</v>
      </c>
      <c r="F317" s="5" t="s">
        <v>37</v>
      </c>
      <c r="G317" s="5" t="s">
        <v>38</v>
      </c>
      <c r="H317" s="5" t="s">
        <v>39</v>
      </c>
      <c r="I317" s="5" t="s">
        <v>40</v>
      </c>
      <c r="J317" s="5" t="s">
        <v>151</v>
      </c>
      <c r="K317" s="5" t="s">
        <v>234</v>
      </c>
      <c r="L317" s="5"/>
      <c r="M317" s="4">
        <v>23</v>
      </c>
      <c r="N317" s="5">
        <v>22</v>
      </c>
      <c r="O317" s="4">
        <v>2.4500000000000002</v>
      </c>
      <c r="P317" s="4">
        <v>22</v>
      </c>
      <c r="Q317" s="4">
        <v>23</v>
      </c>
      <c r="R317" s="4">
        <v>18</v>
      </c>
      <c r="S317" s="4">
        <v>21</v>
      </c>
      <c r="T317" s="5">
        <v>17</v>
      </c>
      <c r="U317" s="5">
        <v>13</v>
      </c>
      <c r="V317" s="5"/>
      <c r="W317" s="5">
        <v>0.17</v>
      </c>
      <c r="X317" s="5">
        <v>0.43</v>
      </c>
      <c r="Y317" s="5">
        <v>0.83</v>
      </c>
      <c r="Z317" s="5">
        <v>1.3</v>
      </c>
      <c r="AA317" s="5">
        <v>5</v>
      </c>
      <c r="AB317" s="5">
        <v>0.28999999999999998</v>
      </c>
      <c r="AC317" s="5">
        <v>0.56999999999999995</v>
      </c>
      <c r="AD317" s="5">
        <v>0.86</v>
      </c>
      <c r="AE317" s="5">
        <v>1.57</v>
      </c>
      <c r="AF317" s="5">
        <v>1.81</v>
      </c>
      <c r="AG317" s="5">
        <v>3.14</v>
      </c>
      <c r="AH317" s="5" t="s">
        <v>39</v>
      </c>
      <c r="AI317" s="5" t="s">
        <v>39</v>
      </c>
      <c r="AJ317">
        <f t="shared" si="8"/>
        <v>0.47000000000000008</v>
      </c>
      <c r="AK317">
        <f t="shared" si="9"/>
        <v>0.24</v>
      </c>
    </row>
    <row r="318" spans="1:37">
      <c r="A318" s="4">
        <v>11226</v>
      </c>
      <c r="B318" s="4">
        <v>112262046</v>
      </c>
      <c r="C318" s="5">
        <v>112262046</v>
      </c>
      <c r="D318" s="5" t="s">
        <v>35</v>
      </c>
      <c r="E318" s="5" t="s">
        <v>36</v>
      </c>
      <c r="F318" s="5" t="s">
        <v>37</v>
      </c>
      <c r="G318" s="5" t="s">
        <v>38</v>
      </c>
      <c r="H318" s="5" t="s">
        <v>39</v>
      </c>
      <c r="I318" s="5" t="s">
        <v>40</v>
      </c>
      <c r="J318" s="5" t="s">
        <v>151</v>
      </c>
      <c r="K318" s="5" t="s">
        <v>246</v>
      </c>
      <c r="L318" s="5"/>
      <c r="M318" s="4">
        <v>12</v>
      </c>
      <c r="N318" s="5">
        <v>12</v>
      </c>
      <c r="O318" s="4">
        <v>2.6</v>
      </c>
      <c r="P318" s="4">
        <v>12</v>
      </c>
      <c r="Q318" s="4">
        <v>15</v>
      </c>
      <c r="R318" s="4">
        <v>11</v>
      </c>
      <c r="S318" s="4">
        <v>11</v>
      </c>
      <c r="T318" s="5">
        <v>9</v>
      </c>
      <c r="U318" s="5">
        <v>4</v>
      </c>
      <c r="V318" s="5"/>
      <c r="W318" s="5">
        <v>0</v>
      </c>
      <c r="X318" s="5">
        <v>0.2</v>
      </c>
      <c r="Y318" s="5">
        <v>0.67</v>
      </c>
      <c r="Z318" s="5">
        <v>1.4</v>
      </c>
      <c r="AA318" s="5">
        <v>3.93</v>
      </c>
      <c r="AB318" s="5">
        <v>0.09</v>
      </c>
      <c r="AC318" s="5">
        <v>0.27</v>
      </c>
      <c r="AD318" s="5">
        <v>0.91</v>
      </c>
      <c r="AE318" s="5">
        <v>1.45</v>
      </c>
      <c r="AF318" s="5">
        <v>1.82</v>
      </c>
      <c r="AG318" s="5">
        <v>4.3600000000000003</v>
      </c>
      <c r="AH318" s="5" t="s">
        <v>39</v>
      </c>
      <c r="AI318" s="5" t="s">
        <v>39</v>
      </c>
      <c r="AJ318">
        <f t="shared" si="8"/>
        <v>0.72999999999999987</v>
      </c>
      <c r="AK318">
        <f t="shared" si="9"/>
        <v>0.37000000000000011</v>
      </c>
    </row>
    <row r="319" spans="1:37">
      <c r="A319" s="4">
        <v>11226</v>
      </c>
      <c r="B319" s="4">
        <v>112262048</v>
      </c>
      <c r="C319" s="5">
        <v>112262048</v>
      </c>
      <c r="D319" s="5" t="s">
        <v>35</v>
      </c>
      <c r="E319" s="5" t="s">
        <v>36</v>
      </c>
      <c r="F319" s="5" t="s">
        <v>37</v>
      </c>
      <c r="G319" s="5" t="s">
        <v>38</v>
      </c>
      <c r="H319" s="5" t="s">
        <v>39</v>
      </c>
      <c r="I319" s="5" t="s">
        <v>40</v>
      </c>
      <c r="J319" s="5" t="s">
        <v>86</v>
      </c>
      <c r="K319" s="5" t="s">
        <v>241</v>
      </c>
      <c r="L319" s="5"/>
      <c r="M319" s="4">
        <v>16</v>
      </c>
      <c r="N319" s="5">
        <v>15</v>
      </c>
      <c r="O319" s="4">
        <v>2.5</v>
      </c>
      <c r="P319" s="4">
        <v>16</v>
      </c>
      <c r="Q319" s="4">
        <v>19</v>
      </c>
      <c r="R319" s="4">
        <v>14</v>
      </c>
      <c r="S319" s="4">
        <v>20</v>
      </c>
      <c r="T319" s="5">
        <v>15</v>
      </c>
      <c r="U319" s="5">
        <v>20</v>
      </c>
      <c r="V319" s="5"/>
      <c r="W319" s="5">
        <v>0.21</v>
      </c>
      <c r="X319" s="5">
        <v>0.57999999999999996</v>
      </c>
      <c r="Y319" s="5">
        <v>1.05</v>
      </c>
      <c r="Z319" s="5">
        <v>1.79</v>
      </c>
      <c r="AA319" s="5">
        <v>4.47</v>
      </c>
      <c r="AB319" s="5">
        <v>0.2</v>
      </c>
      <c r="AC319" s="5">
        <v>1</v>
      </c>
      <c r="AD319" s="5">
        <v>1.3</v>
      </c>
      <c r="AE319" s="5">
        <v>2</v>
      </c>
      <c r="AF319" s="5">
        <v>2.4</v>
      </c>
      <c r="AG319" s="5">
        <v>3.85</v>
      </c>
      <c r="AH319" s="5" t="s">
        <v>39</v>
      </c>
      <c r="AI319" s="5" t="s">
        <v>39</v>
      </c>
      <c r="AJ319">
        <f t="shared" si="8"/>
        <v>0.74</v>
      </c>
      <c r="AK319">
        <f t="shared" si="9"/>
        <v>0.39999999999999991</v>
      </c>
    </row>
    <row r="320" spans="1:37">
      <c r="A320" s="4">
        <v>11226</v>
      </c>
      <c r="B320" s="4">
        <v>112262049</v>
      </c>
      <c r="C320" s="5">
        <v>112262049</v>
      </c>
      <c r="D320" s="5" t="s">
        <v>35</v>
      </c>
      <c r="E320" s="5" t="s">
        <v>36</v>
      </c>
      <c r="F320" s="5" t="s">
        <v>37</v>
      </c>
      <c r="G320" s="5" t="s">
        <v>38</v>
      </c>
      <c r="H320" s="5" t="s">
        <v>39</v>
      </c>
      <c r="I320" s="5" t="s">
        <v>40</v>
      </c>
      <c r="J320" s="5" t="s">
        <v>151</v>
      </c>
      <c r="K320" s="5" t="s">
        <v>242</v>
      </c>
      <c r="L320" s="5"/>
      <c r="M320" s="4">
        <v>12</v>
      </c>
      <c r="N320" s="5">
        <v>12</v>
      </c>
      <c r="O320" s="4">
        <v>2.5499999999999998</v>
      </c>
      <c r="P320" s="4">
        <v>12</v>
      </c>
      <c r="Q320" s="4">
        <v>13</v>
      </c>
      <c r="R320" s="4">
        <v>10</v>
      </c>
      <c r="S320" s="4">
        <v>12</v>
      </c>
      <c r="T320" s="5">
        <v>4</v>
      </c>
      <c r="U320" s="5">
        <v>5</v>
      </c>
      <c r="V320" s="5"/>
      <c r="W320" s="5">
        <v>0.15</v>
      </c>
      <c r="X320" s="5">
        <v>0.31</v>
      </c>
      <c r="Y320" s="5">
        <v>0.62</v>
      </c>
      <c r="Z320" s="5">
        <v>1.1499999999999999</v>
      </c>
      <c r="AA320" s="5">
        <v>4.3099999999999996</v>
      </c>
      <c r="AB320" s="5">
        <v>0</v>
      </c>
      <c r="AC320" s="5">
        <v>0.17</v>
      </c>
      <c r="AD320" s="5">
        <v>0.42</v>
      </c>
      <c r="AE320" s="5">
        <v>1.17</v>
      </c>
      <c r="AF320" s="5">
        <v>1.67</v>
      </c>
      <c r="AG320" s="5">
        <v>3.58</v>
      </c>
      <c r="AH320" s="5" t="s">
        <v>39</v>
      </c>
      <c r="AI320" s="5" t="s">
        <v>39</v>
      </c>
      <c r="AJ320">
        <f t="shared" si="8"/>
        <v>0.52999999999999992</v>
      </c>
      <c r="AK320">
        <f t="shared" si="9"/>
        <v>0.5</v>
      </c>
    </row>
    <row r="321" spans="1:37">
      <c r="A321" s="4">
        <v>11226</v>
      </c>
      <c r="B321" s="4">
        <v>112262050</v>
      </c>
      <c r="C321" s="5">
        <v>112262050</v>
      </c>
      <c r="D321" s="5" t="s">
        <v>35</v>
      </c>
      <c r="E321" s="5" t="s">
        <v>36</v>
      </c>
      <c r="F321" s="5" t="s">
        <v>37</v>
      </c>
      <c r="G321" s="5" t="s">
        <v>38</v>
      </c>
      <c r="H321" s="5" t="s">
        <v>39</v>
      </c>
      <c r="I321" s="5" t="s">
        <v>40</v>
      </c>
      <c r="J321" s="5" t="s">
        <v>98</v>
      </c>
      <c r="K321" s="5" t="s">
        <v>263</v>
      </c>
      <c r="L321" s="5"/>
      <c r="M321" s="4">
        <v>6</v>
      </c>
      <c r="N321" s="5">
        <v>6</v>
      </c>
      <c r="O321" s="4">
        <v>3.05</v>
      </c>
      <c r="P321" s="4">
        <v>6</v>
      </c>
      <c r="Q321" s="4">
        <v>7</v>
      </c>
      <c r="R321" s="4">
        <v>6</v>
      </c>
      <c r="S321" s="4">
        <v>6</v>
      </c>
      <c r="T321" s="5">
        <v>0</v>
      </c>
      <c r="U321" s="5"/>
      <c r="V321" s="5"/>
      <c r="W321" s="5">
        <v>0</v>
      </c>
      <c r="X321" s="5">
        <v>0</v>
      </c>
      <c r="Y321" s="5">
        <v>0.14000000000000001</v>
      </c>
      <c r="Z321" s="5">
        <v>1.1399999999999999</v>
      </c>
      <c r="AA321" s="5">
        <v>4.1399999999999997</v>
      </c>
      <c r="AB321" s="5">
        <v>0.17</v>
      </c>
      <c r="AC321" s="5">
        <v>0.17</v>
      </c>
      <c r="AD321" s="5">
        <v>0.5</v>
      </c>
      <c r="AE321" s="5">
        <v>1.67</v>
      </c>
      <c r="AF321" s="5">
        <v>2.17</v>
      </c>
      <c r="AG321" s="5">
        <v>3.5</v>
      </c>
      <c r="AH321" s="5" t="s">
        <v>39</v>
      </c>
      <c r="AI321" s="5" t="s">
        <v>39</v>
      </c>
      <c r="AJ321">
        <f t="shared" si="8"/>
        <v>0.99999999999999989</v>
      </c>
      <c r="AK321">
        <f t="shared" si="9"/>
        <v>0.5</v>
      </c>
    </row>
    <row r="322" spans="1:37">
      <c r="A322" s="4">
        <v>11226</v>
      </c>
      <c r="B322" s="4">
        <v>112262051</v>
      </c>
      <c r="C322" s="5">
        <v>112262051</v>
      </c>
      <c r="D322" s="5" t="s">
        <v>35</v>
      </c>
      <c r="E322" s="5" t="s">
        <v>36</v>
      </c>
      <c r="F322" s="5" t="s">
        <v>37</v>
      </c>
      <c r="G322" s="5" t="s">
        <v>38</v>
      </c>
      <c r="H322" s="5" t="s">
        <v>39</v>
      </c>
      <c r="I322" s="5" t="s">
        <v>40</v>
      </c>
      <c r="J322" s="5" t="s">
        <v>165</v>
      </c>
      <c r="K322" s="5" t="s">
        <v>231</v>
      </c>
      <c r="L322" s="5"/>
      <c r="M322" s="4">
        <v>44</v>
      </c>
      <c r="N322" s="5">
        <v>42</v>
      </c>
      <c r="O322" s="4">
        <v>2.4</v>
      </c>
      <c r="P322" s="4">
        <v>42</v>
      </c>
      <c r="Q322" s="4">
        <v>46</v>
      </c>
      <c r="R322" s="4">
        <v>34</v>
      </c>
      <c r="S322" s="4">
        <v>42</v>
      </c>
      <c r="T322" s="5">
        <v>14</v>
      </c>
      <c r="U322" s="5">
        <v>11</v>
      </c>
      <c r="V322" s="5"/>
      <c r="W322" s="5">
        <v>0</v>
      </c>
      <c r="X322" s="5">
        <v>0.22</v>
      </c>
      <c r="Y322" s="5">
        <v>0.43</v>
      </c>
      <c r="Z322" s="5">
        <v>0.8</v>
      </c>
      <c r="AA322" s="5">
        <v>6.63</v>
      </c>
      <c r="AB322" s="5">
        <v>0.05</v>
      </c>
      <c r="AC322" s="5">
        <v>0.24</v>
      </c>
      <c r="AD322" s="5">
        <v>0.55000000000000004</v>
      </c>
      <c r="AE322" s="5">
        <v>1.19</v>
      </c>
      <c r="AF322" s="5">
        <v>1.62</v>
      </c>
      <c r="AG322" s="5">
        <v>3.17</v>
      </c>
      <c r="AH322" s="5" t="s">
        <v>39</v>
      </c>
      <c r="AI322" s="5" t="s">
        <v>39</v>
      </c>
      <c r="AJ322">
        <f t="shared" ref="AJ322:AJ385" si="10">IF(Z322&lt;&gt;"", Z322-Y322, IF(Y322&lt;&gt;"", Y322-X322, IF(X322&lt;&gt;"", X322-W322, IF(W322&lt;&gt;"", W322-V322,0))))</f>
        <v>0.37000000000000005</v>
      </c>
      <c r="AK322">
        <f t="shared" ref="AK322:AK385" si="11">IF(AF322&lt;&gt;"",AF322-AE322,IF(AE322&lt;&gt;"",AE322-AD322,IF(AD322&lt;&gt;"",AD322-AC322,IF(AC322&lt;&gt;"",AC322-AB322,0))))</f>
        <v>0.43000000000000016</v>
      </c>
    </row>
    <row r="323" spans="1:37">
      <c r="A323" s="4">
        <v>11226</v>
      </c>
      <c r="B323" s="4">
        <v>112262052</v>
      </c>
      <c r="C323" s="5">
        <v>112262052</v>
      </c>
      <c r="D323" s="5" t="s">
        <v>35</v>
      </c>
      <c r="E323" s="5" t="s">
        <v>36</v>
      </c>
      <c r="F323" s="5" t="s">
        <v>37</v>
      </c>
      <c r="G323" s="5" t="s">
        <v>38</v>
      </c>
      <c r="H323" s="5" t="s">
        <v>39</v>
      </c>
      <c r="I323" s="5" t="s">
        <v>40</v>
      </c>
      <c r="J323" s="5" t="s">
        <v>116</v>
      </c>
      <c r="K323" s="5" t="s">
        <v>281</v>
      </c>
      <c r="L323" s="5"/>
      <c r="M323" s="4">
        <v>6</v>
      </c>
      <c r="N323" s="5">
        <v>6</v>
      </c>
      <c r="O323" s="4">
        <v>3.4</v>
      </c>
      <c r="P323" s="4">
        <v>6</v>
      </c>
      <c r="Q323" s="4">
        <v>7</v>
      </c>
      <c r="R323" s="4">
        <v>6</v>
      </c>
      <c r="S323" s="4">
        <v>6</v>
      </c>
      <c r="T323" s="5">
        <v>0</v>
      </c>
      <c r="U323" s="5">
        <v>4</v>
      </c>
      <c r="V323" s="5"/>
      <c r="W323" s="5">
        <v>0.14000000000000001</v>
      </c>
      <c r="X323" s="5">
        <v>0.56999999999999995</v>
      </c>
      <c r="Y323" s="5">
        <v>0.86</v>
      </c>
      <c r="Z323" s="5">
        <v>1.29</v>
      </c>
      <c r="AA323" s="5">
        <v>3</v>
      </c>
      <c r="AB323" s="5">
        <v>0.33</v>
      </c>
      <c r="AC323" s="5">
        <v>0.67</v>
      </c>
      <c r="AD323" s="5">
        <v>1.17</v>
      </c>
      <c r="AE323" s="5">
        <v>1.33</v>
      </c>
      <c r="AF323" s="5">
        <v>1.67</v>
      </c>
      <c r="AG323" s="5">
        <v>2.83</v>
      </c>
      <c r="AH323" s="5" t="s">
        <v>39</v>
      </c>
      <c r="AI323" s="5" t="s">
        <v>39</v>
      </c>
      <c r="AJ323">
        <f t="shared" si="10"/>
        <v>0.43000000000000005</v>
      </c>
      <c r="AK323">
        <f t="shared" si="11"/>
        <v>0.33999999999999986</v>
      </c>
    </row>
    <row r="324" spans="1:37">
      <c r="A324" s="4">
        <v>11226</v>
      </c>
      <c r="B324" s="4">
        <v>112262053</v>
      </c>
      <c r="C324" s="5">
        <v>112262053</v>
      </c>
      <c r="D324" s="5" t="s">
        <v>35</v>
      </c>
      <c r="E324" s="5" t="s">
        <v>36</v>
      </c>
      <c r="F324" s="5" t="s">
        <v>37</v>
      </c>
      <c r="G324" s="5" t="s">
        <v>125</v>
      </c>
      <c r="H324" s="5" t="s">
        <v>39</v>
      </c>
      <c r="I324" s="5" t="s">
        <v>40</v>
      </c>
      <c r="J324" s="5" t="s">
        <v>153</v>
      </c>
      <c r="K324" s="5" t="s">
        <v>251</v>
      </c>
      <c r="L324" s="5" t="s">
        <v>158</v>
      </c>
      <c r="M324" s="4">
        <v>25</v>
      </c>
      <c r="N324" s="5">
        <v>9</v>
      </c>
      <c r="O324" s="4">
        <v>2.8</v>
      </c>
      <c r="P324" s="4">
        <v>9</v>
      </c>
      <c r="Q324" s="4">
        <v>18</v>
      </c>
      <c r="R324" s="4">
        <v>4</v>
      </c>
      <c r="S324" s="4">
        <v>5</v>
      </c>
      <c r="T324" s="5">
        <v>2</v>
      </c>
      <c r="U324" s="5"/>
      <c r="V324" s="5"/>
      <c r="W324" s="5">
        <v>0</v>
      </c>
      <c r="X324" s="5">
        <v>0.39</v>
      </c>
      <c r="Y324" s="5">
        <v>0.67</v>
      </c>
      <c r="Z324" s="5">
        <v>1.33</v>
      </c>
      <c r="AA324" s="5">
        <v>4.6100000000000003</v>
      </c>
      <c r="AB324" s="5">
        <v>0</v>
      </c>
      <c r="AC324" s="5">
        <v>0.4</v>
      </c>
      <c r="AD324" s="5">
        <v>1</v>
      </c>
      <c r="AE324" s="5">
        <v>2</v>
      </c>
      <c r="AF324" s="5">
        <v>2</v>
      </c>
      <c r="AG324" s="5">
        <v>3.8</v>
      </c>
      <c r="AH324" s="5" t="s">
        <v>39</v>
      </c>
      <c r="AI324" s="5" t="s">
        <v>39</v>
      </c>
      <c r="AJ324">
        <f t="shared" si="10"/>
        <v>0.66</v>
      </c>
      <c r="AK324">
        <f t="shared" si="11"/>
        <v>0</v>
      </c>
    </row>
    <row r="325" spans="1:37">
      <c r="A325" s="4">
        <v>11226</v>
      </c>
      <c r="B325" s="4">
        <v>112262053</v>
      </c>
      <c r="C325" s="5">
        <v>112262053</v>
      </c>
      <c r="D325" s="5" t="s">
        <v>35</v>
      </c>
      <c r="E325" s="5" t="s">
        <v>36</v>
      </c>
      <c r="F325" s="5" t="s">
        <v>37</v>
      </c>
      <c r="G325" s="5" t="s">
        <v>125</v>
      </c>
      <c r="H325" s="5" t="s">
        <v>39</v>
      </c>
      <c r="I325" s="5" t="s">
        <v>40</v>
      </c>
      <c r="J325" s="5" t="s">
        <v>153</v>
      </c>
      <c r="K325" s="5" t="s">
        <v>251</v>
      </c>
      <c r="L325" s="5" t="s">
        <v>158</v>
      </c>
      <c r="M325" s="4">
        <v>25</v>
      </c>
      <c r="N325" s="5">
        <v>9</v>
      </c>
      <c r="O325" s="4">
        <v>2.8</v>
      </c>
      <c r="P325" s="4">
        <v>9</v>
      </c>
      <c r="Q325" s="4">
        <v>18</v>
      </c>
      <c r="R325" s="4">
        <v>4</v>
      </c>
      <c r="S325" s="4">
        <v>5</v>
      </c>
      <c r="T325" s="5">
        <v>2</v>
      </c>
      <c r="U325" s="5"/>
      <c r="V325" s="5"/>
      <c r="W325" s="5">
        <v>0</v>
      </c>
      <c r="X325" s="5">
        <v>0.39</v>
      </c>
      <c r="Y325" s="5">
        <v>0.67</v>
      </c>
      <c r="Z325" s="5">
        <v>1.33</v>
      </c>
      <c r="AA325" s="5">
        <v>4.6100000000000003</v>
      </c>
      <c r="AB325" s="5">
        <v>0</v>
      </c>
      <c r="AC325" s="5">
        <v>0.4</v>
      </c>
      <c r="AD325" s="5">
        <v>1</v>
      </c>
      <c r="AE325" s="5">
        <v>2</v>
      </c>
      <c r="AF325" s="5">
        <v>2</v>
      </c>
      <c r="AG325" s="5">
        <v>3.8</v>
      </c>
      <c r="AH325" s="5" t="s">
        <v>44</v>
      </c>
      <c r="AI325" s="5" t="s">
        <v>39</v>
      </c>
      <c r="AJ325">
        <f t="shared" si="10"/>
        <v>0.66</v>
      </c>
      <c r="AK325">
        <f t="shared" si="11"/>
        <v>0</v>
      </c>
    </row>
    <row r="326" spans="1:37">
      <c r="A326" s="4">
        <v>11226</v>
      </c>
      <c r="B326" s="4">
        <v>112262054</v>
      </c>
      <c r="C326" s="5">
        <v>112262054</v>
      </c>
      <c r="D326" s="5" t="s">
        <v>35</v>
      </c>
      <c r="E326" s="5" t="s">
        <v>36</v>
      </c>
      <c r="F326" s="5" t="s">
        <v>37</v>
      </c>
      <c r="G326" s="5" t="s">
        <v>38</v>
      </c>
      <c r="H326" s="5" t="s">
        <v>39</v>
      </c>
      <c r="I326" s="5" t="s">
        <v>40</v>
      </c>
      <c r="J326" s="5" t="s">
        <v>98</v>
      </c>
      <c r="K326" s="5" t="s">
        <v>286</v>
      </c>
      <c r="L326" s="5"/>
      <c r="M326" s="4">
        <v>6</v>
      </c>
      <c r="N326" s="5">
        <v>6</v>
      </c>
      <c r="O326" s="4">
        <v>3.55</v>
      </c>
      <c r="P326" s="4">
        <v>6</v>
      </c>
      <c r="Q326" s="4">
        <v>8</v>
      </c>
      <c r="R326" s="4">
        <v>6</v>
      </c>
      <c r="S326" s="4">
        <v>7</v>
      </c>
      <c r="T326" s="5">
        <v>2</v>
      </c>
      <c r="U326" s="5">
        <v>1</v>
      </c>
      <c r="V326" s="5"/>
      <c r="W326" s="5">
        <v>0</v>
      </c>
      <c r="X326" s="5">
        <v>0.25</v>
      </c>
      <c r="Y326" s="5">
        <v>0.63</v>
      </c>
      <c r="Z326" s="5">
        <v>0.88</v>
      </c>
      <c r="AA326" s="5">
        <v>4.88</v>
      </c>
      <c r="AB326" s="5">
        <v>0</v>
      </c>
      <c r="AC326" s="5">
        <v>0.14000000000000001</v>
      </c>
      <c r="AD326" s="5">
        <v>0.71</v>
      </c>
      <c r="AE326" s="5">
        <v>1.1399999999999999</v>
      </c>
      <c r="AF326" s="5">
        <v>2</v>
      </c>
      <c r="AG326" s="5">
        <v>5</v>
      </c>
      <c r="AH326" s="5" t="s">
        <v>39</v>
      </c>
      <c r="AI326" s="5"/>
      <c r="AJ326">
        <f t="shared" si="10"/>
        <v>0.25</v>
      </c>
      <c r="AK326">
        <f t="shared" si="11"/>
        <v>0.8600000000000001</v>
      </c>
    </row>
    <row r="327" spans="1:37">
      <c r="A327" s="4">
        <v>11226</v>
      </c>
      <c r="B327" s="4">
        <v>112262055</v>
      </c>
      <c r="C327" s="5">
        <v>112262055</v>
      </c>
      <c r="D327" s="5" t="s">
        <v>35</v>
      </c>
      <c r="E327" s="5" t="s">
        <v>36</v>
      </c>
      <c r="F327" s="5" t="s">
        <v>37</v>
      </c>
      <c r="G327" s="5" t="s">
        <v>38</v>
      </c>
      <c r="H327" s="5" t="s">
        <v>39</v>
      </c>
      <c r="I327" s="5" t="s">
        <v>40</v>
      </c>
      <c r="J327" s="5" t="s">
        <v>41</v>
      </c>
      <c r="K327" s="5" t="s">
        <v>42</v>
      </c>
      <c r="L327" s="5"/>
      <c r="M327" s="4">
        <v>44</v>
      </c>
      <c r="N327" s="5">
        <v>44</v>
      </c>
      <c r="O327" s="4">
        <v>7.0000000000000007E-2</v>
      </c>
      <c r="P327" s="4">
        <v>44</v>
      </c>
      <c r="Q327" s="4">
        <v>44</v>
      </c>
      <c r="R327" s="4">
        <v>26</v>
      </c>
      <c r="S327" s="4">
        <v>28</v>
      </c>
      <c r="T327" s="5">
        <v>10</v>
      </c>
      <c r="U327" s="5">
        <v>13</v>
      </c>
      <c r="V327" s="5"/>
      <c r="W327" s="5">
        <v>0.61</v>
      </c>
      <c r="X327" s="5">
        <v>1.27</v>
      </c>
      <c r="Y327" s="5">
        <v>2.14</v>
      </c>
      <c r="Z327" s="5">
        <v>2.98</v>
      </c>
      <c r="AA327" s="5">
        <v>4.2300000000000004</v>
      </c>
      <c r="AB327" s="5">
        <v>0.89</v>
      </c>
      <c r="AC327" s="5">
        <v>1.89</v>
      </c>
      <c r="AD327" s="5">
        <v>2.29</v>
      </c>
      <c r="AE327" s="5">
        <v>2.86</v>
      </c>
      <c r="AF327" s="5">
        <v>3.14</v>
      </c>
      <c r="AG327" s="5">
        <v>4.04</v>
      </c>
      <c r="AH327" s="5" t="s">
        <v>39</v>
      </c>
      <c r="AI327" s="5" t="s">
        <v>39</v>
      </c>
      <c r="AJ327">
        <f t="shared" si="10"/>
        <v>0.83999999999999986</v>
      </c>
      <c r="AK327">
        <f t="shared" si="11"/>
        <v>0.28000000000000025</v>
      </c>
    </row>
    <row r="328" spans="1:37">
      <c r="A328" s="4">
        <v>11226</v>
      </c>
      <c r="B328" s="4">
        <v>112262055</v>
      </c>
      <c r="C328" s="5">
        <v>112262055</v>
      </c>
      <c r="D328" s="5" t="s">
        <v>35</v>
      </c>
      <c r="E328" s="5" t="s">
        <v>36</v>
      </c>
      <c r="F328" s="5" t="s">
        <v>37</v>
      </c>
      <c r="G328" s="5" t="s">
        <v>38</v>
      </c>
      <c r="H328" s="5" t="s">
        <v>39</v>
      </c>
      <c r="I328" s="5" t="s">
        <v>40</v>
      </c>
      <c r="J328" s="5" t="s">
        <v>41</v>
      </c>
      <c r="K328" s="5" t="s">
        <v>42</v>
      </c>
      <c r="L328" s="5"/>
      <c r="M328" s="4">
        <v>44</v>
      </c>
      <c r="N328" s="5">
        <v>44</v>
      </c>
      <c r="O328" s="4">
        <v>7.0000000000000007E-2</v>
      </c>
      <c r="P328" s="4">
        <v>44</v>
      </c>
      <c r="Q328" s="4">
        <v>44</v>
      </c>
      <c r="R328" s="4">
        <v>26</v>
      </c>
      <c r="S328" s="4">
        <v>28</v>
      </c>
      <c r="T328" s="5">
        <v>10</v>
      </c>
      <c r="U328" s="5">
        <v>13</v>
      </c>
      <c r="V328" s="5"/>
      <c r="W328" s="5">
        <v>0.61</v>
      </c>
      <c r="X328" s="5">
        <v>1.27</v>
      </c>
      <c r="Y328" s="5">
        <v>2.14</v>
      </c>
      <c r="Z328" s="5">
        <v>2.98</v>
      </c>
      <c r="AA328" s="5">
        <v>4.2300000000000004</v>
      </c>
      <c r="AB328" s="5">
        <v>0.89</v>
      </c>
      <c r="AC328" s="5">
        <v>1.89</v>
      </c>
      <c r="AD328" s="5">
        <v>2.29</v>
      </c>
      <c r="AE328" s="5">
        <v>2.86</v>
      </c>
      <c r="AF328" s="5">
        <v>3.14</v>
      </c>
      <c r="AG328" s="5">
        <v>4.04</v>
      </c>
      <c r="AH328" s="5" t="s">
        <v>44</v>
      </c>
      <c r="AI328" s="5" t="s">
        <v>39</v>
      </c>
      <c r="AJ328">
        <f t="shared" si="10"/>
        <v>0.83999999999999986</v>
      </c>
      <c r="AK328">
        <f t="shared" si="11"/>
        <v>0.28000000000000025</v>
      </c>
    </row>
    <row r="329" spans="1:37">
      <c r="A329" s="4">
        <v>11226</v>
      </c>
      <c r="B329" s="4">
        <v>112262056</v>
      </c>
      <c r="C329" s="5">
        <v>112262056</v>
      </c>
      <c r="D329" s="5" t="s">
        <v>35</v>
      </c>
      <c r="E329" s="5" t="s">
        <v>36</v>
      </c>
      <c r="F329" s="5" t="s">
        <v>37</v>
      </c>
      <c r="G329" s="5" t="s">
        <v>38</v>
      </c>
      <c r="H329" s="5" t="s">
        <v>39</v>
      </c>
      <c r="I329" s="5" t="s">
        <v>40</v>
      </c>
      <c r="J329" s="5" t="s">
        <v>94</v>
      </c>
      <c r="K329" s="5" t="s">
        <v>201</v>
      </c>
      <c r="L329" s="5"/>
      <c r="M329" s="4">
        <v>88</v>
      </c>
      <c r="N329" s="5">
        <v>77</v>
      </c>
      <c r="O329" s="4">
        <v>1.95</v>
      </c>
      <c r="P329" s="4">
        <v>77</v>
      </c>
      <c r="Q329" s="4">
        <v>88</v>
      </c>
      <c r="R329" s="4">
        <v>62</v>
      </c>
      <c r="S329" s="4">
        <v>80</v>
      </c>
      <c r="T329" s="5">
        <v>67</v>
      </c>
      <c r="U329" s="5">
        <v>79</v>
      </c>
      <c r="V329" s="5"/>
      <c r="W329" s="5">
        <v>0.1</v>
      </c>
      <c r="X329" s="5">
        <v>0.44</v>
      </c>
      <c r="Y329" s="5">
        <v>0.93</v>
      </c>
      <c r="Z329" s="5">
        <v>1.66</v>
      </c>
      <c r="AA329" s="5">
        <v>5.24</v>
      </c>
      <c r="AB329" s="5">
        <v>0.28000000000000003</v>
      </c>
      <c r="AC329" s="5">
        <v>0.73</v>
      </c>
      <c r="AD329" s="5">
        <v>1.24</v>
      </c>
      <c r="AE329" s="5">
        <v>1.81</v>
      </c>
      <c r="AF329" s="5">
        <v>2.2999999999999998</v>
      </c>
      <c r="AG329" s="5">
        <v>3.53</v>
      </c>
      <c r="AH329" s="5" t="s">
        <v>39</v>
      </c>
      <c r="AI329" s="5"/>
      <c r="AJ329">
        <f t="shared" si="10"/>
        <v>0.72999999999999987</v>
      </c>
      <c r="AK329">
        <f t="shared" si="11"/>
        <v>0.48999999999999977</v>
      </c>
    </row>
    <row r="330" spans="1:37">
      <c r="A330" s="4">
        <v>11226</v>
      </c>
      <c r="B330" s="4">
        <v>112262057</v>
      </c>
      <c r="C330" s="5">
        <v>112262057</v>
      </c>
      <c r="D330" s="5" t="s">
        <v>35</v>
      </c>
      <c r="E330" s="5" t="s">
        <v>36</v>
      </c>
      <c r="F330" s="5" t="s">
        <v>37</v>
      </c>
      <c r="G330" s="5" t="s">
        <v>38</v>
      </c>
      <c r="H330" s="5" t="s">
        <v>39</v>
      </c>
      <c r="I330" s="5" t="s">
        <v>40</v>
      </c>
      <c r="J330" s="5" t="s">
        <v>151</v>
      </c>
      <c r="K330" s="5" t="s">
        <v>275</v>
      </c>
      <c r="L330" s="5"/>
      <c r="M330" s="4">
        <v>13</v>
      </c>
      <c r="N330" s="5">
        <v>13</v>
      </c>
      <c r="O330" s="4">
        <v>3.3</v>
      </c>
      <c r="P330" s="4">
        <v>13</v>
      </c>
      <c r="Q330" s="4">
        <v>13</v>
      </c>
      <c r="R330" s="4">
        <v>13</v>
      </c>
      <c r="S330" s="4">
        <v>14</v>
      </c>
      <c r="T330" s="5">
        <v>2</v>
      </c>
      <c r="U330" s="5">
        <v>2</v>
      </c>
      <c r="V330" s="5"/>
      <c r="W330" s="5">
        <v>0.08</v>
      </c>
      <c r="X330" s="5">
        <v>0.15</v>
      </c>
      <c r="Y330" s="5">
        <v>0.38</v>
      </c>
      <c r="Z330" s="5">
        <v>0.69</v>
      </c>
      <c r="AA330" s="5">
        <v>8.85</v>
      </c>
      <c r="AB330" s="5">
        <v>7.0000000000000007E-2</v>
      </c>
      <c r="AC330" s="5">
        <v>0.14000000000000001</v>
      </c>
      <c r="AD330" s="5">
        <v>0.56999999999999995</v>
      </c>
      <c r="AE330" s="5">
        <v>1.1399999999999999</v>
      </c>
      <c r="AF330" s="5">
        <v>1.86</v>
      </c>
      <c r="AG330" s="5">
        <v>4.21</v>
      </c>
      <c r="AH330" s="5" t="s">
        <v>44</v>
      </c>
      <c r="AI330" s="5" t="s">
        <v>39</v>
      </c>
      <c r="AJ330">
        <f t="shared" si="10"/>
        <v>0.30999999999999994</v>
      </c>
      <c r="AK330">
        <f t="shared" si="11"/>
        <v>0.7200000000000002</v>
      </c>
    </row>
    <row r="331" spans="1:37">
      <c r="A331" s="4">
        <v>11226</v>
      </c>
      <c r="B331" s="4">
        <v>112262058</v>
      </c>
      <c r="C331" s="5">
        <v>112262058</v>
      </c>
      <c r="D331" s="5" t="s">
        <v>35</v>
      </c>
      <c r="E331" s="5" t="s">
        <v>36</v>
      </c>
      <c r="F331" s="5" t="s">
        <v>37</v>
      </c>
      <c r="G331" s="5" t="s">
        <v>38</v>
      </c>
      <c r="H331" s="5" t="s">
        <v>39</v>
      </c>
      <c r="I331" s="5" t="s">
        <v>40</v>
      </c>
      <c r="J331" s="5" t="s">
        <v>151</v>
      </c>
      <c r="K331" s="5" t="s">
        <v>261</v>
      </c>
      <c r="L331" s="5"/>
      <c r="M331" s="4">
        <v>12</v>
      </c>
      <c r="N331" s="5">
        <v>12</v>
      </c>
      <c r="O331" s="4">
        <v>3</v>
      </c>
      <c r="P331" s="4">
        <v>12</v>
      </c>
      <c r="Q331" s="4">
        <v>13</v>
      </c>
      <c r="R331" s="4">
        <v>11</v>
      </c>
      <c r="S331" s="4">
        <v>11</v>
      </c>
      <c r="T331" s="5">
        <v>3</v>
      </c>
      <c r="U331" s="5">
        <v>6</v>
      </c>
      <c r="V331" s="5"/>
      <c r="W331" s="5">
        <v>0.23</v>
      </c>
      <c r="X331" s="5">
        <v>0.62</v>
      </c>
      <c r="Y331" s="5">
        <v>1.23</v>
      </c>
      <c r="Z331" s="5">
        <v>2.08</v>
      </c>
      <c r="AA331" s="5">
        <v>4.08</v>
      </c>
      <c r="AB331" s="5">
        <v>0.18</v>
      </c>
      <c r="AC331" s="5">
        <v>0.64</v>
      </c>
      <c r="AD331" s="5">
        <v>0.91</v>
      </c>
      <c r="AE331" s="5">
        <v>1.18</v>
      </c>
      <c r="AF331" s="5">
        <v>1.45</v>
      </c>
      <c r="AG331" s="5">
        <v>3.82</v>
      </c>
      <c r="AH331" s="5" t="s">
        <v>39</v>
      </c>
      <c r="AI331" s="5" t="s">
        <v>39</v>
      </c>
      <c r="AJ331">
        <f t="shared" si="10"/>
        <v>0.85000000000000009</v>
      </c>
      <c r="AK331">
        <f t="shared" si="11"/>
        <v>0.27</v>
      </c>
    </row>
    <row r="332" spans="1:37">
      <c r="A332" s="4">
        <v>11226</v>
      </c>
      <c r="B332" s="4">
        <v>112262059</v>
      </c>
      <c r="C332" s="5">
        <v>112262059</v>
      </c>
      <c r="D332" s="5" t="s">
        <v>35</v>
      </c>
      <c r="E332" s="5" t="s">
        <v>36</v>
      </c>
      <c r="F332" s="5" t="s">
        <v>37</v>
      </c>
      <c r="G332" s="5" t="s">
        <v>38</v>
      </c>
      <c r="H332" s="5" t="s">
        <v>39</v>
      </c>
      <c r="I332" s="5" t="s">
        <v>40</v>
      </c>
      <c r="J332" s="5" t="s">
        <v>72</v>
      </c>
      <c r="K332" s="5" t="s">
        <v>89</v>
      </c>
      <c r="L332" s="5"/>
      <c r="M332" s="4">
        <v>25</v>
      </c>
      <c r="N332" s="5">
        <v>24</v>
      </c>
      <c r="O332" s="4">
        <v>0.5</v>
      </c>
      <c r="P332" s="4">
        <v>24</v>
      </c>
      <c r="Q332" s="4">
        <v>24</v>
      </c>
      <c r="R332" s="4">
        <v>20</v>
      </c>
      <c r="S332" s="4">
        <v>22</v>
      </c>
      <c r="T332" s="5">
        <v>21</v>
      </c>
      <c r="U332" s="5">
        <v>17</v>
      </c>
      <c r="V332" s="5"/>
      <c r="W332" s="5">
        <v>0.25</v>
      </c>
      <c r="X332" s="5">
        <v>1.17</v>
      </c>
      <c r="Y332" s="5">
        <v>1.83</v>
      </c>
      <c r="Z332" s="5">
        <v>2.33</v>
      </c>
      <c r="AA332" s="5">
        <v>4.54</v>
      </c>
      <c r="AB332" s="5">
        <v>0.77</v>
      </c>
      <c r="AC332" s="5">
        <v>1.36</v>
      </c>
      <c r="AD332" s="5">
        <v>2.1800000000000002</v>
      </c>
      <c r="AE332" s="5">
        <v>3.55</v>
      </c>
      <c r="AF332" s="5">
        <v>4.41</v>
      </c>
      <c r="AG332" s="5">
        <v>5.27</v>
      </c>
      <c r="AH332" s="5" t="s">
        <v>44</v>
      </c>
      <c r="AI332" s="5" t="s">
        <v>39</v>
      </c>
      <c r="AJ332">
        <f t="shared" si="10"/>
        <v>0.5</v>
      </c>
      <c r="AK332">
        <f t="shared" si="11"/>
        <v>0.86000000000000032</v>
      </c>
    </row>
    <row r="333" spans="1:37">
      <c r="A333" s="4">
        <v>11226</v>
      </c>
      <c r="B333" s="4">
        <v>112262060</v>
      </c>
      <c r="C333" s="5">
        <v>112262060</v>
      </c>
      <c r="D333" s="5" t="s">
        <v>35</v>
      </c>
      <c r="E333" s="5" t="s">
        <v>36</v>
      </c>
      <c r="F333" s="5" t="s">
        <v>37</v>
      </c>
      <c r="G333" s="5" t="s">
        <v>38</v>
      </c>
      <c r="H333" s="5" t="s">
        <v>39</v>
      </c>
      <c r="I333" s="5" t="s">
        <v>40</v>
      </c>
      <c r="J333" s="5" t="s">
        <v>94</v>
      </c>
      <c r="K333" s="5" t="s">
        <v>191</v>
      </c>
      <c r="L333" s="5"/>
      <c r="M333" s="4">
        <v>34</v>
      </c>
      <c r="N333" s="5">
        <v>26</v>
      </c>
      <c r="O333" s="4">
        <v>1.7</v>
      </c>
      <c r="P333" s="4">
        <v>25</v>
      </c>
      <c r="Q333" s="4">
        <v>31</v>
      </c>
      <c r="R333" s="4">
        <v>22</v>
      </c>
      <c r="S333" s="4">
        <v>34</v>
      </c>
      <c r="T333" s="5">
        <v>39</v>
      </c>
      <c r="U333" s="5">
        <v>42</v>
      </c>
      <c r="V333" s="5"/>
      <c r="W333" s="5">
        <v>0.19</v>
      </c>
      <c r="X333" s="5">
        <v>0.71</v>
      </c>
      <c r="Y333" s="5">
        <v>1.35</v>
      </c>
      <c r="Z333" s="5">
        <v>1.97</v>
      </c>
      <c r="AA333" s="5">
        <v>6.23</v>
      </c>
      <c r="AB333" s="5">
        <v>0.26</v>
      </c>
      <c r="AC333" s="5">
        <v>0.88</v>
      </c>
      <c r="AD333" s="5">
        <v>1.18</v>
      </c>
      <c r="AE333" s="5">
        <v>1.76</v>
      </c>
      <c r="AF333" s="5">
        <v>2.15</v>
      </c>
      <c r="AG333" s="5">
        <v>3.56</v>
      </c>
      <c r="AH333" s="5" t="s">
        <v>44</v>
      </c>
      <c r="AI333" s="5" t="s">
        <v>39</v>
      </c>
      <c r="AJ333">
        <f t="shared" si="10"/>
        <v>0.61999999999999988</v>
      </c>
      <c r="AK333">
        <f t="shared" si="11"/>
        <v>0.3899999999999999</v>
      </c>
    </row>
    <row r="334" spans="1:37">
      <c r="A334" s="4">
        <v>11226</v>
      </c>
      <c r="B334" s="4">
        <v>112262061</v>
      </c>
      <c r="C334" s="5">
        <v>112262061</v>
      </c>
      <c r="D334" s="5" t="s">
        <v>35</v>
      </c>
      <c r="E334" s="5" t="s">
        <v>36</v>
      </c>
      <c r="F334" s="5" t="s">
        <v>37</v>
      </c>
      <c r="G334" s="5" t="s">
        <v>38</v>
      </c>
      <c r="H334" s="5" t="s">
        <v>39</v>
      </c>
      <c r="I334" s="5" t="s">
        <v>40</v>
      </c>
      <c r="J334" s="5" t="s">
        <v>151</v>
      </c>
      <c r="K334" s="5" t="s">
        <v>203</v>
      </c>
      <c r="L334" s="5"/>
      <c r="M334" s="4">
        <v>40</v>
      </c>
      <c r="N334" s="5">
        <v>35</v>
      </c>
      <c r="O334" s="4">
        <v>2</v>
      </c>
      <c r="P334" s="4">
        <v>35</v>
      </c>
      <c r="Q334" s="4">
        <v>36</v>
      </c>
      <c r="R334" s="4">
        <v>28</v>
      </c>
      <c r="S334" s="4">
        <v>38</v>
      </c>
      <c r="T334" s="5">
        <v>23</v>
      </c>
      <c r="U334" s="5">
        <v>34</v>
      </c>
      <c r="V334" s="5"/>
      <c r="W334" s="5">
        <v>0.06</v>
      </c>
      <c r="X334" s="5">
        <v>0.28000000000000003</v>
      </c>
      <c r="Y334" s="5">
        <v>0.81</v>
      </c>
      <c r="Z334" s="5">
        <v>1.67</v>
      </c>
      <c r="AA334" s="5">
        <v>6.17</v>
      </c>
      <c r="AB334" s="5">
        <v>0.26</v>
      </c>
      <c r="AC334" s="5">
        <v>0.66</v>
      </c>
      <c r="AD334" s="5">
        <v>1.1100000000000001</v>
      </c>
      <c r="AE334" s="5">
        <v>1.89</v>
      </c>
      <c r="AF334" s="5">
        <v>2.4500000000000002</v>
      </c>
      <c r="AG334" s="5">
        <v>4</v>
      </c>
      <c r="AH334" s="5" t="s">
        <v>39</v>
      </c>
      <c r="AI334" s="5" t="s">
        <v>39</v>
      </c>
      <c r="AJ334">
        <f t="shared" si="10"/>
        <v>0.85999999999999988</v>
      </c>
      <c r="AK334">
        <f t="shared" si="11"/>
        <v>0.56000000000000028</v>
      </c>
    </row>
    <row r="335" spans="1:37">
      <c r="A335" s="4">
        <v>11226</v>
      </c>
      <c r="B335" s="4">
        <v>112262062</v>
      </c>
      <c r="C335" s="5">
        <v>112262062</v>
      </c>
      <c r="D335" s="5" t="s">
        <v>35</v>
      </c>
      <c r="E335" s="5" t="s">
        <v>36</v>
      </c>
      <c r="F335" s="5" t="s">
        <v>37</v>
      </c>
      <c r="G335" s="5" t="s">
        <v>38</v>
      </c>
      <c r="H335" s="5" t="s">
        <v>39</v>
      </c>
      <c r="I335" s="5" t="s">
        <v>40</v>
      </c>
      <c r="J335" s="5" t="s">
        <v>151</v>
      </c>
      <c r="K335" s="5" t="s">
        <v>226</v>
      </c>
      <c r="L335" s="5"/>
      <c r="M335" s="4">
        <v>20</v>
      </c>
      <c r="N335" s="5">
        <v>19</v>
      </c>
      <c r="O335" s="4">
        <v>2.2999999999999998</v>
      </c>
      <c r="P335" s="4">
        <v>19</v>
      </c>
      <c r="Q335" s="4">
        <v>21</v>
      </c>
      <c r="R335" s="4">
        <v>14</v>
      </c>
      <c r="S335" s="4">
        <v>19</v>
      </c>
      <c r="T335" s="5">
        <v>3</v>
      </c>
      <c r="U335" s="5">
        <v>4</v>
      </c>
      <c r="V335" s="5"/>
      <c r="W335" s="5">
        <v>0</v>
      </c>
      <c r="X335" s="5">
        <v>0.14000000000000001</v>
      </c>
      <c r="Y335" s="5">
        <v>0.56999999999999995</v>
      </c>
      <c r="Z335" s="5">
        <v>0.9</v>
      </c>
      <c r="AA335" s="5">
        <v>5.24</v>
      </c>
      <c r="AB335" s="5">
        <v>0</v>
      </c>
      <c r="AC335" s="5">
        <v>0.21</v>
      </c>
      <c r="AD335" s="5">
        <v>0.47</v>
      </c>
      <c r="AE335" s="5">
        <v>1</v>
      </c>
      <c r="AF335" s="5">
        <v>1.53</v>
      </c>
      <c r="AG335" s="5">
        <v>3.26</v>
      </c>
      <c r="AH335" s="5" t="s">
        <v>44</v>
      </c>
      <c r="AI335" s="5" t="s">
        <v>43</v>
      </c>
      <c r="AJ335">
        <f t="shared" si="10"/>
        <v>0.33000000000000007</v>
      </c>
      <c r="AK335">
        <f t="shared" si="11"/>
        <v>0.53</v>
      </c>
    </row>
    <row r="336" spans="1:37">
      <c r="A336" s="4">
        <v>11226</v>
      </c>
      <c r="B336" s="4">
        <v>112262063</v>
      </c>
      <c r="C336" s="5">
        <v>112262063</v>
      </c>
      <c r="D336" s="5" t="s">
        <v>35</v>
      </c>
      <c r="E336" s="5" t="s">
        <v>36</v>
      </c>
      <c r="F336" s="5" t="s">
        <v>37</v>
      </c>
      <c r="G336" s="5" t="s">
        <v>38</v>
      </c>
      <c r="H336" s="5" t="s">
        <v>39</v>
      </c>
      <c r="I336" s="5" t="s">
        <v>40</v>
      </c>
      <c r="J336" s="5" t="s">
        <v>153</v>
      </c>
      <c r="K336" s="5" t="s">
        <v>245</v>
      </c>
      <c r="L336" s="5" t="s">
        <v>158</v>
      </c>
      <c r="M336" s="4">
        <v>5</v>
      </c>
      <c r="N336" s="5">
        <v>5</v>
      </c>
      <c r="O336" s="4">
        <v>2.6</v>
      </c>
      <c r="P336" s="4">
        <v>5</v>
      </c>
      <c r="Q336" s="4">
        <v>6</v>
      </c>
      <c r="R336" s="4">
        <v>5</v>
      </c>
      <c r="S336" s="4">
        <v>6</v>
      </c>
      <c r="T336" s="5">
        <v>1</v>
      </c>
      <c r="U336" s="5">
        <v>2</v>
      </c>
      <c r="V336" s="5"/>
      <c r="W336" s="5">
        <v>0.17</v>
      </c>
      <c r="X336" s="5">
        <v>0.5</v>
      </c>
      <c r="Y336" s="5">
        <v>1.17</v>
      </c>
      <c r="Z336" s="5">
        <v>1.83</v>
      </c>
      <c r="AA336" s="5">
        <v>7</v>
      </c>
      <c r="AB336" s="5">
        <v>0.5</v>
      </c>
      <c r="AC336" s="5">
        <v>1.33</v>
      </c>
      <c r="AD336" s="5">
        <v>2.67</v>
      </c>
      <c r="AE336" s="5">
        <v>4.67</v>
      </c>
      <c r="AF336" s="5">
        <v>5.67</v>
      </c>
      <c r="AG336" s="5">
        <v>8.33</v>
      </c>
      <c r="AH336" s="5" t="s">
        <v>39</v>
      </c>
      <c r="AI336" s="5" t="s">
        <v>43</v>
      </c>
      <c r="AJ336">
        <f t="shared" si="10"/>
        <v>0.66000000000000014</v>
      </c>
      <c r="AK336">
        <f t="shared" si="11"/>
        <v>1</v>
      </c>
    </row>
    <row r="337" spans="1:37">
      <c r="A337" s="4">
        <v>11226</v>
      </c>
      <c r="B337" s="4">
        <v>112262066</v>
      </c>
      <c r="C337" s="5" t="s">
        <v>74</v>
      </c>
      <c r="D337" s="5" t="s">
        <v>35</v>
      </c>
      <c r="E337" s="5" t="s">
        <v>36</v>
      </c>
      <c r="F337" s="5" t="s">
        <v>37</v>
      </c>
      <c r="G337" s="5" t="s">
        <v>142</v>
      </c>
      <c r="H337" s="5" t="s">
        <v>39</v>
      </c>
      <c r="I337" s="5" t="s">
        <v>40</v>
      </c>
      <c r="J337" s="5" t="s">
        <v>94</v>
      </c>
      <c r="K337" s="5" t="s">
        <v>200</v>
      </c>
      <c r="L337" s="5"/>
      <c r="M337" s="4">
        <v>11</v>
      </c>
      <c r="N337" s="5">
        <v>10</v>
      </c>
      <c r="O337" s="4">
        <v>1.9</v>
      </c>
      <c r="P337" s="4">
        <v>0</v>
      </c>
      <c r="Q337" s="4">
        <v>0</v>
      </c>
      <c r="R337" s="4">
        <v>0</v>
      </c>
      <c r="S337" s="4">
        <v>0</v>
      </c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 t="s">
        <v>39</v>
      </c>
      <c r="AI337" s="5"/>
      <c r="AJ337">
        <f t="shared" si="10"/>
        <v>0</v>
      </c>
      <c r="AK337">
        <f t="shared" si="11"/>
        <v>0</v>
      </c>
    </row>
    <row r="338" spans="1:37">
      <c r="A338" s="4">
        <v>11229</v>
      </c>
      <c r="B338" s="4">
        <v>112291052</v>
      </c>
      <c r="C338" s="5">
        <v>112291101</v>
      </c>
      <c r="D338" s="5" t="s">
        <v>35</v>
      </c>
      <c r="E338" s="5" t="s">
        <v>36</v>
      </c>
      <c r="F338" s="5" t="s">
        <v>1012</v>
      </c>
      <c r="G338" s="5" t="s">
        <v>1013</v>
      </c>
      <c r="H338" s="5" t="s">
        <v>44</v>
      </c>
      <c r="I338" s="5" t="s">
        <v>54</v>
      </c>
      <c r="J338" s="5" t="s">
        <v>52</v>
      </c>
      <c r="K338" s="5" t="s">
        <v>87</v>
      </c>
      <c r="L338" s="5"/>
      <c r="M338" s="4">
        <v>15</v>
      </c>
      <c r="N338" s="5">
        <v>15</v>
      </c>
      <c r="O338" s="4">
        <v>2.4</v>
      </c>
      <c r="P338" s="4">
        <v>53</v>
      </c>
      <c r="Q338" s="4">
        <v>53</v>
      </c>
      <c r="R338" s="4">
        <v>143</v>
      </c>
      <c r="S338" s="4">
        <v>150</v>
      </c>
      <c r="T338" s="5">
        <v>33</v>
      </c>
      <c r="U338" s="5">
        <v>798</v>
      </c>
      <c r="V338" s="5">
        <v>0.15</v>
      </c>
      <c r="W338" s="5">
        <v>0.42</v>
      </c>
      <c r="X338" s="5">
        <v>1.04</v>
      </c>
      <c r="Y338" s="5">
        <v>2.17</v>
      </c>
      <c r="Z338" s="5">
        <v>3.21</v>
      </c>
      <c r="AA338" s="5">
        <v>5.68</v>
      </c>
      <c r="AB338" s="5">
        <v>2.54</v>
      </c>
      <c r="AC338" s="5">
        <v>4.8499999999999996</v>
      </c>
      <c r="AD338" s="5">
        <v>8.27</v>
      </c>
      <c r="AE338" s="5">
        <v>12.59</v>
      </c>
      <c r="AF338" s="5">
        <v>16.649999999999999</v>
      </c>
      <c r="AG338" s="5">
        <v>21.25</v>
      </c>
      <c r="AH338" s="5" t="s">
        <v>44</v>
      </c>
      <c r="AI338" s="5" t="s">
        <v>43</v>
      </c>
      <c r="AJ338">
        <f t="shared" si="10"/>
        <v>1.04</v>
      </c>
      <c r="AK338">
        <f t="shared" si="11"/>
        <v>4.0599999999999987</v>
      </c>
    </row>
    <row r="339" spans="1:37">
      <c r="A339" s="4">
        <v>11229</v>
      </c>
      <c r="B339" s="4">
        <v>112291053</v>
      </c>
      <c r="C339" s="5">
        <v>112291100</v>
      </c>
      <c r="D339" s="5" t="s">
        <v>35</v>
      </c>
      <c r="E339" s="5" t="s">
        <v>36</v>
      </c>
      <c r="F339" s="5" t="s">
        <v>1012</v>
      </c>
      <c r="G339" s="5" t="s">
        <v>1013</v>
      </c>
      <c r="H339" s="5" t="s">
        <v>44</v>
      </c>
      <c r="I339" s="5" t="s">
        <v>54</v>
      </c>
      <c r="J339" s="5" t="s">
        <v>63</v>
      </c>
      <c r="K339" s="5" t="s">
        <v>96</v>
      </c>
      <c r="L339" s="5"/>
      <c r="M339" s="4">
        <v>20</v>
      </c>
      <c r="N339" s="5">
        <v>20</v>
      </c>
      <c r="O339" s="4">
        <v>2.5</v>
      </c>
      <c r="P339" s="4">
        <v>26</v>
      </c>
      <c r="Q339" s="4">
        <v>26</v>
      </c>
      <c r="R339" s="4">
        <v>41</v>
      </c>
      <c r="S339" s="4">
        <v>43</v>
      </c>
      <c r="T339" s="5">
        <v>27</v>
      </c>
      <c r="U339" s="5">
        <v>76</v>
      </c>
      <c r="V339" s="5">
        <v>0.31</v>
      </c>
      <c r="W339" s="5">
        <v>0.85</v>
      </c>
      <c r="X339" s="5">
        <v>1.46</v>
      </c>
      <c r="Y339" s="5">
        <v>2.35</v>
      </c>
      <c r="Z339" s="5">
        <v>3.46</v>
      </c>
      <c r="AA339" s="5">
        <v>5.92</v>
      </c>
      <c r="AB339" s="5">
        <v>0.23</v>
      </c>
      <c r="AC339" s="5">
        <v>0.53</v>
      </c>
      <c r="AD339" s="5">
        <v>0.88</v>
      </c>
      <c r="AE339" s="5">
        <v>1.79</v>
      </c>
      <c r="AF339" s="5">
        <v>2.56</v>
      </c>
      <c r="AG339" s="5">
        <v>4.28</v>
      </c>
      <c r="AH339" s="5" t="s">
        <v>44</v>
      </c>
      <c r="AI339" s="5" t="s">
        <v>43</v>
      </c>
      <c r="AJ339">
        <f t="shared" si="10"/>
        <v>1.1099999999999999</v>
      </c>
      <c r="AK339">
        <f t="shared" si="11"/>
        <v>0.77</v>
      </c>
    </row>
    <row r="340" spans="1:37">
      <c r="A340" s="4">
        <v>11229</v>
      </c>
      <c r="B340" s="4">
        <v>112291054</v>
      </c>
      <c r="C340" s="5">
        <v>112291100</v>
      </c>
      <c r="D340" s="5" t="s">
        <v>35</v>
      </c>
      <c r="E340" s="5" t="s">
        <v>36</v>
      </c>
      <c r="F340" s="5" t="s">
        <v>1012</v>
      </c>
      <c r="G340" s="5" t="s">
        <v>1013</v>
      </c>
      <c r="H340" s="5" t="s">
        <v>44</v>
      </c>
      <c r="I340" s="5" t="s">
        <v>54</v>
      </c>
      <c r="J340" s="5" t="s">
        <v>63</v>
      </c>
      <c r="K340" s="5" t="s">
        <v>103</v>
      </c>
      <c r="L340" s="5"/>
      <c r="M340" s="4">
        <v>19</v>
      </c>
      <c r="N340" s="5">
        <v>19</v>
      </c>
      <c r="O340" s="4">
        <v>2.7</v>
      </c>
      <c r="P340" s="4">
        <v>26</v>
      </c>
      <c r="Q340" s="4">
        <v>26</v>
      </c>
      <c r="R340" s="4">
        <v>41</v>
      </c>
      <c r="S340" s="4">
        <v>43</v>
      </c>
      <c r="T340" s="5">
        <v>27</v>
      </c>
      <c r="U340" s="5">
        <v>76</v>
      </c>
      <c r="V340" s="5">
        <v>0.31</v>
      </c>
      <c r="W340" s="5">
        <v>0.85</v>
      </c>
      <c r="X340" s="5">
        <v>1.46</v>
      </c>
      <c r="Y340" s="5">
        <v>2.35</v>
      </c>
      <c r="Z340" s="5">
        <v>3.46</v>
      </c>
      <c r="AA340" s="5">
        <v>5.92</v>
      </c>
      <c r="AB340" s="5">
        <v>0.23</v>
      </c>
      <c r="AC340" s="5">
        <v>0.53</v>
      </c>
      <c r="AD340" s="5">
        <v>0.88</v>
      </c>
      <c r="AE340" s="5">
        <v>1.79</v>
      </c>
      <c r="AF340" s="5">
        <v>2.56</v>
      </c>
      <c r="AG340" s="5">
        <v>4.28</v>
      </c>
      <c r="AH340" s="5" t="s">
        <v>44</v>
      </c>
      <c r="AI340" s="5" t="s">
        <v>43</v>
      </c>
      <c r="AJ340">
        <f t="shared" si="10"/>
        <v>1.1099999999999999</v>
      </c>
      <c r="AK340">
        <f t="shared" si="11"/>
        <v>0.77</v>
      </c>
    </row>
    <row r="341" spans="1:37">
      <c r="A341" s="4">
        <v>11229</v>
      </c>
      <c r="B341" s="4">
        <v>112291055</v>
      </c>
      <c r="C341" s="5">
        <v>112291100</v>
      </c>
      <c r="D341" s="5" t="s">
        <v>35</v>
      </c>
      <c r="E341" s="5" t="s">
        <v>36</v>
      </c>
      <c r="F341" s="5" t="s">
        <v>1012</v>
      </c>
      <c r="G341" s="5" t="s">
        <v>1013</v>
      </c>
      <c r="H341" s="5" t="s">
        <v>44</v>
      </c>
      <c r="I341" s="5" t="s">
        <v>54</v>
      </c>
      <c r="J341" s="5" t="s">
        <v>63</v>
      </c>
      <c r="K341" s="5" t="s">
        <v>1014</v>
      </c>
      <c r="L341" s="5"/>
      <c r="M341" s="4">
        <v>21</v>
      </c>
      <c r="N341" s="5">
        <v>20</v>
      </c>
      <c r="O341" s="4">
        <v>2.9</v>
      </c>
      <c r="P341" s="4">
        <v>26</v>
      </c>
      <c r="Q341" s="4">
        <v>26</v>
      </c>
      <c r="R341" s="4">
        <v>41</v>
      </c>
      <c r="S341" s="4">
        <v>43</v>
      </c>
      <c r="T341" s="5">
        <v>27</v>
      </c>
      <c r="U341" s="5">
        <v>76</v>
      </c>
      <c r="V341" s="5">
        <v>0.31</v>
      </c>
      <c r="W341" s="5">
        <v>0.85</v>
      </c>
      <c r="X341" s="5">
        <v>1.46</v>
      </c>
      <c r="Y341" s="5">
        <v>2.35</v>
      </c>
      <c r="Z341" s="5">
        <v>3.46</v>
      </c>
      <c r="AA341" s="5">
        <v>5.92</v>
      </c>
      <c r="AB341" s="5">
        <v>0.23</v>
      </c>
      <c r="AC341" s="5">
        <v>0.53</v>
      </c>
      <c r="AD341" s="5">
        <v>0.88</v>
      </c>
      <c r="AE341" s="5">
        <v>1.79</v>
      </c>
      <c r="AF341" s="5">
        <v>2.56</v>
      </c>
      <c r="AG341" s="5">
        <v>4.28</v>
      </c>
      <c r="AH341" s="5" t="s">
        <v>44</v>
      </c>
      <c r="AI341" s="5"/>
      <c r="AJ341">
        <f t="shared" si="10"/>
        <v>1.1099999999999999</v>
      </c>
      <c r="AK341">
        <f t="shared" si="11"/>
        <v>0.77</v>
      </c>
    </row>
    <row r="342" spans="1:37">
      <c r="A342" s="4">
        <v>11229</v>
      </c>
      <c r="B342" s="4">
        <v>112291056</v>
      </c>
      <c r="C342" s="5">
        <v>112291101</v>
      </c>
      <c r="D342" s="5" t="s">
        <v>35</v>
      </c>
      <c r="E342" s="5" t="s">
        <v>36</v>
      </c>
      <c r="F342" s="5" t="s">
        <v>1012</v>
      </c>
      <c r="G342" s="5" t="s">
        <v>1013</v>
      </c>
      <c r="H342" s="5" t="s">
        <v>44</v>
      </c>
      <c r="I342" s="5" t="s">
        <v>54</v>
      </c>
      <c r="J342" s="5" t="s">
        <v>52</v>
      </c>
      <c r="K342" s="5" t="s">
        <v>1015</v>
      </c>
      <c r="L342" s="5"/>
      <c r="M342" s="4">
        <v>19</v>
      </c>
      <c r="N342" s="5">
        <v>19</v>
      </c>
      <c r="O342" s="4">
        <v>2.5499999999999998</v>
      </c>
      <c r="P342" s="4">
        <v>53</v>
      </c>
      <c r="Q342" s="4">
        <v>53</v>
      </c>
      <c r="R342" s="4">
        <v>143</v>
      </c>
      <c r="S342" s="4">
        <v>150</v>
      </c>
      <c r="T342" s="5">
        <v>33</v>
      </c>
      <c r="U342" s="5">
        <v>798</v>
      </c>
      <c r="V342" s="5">
        <v>0.15</v>
      </c>
      <c r="W342" s="5">
        <v>0.42</v>
      </c>
      <c r="X342" s="5">
        <v>1.04</v>
      </c>
      <c r="Y342" s="5">
        <v>2.17</v>
      </c>
      <c r="Z342" s="5">
        <v>3.21</v>
      </c>
      <c r="AA342" s="5">
        <v>5.68</v>
      </c>
      <c r="AB342" s="5">
        <v>2.54</v>
      </c>
      <c r="AC342" s="5">
        <v>4.8499999999999996</v>
      </c>
      <c r="AD342" s="5">
        <v>8.27</v>
      </c>
      <c r="AE342" s="5">
        <v>12.59</v>
      </c>
      <c r="AF342" s="5">
        <v>16.649999999999999</v>
      </c>
      <c r="AG342" s="5">
        <v>21.25</v>
      </c>
      <c r="AH342" s="5" t="s">
        <v>44</v>
      </c>
      <c r="AI342" s="5" t="s">
        <v>43</v>
      </c>
      <c r="AJ342">
        <f t="shared" si="10"/>
        <v>1.04</v>
      </c>
      <c r="AK342">
        <f t="shared" si="11"/>
        <v>4.0599999999999987</v>
      </c>
    </row>
    <row r="343" spans="1:37">
      <c r="A343" s="4">
        <v>11229</v>
      </c>
      <c r="B343" s="4">
        <v>112291057</v>
      </c>
      <c r="C343" s="5">
        <v>112291101</v>
      </c>
      <c r="D343" s="5" t="s">
        <v>35</v>
      </c>
      <c r="E343" s="5" t="s">
        <v>36</v>
      </c>
      <c r="F343" s="5" t="s">
        <v>1012</v>
      </c>
      <c r="G343" s="5" t="s">
        <v>1013</v>
      </c>
      <c r="H343" s="5" t="s">
        <v>44</v>
      </c>
      <c r="I343" s="5" t="s">
        <v>54</v>
      </c>
      <c r="J343" s="5" t="s">
        <v>52</v>
      </c>
      <c r="K343" s="5" t="s">
        <v>1016</v>
      </c>
      <c r="L343" s="5"/>
      <c r="M343" s="4">
        <v>21</v>
      </c>
      <c r="N343" s="5">
        <v>20</v>
      </c>
      <c r="O343" s="4">
        <v>2.5</v>
      </c>
      <c r="P343" s="4">
        <v>53</v>
      </c>
      <c r="Q343" s="4">
        <v>53</v>
      </c>
      <c r="R343" s="4">
        <v>143</v>
      </c>
      <c r="S343" s="4">
        <v>150</v>
      </c>
      <c r="T343" s="5">
        <v>33</v>
      </c>
      <c r="U343" s="5">
        <v>798</v>
      </c>
      <c r="V343" s="5">
        <v>0.15</v>
      </c>
      <c r="W343" s="5">
        <v>0.42</v>
      </c>
      <c r="X343" s="5">
        <v>1.04</v>
      </c>
      <c r="Y343" s="5">
        <v>2.17</v>
      </c>
      <c r="Z343" s="5">
        <v>3.21</v>
      </c>
      <c r="AA343" s="5">
        <v>5.68</v>
      </c>
      <c r="AB343" s="5">
        <v>2.54</v>
      </c>
      <c r="AC343" s="5">
        <v>4.8499999999999996</v>
      </c>
      <c r="AD343" s="5">
        <v>8.27</v>
      </c>
      <c r="AE343" s="5">
        <v>12.59</v>
      </c>
      <c r="AF343" s="5">
        <v>16.649999999999999</v>
      </c>
      <c r="AG343" s="5">
        <v>21.25</v>
      </c>
      <c r="AH343" s="5" t="s">
        <v>44</v>
      </c>
      <c r="AI343" s="5" t="s">
        <v>43</v>
      </c>
      <c r="AJ343">
        <f t="shared" si="10"/>
        <v>1.04</v>
      </c>
      <c r="AK343">
        <f t="shared" si="11"/>
        <v>4.0599999999999987</v>
      </c>
    </row>
    <row r="344" spans="1:37">
      <c r="A344" s="4">
        <v>11229</v>
      </c>
      <c r="B344" s="4">
        <v>112291058</v>
      </c>
      <c r="C344" s="5">
        <v>112291099</v>
      </c>
      <c r="D344" s="5" t="s">
        <v>35</v>
      </c>
      <c r="E344" s="5" t="s">
        <v>36</v>
      </c>
      <c r="F344" s="5" t="s">
        <v>1012</v>
      </c>
      <c r="G344" s="5" t="s">
        <v>1013</v>
      </c>
      <c r="H344" s="5" t="s">
        <v>39</v>
      </c>
      <c r="I344" s="5" t="s">
        <v>54</v>
      </c>
      <c r="J344" s="5" t="s">
        <v>65</v>
      </c>
      <c r="K344" s="5" t="s">
        <v>111</v>
      </c>
      <c r="L344" s="5"/>
      <c r="M344" s="4">
        <v>13</v>
      </c>
      <c r="N344" s="5">
        <v>13</v>
      </c>
      <c r="O344" s="4">
        <v>3.1</v>
      </c>
      <c r="P344" s="4">
        <v>36</v>
      </c>
      <c r="Q344" s="4">
        <v>36</v>
      </c>
      <c r="R344" s="4">
        <v>36</v>
      </c>
      <c r="S344" s="4">
        <v>39</v>
      </c>
      <c r="T344" s="5">
        <v>21</v>
      </c>
      <c r="U344" s="5">
        <v>42</v>
      </c>
      <c r="V344" s="5">
        <v>0.28000000000000003</v>
      </c>
      <c r="W344" s="5">
        <v>0.53</v>
      </c>
      <c r="X344" s="5">
        <v>0.86</v>
      </c>
      <c r="Y344" s="5">
        <v>1.72</v>
      </c>
      <c r="Z344" s="5">
        <v>3.03</v>
      </c>
      <c r="AA344" s="5">
        <v>5.28</v>
      </c>
      <c r="AB344" s="5">
        <v>0.23</v>
      </c>
      <c r="AC344" s="5">
        <v>0.54</v>
      </c>
      <c r="AD344" s="5">
        <v>1</v>
      </c>
      <c r="AE344" s="5">
        <v>1.69</v>
      </c>
      <c r="AF344" s="5">
        <v>2.85</v>
      </c>
      <c r="AG344" s="5">
        <v>4.54</v>
      </c>
      <c r="AH344" s="5" t="s">
        <v>44</v>
      </c>
      <c r="AI344" s="5" t="s">
        <v>43</v>
      </c>
      <c r="AJ344">
        <f t="shared" si="10"/>
        <v>1.3099999999999998</v>
      </c>
      <c r="AK344">
        <f t="shared" si="11"/>
        <v>1.1600000000000001</v>
      </c>
    </row>
    <row r="345" spans="1:37">
      <c r="A345" s="4">
        <v>11229</v>
      </c>
      <c r="B345" s="4">
        <v>112291059</v>
      </c>
      <c r="C345" s="5">
        <v>112291099</v>
      </c>
      <c r="D345" s="5" t="s">
        <v>35</v>
      </c>
      <c r="E345" s="5" t="s">
        <v>36</v>
      </c>
      <c r="F345" s="5" t="s">
        <v>1012</v>
      </c>
      <c r="G345" s="5" t="s">
        <v>1013</v>
      </c>
      <c r="H345" s="5" t="s">
        <v>39</v>
      </c>
      <c r="I345" s="5" t="s">
        <v>54</v>
      </c>
      <c r="J345" s="5" t="s">
        <v>65</v>
      </c>
      <c r="K345" s="5" t="s">
        <v>1017</v>
      </c>
      <c r="L345" s="5"/>
      <c r="M345" s="4">
        <v>13</v>
      </c>
      <c r="N345" s="5">
        <v>12</v>
      </c>
      <c r="O345" s="4">
        <v>3.6</v>
      </c>
      <c r="P345" s="4">
        <v>36</v>
      </c>
      <c r="Q345" s="4">
        <v>36</v>
      </c>
      <c r="R345" s="4">
        <v>36</v>
      </c>
      <c r="S345" s="4">
        <v>39</v>
      </c>
      <c r="T345" s="5">
        <v>21</v>
      </c>
      <c r="U345" s="5">
        <v>42</v>
      </c>
      <c r="V345" s="5">
        <v>0.28000000000000003</v>
      </c>
      <c r="W345" s="5">
        <v>0.53</v>
      </c>
      <c r="X345" s="5">
        <v>0.86</v>
      </c>
      <c r="Y345" s="5">
        <v>1.72</v>
      </c>
      <c r="Z345" s="5">
        <v>3.03</v>
      </c>
      <c r="AA345" s="5">
        <v>5.28</v>
      </c>
      <c r="AB345" s="5">
        <v>0.23</v>
      </c>
      <c r="AC345" s="5">
        <v>0.54</v>
      </c>
      <c r="AD345" s="5">
        <v>1</v>
      </c>
      <c r="AE345" s="5">
        <v>1.69</v>
      </c>
      <c r="AF345" s="5">
        <v>2.85</v>
      </c>
      <c r="AG345" s="5">
        <v>4.54</v>
      </c>
      <c r="AH345" s="5" t="s">
        <v>44</v>
      </c>
      <c r="AI345" s="5" t="s">
        <v>43</v>
      </c>
      <c r="AJ345">
        <f t="shared" si="10"/>
        <v>1.3099999999999998</v>
      </c>
      <c r="AK345">
        <f t="shared" si="11"/>
        <v>1.1600000000000001</v>
      </c>
    </row>
    <row r="346" spans="1:37">
      <c r="A346" s="4">
        <v>11229</v>
      </c>
      <c r="B346" s="4">
        <v>112291060</v>
      </c>
      <c r="C346" s="5">
        <v>112291099</v>
      </c>
      <c r="D346" s="5" t="s">
        <v>35</v>
      </c>
      <c r="E346" s="5" t="s">
        <v>36</v>
      </c>
      <c r="F346" s="5" t="s">
        <v>1012</v>
      </c>
      <c r="G346" s="5" t="s">
        <v>1013</v>
      </c>
      <c r="H346" s="5" t="s">
        <v>39</v>
      </c>
      <c r="I346" s="5" t="s">
        <v>54</v>
      </c>
      <c r="J346" s="5" t="s">
        <v>65</v>
      </c>
      <c r="K346" s="5" t="s">
        <v>1018</v>
      </c>
      <c r="L346" s="5"/>
      <c r="M346" s="4">
        <v>11</v>
      </c>
      <c r="N346" s="5">
        <v>10</v>
      </c>
      <c r="O346" s="4">
        <v>3.7</v>
      </c>
      <c r="P346" s="4">
        <v>36</v>
      </c>
      <c r="Q346" s="4">
        <v>36</v>
      </c>
      <c r="R346" s="4">
        <v>36</v>
      </c>
      <c r="S346" s="4">
        <v>39</v>
      </c>
      <c r="T346" s="5">
        <v>21</v>
      </c>
      <c r="U346" s="5">
        <v>42</v>
      </c>
      <c r="V346" s="5">
        <v>0.28000000000000003</v>
      </c>
      <c r="W346" s="5">
        <v>0.53</v>
      </c>
      <c r="X346" s="5">
        <v>0.86</v>
      </c>
      <c r="Y346" s="5">
        <v>1.72</v>
      </c>
      <c r="Z346" s="5">
        <v>3.03</v>
      </c>
      <c r="AA346" s="5">
        <v>5.28</v>
      </c>
      <c r="AB346" s="5">
        <v>0.23</v>
      </c>
      <c r="AC346" s="5">
        <v>0.54</v>
      </c>
      <c r="AD346" s="5">
        <v>1</v>
      </c>
      <c r="AE346" s="5">
        <v>1.69</v>
      </c>
      <c r="AF346" s="5">
        <v>2.85</v>
      </c>
      <c r="AG346" s="5">
        <v>4.54</v>
      </c>
      <c r="AH346" s="5" t="s">
        <v>44</v>
      </c>
      <c r="AI346" s="5" t="s">
        <v>43</v>
      </c>
      <c r="AJ346">
        <f t="shared" si="10"/>
        <v>1.3099999999999998</v>
      </c>
      <c r="AK346">
        <f t="shared" si="11"/>
        <v>1.1600000000000001</v>
      </c>
    </row>
    <row r="347" spans="1:37">
      <c r="A347" s="4">
        <v>11229</v>
      </c>
      <c r="B347" s="4">
        <v>112291061</v>
      </c>
      <c r="C347" s="5">
        <v>112291099</v>
      </c>
      <c r="D347" s="5" t="s">
        <v>35</v>
      </c>
      <c r="E347" s="5" t="s">
        <v>36</v>
      </c>
      <c r="F347" s="5" t="s">
        <v>1012</v>
      </c>
      <c r="G347" s="5" t="s">
        <v>1013</v>
      </c>
      <c r="H347" s="5" t="s">
        <v>39</v>
      </c>
      <c r="I347" s="5" t="s">
        <v>54</v>
      </c>
      <c r="J347" s="5" t="s">
        <v>65</v>
      </c>
      <c r="K347" s="5" t="s">
        <v>1019</v>
      </c>
      <c r="L347" s="5"/>
      <c r="M347" s="4">
        <v>10</v>
      </c>
      <c r="N347" s="5">
        <v>10</v>
      </c>
      <c r="O347" s="4">
        <v>3.5</v>
      </c>
      <c r="P347" s="4">
        <v>36</v>
      </c>
      <c r="Q347" s="4">
        <v>36</v>
      </c>
      <c r="R347" s="4">
        <v>36</v>
      </c>
      <c r="S347" s="4">
        <v>39</v>
      </c>
      <c r="T347" s="5">
        <v>21</v>
      </c>
      <c r="U347" s="5">
        <v>42</v>
      </c>
      <c r="V347" s="5">
        <v>0.28000000000000003</v>
      </c>
      <c r="W347" s="5">
        <v>0.53</v>
      </c>
      <c r="X347" s="5">
        <v>0.86</v>
      </c>
      <c r="Y347" s="5">
        <v>1.72</v>
      </c>
      <c r="Z347" s="5">
        <v>3.03</v>
      </c>
      <c r="AA347" s="5">
        <v>5.28</v>
      </c>
      <c r="AB347" s="5">
        <v>0.23</v>
      </c>
      <c r="AC347" s="5">
        <v>0.54</v>
      </c>
      <c r="AD347" s="5">
        <v>1</v>
      </c>
      <c r="AE347" s="5">
        <v>1.69</v>
      </c>
      <c r="AF347" s="5">
        <v>2.85</v>
      </c>
      <c r="AG347" s="5">
        <v>4.54</v>
      </c>
      <c r="AH347" s="5" t="s">
        <v>44</v>
      </c>
      <c r="AI347" s="5" t="s">
        <v>43</v>
      </c>
      <c r="AJ347">
        <f t="shared" si="10"/>
        <v>1.3099999999999998</v>
      </c>
      <c r="AK347">
        <f t="shared" si="11"/>
        <v>1.1600000000000001</v>
      </c>
    </row>
    <row r="348" spans="1:37">
      <c r="A348" s="4">
        <v>11229</v>
      </c>
      <c r="B348" s="4">
        <v>112291062</v>
      </c>
      <c r="C348" s="5">
        <v>112291099</v>
      </c>
      <c r="D348" s="5" t="s">
        <v>35</v>
      </c>
      <c r="E348" s="5" t="s">
        <v>36</v>
      </c>
      <c r="F348" s="5" t="s">
        <v>1012</v>
      </c>
      <c r="G348" s="5" t="s">
        <v>1013</v>
      </c>
      <c r="H348" s="5" t="s">
        <v>39</v>
      </c>
      <c r="I348" s="5" t="s">
        <v>54</v>
      </c>
      <c r="J348" s="5" t="s">
        <v>65</v>
      </c>
      <c r="K348" s="5" t="s">
        <v>108</v>
      </c>
      <c r="L348" s="5"/>
      <c r="M348" s="4">
        <v>44</v>
      </c>
      <c r="N348" s="5">
        <v>44</v>
      </c>
      <c r="O348" s="4">
        <v>2.9</v>
      </c>
      <c r="P348" s="4">
        <v>36</v>
      </c>
      <c r="Q348" s="4">
        <v>36</v>
      </c>
      <c r="R348" s="4">
        <v>36</v>
      </c>
      <c r="S348" s="4">
        <v>39</v>
      </c>
      <c r="T348" s="5">
        <v>21</v>
      </c>
      <c r="U348" s="5">
        <v>42</v>
      </c>
      <c r="V348" s="5">
        <v>0.28000000000000003</v>
      </c>
      <c r="W348" s="5">
        <v>0.53</v>
      </c>
      <c r="X348" s="5">
        <v>0.86</v>
      </c>
      <c r="Y348" s="5">
        <v>1.72</v>
      </c>
      <c r="Z348" s="5">
        <v>3.03</v>
      </c>
      <c r="AA348" s="5">
        <v>5.28</v>
      </c>
      <c r="AB348" s="5">
        <v>0.23</v>
      </c>
      <c r="AC348" s="5">
        <v>0.54</v>
      </c>
      <c r="AD348" s="5">
        <v>1</v>
      </c>
      <c r="AE348" s="5">
        <v>1.69</v>
      </c>
      <c r="AF348" s="5">
        <v>2.85</v>
      </c>
      <c r="AG348" s="5">
        <v>4.54</v>
      </c>
      <c r="AH348" s="5" t="s">
        <v>44</v>
      </c>
      <c r="AI348" s="5" t="s">
        <v>43</v>
      </c>
      <c r="AJ348">
        <f t="shared" si="10"/>
        <v>1.3099999999999998</v>
      </c>
      <c r="AK348">
        <f t="shared" si="11"/>
        <v>1.1600000000000001</v>
      </c>
    </row>
    <row r="349" spans="1:37">
      <c r="A349" s="4">
        <v>11229</v>
      </c>
      <c r="B349" s="4">
        <v>112291063</v>
      </c>
      <c r="C349" s="5">
        <v>112291099</v>
      </c>
      <c r="D349" s="5" t="s">
        <v>35</v>
      </c>
      <c r="E349" s="5" t="s">
        <v>36</v>
      </c>
      <c r="F349" s="5" t="s">
        <v>1012</v>
      </c>
      <c r="G349" s="5" t="s">
        <v>1013</v>
      </c>
      <c r="H349" s="5" t="s">
        <v>39</v>
      </c>
      <c r="I349" s="5" t="s">
        <v>54</v>
      </c>
      <c r="J349" s="5" t="s">
        <v>65</v>
      </c>
      <c r="K349" s="5" t="s">
        <v>1020</v>
      </c>
      <c r="L349" s="5"/>
      <c r="M349" s="4">
        <v>13</v>
      </c>
      <c r="N349" s="5">
        <v>13</v>
      </c>
      <c r="O349" s="4">
        <v>3.35</v>
      </c>
      <c r="P349" s="4">
        <v>36</v>
      </c>
      <c r="Q349" s="4">
        <v>36</v>
      </c>
      <c r="R349" s="4">
        <v>36</v>
      </c>
      <c r="S349" s="4">
        <v>39</v>
      </c>
      <c r="T349" s="5">
        <v>21</v>
      </c>
      <c r="U349" s="5">
        <v>42</v>
      </c>
      <c r="V349" s="5">
        <v>0.28000000000000003</v>
      </c>
      <c r="W349" s="5">
        <v>0.53</v>
      </c>
      <c r="X349" s="5">
        <v>0.86</v>
      </c>
      <c r="Y349" s="5">
        <v>1.72</v>
      </c>
      <c r="Z349" s="5">
        <v>3.03</v>
      </c>
      <c r="AA349" s="5">
        <v>5.28</v>
      </c>
      <c r="AB349" s="5">
        <v>0.23</v>
      </c>
      <c r="AC349" s="5">
        <v>0.54</v>
      </c>
      <c r="AD349" s="5">
        <v>1</v>
      </c>
      <c r="AE349" s="5">
        <v>1.69</v>
      </c>
      <c r="AF349" s="5">
        <v>2.85</v>
      </c>
      <c r="AG349" s="5">
        <v>4.54</v>
      </c>
      <c r="AH349" s="5" t="s">
        <v>44</v>
      </c>
      <c r="AI349" s="5" t="s">
        <v>39</v>
      </c>
      <c r="AJ349">
        <f t="shared" si="10"/>
        <v>1.3099999999999998</v>
      </c>
      <c r="AK349">
        <f t="shared" si="11"/>
        <v>1.1600000000000001</v>
      </c>
    </row>
    <row r="350" spans="1:37">
      <c r="A350" s="4">
        <v>11229</v>
      </c>
      <c r="B350" s="4">
        <v>112291064</v>
      </c>
      <c r="C350" s="5">
        <v>112291099</v>
      </c>
      <c r="D350" s="5" t="s">
        <v>35</v>
      </c>
      <c r="E350" s="5" t="s">
        <v>36</v>
      </c>
      <c r="F350" s="5" t="s">
        <v>1012</v>
      </c>
      <c r="G350" s="5" t="s">
        <v>1013</v>
      </c>
      <c r="H350" s="5" t="s">
        <v>39</v>
      </c>
      <c r="I350" s="5" t="s">
        <v>54</v>
      </c>
      <c r="J350" s="5" t="s">
        <v>65</v>
      </c>
      <c r="K350" s="5" t="s">
        <v>1021</v>
      </c>
      <c r="L350" s="5"/>
      <c r="M350" s="4">
        <v>16</v>
      </c>
      <c r="N350" s="5">
        <v>15</v>
      </c>
      <c r="O350" s="4">
        <v>3.45</v>
      </c>
      <c r="P350" s="4">
        <v>36</v>
      </c>
      <c r="Q350" s="4">
        <v>36</v>
      </c>
      <c r="R350" s="4">
        <v>36</v>
      </c>
      <c r="S350" s="4">
        <v>39</v>
      </c>
      <c r="T350" s="5">
        <v>21</v>
      </c>
      <c r="U350" s="5">
        <v>42</v>
      </c>
      <c r="V350" s="5">
        <v>0.28000000000000003</v>
      </c>
      <c r="W350" s="5">
        <v>0.53</v>
      </c>
      <c r="X350" s="5">
        <v>0.86</v>
      </c>
      <c r="Y350" s="5">
        <v>1.72</v>
      </c>
      <c r="Z350" s="5">
        <v>3.03</v>
      </c>
      <c r="AA350" s="5">
        <v>5.28</v>
      </c>
      <c r="AB350" s="5">
        <v>0.23</v>
      </c>
      <c r="AC350" s="5">
        <v>0.54</v>
      </c>
      <c r="AD350" s="5">
        <v>1</v>
      </c>
      <c r="AE350" s="5">
        <v>1.69</v>
      </c>
      <c r="AF350" s="5">
        <v>2.85</v>
      </c>
      <c r="AG350" s="5">
        <v>4.54</v>
      </c>
      <c r="AH350" s="5" t="s">
        <v>44</v>
      </c>
      <c r="AI350" s="5" t="s">
        <v>39</v>
      </c>
      <c r="AJ350">
        <f t="shared" si="10"/>
        <v>1.3099999999999998</v>
      </c>
      <c r="AK350">
        <f t="shared" si="11"/>
        <v>1.1600000000000001</v>
      </c>
    </row>
    <row r="351" spans="1:37">
      <c r="A351" s="4">
        <v>11229</v>
      </c>
      <c r="B351" s="4">
        <v>112291065</v>
      </c>
      <c r="C351" s="5">
        <v>112291099</v>
      </c>
      <c r="D351" s="5" t="s">
        <v>35</v>
      </c>
      <c r="E351" s="5" t="s">
        <v>36</v>
      </c>
      <c r="F351" s="5" t="s">
        <v>1012</v>
      </c>
      <c r="G351" s="5" t="s">
        <v>1013</v>
      </c>
      <c r="H351" s="5" t="s">
        <v>39</v>
      </c>
      <c r="I351" s="5" t="s">
        <v>54</v>
      </c>
      <c r="J351" s="5" t="s">
        <v>65</v>
      </c>
      <c r="K351" s="5" t="s">
        <v>1022</v>
      </c>
      <c r="L351" s="5"/>
      <c r="M351" s="4">
        <v>11</v>
      </c>
      <c r="N351" s="5">
        <v>11</v>
      </c>
      <c r="O351" s="4">
        <v>3.4</v>
      </c>
      <c r="P351" s="4">
        <v>36</v>
      </c>
      <c r="Q351" s="4">
        <v>36</v>
      </c>
      <c r="R351" s="4">
        <v>36</v>
      </c>
      <c r="S351" s="4">
        <v>39</v>
      </c>
      <c r="T351" s="5">
        <v>21</v>
      </c>
      <c r="U351" s="5">
        <v>42</v>
      </c>
      <c r="V351" s="5">
        <v>0.28000000000000003</v>
      </c>
      <c r="W351" s="5">
        <v>0.53</v>
      </c>
      <c r="X351" s="5">
        <v>0.86</v>
      </c>
      <c r="Y351" s="5">
        <v>1.72</v>
      </c>
      <c r="Z351" s="5">
        <v>3.03</v>
      </c>
      <c r="AA351" s="5">
        <v>5.28</v>
      </c>
      <c r="AB351" s="5">
        <v>0.23</v>
      </c>
      <c r="AC351" s="5">
        <v>0.54</v>
      </c>
      <c r="AD351" s="5">
        <v>1</v>
      </c>
      <c r="AE351" s="5">
        <v>1.69</v>
      </c>
      <c r="AF351" s="5">
        <v>2.85</v>
      </c>
      <c r="AG351" s="5">
        <v>4.54</v>
      </c>
      <c r="AH351" s="5" t="s">
        <v>44</v>
      </c>
      <c r="AI351" s="5" t="s">
        <v>39</v>
      </c>
      <c r="AJ351">
        <f t="shared" si="10"/>
        <v>1.3099999999999998</v>
      </c>
      <c r="AK351">
        <f t="shared" si="11"/>
        <v>1.1600000000000001</v>
      </c>
    </row>
    <row r="352" spans="1:37">
      <c r="A352" s="4">
        <v>11229</v>
      </c>
      <c r="B352" s="4">
        <v>112291066</v>
      </c>
      <c r="C352" s="5">
        <v>112291101</v>
      </c>
      <c r="D352" s="5" t="s">
        <v>35</v>
      </c>
      <c r="E352" s="5" t="s">
        <v>36</v>
      </c>
      <c r="F352" s="5" t="s">
        <v>1012</v>
      </c>
      <c r="G352" s="5" t="s">
        <v>1013</v>
      </c>
      <c r="H352" s="5" t="s">
        <v>39</v>
      </c>
      <c r="I352" s="5" t="s">
        <v>54</v>
      </c>
      <c r="J352" s="5" t="s">
        <v>52</v>
      </c>
      <c r="K352" s="5" t="s">
        <v>1023</v>
      </c>
      <c r="L352" s="5"/>
      <c r="M352" s="4">
        <v>5</v>
      </c>
      <c r="N352" s="5">
        <v>5</v>
      </c>
      <c r="O352" s="4">
        <v>2</v>
      </c>
      <c r="P352" s="4">
        <v>53</v>
      </c>
      <c r="Q352" s="4">
        <v>53</v>
      </c>
      <c r="R352" s="4">
        <v>143</v>
      </c>
      <c r="S352" s="4">
        <v>150</v>
      </c>
      <c r="T352" s="5">
        <v>33</v>
      </c>
      <c r="U352" s="5">
        <v>798</v>
      </c>
      <c r="V352" s="5">
        <v>0.15</v>
      </c>
      <c r="W352" s="5">
        <v>0.42</v>
      </c>
      <c r="X352" s="5">
        <v>1.04</v>
      </c>
      <c r="Y352" s="5">
        <v>2.17</v>
      </c>
      <c r="Z352" s="5">
        <v>3.21</v>
      </c>
      <c r="AA352" s="5">
        <v>5.68</v>
      </c>
      <c r="AB352" s="5">
        <v>2.54</v>
      </c>
      <c r="AC352" s="5">
        <v>4.8499999999999996</v>
      </c>
      <c r="AD352" s="5">
        <v>8.27</v>
      </c>
      <c r="AE352" s="5">
        <v>12.59</v>
      </c>
      <c r="AF352" s="5">
        <v>16.649999999999999</v>
      </c>
      <c r="AG352" s="5">
        <v>21.25</v>
      </c>
      <c r="AH352" s="5" t="s">
        <v>44</v>
      </c>
      <c r="AI352" s="5" t="s">
        <v>44</v>
      </c>
      <c r="AJ352">
        <f t="shared" si="10"/>
        <v>1.04</v>
      </c>
      <c r="AK352">
        <f t="shared" si="11"/>
        <v>4.0599999999999987</v>
      </c>
    </row>
    <row r="353" spans="1:37">
      <c r="A353" s="4">
        <v>11229</v>
      </c>
      <c r="B353" s="4">
        <v>112291067</v>
      </c>
      <c r="C353" s="5">
        <v>112291100</v>
      </c>
      <c r="D353" s="5" t="s">
        <v>35</v>
      </c>
      <c r="E353" s="5" t="s">
        <v>36</v>
      </c>
      <c r="F353" s="5" t="s">
        <v>1012</v>
      </c>
      <c r="G353" s="5" t="s">
        <v>1013</v>
      </c>
      <c r="H353" s="5" t="s">
        <v>39</v>
      </c>
      <c r="I353" s="5" t="s">
        <v>54</v>
      </c>
      <c r="J353" s="5" t="s">
        <v>63</v>
      </c>
      <c r="K353" s="5" t="s">
        <v>107</v>
      </c>
      <c r="L353" s="5"/>
      <c r="M353" s="4">
        <v>13</v>
      </c>
      <c r="N353" s="5">
        <v>13</v>
      </c>
      <c r="O353" s="4">
        <v>2.75</v>
      </c>
      <c r="P353" s="4">
        <v>26</v>
      </c>
      <c r="Q353" s="4">
        <v>26</v>
      </c>
      <c r="R353" s="4">
        <v>41</v>
      </c>
      <c r="S353" s="4">
        <v>43</v>
      </c>
      <c r="T353" s="5">
        <v>27</v>
      </c>
      <c r="U353" s="5">
        <v>76</v>
      </c>
      <c r="V353" s="5">
        <v>0.31</v>
      </c>
      <c r="W353" s="5">
        <v>0.85</v>
      </c>
      <c r="X353" s="5">
        <v>1.46</v>
      </c>
      <c r="Y353" s="5">
        <v>2.35</v>
      </c>
      <c r="Z353" s="5">
        <v>3.46</v>
      </c>
      <c r="AA353" s="5">
        <v>5.92</v>
      </c>
      <c r="AB353" s="5">
        <v>0.23</v>
      </c>
      <c r="AC353" s="5">
        <v>0.53</v>
      </c>
      <c r="AD353" s="5">
        <v>0.88</v>
      </c>
      <c r="AE353" s="5">
        <v>1.79</v>
      </c>
      <c r="AF353" s="5">
        <v>2.56</v>
      </c>
      <c r="AG353" s="5">
        <v>4.28</v>
      </c>
      <c r="AH353" s="5" t="s">
        <v>44</v>
      </c>
      <c r="AI353" s="5" t="s">
        <v>39</v>
      </c>
      <c r="AJ353">
        <f t="shared" si="10"/>
        <v>1.1099999999999999</v>
      </c>
      <c r="AK353">
        <f t="shared" si="11"/>
        <v>0.77</v>
      </c>
    </row>
    <row r="354" spans="1:37">
      <c r="A354" s="4">
        <v>11229</v>
      </c>
      <c r="B354" s="4">
        <v>112291068</v>
      </c>
      <c r="C354" s="5">
        <v>112291100</v>
      </c>
      <c r="D354" s="5" t="s">
        <v>35</v>
      </c>
      <c r="E354" s="5" t="s">
        <v>36</v>
      </c>
      <c r="F354" s="5" t="s">
        <v>1012</v>
      </c>
      <c r="G354" s="5" t="s">
        <v>1013</v>
      </c>
      <c r="H354" s="5" t="s">
        <v>39</v>
      </c>
      <c r="I354" s="5" t="s">
        <v>54</v>
      </c>
      <c r="J354" s="5" t="s">
        <v>63</v>
      </c>
      <c r="K354" s="5" t="s">
        <v>1024</v>
      </c>
      <c r="L354" s="5"/>
      <c r="M354" s="4">
        <v>18</v>
      </c>
      <c r="N354" s="5">
        <v>18</v>
      </c>
      <c r="O354" s="4">
        <v>2.6</v>
      </c>
      <c r="P354" s="4">
        <v>26</v>
      </c>
      <c r="Q354" s="4">
        <v>26</v>
      </c>
      <c r="R354" s="4">
        <v>41</v>
      </c>
      <c r="S354" s="4">
        <v>43</v>
      </c>
      <c r="T354" s="5">
        <v>27</v>
      </c>
      <c r="U354" s="5">
        <v>76</v>
      </c>
      <c r="V354" s="5">
        <v>0.31</v>
      </c>
      <c r="W354" s="5">
        <v>0.85</v>
      </c>
      <c r="X354" s="5">
        <v>1.46</v>
      </c>
      <c r="Y354" s="5">
        <v>2.35</v>
      </c>
      <c r="Z354" s="5">
        <v>3.46</v>
      </c>
      <c r="AA354" s="5">
        <v>5.92</v>
      </c>
      <c r="AB354" s="5">
        <v>0.23</v>
      </c>
      <c r="AC354" s="5">
        <v>0.53</v>
      </c>
      <c r="AD354" s="5">
        <v>0.88</v>
      </c>
      <c r="AE354" s="5">
        <v>1.79</v>
      </c>
      <c r="AF354" s="5">
        <v>2.56</v>
      </c>
      <c r="AG354" s="5">
        <v>4.28</v>
      </c>
      <c r="AH354" s="5" t="s">
        <v>44</v>
      </c>
      <c r="AI354" s="5" t="s">
        <v>39</v>
      </c>
      <c r="AJ354">
        <f t="shared" si="10"/>
        <v>1.1099999999999999</v>
      </c>
      <c r="AK354">
        <f t="shared" si="11"/>
        <v>0.77</v>
      </c>
    </row>
    <row r="355" spans="1:37">
      <c r="A355" s="4">
        <v>11229</v>
      </c>
      <c r="B355" s="4">
        <v>112291069</v>
      </c>
      <c r="C355" s="5">
        <v>112291069</v>
      </c>
      <c r="D355" s="5" t="s">
        <v>35</v>
      </c>
      <c r="E355" s="5" t="s">
        <v>36</v>
      </c>
      <c r="F355" s="5" t="s">
        <v>1012</v>
      </c>
      <c r="G355" s="5" t="s">
        <v>1013</v>
      </c>
      <c r="H355" s="5" t="s">
        <v>43</v>
      </c>
      <c r="I355" s="5" t="s">
        <v>54</v>
      </c>
      <c r="J355" s="5" t="s">
        <v>52</v>
      </c>
      <c r="K355" s="5" t="s">
        <v>1025</v>
      </c>
      <c r="L355" s="5"/>
      <c r="M355" s="4">
        <v>197</v>
      </c>
      <c r="N355" s="5">
        <v>197</v>
      </c>
      <c r="O355" s="4">
        <v>1.8</v>
      </c>
      <c r="P355" s="4">
        <v>173</v>
      </c>
      <c r="Q355" s="4">
        <v>173</v>
      </c>
      <c r="R355" s="4">
        <v>0</v>
      </c>
      <c r="S355" s="4">
        <v>0</v>
      </c>
      <c r="T355" s="5">
        <v>1677</v>
      </c>
      <c r="U355" s="5"/>
      <c r="V355" s="5">
        <v>1.79</v>
      </c>
      <c r="W355" s="5">
        <v>4.7300000000000004</v>
      </c>
      <c r="X355" s="5">
        <v>8.16</v>
      </c>
      <c r="Y355" s="5">
        <v>13.38</v>
      </c>
      <c r="Z355" s="5">
        <v>19.57</v>
      </c>
      <c r="AA355" s="5">
        <v>27.43</v>
      </c>
      <c r="AB355" s="5"/>
      <c r="AC355" s="5"/>
      <c r="AD355" s="5"/>
      <c r="AE355" s="5"/>
      <c r="AF355" s="5"/>
      <c r="AG355" s="5"/>
      <c r="AH355" s="5" t="s">
        <v>43</v>
      </c>
      <c r="AI355" s="5" t="s">
        <v>44</v>
      </c>
      <c r="AJ355">
        <f t="shared" si="10"/>
        <v>6.1899999999999995</v>
      </c>
      <c r="AK355">
        <f t="shared" si="11"/>
        <v>0</v>
      </c>
    </row>
    <row r="356" spans="1:37">
      <c r="A356" s="4">
        <v>11229</v>
      </c>
      <c r="B356" s="4">
        <v>112291070</v>
      </c>
      <c r="C356" s="5">
        <v>112291070</v>
      </c>
      <c r="D356" s="5" t="s">
        <v>35</v>
      </c>
      <c r="E356" s="5" t="s">
        <v>36</v>
      </c>
      <c r="F356" s="5" t="s">
        <v>1012</v>
      </c>
      <c r="G356" s="5" t="s">
        <v>1013</v>
      </c>
      <c r="H356" s="5" t="s">
        <v>39</v>
      </c>
      <c r="I356" s="5" t="s">
        <v>54</v>
      </c>
      <c r="J356" s="5" t="s">
        <v>63</v>
      </c>
      <c r="K356" s="5" t="s">
        <v>1026</v>
      </c>
      <c r="L356" s="5"/>
      <c r="M356" s="4">
        <v>27</v>
      </c>
      <c r="N356" s="5">
        <v>27</v>
      </c>
      <c r="O356" s="4">
        <v>2.2999999999999998</v>
      </c>
      <c r="P356" s="4">
        <v>24</v>
      </c>
      <c r="Q356" s="4">
        <v>24</v>
      </c>
      <c r="R356" s="4">
        <v>0</v>
      </c>
      <c r="S356" s="4">
        <v>0</v>
      </c>
      <c r="T356" s="5">
        <v>11</v>
      </c>
      <c r="U356" s="5"/>
      <c r="V356" s="5">
        <v>0.21</v>
      </c>
      <c r="W356" s="5">
        <v>0.33</v>
      </c>
      <c r="X356" s="5">
        <v>0.88</v>
      </c>
      <c r="Y356" s="5">
        <v>2.38</v>
      </c>
      <c r="Z356" s="5">
        <v>3.71</v>
      </c>
      <c r="AA356" s="5">
        <v>6.63</v>
      </c>
      <c r="AB356" s="5"/>
      <c r="AC356" s="5"/>
      <c r="AD356" s="5"/>
      <c r="AE356" s="5"/>
      <c r="AF356" s="5"/>
      <c r="AG356" s="5"/>
      <c r="AH356" s="5" t="s">
        <v>39</v>
      </c>
      <c r="AI356" s="5" t="s">
        <v>39</v>
      </c>
      <c r="AJ356">
        <f t="shared" si="10"/>
        <v>1.33</v>
      </c>
      <c r="AK356">
        <f t="shared" si="11"/>
        <v>0</v>
      </c>
    </row>
    <row r="357" spans="1:37">
      <c r="A357" s="4">
        <v>11229</v>
      </c>
      <c r="B357" s="4">
        <v>112291071</v>
      </c>
      <c r="C357" s="5">
        <v>112291071</v>
      </c>
      <c r="D357" s="5" t="s">
        <v>35</v>
      </c>
      <c r="E357" s="5" t="s">
        <v>36</v>
      </c>
      <c r="F357" s="5" t="s">
        <v>1012</v>
      </c>
      <c r="G357" s="5" t="s">
        <v>1013</v>
      </c>
      <c r="H357" s="5" t="s">
        <v>39</v>
      </c>
      <c r="I357" s="5" t="s">
        <v>54</v>
      </c>
      <c r="J357" s="5" t="s">
        <v>59</v>
      </c>
      <c r="K357" s="5" t="s">
        <v>1027</v>
      </c>
      <c r="L357" s="5"/>
      <c r="M357" s="4">
        <v>48</v>
      </c>
      <c r="N357" s="5">
        <v>48</v>
      </c>
      <c r="O357" s="4">
        <v>2.2000000000000002</v>
      </c>
      <c r="P357" s="4">
        <v>42</v>
      </c>
      <c r="Q357" s="4">
        <v>42</v>
      </c>
      <c r="R357" s="4">
        <v>0</v>
      </c>
      <c r="S357" s="4">
        <v>0</v>
      </c>
      <c r="T357" s="5">
        <v>15</v>
      </c>
      <c r="U357" s="5"/>
      <c r="V357" s="5">
        <v>0.28999999999999998</v>
      </c>
      <c r="W357" s="5">
        <v>0.5</v>
      </c>
      <c r="X357" s="5">
        <v>1.07</v>
      </c>
      <c r="Y357" s="5">
        <v>1.86</v>
      </c>
      <c r="Z357" s="5">
        <v>3.14</v>
      </c>
      <c r="AA357" s="5">
        <v>5.24</v>
      </c>
      <c r="AB357" s="5"/>
      <c r="AC357" s="5"/>
      <c r="AD357" s="5"/>
      <c r="AE357" s="5"/>
      <c r="AF357" s="5"/>
      <c r="AG357" s="5"/>
      <c r="AH357" s="5" t="s">
        <v>39</v>
      </c>
      <c r="AI357" s="5" t="s">
        <v>39</v>
      </c>
      <c r="AJ357">
        <f t="shared" si="10"/>
        <v>1.28</v>
      </c>
      <c r="AK357">
        <f t="shared" si="11"/>
        <v>0</v>
      </c>
    </row>
    <row r="358" spans="1:37">
      <c r="A358" s="4">
        <v>11229</v>
      </c>
      <c r="B358" s="4">
        <v>112291072</v>
      </c>
      <c r="C358" s="5">
        <v>112291072</v>
      </c>
      <c r="D358" s="5" t="s">
        <v>35</v>
      </c>
      <c r="E358" s="5" t="s">
        <v>36</v>
      </c>
      <c r="F358" s="5" t="s">
        <v>1012</v>
      </c>
      <c r="G358" s="5" t="s">
        <v>1013</v>
      </c>
      <c r="H358" s="5" t="s">
        <v>39</v>
      </c>
      <c r="I358" s="5" t="s">
        <v>54</v>
      </c>
      <c r="J358" s="5" t="s">
        <v>52</v>
      </c>
      <c r="K358" s="5" t="s">
        <v>1028</v>
      </c>
      <c r="L358" s="5"/>
      <c r="M358" s="4">
        <v>25</v>
      </c>
      <c r="N358" s="5">
        <v>24</v>
      </c>
      <c r="O358" s="4">
        <v>1.8</v>
      </c>
      <c r="P358" s="4">
        <v>21</v>
      </c>
      <c r="Q358" s="4">
        <v>21</v>
      </c>
      <c r="R358" s="4">
        <v>0</v>
      </c>
      <c r="S358" s="4">
        <v>0</v>
      </c>
      <c r="T358" s="5">
        <v>10</v>
      </c>
      <c r="U358" s="5"/>
      <c r="V358" s="5">
        <v>0.24</v>
      </c>
      <c r="W358" s="5">
        <v>0.48</v>
      </c>
      <c r="X358" s="5">
        <v>0.9</v>
      </c>
      <c r="Y358" s="5">
        <v>2.33</v>
      </c>
      <c r="Z358" s="5">
        <v>3.95</v>
      </c>
      <c r="AA358" s="5">
        <v>6.1</v>
      </c>
      <c r="AB358" s="5"/>
      <c r="AC358" s="5"/>
      <c r="AD358" s="5"/>
      <c r="AE358" s="5"/>
      <c r="AF358" s="5"/>
      <c r="AG358" s="5"/>
      <c r="AH358" s="5" t="s">
        <v>39</v>
      </c>
      <c r="AI358" s="5" t="s">
        <v>39</v>
      </c>
      <c r="AJ358">
        <f t="shared" si="10"/>
        <v>1.62</v>
      </c>
      <c r="AK358">
        <f t="shared" si="11"/>
        <v>0</v>
      </c>
    </row>
    <row r="359" spans="1:37">
      <c r="A359" s="4">
        <v>11229</v>
      </c>
      <c r="B359" s="4">
        <v>112291073</v>
      </c>
      <c r="C359" s="5">
        <v>112291073</v>
      </c>
      <c r="D359" s="5" t="s">
        <v>35</v>
      </c>
      <c r="E359" s="5" t="s">
        <v>36</v>
      </c>
      <c r="F359" s="5" t="s">
        <v>1012</v>
      </c>
      <c r="G359" s="5" t="s">
        <v>1013</v>
      </c>
      <c r="H359" s="5" t="s">
        <v>39</v>
      </c>
      <c r="I359" s="5" t="s">
        <v>54</v>
      </c>
      <c r="J359" s="5" t="s">
        <v>101</v>
      </c>
      <c r="K359" s="5" t="s">
        <v>139</v>
      </c>
      <c r="L359" s="5"/>
      <c r="M359" s="4">
        <v>55</v>
      </c>
      <c r="N359" s="5">
        <v>55</v>
      </c>
      <c r="O359" s="4">
        <v>3.8</v>
      </c>
      <c r="P359" s="4">
        <v>59</v>
      </c>
      <c r="Q359" s="4">
        <v>59</v>
      </c>
      <c r="R359" s="4">
        <v>70</v>
      </c>
      <c r="S359" s="4">
        <v>70</v>
      </c>
      <c r="T359" s="5">
        <v>185</v>
      </c>
      <c r="U359" s="5">
        <v>255</v>
      </c>
      <c r="V359" s="5">
        <v>0.47</v>
      </c>
      <c r="W359" s="5">
        <v>1.31</v>
      </c>
      <c r="X359" s="5">
        <v>2.66</v>
      </c>
      <c r="Y359" s="5">
        <v>4.93</v>
      </c>
      <c r="Z359" s="5">
        <v>8.07</v>
      </c>
      <c r="AA359" s="5">
        <v>12.95</v>
      </c>
      <c r="AB359" s="5">
        <v>0.9</v>
      </c>
      <c r="AC359" s="5">
        <v>1.61</v>
      </c>
      <c r="AD359" s="5">
        <v>2.76</v>
      </c>
      <c r="AE359" s="5">
        <v>4.8899999999999997</v>
      </c>
      <c r="AF359" s="5">
        <v>6.69</v>
      </c>
      <c r="AG359" s="5">
        <v>10.16</v>
      </c>
      <c r="AH359" s="5" t="s">
        <v>43</v>
      </c>
      <c r="AI359" s="5" t="s">
        <v>39</v>
      </c>
      <c r="AJ359">
        <f t="shared" si="10"/>
        <v>3.1400000000000006</v>
      </c>
      <c r="AK359">
        <f t="shared" si="11"/>
        <v>1.8000000000000007</v>
      </c>
    </row>
    <row r="360" spans="1:37">
      <c r="A360" s="4">
        <v>11229</v>
      </c>
      <c r="B360" s="4">
        <v>112291079</v>
      </c>
      <c r="C360" s="5">
        <v>112291079</v>
      </c>
      <c r="D360" s="5" t="s">
        <v>35</v>
      </c>
      <c r="E360" s="5" t="s">
        <v>36</v>
      </c>
      <c r="F360" s="5" t="s">
        <v>1012</v>
      </c>
      <c r="G360" s="5" t="s">
        <v>1013</v>
      </c>
      <c r="H360" s="5" t="s">
        <v>44</v>
      </c>
      <c r="I360" s="5" t="s">
        <v>54</v>
      </c>
      <c r="J360" s="5" t="s">
        <v>79</v>
      </c>
      <c r="K360" s="5" t="s">
        <v>136</v>
      </c>
      <c r="L360" s="5"/>
      <c r="M360" s="4">
        <v>11</v>
      </c>
      <c r="N360" s="5">
        <v>11</v>
      </c>
      <c r="O360" s="4">
        <v>3.2</v>
      </c>
      <c r="P360" s="4">
        <v>0</v>
      </c>
      <c r="Q360" s="4">
        <v>0</v>
      </c>
      <c r="R360" s="4">
        <v>11</v>
      </c>
      <c r="S360" s="4">
        <v>12</v>
      </c>
      <c r="T360" s="5"/>
      <c r="U360" s="5">
        <v>19</v>
      </c>
      <c r="V360" s="5"/>
      <c r="W360" s="5"/>
      <c r="X360" s="5"/>
      <c r="Y360" s="5"/>
      <c r="Z360" s="5"/>
      <c r="AA360" s="5"/>
      <c r="AB360" s="5">
        <v>0.5</v>
      </c>
      <c r="AC360" s="5">
        <v>0.83</v>
      </c>
      <c r="AD360" s="5">
        <v>1.33</v>
      </c>
      <c r="AE360" s="5">
        <v>2.08</v>
      </c>
      <c r="AF360" s="5">
        <v>2.58</v>
      </c>
      <c r="AG360" s="5">
        <v>4.33</v>
      </c>
      <c r="AH360" s="5"/>
      <c r="AI360" s="5" t="s">
        <v>44</v>
      </c>
      <c r="AJ360">
        <f t="shared" si="10"/>
        <v>0</v>
      </c>
      <c r="AK360">
        <f t="shared" si="11"/>
        <v>0.5</v>
      </c>
    </row>
    <row r="361" spans="1:37">
      <c r="A361" s="4">
        <v>11229</v>
      </c>
      <c r="B361" s="4">
        <v>112291080</v>
      </c>
      <c r="C361" s="5">
        <v>112291080</v>
      </c>
      <c r="D361" s="5" t="s">
        <v>35</v>
      </c>
      <c r="E361" s="5" t="s">
        <v>36</v>
      </c>
      <c r="F361" s="5" t="s">
        <v>1012</v>
      </c>
      <c r="G361" s="5" t="s">
        <v>1013</v>
      </c>
      <c r="H361" s="5" t="s">
        <v>44</v>
      </c>
      <c r="I361" s="5" t="s">
        <v>54</v>
      </c>
      <c r="J361" s="5" t="s">
        <v>79</v>
      </c>
      <c r="K361" s="5" t="s">
        <v>146</v>
      </c>
      <c r="L361" s="5"/>
      <c r="M361" s="4">
        <v>22</v>
      </c>
      <c r="N361" s="5">
        <v>22</v>
      </c>
      <c r="O361" s="4">
        <v>3.3</v>
      </c>
      <c r="P361" s="4">
        <v>19</v>
      </c>
      <c r="Q361" s="4">
        <v>19</v>
      </c>
      <c r="R361" s="4">
        <v>19</v>
      </c>
      <c r="S361" s="4">
        <v>20</v>
      </c>
      <c r="T361" s="5">
        <v>9</v>
      </c>
      <c r="U361" s="5">
        <v>26</v>
      </c>
      <c r="V361" s="5">
        <v>0.21</v>
      </c>
      <c r="W361" s="5">
        <v>0.32</v>
      </c>
      <c r="X361" s="5">
        <v>0.95</v>
      </c>
      <c r="Y361" s="5">
        <v>2</v>
      </c>
      <c r="Z361" s="5">
        <v>3.26</v>
      </c>
      <c r="AA361" s="5">
        <v>5.32</v>
      </c>
      <c r="AB361" s="5">
        <v>0.05</v>
      </c>
      <c r="AC361" s="5">
        <v>0.15</v>
      </c>
      <c r="AD361" s="5">
        <v>0.5</v>
      </c>
      <c r="AE361" s="5">
        <v>1.25</v>
      </c>
      <c r="AF361" s="5">
        <v>1.95</v>
      </c>
      <c r="AG361" s="5">
        <v>3.7</v>
      </c>
      <c r="AH361" s="5" t="s">
        <v>44</v>
      </c>
      <c r="AI361" s="5" t="s">
        <v>39</v>
      </c>
      <c r="AJ361">
        <f t="shared" si="10"/>
        <v>1.2599999999999998</v>
      </c>
      <c r="AK361">
        <f t="shared" si="11"/>
        <v>0.7</v>
      </c>
    </row>
    <row r="362" spans="1:37">
      <c r="A362" s="4">
        <v>11229</v>
      </c>
      <c r="B362" s="4">
        <v>112291081</v>
      </c>
      <c r="C362" s="5">
        <v>112291081</v>
      </c>
      <c r="D362" s="5" t="s">
        <v>35</v>
      </c>
      <c r="E362" s="5" t="s">
        <v>36</v>
      </c>
      <c r="F362" s="5" t="s">
        <v>1012</v>
      </c>
      <c r="G362" s="5" t="s">
        <v>1013</v>
      </c>
      <c r="H362" s="5" t="s">
        <v>39</v>
      </c>
      <c r="I362" s="5" t="s">
        <v>54</v>
      </c>
      <c r="J362" s="5" t="s">
        <v>1029</v>
      </c>
      <c r="K362" s="5" t="s">
        <v>1030</v>
      </c>
      <c r="L362" s="5"/>
      <c r="M362" s="4">
        <v>11</v>
      </c>
      <c r="N362" s="5">
        <v>11</v>
      </c>
      <c r="O362" s="4">
        <v>2.4500000000000002</v>
      </c>
      <c r="P362" s="4">
        <v>0</v>
      </c>
      <c r="Q362" s="4">
        <v>0</v>
      </c>
      <c r="R362" s="4">
        <v>11</v>
      </c>
      <c r="S362" s="4">
        <v>11</v>
      </c>
      <c r="T362" s="5"/>
      <c r="U362" s="5">
        <v>12</v>
      </c>
      <c r="V362" s="5"/>
      <c r="W362" s="5"/>
      <c r="X362" s="5"/>
      <c r="Y362" s="5"/>
      <c r="Z362" s="5"/>
      <c r="AA362" s="5"/>
      <c r="AB362" s="5">
        <v>0.18</v>
      </c>
      <c r="AC362" s="5">
        <v>0.36</v>
      </c>
      <c r="AD362" s="5">
        <v>0.91</v>
      </c>
      <c r="AE362" s="5">
        <v>1.27</v>
      </c>
      <c r="AF362" s="5">
        <v>1.82</v>
      </c>
      <c r="AG362" s="5">
        <v>4.6399999999999997</v>
      </c>
      <c r="AH362" s="5"/>
      <c r="AI362" s="5" t="s">
        <v>39</v>
      </c>
      <c r="AJ362">
        <f t="shared" si="10"/>
        <v>0</v>
      </c>
      <c r="AK362">
        <f t="shared" si="11"/>
        <v>0.55000000000000004</v>
      </c>
    </row>
    <row r="363" spans="1:37">
      <c r="A363" s="4">
        <v>11229</v>
      </c>
      <c r="B363" s="4">
        <v>112291099</v>
      </c>
      <c r="C363" s="5">
        <v>112291099</v>
      </c>
      <c r="D363" s="5" t="s">
        <v>35</v>
      </c>
      <c r="E363" s="5" t="s">
        <v>36</v>
      </c>
      <c r="F363" s="5" t="s">
        <v>1012</v>
      </c>
      <c r="G363" s="5" t="s">
        <v>1013</v>
      </c>
      <c r="H363" s="5" t="s">
        <v>44</v>
      </c>
      <c r="I363" s="5" t="s">
        <v>54</v>
      </c>
      <c r="J363" s="5" t="s">
        <v>65</v>
      </c>
      <c r="K363" s="5" t="s">
        <v>106</v>
      </c>
      <c r="L363" s="5"/>
      <c r="M363" s="4">
        <v>17</v>
      </c>
      <c r="N363" s="5">
        <v>17</v>
      </c>
      <c r="O363" s="4">
        <v>3</v>
      </c>
      <c r="P363" s="4">
        <v>36</v>
      </c>
      <c r="Q363" s="4">
        <v>36</v>
      </c>
      <c r="R363" s="4">
        <v>36</v>
      </c>
      <c r="S363" s="4">
        <v>39</v>
      </c>
      <c r="T363" s="5">
        <v>21</v>
      </c>
      <c r="U363" s="5">
        <v>42</v>
      </c>
      <c r="V363" s="5">
        <v>0.28000000000000003</v>
      </c>
      <c r="W363" s="5">
        <v>0.53</v>
      </c>
      <c r="X363" s="5">
        <v>0.86</v>
      </c>
      <c r="Y363" s="5">
        <v>1.72</v>
      </c>
      <c r="Z363" s="5">
        <v>3.03</v>
      </c>
      <c r="AA363" s="5">
        <v>5.28</v>
      </c>
      <c r="AB363" s="5">
        <v>0.23</v>
      </c>
      <c r="AC363" s="5">
        <v>0.54</v>
      </c>
      <c r="AD363" s="5">
        <v>1</v>
      </c>
      <c r="AE363" s="5">
        <v>1.69</v>
      </c>
      <c r="AF363" s="5">
        <v>2.85</v>
      </c>
      <c r="AG363" s="5">
        <v>4.54</v>
      </c>
      <c r="AH363" s="5" t="s">
        <v>44</v>
      </c>
      <c r="AI363" s="5" t="s">
        <v>44</v>
      </c>
      <c r="AJ363">
        <f t="shared" si="10"/>
        <v>1.3099999999999998</v>
      </c>
      <c r="AK363">
        <f t="shared" si="11"/>
        <v>1.1600000000000001</v>
      </c>
    </row>
    <row r="364" spans="1:37">
      <c r="A364" s="4">
        <v>11229</v>
      </c>
      <c r="B364" s="4">
        <v>112291100</v>
      </c>
      <c r="C364" s="5">
        <v>112291100</v>
      </c>
      <c r="D364" s="5" t="s">
        <v>35</v>
      </c>
      <c r="E364" s="5" t="s">
        <v>36</v>
      </c>
      <c r="F364" s="5" t="s">
        <v>1012</v>
      </c>
      <c r="G364" s="5" t="s">
        <v>1013</v>
      </c>
      <c r="H364" s="5" t="s">
        <v>44</v>
      </c>
      <c r="I364" s="5" t="s">
        <v>54</v>
      </c>
      <c r="J364" s="5" t="s">
        <v>63</v>
      </c>
      <c r="K364" s="5" t="s">
        <v>1031</v>
      </c>
      <c r="L364" s="5"/>
      <c r="M364" s="4">
        <v>22</v>
      </c>
      <c r="N364" s="5">
        <v>22</v>
      </c>
      <c r="O364" s="4">
        <v>3</v>
      </c>
      <c r="P364" s="4">
        <v>26</v>
      </c>
      <c r="Q364" s="4">
        <v>26</v>
      </c>
      <c r="R364" s="4">
        <v>41</v>
      </c>
      <c r="S364" s="4">
        <v>43</v>
      </c>
      <c r="T364" s="5">
        <v>27</v>
      </c>
      <c r="U364" s="5">
        <v>76</v>
      </c>
      <c r="V364" s="5">
        <v>0.31</v>
      </c>
      <c r="W364" s="5">
        <v>0.85</v>
      </c>
      <c r="X364" s="5">
        <v>1.46</v>
      </c>
      <c r="Y364" s="5">
        <v>2.35</v>
      </c>
      <c r="Z364" s="5">
        <v>3.46</v>
      </c>
      <c r="AA364" s="5">
        <v>5.92</v>
      </c>
      <c r="AB364" s="5">
        <v>0.23</v>
      </c>
      <c r="AC364" s="5">
        <v>0.53</v>
      </c>
      <c r="AD364" s="5">
        <v>0.88</v>
      </c>
      <c r="AE364" s="5">
        <v>1.79</v>
      </c>
      <c r="AF364" s="5">
        <v>2.56</v>
      </c>
      <c r="AG364" s="5">
        <v>4.28</v>
      </c>
      <c r="AH364" s="5" t="s">
        <v>44</v>
      </c>
      <c r="AI364" s="5" t="s">
        <v>44</v>
      </c>
      <c r="AJ364">
        <f t="shared" si="10"/>
        <v>1.1099999999999999</v>
      </c>
      <c r="AK364">
        <f t="shared" si="11"/>
        <v>0.77</v>
      </c>
    </row>
    <row r="365" spans="1:37">
      <c r="A365" s="4">
        <v>11229</v>
      </c>
      <c r="B365" s="4">
        <v>112291101</v>
      </c>
      <c r="C365" s="5">
        <v>112291101</v>
      </c>
      <c r="D365" s="5" t="s">
        <v>35</v>
      </c>
      <c r="E365" s="5" t="s">
        <v>36</v>
      </c>
      <c r="F365" s="5" t="s">
        <v>1012</v>
      </c>
      <c r="G365" s="5" t="s">
        <v>1013</v>
      </c>
      <c r="H365" s="5" t="s">
        <v>44</v>
      </c>
      <c r="I365" s="5" t="s">
        <v>54</v>
      </c>
      <c r="J365" s="5" t="s">
        <v>52</v>
      </c>
      <c r="K365" s="5" t="s">
        <v>85</v>
      </c>
      <c r="L365" s="5"/>
      <c r="M365" s="4">
        <v>54</v>
      </c>
      <c r="N365" s="5">
        <v>54</v>
      </c>
      <c r="O365" s="4">
        <v>2.1</v>
      </c>
      <c r="P365" s="4">
        <v>53</v>
      </c>
      <c r="Q365" s="4">
        <v>53</v>
      </c>
      <c r="R365" s="4">
        <v>143</v>
      </c>
      <c r="S365" s="4">
        <v>150</v>
      </c>
      <c r="T365" s="5">
        <v>33</v>
      </c>
      <c r="U365" s="5">
        <v>798</v>
      </c>
      <c r="V365" s="5">
        <v>0.15</v>
      </c>
      <c r="W365" s="5">
        <v>0.42</v>
      </c>
      <c r="X365" s="5">
        <v>1.04</v>
      </c>
      <c r="Y365" s="5">
        <v>2.17</v>
      </c>
      <c r="Z365" s="5">
        <v>3.21</v>
      </c>
      <c r="AA365" s="5">
        <v>5.68</v>
      </c>
      <c r="AB365" s="5">
        <v>2.54</v>
      </c>
      <c r="AC365" s="5">
        <v>4.8499999999999996</v>
      </c>
      <c r="AD365" s="5">
        <v>8.27</v>
      </c>
      <c r="AE365" s="5">
        <v>12.59</v>
      </c>
      <c r="AF365" s="5">
        <v>16.649999999999999</v>
      </c>
      <c r="AG365" s="5">
        <v>21.25</v>
      </c>
      <c r="AH365" s="5" t="s">
        <v>44</v>
      </c>
      <c r="AI365" s="5" t="s">
        <v>39</v>
      </c>
      <c r="AJ365">
        <f t="shared" si="10"/>
        <v>1.04</v>
      </c>
      <c r="AK365">
        <f t="shared" si="11"/>
        <v>4.0599999999999987</v>
      </c>
    </row>
    <row r="366" spans="1:37">
      <c r="A366" s="4">
        <v>11229</v>
      </c>
      <c r="B366" s="4">
        <v>112292029</v>
      </c>
      <c r="C366" s="5">
        <v>112292087</v>
      </c>
      <c r="D366" s="5" t="s">
        <v>35</v>
      </c>
      <c r="E366" s="5" t="s">
        <v>36</v>
      </c>
      <c r="F366" s="5" t="s">
        <v>1012</v>
      </c>
      <c r="G366" s="5" t="s">
        <v>1013</v>
      </c>
      <c r="H366" s="5" t="s">
        <v>44</v>
      </c>
      <c r="I366" s="5" t="s">
        <v>40</v>
      </c>
      <c r="J366" s="5" t="s">
        <v>94</v>
      </c>
      <c r="K366" s="5" t="s">
        <v>1032</v>
      </c>
      <c r="L366" s="5"/>
      <c r="M366" s="4">
        <v>39</v>
      </c>
      <c r="N366" s="5">
        <v>38</v>
      </c>
      <c r="O366" s="4">
        <v>4.4000000000000004</v>
      </c>
      <c r="P366" s="4">
        <v>62</v>
      </c>
      <c r="Q366" s="4">
        <v>65</v>
      </c>
      <c r="R366" s="4">
        <v>61</v>
      </c>
      <c r="S366" s="4">
        <v>65</v>
      </c>
      <c r="T366" s="5">
        <v>1129</v>
      </c>
      <c r="U366" s="5">
        <v>848</v>
      </c>
      <c r="V366" s="5">
        <v>1.74</v>
      </c>
      <c r="W366" s="5">
        <v>5.97</v>
      </c>
      <c r="X366" s="5">
        <v>10.35</v>
      </c>
      <c r="Y366" s="5">
        <v>17.89</v>
      </c>
      <c r="Z366" s="5">
        <v>25.91</v>
      </c>
      <c r="AA366" s="5">
        <v>36.229999999999997</v>
      </c>
      <c r="AB366" s="5">
        <v>1.58</v>
      </c>
      <c r="AC366" s="5">
        <v>3.88</v>
      </c>
      <c r="AD366" s="5">
        <v>7.32</v>
      </c>
      <c r="AE366" s="5">
        <v>12.55</v>
      </c>
      <c r="AF366" s="5">
        <v>18.38</v>
      </c>
      <c r="AG366" s="5">
        <v>25.2</v>
      </c>
      <c r="AH366" s="5" t="s">
        <v>43</v>
      </c>
      <c r="AI366" s="5" t="s">
        <v>39</v>
      </c>
      <c r="AJ366">
        <f t="shared" si="10"/>
        <v>8.02</v>
      </c>
      <c r="AK366">
        <f t="shared" si="11"/>
        <v>5.8299999999999983</v>
      </c>
    </row>
    <row r="367" spans="1:37">
      <c r="A367" s="4">
        <v>11229</v>
      </c>
      <c r="B367" s="4">
        <v>112292030</v>
      </c>
      <c r="C367" s="5">
        <v>112292070</v>
      </c>
      <c r="D367" s="5" t="s">
        <v>35</v>
      </c>
      <c r="E367" s="5" t="s">
        <v>36</v>
      </c>
      <c r="F367" s="5" t="s">
        <v>1012</v>
      </c>
      <c r="G367" s="5" t="s">
        <v>1013</v>
      </c>
      <c r="H367" s="5" t="s">
        <v>44</v>
      </c>
      <c r="I367" s="5" t="s">
        <v>40</v>
      </c>
      <c r="J367" s="5" t="s">
        <v>153</v>
      </c>
      <c r="K367" s="5" t="s">
        <v>1033</v>
      </c>
      <c r="L367" s="5"/>
      <c r="M367" s="4">
        <v>35</v>
      </c>
      <c r="N367" s="5">
        <v>35</v>
      </c>
      <c r="O367" s="4">
        <v>4.7</v>
      </c>
      <c r="P367" s="4">
        <v>32</v>
      </c>
      <c r="Q367" s="4">
        <v>32</v>
      </c>
      <c r="R367" s="4">
        <v>88</v>
      </c>
      <c r="S367" s="4">
        <v>92</v>
      </c>
      <c r="T367" s="5">
        <v>90</v>
      </c>
      <c r="U367" s="5">
        <v>158</v>
      </c>
      <c r="V367" s="5">
        <v>0.38</v>
      </c>
      <c r="W367" s="5">
        <v>0.69</v>
      </c>
      <c r="X367" s="5">
        <v>1.28</v>
      </c>
      <c r="Y367" s="5">
        <v>2.56</v>
      </c>
      <c r="Z367" s="5">
        <v>3.78</v>
      </c>
      <c r="AA367" s="5">
        <v>6.09</v>
      </c>
      <c r="AB367" s="5">
        <v>0.28000000000000003</v>
      </c>
      <c r="AC367" s="5">
        <v>0.79</v>
      </c>
      <c r="AD367" s="5">
        <v>1.34</v>
      </c>
      <c r="AE367" s="5">
        <v>2.29</v>
      </c>
      <c r="AF367" s="5">
        <v>3.13</v>
      </c>
      <c r="AG367" s="5">
        <v>4.55</v>
      </c>
      <c r="AH367" s="5" t="s">
        <v>44</v>
      </c>
      <c r="AI367" s="5" t="s">
        <v>39</v>
      </c>
      <c r="AJ367">
        <f t="shared" si="10"/>
        <v>1.2199999999999998</v>
      </c>
      <c r="AK367">
        <f t="shared" si="11"/>
        <v>0.83999999999999986</v>
      </c>
    </row>
    <row r="368" spans="1:37">
      <c r="A368" s="4">
        <v>11229</v>
      </c>
      <c r="B368" s="4">
        <v>112292031</v>
      </c>
      <c r="C368" s="5">
        <v>112292101</v>
      </c>
      <c r="D368" s="5" t="s">
        <v>35</v>
      </c>
      <c r="E368" s="5" t="s">
        <v>36</v>
      </c>
      <c r="F368" s="5" t="s">
        <v>1012</v>
      </c>
      <c r="G368" s="5" t="s">
        <v>1013</v>
      </c>
      <c r="H368" s="5" t="s">
        <v>44</v>
      </c>
      <c r="I368" s="5" t="s">
        <v>40</v>
      </c>
      <c r="J368" s="5" t="s">
        <v>151</v>
      </c>
      <c r="K368" s="5" t="s">
        <v>293</v>
      </c>
      <c r="L368" s="5"/>
      <c r="M368" s="4">
        <v>19</v>
      </c>
      <c r="N368" s="5">
        <v>19</v>
      </c>
      <c r="O368" s="4">
        <v>5.2</v>
      </c>
      <c r="P368" s="4">
        <v>33</v>
      </c>
      <c r="Q368" s="4">
        <v>34</v>
      </c>
      <c r="R368" s="4">
        <v>30</v>
      </c>
      <c r="S368" s="4">
        <v>31</v>
      </c>
      <c r="T368" s="5">
        <v>27</v>
      </c>
      <c r="U368" s="5">
        <v>45</v>
      </c>
      <c r="V368" s="5">
        <v>0.21</v>
      </c>
      <c r="W368" s="5">
        <v>0.5</v>
      </c>
      <c r="X368" s="5">
        <v>1.03</v>
      </c>
      <c r="Y368" s="5">
        <v>2.15</v>
      </c>
      <c r="Z368" s="5">
        <v>3.24</v>
      </c>
      <c r="AA368" s="5">
        <v>5.15</v>
      </c>
      <c r="AB368" s="5">
        <v>0.48</v>
      </c>
      <c r="AC368" s="5">
        <v>1</v>
      </c>
      <c r="AD368" s="5">
        <v>1.68</v>
      </c>
      <c r="AE368" s="5">
        <v>3.1</v>
      </c>
      <c r="AF368" s="5">
        <v>4.29</v>
      </c>
      <c r="AG368" s="5">
        <v>6.06</v>
      </c>
      <c r="AH368" s="5" t="s">
        <v>44</v>
      </c>
      <c r="AI368" s="5" t="s">
        <v>44</v>
      </c>
      <c r="AJ368">
        <f t="shared" si="10"/>
        <v>1.0900000000000003</v>
      </c>
      <c r="AK368">
        <f t="shared" si="11"/>
        <v>1.19</v>
      </c>
    </row>
    <row r="369" spans="1:37">
      <c r="A369" s="4">
        <v>11229</v>
      </c>
      <c r="B369" s="4">
        <v>112292032</v>
      </c>
      <c r="C369" s="5">
        <v>112292070</v>
      </c>
      <c r="D369" s="5" t="s">
        <v>35</v>
      </c>
      <c r="E369" s="5" t="s">
        <v>36</v>
      </c>
      <c r="F369" s="5" t="s">
        <v>1012</v>
      </c>
      <c r="G369" s="5" t="s">
        <v>1013</v>
      </c>
      <c r="H369" s="5" t="s">
        <v>44</v>
      </c>
      <c r="I369" s="5" t="s">
        <v>40</v>
      </c>
      <c r="J369" s="5" t="s">
        <v>153</v>
      </c>
      <c r="K369" s="5" t="s">
        <v>1034</v>
      </c>
      <c r="L369" s="5"/>
      <c r="M369" s="4">
        <v>11</v>
      </c>
      <c r="N369" s="5">
        <v>11</v>
      </c>
      <c r="O369" s="4">
        <v>4.8</v>
      </c>
      <c r="P369" s="4">
        <v>32</v>
      </c>
      <c r="Q369" s="4">
        <v>32</v>
      </c>
      <c r="R369" s="4">
        <v>88</v>
      </c>
      <c r="S369" s="4">
        <v>92</v>
      </c>
      <c r="T369" s="5">
        <v>90</v>
      </c>
      <c r="U369" s="5">
        <v>158</v>
      </c>
      <c r="V369" s="5">
        <v>0.38</v>
      </c>
      <c r="W369" s="5">
        <v>0.69</v>
      </c>
      <c r="X369" s="5">
        <v>1.28</v>
      </c>
      <c r="Y369" s="5">
        <v>2.56</v>
      </c>
      <c r="Z369" s="5">
        <v>3.78</v>
      </c>
      <c r="AA369" s="5">
        <v>6.09</v>
      </c>
      <c r="AB369" s="5">
        <v>0.28000000000000003</v>
      </c>
      <c r="AC369" s="5">
        <v>0.79</v>
      </c>
      <c r="AD369" s="5">
        <v>1.34</v>
      </c>
      <c r="AE369" s="5">
        <v>2.29</v>
      </c>
      <c r="AF369" s="5">
        <v>3.13</v>
      </c>
      <c r="AG369" s="5">
        <v>4.55</v>
      </c>
      <c r="AH369" s="5" t="s">
        <v>44</v>
      </c>
      <c r="AI369" s="5" t="s">
        <v>44</v>
      </c>
      <c r="AJ369">
        <f t="shared" si="10"/>
        <v>1.2199999999999998</v>
      </c>
      <c r="AK369">
        <f t="shared" si="11"/>
        <v>0.83999999999999986</v>
      </c>
    </row>
    <row r="370" spans="1:37">
      <c r="A370" s="4">
        <v>11229</v>
      </c>
      <c r="B370" s="4">
        <v>112292033</v>
      </c>
      <c r="C370" s="5">
        <v>112292101</v>
      </c>
      <c r="D370" s="5" t="s">
        <v>35</v>
      </c>
      <c r="E370" s="5" t="s">
        <v>36</v>
      </c>
      <c r="F370" s="5" t="s">
        <v>1012</v>
      </c>
      <c r="G370" s="5" t="s">
        <v>1013</v>
      </c>
      <c r="H370" s="5" t="s">
        <v>39</v>
      </c>
      <c r="I370" s="5" t="s">
        <v>40</v>
      </c>
      <c r="J370" s="5" t="s">
        <v>151</v>
      </c>
      <c r="K370" s="5" t="s">
        <v>226</v>
      </c>
      <c r="L370" s="5"/>
      <c r="M370" s="4">
        <v>15</v>
      </c>
      <c r="N370" s="5">
        <v>15</v>
      </c>
      <c r="O370" s="4">
        <v>5.0999999999999996</v>
      </c>
      <c r="P370" s="4">
        <v>33</v>
      </c>
      <c r="Q370" s="4">
        <v>34</v>
      </c>
      <c r="R370" s="4">
        <v>30</v>
      </c>
      <c r="S370" s="4">
        <v>31</v>
      </c>
      <c r="T370" s="5">
        <v>27</v>
      </c>
      <c r="U370" s="5">
        <v>45</v>
      </c>
      <c r="V370" s="5">
        <v>0.21</v>
      </c>
      <c r="W370" s="5">
        <v>0.5</v>
      </c>
      <c r="X370" s="5">
        <v>1.03</v>
      </c>
      <c r="Y370" s="5">
        <v>2.15</v>
      </c>
      <c r="Z370" s="5">
        <v>3.24</v>
      </c>
      <c r="AA370" s="5">
        <v>5.15</v>
      </c>
      <c r="AB370" s="5">
        <v>0.48</v>
      </c>
      <c r="AC370" s="5">
        <v>1</v>
      </c>
      <c r="AD370" s="5">
        <v>1.68</v>
      </c>
      <c r="AE370" s="5">
        <v>3.1</v>
      </c>
      <c r="AF370" s="5">
        <v>4.29</v>
      </c>
      <c r="AG370" s="5">
        <v>6.06</v>
      </c>
      <c r="AH370" s="5" t="s">
        <v>44</v>
      </c>
      <c r="AI370" s="5" t="s">
        <v>44</v>
      </c>
      <c r="AJ370">
        <f t="shared" si="10"/>
        <v>1.0900000000000003</v>
      </c>
      <c r="AK370">
        <f t="shared" si="11"/>
        <v>1.19</v>
      </c>
    </row>
    <row r="371" spans="1:37">
      <c r="A371" s="4">
        <v>11229</v>
      </c>
      <c r="B371" s="4">
        <v>112292034</v>
      </c>
      <c r="C371" s="5">
        <v>112292044</v>
      </c>
      <c r="D371" s="5" t="s">
        <v>35</v>
      </c>
      <c r="E371" s="5" t="s">
        <v>36</v>
      </c>
      <c r="F371" s="5" t="s">
        <v>1012</v>
      </c>
      <c r="G371" s="5" t="s">
        <v>1013</v>
      </c>
      <c r="H371" s="5" t="s">
        <v>39</v>
      </c>
      <c r="I371" s="5" t="s">
        <v>40</v>
      </c>
      <c r="J371" s="5" t="s">
        <v>151</v>
      </c>
      <c r="K371" s="5" t="s">
        <v>1035</v>
      </c>
      <c r="L371" s="5" t="s">
        <v>1036</v>
      </c>
      <c r="M371" s="4">
        <v>19</v>
      </c>
      <c r="N371" s="5">
        <v>15</v>
      </c>
      <c r="O371" s="4">
        <v>14.4</v>
      </c>
      <c r="P371" s="4">
        <v>69</v>
      </c>
      <c r="Q371" s="4">
        <v>75</v>
      </c>
      <c r="R371" s="4">
        <v>68</v>
      </c>
      <c r="S371" s="4">
        <v>74</v>
      </c>
      <c r="T371" s="5">
        <v>92</v>
      </c>
      <c r="U371" s="5">
        <v>106</v>
      </c>
      <c r="V371" s="5">
        <v>0.16</v>
      </c>
      <c r="W371" s="5">
        <v>0.33</v>
      </c>
      <c r="X371" s="5">
        <v>0.65</v>
      </c>
      <c r="Y371" s="5">
        <v>1.32</v>
      </c>
      <c r="Z371" s="5">
        <v>2.36</v>
      </c>
      <c r="AA371" s="5">
        <v>4.3899999999999997</v>
      </c>
      <c r="AB371" s="5">
        <v>0.22</v>
      </c>
      <c r="AC371" s="5">
        <v>0.35</v>
      </c>
      <c r="AD371" s="5">
        <v>0.64</v>
      </c>
      <c r="AE371" s="5">
        <v>1.5</v>
      </c>
      <c r="AF371" s="5">
        <v>2.1800000000000002</v>
      </c>
      <c r="AG371" s="5">
        <v>3.39</v>
      </c>
      <c r="AH371" s="5" t="s">
        <v>39</v>
      </c>
      <c r="AI371" s="5" t="s">
        <v>44</v>
      </c>
      <c r="AJ371">
        <f t="shared" si="10"/>
        <v>1.0399999999999998</v>
      </c>
      <c r="AK371">
        <f t="shared" si="11"/>
        <v>0.68000000000000016</v>
      </c>
    </row>
    <row r="372" spans="1:37">
      <c r="A372" s="4">
        <v>11229</v>
      </c>
      <c r="B372" s="4">
        <v>112292035</v>
      </c>
      <c r="C372" s="5">
        <v>112292044</v>
      </c>
      <c r="D372" s="5" t="s">
        <v>35</v>
      </c>
      <c r="E372" s="5" t="s">
        <v>36</v>
      </c>
      <c r="F372" s="5" t="s">
        <v>1012</v>
      </c>
      <c r="G372" s="5" t="s">
        <v>1013</v>
      </c>
      <c r="H372" s="5" t="s">
        <v>39</v>
      </c>
      <c r="I372" s="5" t="s">
        <v>40</v>
      </c>
      <c r="J372" s="5" t="s">
        <v>151</v>
      </c>
      <c r="K372" s="5" t="s">
        <v>1037</v>
      </c>
      <c r="L372" s="5" t="s">
        <v>1036</v>
      </c>
      <c r="M372" s="4">
        <v>37</v>
      </c>
      <c r="N372" s="5">
        <v>37</v>
      </c>
      <c r="O372" s="4">
        <v>14.4</v>
      </c>
      <c r="P372" s="4">
        <v>69</v>
      </c>
      <c r="Q372" s="4">
        <v>75</v>
      </c>
      <c r="R372" s="4">
        <v>68</v>
      </c>
      <c r="S372" s="4">
        <v>74</v>
      </c>
      <c r="T372" s="5">
        <v>92</v>
      </c>
      <c r="U372" s="5">
        <v>106</v>
      </c>
      <c r="V372" s="5">
        <v>0.16</v>
      </c>
      <c r="W372" s="5">
        <v>0.33</v>
      </c>
      <c r="X372" s="5">
        <v>0.65</v>
      </c>
      <c r="Y372" s="5">
        <v>1.32</v>
      </c>
      <c r="Z372" s="5">
        <v>2.36</v>
      </c>
      <c r="AA372" s="5">
        <v>4.3899999999999997</v>
      </c>
      <c r="AB372" s="5">
        <v>0.22</v>
      </c>
      <c r="AC372" s="5">
        <v>0.35</v>
      </c>
      <c r="AD372" s="5">
        <v>0.64</v>
      </c>
      <c r="AE372" s="5">
        <v>1.5</v>
      </c>
      <c r="AF372" s="5">
        <v>2.1800000000000002</v>
      </c>
      <c r="AG372" s="5">
        <v>3.39</v>
      </c>
      <c r="AH372" s="5" t="s">
        <v>39</v>
      </c>
      <c r="AI372" s="5" t="s">
        <v>44</v>
      </c>
      <c r="AJ372">
        <f t="shared" si="10"/>
        <v>1.0399999999999998</v>
      </c>
      <c r="AK372">
        <f t="shared" si="11"/>
        <v>0.68000000000000016</v>
      </c>
    </row>
    <row r="373" spans="1:37">
      <c r="A373" s="4">
        <v>11229</v>
      </c>
      <c r="B373" s="4">
        <v>112292036</v>
      </c>
      <c r="C373" s="5">
        <v>112292044</v>
      </c>
      <c r="D373" s="5" t="s">
        <v>35</v>
      </c>
      <c r="E373" s="5" t="s">
        <v>36</v>
      </c>
      <c r="F373" s="5" t="s">
        <v>1012</v>
      </c>
      <c r="G373" s="5" t="s">
        <v>1013</v>
      </c>
      <c r="H373" s="5" t="s">
        <v>39</v>
      </c>
      <c r="I373" s="5" t="s">
        <v>40</v>
      </c>
      <c r="J373" s="5" t="s">
        <v>151</v>
      </c>
      <c r="K373" s="5" t="s">
        <v>1038</v>
      </c>
      <c r="L373" s="5" t="s">
        <v>1036</v>
      </c>
      <c r="M373" s="4">
        <v>22</v>
      </c>
      <c r="N373" s="5">
        <v>22</v>
      </c>
      <c r="O373" s="4">
        <v>14.4</v>
      </c>
      <c r="P373" s="4">
        <v>69</v>
      </c>
      <c r="Q373" s="4">
        <v>75</v>
      </c>
      <c r="R373" s="4">
        <v>68</v>
      </c>
      <c r="S373" s="4">
        <v>74</v>
      </c>
      <c r="T373" s="5">
        <v>92</v>
      </c>
      <c r="U373" s="5">
        <v>106</v>
      </c>
      <c r="V373" s="5">
        <v>0.16</v>
      </c>
      <c r="W373" s="5">
        <v>0.33</v>
      </c>
      <c r="X373" s="5">
        <v>0.65</v>
      </c>
      <c r="Y373" s="5">
        <v>1.32</v>
      </c>
      <c r="Z373" s="5">
        <v>2.36</v>
      </c>
      <c r="AA373" s="5">
        <v>4.3899999999999997</v>
      </c>
      <c r="AB373" s="5">
        <v>0.22</v>
      </c>
      <c r="AC373" s="5">
        <v>0.35</v>
      </c>
      <c r="AD373" s="5">
        <v>0.64</v>
      </c>
      <c r="AE373" s="5">
        <v>1.5</v>
      </c>
      <c r="AF373" s="5">
        <v>2.1800000000000002</v>
      </c>
      <c r="AG373" s="5">
        <v>3.39</v>
      </c>
      <c r="AH373" s="5" t="s">
        <v>39</v>
      </c>
      <c r="AI373" s="5" t="s">
        <v>44</v>
      </c>
      <c r="AJ373">
        <f t="shared" si="10"/>
        <v>1.0399999999999998</v>
      </c>
      <c r="AK373">
        <f t="shared" si="11"/>
        <v>0.68000000000000016</v>
      </c>
    </row>
    <row r="374" spans="1:37">
      <c r="A374" s="4">
        <v>11229</v>
      </c>
      <c r="B374" s="4">
        <v>112292037</v>
      </c>
      <c r="C374" s="5">
        <v>112292101</v>
      </c>
      <c r="D374" s="5" t="s">
        <v>35</v>
      </c>
      <c r="E374" s="5" t="s">
        <v>36</v>
      </c>
      <c r="F374" s="5" t="s">
        <v>1012</v>
      </c>
      <c r="G374" s="5" t="s">
        <v>1013</v>
      </c>
      <c r="H374" s="5" t="s">
        <v>39</v>
      </c>
      <c r="I374" s="5" t="s">
        <v>40</v>
      </c>
      <c r="J374" s="5" t="s">
        <v>151</v>
      </c>
      <c r="K374" s="5" t="s">
        <v>241</v>
      </c>
      <c r="L374" s="5"/>
      <c r="M374" s="4">
        <v>20</v>
      </c>
      <c r="N374" s="5">
        <v>18</v>
      </c>
      <c r="O374" s="4">
        <v>5</v>
      </c>
      <c r="P374" s="4">
        <v>33</v>
      </c>
      <c r="Q374" s="4">
        <v>34</v>
      </c>
      <c r="R374" s="4">
        <v>30</v>
      </c>
      <c r="S374" s="4">
        <v>31</v>
      </c>
      <c r="T374" s="5">
        <v>27</v>
      </c>
      <c r="U374" s="5">
        <v>45</v>
      </c>
      <c r="V374" s="5">
        <v>0.21</v>
      </c>
      <c r="W374" s="5">
        <v>0.5</v>
      </c>
      <c r="X374" s="5">
        <v>1.03</v>
      </c>
      <c r="Y374" s="5">
        <v>2.15</v>
      </c>
      <c r="Z374" s="5">
        <v>3.24</v>
      </c>
      <c r="AA374" s="5">
        <v>5.15</v>
      </c>
      <c r="AB374" s="5">
        <v>0.48</v>
      </c>
      <c r="AC374" s="5">
        <v>1</v>
      </c>
      <c r="AD374" s="5">
        <v>1.68</v>
      </c>
      <c r="AE374" s="5">
        <v>3.1</v>
      </c>
      <c r="AF374" s="5">
        <v>4.29</v>
      </c>
      <c r="AG374" s="5">
        <v>6.06</v>
      </c>
      <c r="AH374" s="5" t="s">
        <v>44</v>
      </c>
      <c r="AI374" s="5" t="s">
        <v>44</v>
      </c>
      <c r="AJ374">
        <f t="shared" si="10"/>
        <v>1.0900000000000003</v>
      </c>
      <c r="AK374">
        <f t="shared" si="11"/>
        <v>1.19</v>
      </c>
    </row>
    <row r="375" spans="1:37">
      <c r="A375" s="4">
        <v>11229</v>
      </c>
      <c r="B375" s="4">
        <v>112292038</v>
      </c>
      <c r="C375" s="5">
        <v>112292044</v>
      </c>
      <c r="D375" s="5" t="s">
        <v>35</v>
      </c>
      <c r="E375" s="5" t="s">
        <v>36</v>
      </c>
      <c r="F375" s="5" t="s">
        <v>1012</v>
      </c>
      <c r="G375" s="5" t="s">
        <v>1013</v>
      </c>
      <c r="H375" s="5" t="s">
        <v>39</v>
      </c>
      <c r="I375" s="5" t="s">
        <v>40</v>
      </c>
      <c r="J375" s="5" t="s">
        <v>151</v>
      </c>
      <c r="K375" s="5" t="s">
        <v>1039</v>
      </c>
      <c r="L375" s="5" t="s">
        <v>1036</v>
      </c>
      <c r="M375" s="4">
        <v>25</v>
      </c>
      <c r="N375" s="5">
        <v>22</v>
      </c>
      <c r="O375" s="4">
        <v>14.5</v>
      </c>
      <c r="P375" s="4">
        <v>69</v>
      </c>
      <c r="Q375" s="4">
        <v>75</v>
      </c>
      <c r="R375" s="4">
        <v>68</v>
      </c>
      <c r="S375" s="4">
        <v>74</v>
      </c>
      <c r="T375" s="5">
        <v>92</v>
      </c>
      <c r="U375" s="5">
        <v>106</v>
      </c>
      <c r="V375" s="5">
        <v>0.16</v>
      </c>
      <c r="W375" s="5">
        <v>0.33</v>
      </c>
      <c r="X375" s="5">
        <v>0.65</v>
      </c>
      <c r="Y375" s="5">
        <v>1.32</v>
      </c>
      <c r="Z375" s="5">
        <v>2.36</v>
      </c>
      <c r="AA375" s="5">
        <v>4.3899999999999997</v>
      </c>
      <c r="AB375" s="5">
        <v>0.22</v>
      </c>
      <c r="AC375" s="5">
        <v>0.35</v>
      </c>
      <c r="AD375" s="5">
        <v>0.64</v>
      </c>
      <c r="AE375" s="5">
        <v>1.5</v>
      </c>
      <c r="AF375" s="5">
        <v>2.1800000000000002</v>
      </c>
      <c r="AG375" s="5">
        <v>3.39</v>
      </c>
      <c r="AH375" s="5" t="s">
        <v>39</v>
      </c>
      <c r="AI375" s="5" t="s">
        <v>39</v>
      </c>
      <c r="AJ375">
        <f t="shared" si="10"/>
        <v>1.0399999999999998</v>
      </c>
      <c r="AK375">
        <f t="shared" si="11"/>
        <v>0.68000000000000016</v>
      </c>
    </row>
    <row r="376" spans="1:37">
      <c r="A376" s="4">
        <v>11229</v>
      </c>
      <c r="B376" s="4">
        <v>112292039</v>
      </c>
      <c r="C376" s="5">
        <v>112292039</v>
      </c>
      <c r="D376" s="5" t="s">
        <v>35</v>
      </c>
      <c r="E376" s="5" t="s">
        <v>36</v>
      </c>
      <c r="F376" s="5" t="s">
        <v>1012</v>
      </c>
      <c r="G376" s="5" t="s">
        <v>1013</v>
      </c>
      <c r="H376" s="5" t="s">
        <v>39</v>
      </c>
      <c r="I376" s="5" t="s">
        <v>40</v>
      </c>
      <c r="J376" s="5" t="s">
        <v>165</v>
      </c>
      <c r="K376" s="5" t="s">
        <v>1040</v>
      </c>
      <c r="L376" s="5"/>
      <c r="M376" s="4">
        <v>34</v>
      </c>
      <c r="N376" s="5">
        <v>33</v>
      </c>
      <c r="O376" s="4">
        <v>4.9000000000000004</v>
      </c>
      <c r="P376" s="4">
        <v>31</v>
      </c>
      <c r="Q376" s="4">
        <v>31</v>
      </c>
      <c r="R376" s="4">
        <v>0</v>
      </c>
      <c r="S376" s="4">
        <v>0</v>
      </c>
      <c r="T376" s="5">
        <v>40</v>
      </c>
      <c r="U376" s="5"/>
      <c r="V376" s="5">
        <v>0.28999999999999998</v>
      </c>
      <c r="W376" s="5">
        <v>0.55000000000000004</v>
      </c>
      <c r="X376" s="5">
        <v>1.26</v>
      </c>
      <c r="Y376" s="5">
        <v>2.52</v>
      </c>
      <c r="Z376" s="5">
        <v>3.77</v>
      </c>
      <c r="AA376" s="5">
        <v>5.45</v>
      </c>
      <c r="AB376" s="5"/>
      <c r="AC376" s="5"/>
      <c r="AD376" s="5"/>
      <c r="AE376" s="5"/>
      <c r="AF376" s="5"/>
      <c r="AG376" s="5"/>
      <c r="AH376" s="5" t="s">
        <v>39</v>
      </c>
      <c r="AI376" s="5" t="s">
        <v>39</v>
      </c>
      <c r="AJ376">
        <f t="shared" si="10"/>
        <v>1.25</v>
      </c>
      <c r="AK376">
        <f t="shared" si="11"/>
        <v>0</v>
      </c>
    </row>
    <row r="377" spans="1:37">
      <c r="A377" s="4">
        <v>11229</v>
      </c>
      <c r="B377" s="4">
        <v>112292040</v>
      </c>
      <c r="C377" s="5">
        <v>112292040</v>
      </c>
      <c r="D377" s="5" t="s">
        <v>35</v>
      </c>
      <c r="E377" s="5" t="s">
        <v>36</v>
      </c>
      <c r="F377" s="5" t="s">
        <v>1012</v>
      </c>
      <c r="G377" s="5" t="s">
        <v>1013</v>
      </c>
      <c r="H377" s="5" t="s">
        <v>39</v>
      </c>
      <c r="I377" s="5" t="s">
        <v>40</v>
      </c>
      <c r="J377" s="5" t="s">
        <v>137</v>
      </c>
      <c r="K377" s="5" t="s">
        <v>1041</v>
      </c>
      <c r="L377" s="5"/>
      <c r="M377" s="4">
        <v>65</v>
      </c>
      <c r="N377" s="5">
        <v>65</v>
      </c>
      <c r="O377" s="4">
        <v>1.5</v>
      </c>
      <c r="P377" s="4">
        <v>70</v>
      </c>
      <c r="Q377" s="4">
        <v>71</v>
      </c>
      <c r="R377" s="4">
        <v>0</v>
      </c>
      <c r="S377" s="4">
        <v>0</v>
      </c>
      <c r="T377" s="5">
        <v>69</v>
      </c>
      <c r="U377" s="5"/>
      <c r="V377" s="5">
        <v>0.38</v>
      </c>
      <c r="W377" s="5">
        <v>0.75</v>
      </c>
      <c r="X377" s="5">
        <v>1.49</v>
      </c>
      <c r="Y377" s="5">
        <v>2.23</v>
      </c>
      <c r="Z377" s="5">
        <v>3.04</v>
      </c>
      <c r="AA377" s="5">
        <v>4.62</v>
      </c>
      <c r="AB377" s="5"/>
      <c r="AC377" s="5"/>
      <c r="AD377" s="5"/>
      <c r="AE377" s="5"/>
      <c r="AF377" s="5"/>
      <c r="AG377" s="5"/>
      <c r="AH377" s="5" t="s">
        <v>39</v>
      </c>
      <c r="AI377" s="5" t="s">
        <v>44</v>
      </c>
      <c r="AJ377">
        <f t="shared" si="10"/>
        <v>0.81</v>
      </c>
      <c r="AK377">
        <f t="shared" si="11"/>
        <v>0</v>
      </c>
    </row>
    <row r="378" spans="1:37">
      <c r="A378" s="4">
        <v>11229</v>
      </c>
      <c r="B378" s="4">
        <v>112292041</v>
      </c>
      <c r="C378" s="5">
        <v>112292041</v>
      </c>
      <c r="D378" s="5" t="s">
        <v>35</v>
      </c>
      <c r="E378" s="5" t="s">
        <v>36</v>
      </c>
      <c r="F378" s="5" t="s">
        <v>1012</v>
      </c>
      <c r="G378" s="5" t="s">
        <v>1013</v>
      </c>
      <c r="H378" s="5" t="s">
        <v>39</v>
      </c>
      <c r="I378" s="5" t="s">
        <v>40</v>
      </c>
      <c r="J378" s="5" t="s">
        <v>149</v>
      </c>
      <c r="K378" s="5" t="s">
        <v>225</v>
      </c>
      <c r="L378" s="5"/>
      <c r="M378" s="4">
        <v>66</v>
      </c>
      <c r="N378" s="5">
        <v>65</v>
      </c>
      <c r="O378" s="4">
        <v>4.7</v>
      </c>
      <c r="P378" s="4">
        <v>59</v>
      </c>
      <c r="Q378" s="4">
        <v>59</v>
      </c>
      <c r="R378" s="4">
        <v>0</v>
      </c>
      <c r="S378" s="4">
        <v>0</v>
      </c>
      <c r="T378" s="5">
        <v>55</v>
      </c>
      <c r="U378" s="5"/>
      <c r="V378" s="5">
        <v>0.1</v>
      </c>
      <c r="W378" s="5">
        <v>0.41</v>
      </c>
      <c r="X378" s="5">
        <v>0.88</v>
      </c>
      <c r="Y378" s="5">
        <v>1.98</v>
      </c>
      <c r="Z378" s="5">
        <v>3.1</v>
      </c>
      <c r="AA378" s="5">
        <v>5.54</v>
      </c>
      <c r="AB378" s="5"/>
      <c r="AC378" s="5"/>
      <c r="AD378" s="5"/>
      <c r="AE378" s="5"/>
      <c r="AF378" s="5"/>
      <c r="AG378" s="5"/>
      <c r="AH378" s="5" t="s">
        <v>39</v>
      </c>
      <c r="AI378" s="5" t="s">
        <v>44</v>
      </c>
      <c r="AJ378">
        <f t="shared" si="10"/>
        <v>1.1200000000000001</v>
      </c>
      <c r="AK378">
        <f t="shared" si="11"/>
        <v>0</v>
      </c>
    </row>
    <row r="379" spans="1:37">
      <c r="A379" s="4">
        <v>11229</v>
      </c>
      <c r="B379" s="4">
        <v>112292042</v>
      </c>
      <c r="C379" s="5">
        <v>112292042</v>
      </c>
      <c r="D379" s="5" t="s">
        <v>35</v>
      </c>
      <c r="E379" s="5" t="s">
        <v>36</v>
      </c>
      <c r="F379" s="5" t="s">
        <v>1012</v>
      </c>
      <c r="G379" s="5" t="s">
        <v>1013</v>
      </c>
      <c r="H379" s="5" t="s">
        <v>39</v>
      </c>
      <c r="I379" s="5" t="s">
        <v>40</v>
      </c>
      <c r="J379" s="5" t="s">
        <v>94</v>
      </c>
      <c r="K379" s="5" t="s">
        <v>1042</v>
      </c>
      <c r="L379" s="5"/>
      <c r="M379" s="4">
        <v>18</v>
      </c>
      <c r="N379" s="5">
        <v>18</v>
      </c>
      <c r="O379" s="4">
        <v>4.5999999999999996</v>
      </c>
      <c r="P379" s="4">
        <v>13</v>
      </c>
      <c r="Q379" s="4">
        <v>13</v>
      </c>
      <c r="R379" s="4">
        <v>10</v>
      </c>
      <c r="S379" s="4">
        <v>11</v>
      </c>
      <c r="T379" s="5">
        <v>30</v>
      </c>
      <c r="U379" s="5">
        <v>16</v>
      </c>
      <c r="V379" s="5">
        <v>0.54</v>
      </c>
      <c r="W379" s="5">
        <v>0.92</v>
      </c>
      <c r="X379" s="5">
        <v>1.62</v>
      </c>
      <c r="Y379" s="5">
        <v>3.15</v>
      </c>
      <c r="Z379" s="5">
        <v>4.6900000000000004</v>
      </c>
      <c r="AA379" s="5">
        <v>6.46</v>
      </c>
      <c r="AB379" s="5">
        <v>0.18</v>
      </c>
      <c r="AC379" s="5">
        <v>1</v>
      </c>
      <c r="AD379" s="5">
        <v>1.82</v>
      </c>
      <c r="AE379" s="5">
        <v>3.27</v>
      </c>
      <c r="AF379" s="5">
        <v>4.6399999999999997</v>
      </c>
      <c r="AG379" s="5">
        <v>7.91</v>
      </c>
      <c r="AH379" s="5" t="s">
        <v>39</v>
      </c>
      <c r="AI379" s="5" t="s">
        <v>44</v>
      </c>
      <c r="AJ379">
        <f t="shared" si="10"/>
        <v>1.5400000000000005</v>
      </c>
      <c r="AK379">
        <f t="shared" si="11"/>
        <v>1.3699999999999997</v>
      </c>
    </row>
    <row r="380" spans="1:37">
      <c r="A380" s="4">
        <v>11229</v>
      </c>
      <c r="B380" s="4">
        <v>112292043</v>
      </c>
      <c r="C380" s="5">
        <v>112292043</v>
      </c>
      <c r="D380" s="5" t="s">
        <v>35</v>
      </c>
      <c r="E380" s="5" t="s">
        <v>36</v>
      </c>
      <c r="F380" s="5" t="s">
        <v>1012</v>
      </c>
      <c r="G380" s="5" t="s">
        <v>1013</v>
      </c>
      <c r="H380" s="5" t="s">
        <v>39</v>
      </c>
      <c r="I380" s="5" t="s">
        <v>40</v>
      </c>
      <c r="J380" s="5" t="s">
        <v>165</v>
      </c>
      <c r="K380" s="5" t="s">
        <v>1043</v>
      </c>
      <c r="L380" s="5" t="s">
        <v>1036</v>
      </c>
      <c r="M380" s="4">
        <v>15</v>
      </c>
      <c r="N380" s="5">
        <v>15</v>
      </c>
      <c r="O380" s="4">
        <v>16</v>
      </c>
      <c r="P380" s="4">
        <v>11</v>
      </c>
      <c r="Q380" s="4">
        <v>11</v>
      </c>
      <c r="R380" s="4">
        <v>12</v>
      </c>
      <c r="S380" s="4">
        <v>12</v>
      </c>
      <c r="T380" s="5">
        <v>7</v>
      </c>
      <c r="U380" s="5">
        <v>16</v>
      </c>
      <c r="V380" s="5">
        <v>0.09</v>
      </c>
      <c r="W380" s="5">
        <v>0.09</v>
      </c>
      <c r="X380" s="5">
        <v>0.82</v>
      </c>
      <c r="Y380" s="5">
        <v>2</v>
      </c>
      <c r="Z380" s="5">
        <v>3.27</v>
      </c>
      <c r="AA380" s="5">
        <v>6.45</v>
      </c>
      <c r="AB380" s="5">
        <v>0.42</v>
      </c>
      <c r="AC380" s="5">
        <v>0.67</v>
      </c>
      <c r="AD380" s="5">
        <v>1.17</v>
      </c>
      <c r="AE380" s="5">
        <v>2.08</v>
      </c>
      <c r="AF380" s="5">
        <v>2.58</v>
      </c>
      <c r="AG380" s="5">
        <v>3.75</v>
      </c>
      <c r="AH380" s="5" t="s">
        <v>39</v>
      </c>
      <c r="AI380" s="5" t="s">
        <v>44</v>
      </c>
      <c r="AJ380">
        <f t="shared" si="10"/>
        <v>1.27</v>
      </c>
      <c r="AK380">
        <f t="shared" si="11"/>
        <v>0.5</v>
      </c>
    </row>
    <row r="381" spans="1:37">
      <c r="A381" s="4">
        <v>11229</v>
      </c>
      <c r="B381" s="4">
        <v>112292044</v>
      </c>
      <c r="C381" s="5">
        <v>112292044</v>
      </c>
      <c r="D381" s="5" t="s">
        <v>35</v>
      </c>
      <c r="E381" s="5" t="s">
        <v>36</v>
      </c>
      <c r="F381" s="5" t="s">
        <v>1012</v>
      </c>
      <c r="G381" s="5" t="s">
        <v>1013</v>
      </c>
      <c r="H381" s="5" t="s">
        <v>39</v>
      </c>
      <c r="I381" s="5" t="s">
        <v>40</v>
      </c>
      <c r="J381" s="5" t="s">
        <v>151</v>
      </c>
      <c r="K381" s="5" t="s">
        <v>1044</v>
      </c>
      <c r="L381" s="5" t="s">
        <v>1036</v>
      </c>
      <c r="M381" s="4">
        <v>25</v>
      </c>
      <c r="N381" s="5">
        <v>25</v>
      </c>
      <c r="O381" s="4">
        <v>14.5</v>
      </c>
      <c r="P381" s="4">
        <v>69</v>
      </c>
      <c r="Q381" s="4">
        <v>75</v>
      </c>
      <c r="R381" s="4">
        <v>68</v>
      </c>
      <c r="S381" s="4">
        <v>74</v>
      </c>
      <c r="T381" s="5">
        <v>92</v>
      </c>
      <c r="U381" s="5">
        <v>106</v>
      </c>
      <c r="V381" s="5">
        <v>0.16</v>
      </c>
      <c r="W381" s="5">
        <v>0.33</v>
      </c>
      <c r="X381" s="5">
        <v>0.65</v>
      </c>
      <c r="Y381" s="5">
        <v>1.32</v>
      </c>
      <c r="Z381" s="5">
        <v>2.36</v>
      </c>
      <c r="AA381" s="5">
        <v>4.3899999999999997</v>
      </c>
      <c r="AB381" s="5">
        <v>0.22</v>
      </c>
      <c r="AC381" s="5">
        <v>0.35</v>
      </c>
      <c r="AD381" s="5">
        <v>0.64</v>
      </c>
      <c r="AE381" s="5">
        <v>1.5</v>
      </c>
      <c r="AF381" s="5">
        <v>2.1800000000000002</v>
      </c>
      <c r="AG381" s="5">
        <v>3.39</v>
      </c>
      <c r="AH381" s="5" t="s">
        <v>39</v>
      </c>
      <c r="AI381" s="5" t="s">
        <v>44</v>
      </c>
      <c r="AJ381">
        <f t="shared" si="10"/>
        <v>1.0399999999999998</v>
      </c>
      <c r="AK381">
        <f t="shared" si="11"/>
        <v>0.68000000000000016</v>
      </c>
    </row>
    <row r="382" spans="1:37">
      <c r="A382" s="4">
        <v>11229</v>
      </c>
      <c r="B382" s="4">
        <v>112292048</v>
      </c>
      <c r="C382" s="5">
        <v>112292048</v>
      </c>
      <c r="D382" s="5" t="s">
        <v>35</v>
      </c>
      <c r="E382" s="5" t="s">
        <v>36</v>
      </c>
      <c r="F382" s="5" t="s">
        <v>1012</v>
      </c>
      <c r="G382" s="5" t="s">
        <v>1013</v>
      </c>
      <c r="H382" s="5" t="s">
        <v>44</v>
      </c>
      <c r="I382" s="5" t="s">
        <v>40</v>
      </c>
      <c r="J382" s="5" t="s">
        <v>41</v>
      </c>
      <c r="K382" s="5" t="s">
        <v>1045</v>
      </c>
      <c r="L382" s="5"/>
      <c r="M382" s="4">
        <v>50</v>
      </c>
      <c r="N382" s="5">
        <v>50</v>
      </c>
      <c r="O382" s="4">
        <v>0.3</v>
      </c>
      <c r="P382" s="4">
        <v>50</v>
      </c>
      <c r="Q382" s="4">
        <v>50</v>
      </c>
      <c r="R382" s="4">
        <v>40</v>
      </c>
      <c r="S382" s="4">
        <v>40</v>
      </c>
      <c r="T382" s="5">
        <v>41</v>
      </c>
      <c r="U382" s="5">
        <v>18</v>
      </c>
      <c r="V382" s="5">
        <v>0.34</v>
      </c>
      <c r="W382" s="5">
        <v>0.7</v>
      </c>
      <c r="X382" s="5">
        <v>0.96</v>
      </c>
      <c r="Y382" s="5">
        <v>1.86</v>
      </c>
      <c r="Z382" s="5">
        <v>2.82</v>
      </c>
      <c r="AA382" s="5">
        <v>4.22</v>
      </c>
      <c r="AB382" s="5">
        <v>0.35</v>
      </c>
      <c r="AC382" s="5">
        <v>0.65</v>
      </c>
      <c r="AD382" s="5">
        <v>1.1000000000000001</v>
      </c>
      <c r="AE382" s="5">
        <v>2.4500000000000002</v>
      </c>
      <c r="AF382" s="5">
        <v>3.25</v>
      </c>
      <c r="AG382" s="5">
        <v>3.85</v>
      </c>
      <c r="AH382" s="5" t="s">
        <v>44</v>
      </c>
      <c r="AI382" s="5" t="s">
        <v>44</v>
      </c>
      <c r="AJ382">
        <f t="shared" si="10"/>
        <v>0.95999999999999974</v>
      </c>
      <c r="AK382">
        <f t="shared" si="11"/>
        <v>0.79999999999999982</v>
      </c>
    </row>
    <row r="383" spans="1:37">
      <c r="A383" s="4">
        <v>11229</v>
      </c>
      <c r="B383" s="4">
        <v>112292070</v>
      </c>
      <c r="C383" s="5">
        <v>112292070</v>
      </c>
      <c r="D383" s="5" t="s">
        <v>35</v>
      </c>
      <c r="E383" s="5" t="s">
        <v>36</v>
      </c>
      <c r="F383" s="5" t="s">
        <v>1012</v>
      </c>
      <c r="G383" s="5" t="s">
        <v>1013</v>
      </c>
      <c r="H383" s="5" t="s">
        <v>44</v>
      </c>
      <c r="I383" s="5" t="s">
        <v>40</v>
      </c>
      <c r="J383" s="5" t="s">
        <v>116</v>
      </c>
      <c r="K383" s="5" t="s">
        <v>1046</v>
      </c>
      <c r="L383" s="5"/>
      <c r="M383" s="4">
        <v>24</v>
      </c>
      <c r="N383" s="5">
        <v>23</v>
      </c>
      <c r="O383" s="4">
        <v>5.2</v>
      </c>
      <c r="P383" s="4">
        <v>32</v>
      </c>
      <c r="Q383" s="4">
        <v>32</v>
      </c>
      <c r="R383" s="4">
        <v>88</v>
      </c>
      <c r="S383" s="4">
        <v>92</v>
      </c>
      <c r="T383" s="5">
        <v>90</v>
      </c>
      <c r="U383" s="5">
        <v>158</v>
      </c>
      <c r="V383" s="5">
        <v>0.38</v>
      </c>
      <c r="W383" s="5">
        <v>0.69</v>
      </c>
      <c r="X383" s="5">
        <v>1.28</v>
      </c>
      <c r="Y383" s="5">
        <v>2.56</v>
      </c>
      <c r="Z383" s="5">
        <v>3.78</v>
      </c>
      <c r="AA383" s="5">
        <v>6.09</v>
      </c>
      <c r="AB383" s="5">
        <v>0.28000000000000003</v>
      </c>
      <c r="AC383" s="5">
        <v>0.79</v>
      </c>
      <c r="AD383" s="5">
        <v>1.34</v>
      </c>
      <c r="AE383" s="5">
        <v>2.29</v>
      </c>
      <c r="AF383" s="5">
        <v>3.13</v>
      </c>
      <c r="AG383" s="5">
        <v>4.55</v>
      </c>
      <c r="AH383" s="5" t="s">
        <v>44</v>
      </c>
      <c r="AI383" s="5" t="s">
        <v>44</v>
      </c>
      <c r="AJ383">
        <f t="shared" si="10"/>
        <v>1.2199999999999998</v>
      </c>
      <c r="AK383">
        <f t="shared" si="11"/>
        <v>0.83999999999999986</v>
      </c>
    </row>
    <row r="384" spans="1:37">
      <c r="A384" s="4">
        <v>11229</v>
      </c>
      <c r="B384" s="4">
        <v>112292071</v>
      </c>
      <c r="C384" s="5">
        <v>112292071</v>
      </c>
      <c r="D384" s="5" t="s">
        <v>35</v>
      </c>
      <c r="E384" s="5" t="s">
        <v>36</v>
      </c>
      <c r="F384" s="5" t="s">
        <v>1012</v>
      </c>
      <c r="G384" s="5" t="s">
        <v>1013</v>
      </c>
      <c r="H384" s="5" t="s">
        <v>44</v>
      </c>
      <c r="I384" s="5" t="s">
        <v>40</v>
      </c>
      <c r="J384" s="5" t="s">
        <v>153</v>
      </c>
      <c r="K384" s="5" t="s">
        <v>1047</v>
      </c>
      <c r="L384" s="5"/>
      <c r="M384" s="4">
        <v>8</v>
      </c>
      <c r="N384" s="5">
        <v>8</v>
      </c>
      <c r="O384" s="4">
        <v>4</v>
      </c>
      <c r="P384" s="4">
        <v>10</v>
      </c>
      <c r="Q384" s="4">
        <v>10</v>
      </c>
      <c r="R384" s="4">
        <v>10</v>
      </c>
      <c r="S384" s="4">
        <v>10</v>
      </c>
      <c r="T384" s="5">
        <v>3</v>
      </c>
      <c r="U384" s="5">
        <v>8</v>
      </c>
      <c r="V384" s="5">
        <v>0.2</v>
      </c>
      <c r="W384" s="5">
        <v>0.4</v>
      </c>
      <c r="X384" s="5">
        <v>1.2</v>
      </c>
      <c r="Y384" s="5">
        <v>2.1</v>
      </c>
      <c r="Z384" s="5">
        <v>3</v>
      </c>
      <c r="AA384" s="5">
        <v>5</v>
      </c>
      <c r="AB384" s="5">
        <v>0</v>
      </c>
      <c r="AC384" s="5">
        <v>0.1</v>
      </c>
      <c r="AD384" s="5">
        <v>0.3</v>
      </c>
      <c r="AE384" s="5">
        <v>2</v>
      </c>
      <c r="AF384" s="5">
        <v>2.6</v>
      </c>
      <c r="AG384" s="5">
        <v>4.5</v>
      </c>
      <c r="AH384" s="5" t="s">
        <v>39</v>
      </c>
      <c r="AI384" s="5" t="s">
        <v>39</v>
      </c>
      <c r="AJ384">
        <f t="shared" si="10"/>
        <v>0.89999999999999991</v>
      </c>
      <c r="AK384">
        <f t="shared" si="11"/>
        <v>0.60000000000000009</v>
      </c>
    </row>
    <row r="385" spans="1:37">
      <c r="A385" s="4">
        <v>11229</v>
      </c>
      <c r="B385" s="4">
        <v>112292072</v>
      </c>
      <c r="C385" s="5">
        <v>112292072</v>
      </c>
      <c r="D385" s="5" t="s">
        <v>35</v>
      </c>
      <c r="E385" s="5" t="s">
        <v>36</v>
      </c>
      <c r="F385" s="5" t="s">
        <v>1012</v>
      </c>
      <c r="G385" s="5" t="s">
        <v>1013</v>
      </c>
      <c r="H385" s="5" t="s">
        <v>43</v>
      </c>
      <c r="I385" s="5" t="s">
        <v>40</v>
      </c>
      <c r="J385" s="5" t="s">
        <v>94</v>
      </c>
      <c r="K385" s="5" t="s">
        <v>1048</v>
      </c>
      <c r="L385" s="5"/>
      <c r="M385" s="4">
        <v>79</v>
      </c>
      <c r="N385" s="5">
        <v>78</v>
      </c>
      <c r="O385" s="4">
        <v>4.2</v>
      </c>
      <c r="P385" s="4">
        <v>64</v>
      </c>
      <c r="Q385" s="4">
        <v>64</v>
      </c>
      <c r="R385" s="4">
        <v>55</v>
      </c>
      <c r="S385" s="4">
        <v>57</v>
      </c>
      <c r="T385" s="5">
        <v>840</v>
      </c>
      <c r="U385" s="5">
        <v>474</v>
      </c>
      <c r="V385" s="5">
        <v>1.73</v>
      </c>
      <c r="W385" s="5">
        <v>4.9800000000000004</v>
      </c>
      <c r="X385" s="5">
        <v>8.7799999999999994</v>
      </c>
      <c r="Y385" s="5">
        <v>14.89</v>
      </c>
      <c r="Z385" s="5">
        <v>20.94</v>
      </c>
      <c r="AA385" s="5">
        <v>29.34</v>
      </c>
      <c r="AB385" s="5">
        <v>1.26</v>
      </c>
      <c r="AC385" s="5">
        <v>2.93</v>
      </c>
      <c r="AD385" s="5">
        <v>5.19</v>
      </c>
      <c r="AE385" s="5">
        <v>9.6999999999999993</v>
      </c>
      <c r="AF385" s="5">
        <v>13.95</v>
      </c>
      <c r="AG385" s="5">
        <v>19.63</v>
      </c>
      <c r="AH385" s="5" t="s">
        <v>43</v>
      </c>
      <c r="AI385" s="5" t="s">
        <v>39</v>
      </c>
      <c r="AJ385">
        <f t="shared" si="10"/>
        <v>6.0500000000000007</v>
      </c>
      <c r="AK385">
        <f t="shared" si="11"/>
        <v>4.25</v>
      </c>
    </row>
    <row r="386" spans="1:37">
      <c r="A386" s="4">
        <v>11229</v>
      </c>
      <c r="B386" s="4">
        <v>112292083</v>
      </c>
      <c r="C386" s="5">
        <v>112292083</v>
      </c>
      <c r="D386" s="5" t="s">
        <v>35</v>
      </c>
      <c r="E386" s="5" t="s">
        <v>36</v>
      </c>
      <c r="F386" s="5" t="s">
        <v>1012</v>
      </c>
      <c r="G386" s="5" t="s">
        <v>1013</v>
      </c>
      <c r="H386" s="5" t="s">
        <v>39</v>
      </c>
      <c r="I386" s="5" t="s">
        <v>40</v>
      </c>
      <c r="J386" s="5" t="s">
        <v>101</v>
      </c>
      <c r="K386" s="5" t="s">
        <v>280</v>
      </c>
      <c r="L386" s="5"/>
      <c r="M386" s="4">
        <v>60</v>
      </c>
      <c r="N386" s="5">
        <v>60</v>
      </c>
      <c r="O386" s="4">
        <v>5</v>
      </c>
      <c r="P386" s="4">
        <v>69</v>
      </c>
      <c r="Q386" s="4">
        <v>69</v>
      </c>
      <c r="R386" s="4">
        <v>80</v>
      </c>
      <c r="S386" s="4">
        <v>80</v>
      </c>
      <c r="T386" s="5">
        <v>163</v>
      </c>
      <c r="U386" s="5">
        <v>262</v>
      </c>
      <c r="V386" s="5">
        <v>0.39</v>
      </c>
      <c r="W386" s="5">
        <v>0.99</v>
      </c>
      <c r="X386" s="5">
        <v>2.19</v>
      </c>
      <c r="Y386" s="5">
        <v>4.3499999999999996</v>
      </c>
      <c r="Z386" s="5">
        <v>6.78</v>
      </c>
      <c r="AA386" s="5">
        <v>10.86</v>
      </c>
      <c r="AB386" s="5">
        <v>0.4</v>
      </c>
      <c r="AC386" s="5">
        <v>0.85</v>
      </c>
      <c r="AD386" s="5">
        <v>1.55</v>
      </c>
      <c r="AE386" s="5">
        <v>2.79</v>
      </c>
      <c r="AF386" s="5">
        <v>4.43</v>
      </c>
      <c r="AG386" s="5">
        <v>6.7</v>
      </c>
      <c r="AH386" s="5" t="s">
        <v>43</v>
      </c>
      <c r="AI386" s="5" t="s">
        <v>44</v>
      </c>
      <c r="AJ386">
        <f t="shared" ref="AJ386:AJ449" si="12">IF(Z386&lt;&gt;"", Z386-Y386, IF(Y386&lt;&gt;"", Y386-X386, IF(X386&lt;&gt;"", X386-W386, IF(W386&lt;&gt;"", W386-V386,0))))</f>
        <v>2.4300000000000006</v>
      </c>
      <c r="AK386">
        <f t="shared" ref="AK386:AK449" si="13">IF(AF386&lt;&gt;"",AF386-AE386,IF(AE386&lt;&gt;"",AE386-AD386,IF(AD386&lt;&gt;"",AD386-AC386,IF(AC386&lt;&gt;"",AC386-AB386,0))))</f>
        <v>1.6399999999999997</v>
      </c>
    </row>
    <row r="387" spans="1:37">
      <c r="A387" s="4">
        <v>11229</v>
      </c>
      <c r="B387" s="4">
        <v>112292087</v>
      </c>
      <c r="C387" s="5">
        <v>112292087</v>
      </c>
      <c r="D387" s="5" t="s">
        <v>35</v>
      </c>
      <c r="E387" s="5" t="s">
        <v>36</v>
      </c>
      <c r="F387" s="5" t="s">
        <v>1012</v>
      </c>
      <c r="G387" s="5" t="s">
        <v>1013</v>
      </c>
      <c r="H387" s="5" t="s">
        <v>43</v>
      </c>
      <c r="I387" s="5" t="s">
        <v>40</v>
      </c>
      <c r="J387" s="5" t="s">
        <v>94</v>
      </c>
      <c r="K387" s="5" t="s">
        <v>1049</v>
      </c>
      <c r="L387" s="5"/>
      <c r="M387" s="4">
        <v>90</v>
      </c>
      <c r="N387" s="5">
        <v>90</v>
      </c>
      <c r="O387" s="4">
        <v>4.0999999999999996</v>
      </c>
      <c r="P387" s="4">
        <v>62</v>
      </c>
      <c r="Q387" s="4">
        <v>65</v>
      </c>
      <c r="R387" s="4">
        <v>61</v>
      </c>
      <c r="S387" s="4">
        <v>65</v>
      </c>
      <c r="T387" s="5">
        <v>1129</v>
      </c>
      <c r="U387" s="5">
        <v>848</v>
      </c>
      <c r="V387" s="5">
        <v>1.74</v>
      </c>
      <c r="W387" s="5">
        <v>5.97</v>
      </c>
      <c r="X387" s="5">
        <v>10.35</v>
      </c>
      <c r="Y387" s="5">
        <v>17.89</v>
      </c>
      <c r="Z387" s="5">
        <v>25.91</v>
      </c>
      <c r="AA387" s="5">
        <v>36.229999999999997</v>
      </c>
      <c r="AB387" s="5">
        <v>1.58</v>
      </c>
      <c r="AC387" s="5">
        <v>3.88</v>
      </c>
      <c r="AD387" s="5">
        <v>7.32</v>
      </c>
      <c r="AE387" s="5">
        <v>12.55</v>
      </c>
      <c r="AF387" s="5">
        <v>18.38</v>
      </c>
      <c r="AG387" s="5">
        <v>25.2</v>
      </c>
      <c r="AH387" s="5" t="s">
        <v>43</v>
      </c>
      <c r="AI387" s="5" t="s">
        <v>44</v>
      </c>
      <c r="AJ387">
        <f t="shared" si="12"/>
        <v>8.02</v>
      </c>
      <c r="AK387">
        <f t="shared" si="13"/>
        <v>5.8299999999999983</v>
      </c>
    </row>
    <row r="388" spans="1:37">
      <c r="A388" s="4">
        <v>11229</v>
      </c>
      <c r="B388" s="4">
        <v>112292099</v>
      </c>
      <c r="C388" s="5">
        <v>112292099</v>
      </c>
      <c r="D388" s="5" t="s">
        <v>35</v>
      </c>
      <c r="E388" s="5" t="s">
        <v>36</v>
      </c>
      <c r="F388" s="5" t="s">
        <v>1012</v>
      </c>
      <c r="G388" s="5" t="s">
        <v>1013</v>
      </c>
      <c r="H388" s="5" t="s">
        <v>44</v>
      </c>
      <c r="I388" s="5" t="s">
        <v>40</v>
      </c>
      <c r="J388" s="5" t="s">
        <v>116</v>
      </c>
      <c r="K388" s="5" t="s">
        <v>295</v>
      </c>
      <c r="L388" s="5"/>
      <c r="M388" s="4">
        <v>37</v>
      </c>
      <c r="N388" s="5">
        <v>37</v>
      </c>
      <c r="O388" s="4">
        <v>5.0999999999999996</v>
      </c>
      <c r="P388" s="4">
        <v>0</v>
      </c>
      <c r="Q388" s="4">
        <v>0</v>
      </c>
      <c r="R388" s="4">
        <v>17</v>
      </c>
      <c r="S388" s="4">
        <v>17</v>
      </c>
      <c r="T388" s="5"/>
      <c r="U388" s="5">
        <v>24</v>
      </c>
      <c r="V388" s="5"/>
      <c r="W388" s="5"/>
      <c r="X388" s="5"/>
      <c r="Y388" s="5"/>
      <c r="Z388" s="5"/>
      <c r="AA388" s="5"/>
      <c r="AB388" s="5">
        <v>0.18</v>
      </c>
      <c r="AC388" s="5">
        <v>0.41</v>
      </c>
      <c r="AD388" s="5">
        <v>0.71</v>
      </c>
      <c r="AE388" s="5">
        <v>1.71</v>
      </c>
      <c r="AF388" s="5">
        <v>2.71</v>
      </c>
      <c r="AG388" s="5">
        <v>4.24</v>
      </c>
      <c r="AH388" s="5"/>
      <c r="AI388" s="5" t="s">
        <v>44</v>
      </c>
      <c r="AJ388">
        <f t="shared" si="12"/>
        <v>0</v>
      </c>
      <c r="AK388">
        <f t="shared" si="13"/>
        <v>1</v>
      </c>
    </row>
    <row r="389" spans="1:37">
      <c r="A389" s="4">
        <v>11229</v>
      </c>
      <c r="B389" s="4">
        <v>112292101</v>
      </c>
      <c r="C389" s="5">
        <v>112292101</v>
      </c>
      <c r="D389" s="5" t="s">
        <v>35</v>
      </c>
      <c r="E389" s="5" t="s">
        <v>36</v>
      </c>
      <c r="F389" s="5" t="s">
        <v>1012</v>
      </c>
      <c r="G389" s="5" t="s">
        <v>1013</v>
      </c>
      <c r="H389" s="5" t="s">
        <v>44</v>
      </c>
      <c r="I389" s="5" t="s">
        <v>40</v>
      </c>
      <c r="J389" s="5" t="s">
        <v>151</v>
      </c>
      <c r="K389" s="5" t="s">
        <v>250</v>
      </c>
      <c r="L389" s="5"/>
      <c r="M389" s="4">
        <v>15</v>
      </c>
      <c r="N389" s="5">
        <v>13</v>
      </c>
      <c r="O389" s="4">
        <v>5.2</v>
      </c>
      <c r="P389" s="4">
        <v>33</v>
      </c>
      <c r="Q389" s="4">
        <v>34</v>
      </c>
      <c r="R389" s="4">
        <v>30</v>
      </c>
      <c r="S389" s="4">
        <v>31</v>
      </c>
      <c r="T389" s="5">
        <v>27</v>
      </c>
      <c r="U389" s="5">
        <v>45</v>
      </c>
      <c r="V389" s="5">
        <v>0.21</v>
      </c>
      <c r="W389" s="5">
        <v>0.5</v>
      </c>
      <c r="X389" s="5">
        <v>1.03</v>
      </c>
      <c r="Y389" s="5">
        <v>2.15</v>
      </c>
      <c r="Z389" s="5">
        <v>3.24</v>
      </c>
      <c r="AA389" s="5">
        <v>5.15</v>
      </c>
      <c r="AB389" s="5">
        <v>0.48</v>
      </c>
      <c r="AC389" s="5">
        <v>1</v>
      </c>
      <c r="AD389" s="5">
        <v>1.68</v>
      </c>
      <c r="AE389" s="5">
        <v>3.1</v>
      </c>
      <c r="AF389" s="5">
        <v>4.29</v>
      </c>
      <c r="AG389" s="5">
        <v>6.06</v>
      </c>
      <c r="AH389" s="5" t="s">
        <v>44</v>
      </c>
      <c r="AI389" s="5" t="s">
        <v>44</v>
      </c>
      <c r="AJ389">
        <f t="shared" si="12"/>
        <v>1.0900000000000003</v>
      </c>
      <c r="AK389">
        <f t="shared" si="13"/>
        <v>1.19</v>
      </c>
    </row>
    <row r="390" spans="1:37">
      <c r="A390" s="4">
        <v>11229</v>
      </c>
      <c r="B390" s="4">
        <v>112292102</v>
      </c>
      <c r="C390" s="5">
        <v>112292102</v>
      </c>
      <c r="D390" s="5" t="s">
        <v>35</v>
      </c>
      <c r="E390" s="5" t="s">
        <v>36</v>
      </c>
      <c r="F390" s="5" t="s">
        <v>1012</v>
      </c>
      <c r="G390" s="5" t="s">
        <v>1013</v>
      </c>
      <c r="H390" s="5" t="s">
        <v>44</v>
      </c>
      <c r="I390" s="5" t="s">
        <v>40</v>
      </c>
      <c r="J390" s="5" t="s">
        <v>153</v>
      </c>
      <c r="K390" s="5" t="s">
        <v>1050</v>
      </c>
      <c r="L390" s="5" t="s">
        <v>1036</v>
      </c>
      <c r="M390" s="4">
        <v>51</v>
      </c>
      <c r="N390" s="5">
        <v>51</v>
      </c>
      <c r="O390" s="4">
        <v>18</v>
      </c>
      <c r="P390" s="4">
        <v>52</v>
      </c>
      <c r="Q390" s="4">
        <v>55</v>
      </c>
      <c r="R390" s="4">
        <v>70</v>
      </c>
      <c r="S390" s="4">
        <v>72</v>
      </c>
      <c r="T390" s="5">
        <v>18</v>
      </c>
      <c r="U390" s="5">
        <v>40</v>
      </c>
      <c r="V390" s="5">
        <v>0.18</v>
      </c>
      <c r="W390" s="5">
        <v>0.35</v>
      </c>
      <c r="X390" s="5">
        <v>0.56000000000000005</v>
      </c>
      <c r="Y390" s="5">
        <v>1.1599999999999999</v>
      </c>
      <c r="Z390" s="5">
        <v>2.2200000000000002</v>
      </c>
      <c r="AA390" s="5">
        <v>3.49</v>
      </c>
      <c r="AB390" s="5">
        <v>0.11</v>
      </c>
      <c r="AC390" s="5">
        <v>0.18</v>
      </c>
      <c r="AD390" s="5">
        <v>0.42</v>
      </c>
      <c r="AE390" s="5">
        <v>0.93</v>
      </c>
      <c r="AF390" s="5">
        <v>1.57</v>
      </c>
      <c r="AG390" s="5">
        <v>2.69</v>
      </c>
      <c r="AH390" s="5" t="s">
        <v>44</v>
      </c>
      <c r="AI390" s="5" t="s">
        <v>44</v>
      </c>
      <c r="AJ390">
        <f t="shared" si="12"/>
        <v>1.0600000000000003</v>
      </c>
      <c r="AK390">
        <f t="shared" si="13"/>
        <v>0.64</v>
      </c>
    </row>
    <row r="391" spans="1:37">
      <c r="A391" s="4">
        <v>11229</v>
      </c>
      <c r="B391" s="4">
        <v>112293026</v>
      </c>
      <c r="C391" s="5">
        <v>112293026</v>
      </c>
      <c r="D391" s="5" t="s">
        <v>35</v>
      </c>
      <c r="E391" s="5" t="s">
        <v>36</v>
      </c>
      <c r="F391" s="5" t="s">
        <v>1012</v>
      </c>
      <c r="G391" s="5" t="s">
        <v>1013</v>
      </c>
      <c r="H391" s="5" t="s">
        <v>44</v>
      </c>
      <c r="I391" s="5" t="s">
        <v>268</v>
      </c>
      <c r="J391" s="5" t="s">
        <v>213</v>
      </c>
      <c r="K391" s="5" t="s">
        <v>1051</v>
      </c>
      <c r="L391" s="5"/>
      <c r="M391" s="4">
        <v>15</v>
      </c>
      <c r="N391" s="5">
        <v>15</v>
      </c>
      <c r="O391" s="4">
        <v>4</v>
      </c>
      <c r="P391" s="4">
        <v>15</v>
      </c>
      <c r="Q391" s="4">
        <v>15</v>
      </c>
      <c r="R391" s="4">
        <v>15</v>
      </c>
      <c r="S391" s="4">
        <v>15</v>
      </c>
      <c r="T391" s="5">
        <v>8</v>
      </c>
      <c r="U391" s="5">
        <v>4</v>
      </c>
      <c r="V391" s="5">
        <v>0.33</v>
      </c>
      <c r="W391" s="5">
        <v>0.73</v>
      </c>
      <c r="X391" s="5">
        <v>1.07</v>
      </c>
      <c r="Y391" s="5">
        <v>1.93</v>
      </c>
      <c r="Z391" s="5">
        <v>3.07</v>
      </c>
      <c r="AA391" s="5">
        <v>5.27</v>
      </c>
      <c r="AB391" s="5">
        <v>0.4</v>
      </c>
      <c r="AC391" s="5">
        <v>0.53</v>
      </c>
      <c r="AD391" s="5">
        <v>1.27</v>
      </c>
      <c r="AE391" s="5">
        <v>2.33</v>
      </c>
      <c r="AF391" s="5">
        <v>2.87</v>
      </c>
      <c r="AG391" s="5">
        <v>3.87</v>
      </c>
      <c r="AH391" s="5" t="s">
        <v>44</v>
      </c>
      <c r="AI391" s="5" t="s">
        <v>44</v>
      </c>
      <c r="AJ391">
        <f t="shared" si="12"/>
        <v>1.1399999999999999</v>
      </c>
      <c r="AK391">
        <f t="shared" si="13"/>
        <v>0.54</v>
      </c>
    </row>
    <row r="392" spans="1:37">
      <c r="A392" s="4">
        <v>11229</v>
      </c>
      <c r="B392" s="4">
        <v>112293027</v>
      </c>
      <c r="C392" s="5">
        <v>112293027</v>
      </c>
      <c r="D392" s="5" t="s">
        <v>35</v>
      </c>
      <c r="E392" s="5" t="s">
        <v>36</v>
      </c>
      <c r="F392" s="5" t="s">
        <v>1012</v>
      </c>
      <c r="G392" s="5" t="s">
        <v>1013</v>
      </c>
      <c r="H392" s="5" t="s">
        <v>39</v>
      </c>
      <c r="I392" s="5" t="s">
        <v>268</v>
      </c>
      <c r="J392" s="5" t="s">
        <v>982</v>
      </c>
      <c r="K392" s="5" t="s">
        <v>1052</v>
      </c>
      <c r="L392" s="5" t="s">
        <v>1036</v>
      </c>
      <c r="M392" s="4">
        <v>6</v>
      </c>
      <c r="N392" s="5">
        <v>6</v>
      </c>
      <c r="O392" s="4">
        <v>8.5</v>
      </c>
      <c r="P392" s="4">
        <v>6</v>
      </c>
      <c r="Q392" s="4">
        <v>6</v>
      </c>
      <c r="R392" s="4">
        <v>6</v>
      </c>
      <c r="S392" s="4">
        <v>6</v>
      </c>
      <c r="T392" s="5">
        <v>2</v>
      </c>
      <c r="U392" s="5">
        <v>4</v>
      </c>
      <c r="V392" s="5">
        <v>0.5</v>
      </c>
      <c r="W392" s="5">
        <v>0.5</v>
      </c>
      <c r="X392" s="5">
        <v>1</v>
      </c>
      <c r="Y392" s="5">
        <v>2.33</v>
      </c>
      <c r="Z392" s="5">
        <v>2.83</v>
      </c>
      <c r="AA392" s="5">
        <v>3.83</v>
      </c>
      <c r="AB392" s="5">
        <v>0.17</v>
      </c>
      <c r="AC392" s="5">
        <v>0.5</v>
      </c>
      <c r="AD392" s="5">
        <v>1</v>
      </c>
      <c r="AE392" s="5">
        <v>1.83</v>
      </c>
      <c r="AF392" s="5">
        <v>2.83</v>
      </c>
      <c r="AG392" s="5">
        <v>4.83</v>
      </c>
      <c r="AH392" s="5" t="s">
        <v>39</v>
      </c>
      <c r="AI392" s="5" t="s">
        <v>39</v>
      </c>
      <c r="AJ392">
        <f t="shared" si="12"/>
        <v>0.5</v>
      </c>
      <c r="AK392">
        <f t="shared" si="13"/>
        <v>1</v>
      </c>
    </row>
    <row r="393" spans="1:37">
      <c r="A393" s="4">
        <v>11229</v>
      </c>
      <c r="B393" s="4">
        <v>112293029</v>
      </c>
      <c r="C393" s="5">
        <v>112293029</v>
      </c>
      <c r="D393" s="5" t="s">
        <v>35</v>
      </c>
      <c r="E393" s="5" t="s">
        <v>36</v>
      </c>
      <c r="F393" s="5" t="s">
        <v>1012</v>
      </c>
      <c r="G393" s="5" t="s">
        <v>1013</v>
      </c>
      <c r="H393" s="5" t="s">
        <v>39</v>
      </c>
      <c r="I393" s="5" t="s">
        <v>268</v>
      </c>
      <c r="J393" s="5" t="s">
        <v>982</v>
      </c>
      <c r="K393" s="5" t="s">
        <v>1053</v>
      </c>
      <c r="L393" s="5" t="s">
        <v>1036</v>
      </c>
      <c r="M393" s="4">
        <v>8</v>
      </c>
      <c r="N393" s="5">
        <v>8</v>
      </c>
      <c r="O393" s="4">
        <v>8.5</v>
      </c>
      <c r="P393" s="4">
        <v>8</v>
      </c>
      <c r="Q393" s="4">
        <v>8</v>
      </c>
      <c r="R393" s="4">
        <v>8</v>
      </c>
      <c r="S393" s="4">
        <v>8</v>
      </c>
      <c r="T393" s="5">
        <v>2</v>
      </c>
      <c r="U393" s="5">
        <v>2</v>
      </c>
      <c r="V393" s="5">
        <v>0.13</v>
      </c>
      <c r="W393" s="5">
        <v>0.13</v>
      </c>
      <c r="X393" s="5">
        <v>0.5</v>
      </c>
      <c r="Y393" s="5">
        <v>1.63</v>
      </c>
      <c r="Z393" s="5">
        <v>2.25</v>
      </c>
      <c r="AA393" s="5">
        <v>4.5</v>
      </c>
      <c r="AB393" s="5">
        <v>0</v>
      </c>
      <c r="AC393" s="5">
        <v>0.13</v>
      </c>
      <c r="AD393" s="5">
        <v>0.75</v>
      </c>
      <c r="AE393" s="5">
        <v>1.38</v>
      </c>
      <c r="AF393" s="5">
        <v>1.63</v>
      </c>
      <c r="AG393" s="5">
        <v>4</v>
      </c>
      <c r="AH393" s="5" t="s">
        <v>39</v>
      </c>
      <c r="AI393" s="5" t="s">
        <v>44</v>
      </c>
      <c r="AJ393">
        <f t="shared" si="12"/>
        <v>0.62000000000000011</v>
      </c>
      <c r="AK393">
        <f t="shared" si="13"/>
        <v>0.25</v>
      </c>
    </row>
    <row r="394" spans="1:37">
      <c r="A394" s="4">
        <v>11229</v>
      </c>
      <c r="B394" s="4">
        <v>112293031</v>
      </c>
      <c r="C394" s="5">
        <v>112293031</v>
      </c>
      <c r="D394" s="5" t="s">
        <v>35</v>
      </c>
      <c r="E394" s="5" t="s">
        <v>36</v>
      </c>
      <c r="F394" s="5" t="s">
        <v>1012</v>
      </c>
      <c r="G394" s="5" t="s">
        <v>1013</v>
      </c>
      <c r="H394" s="5" t="s">
        <v>39</v>
      </c>
      <c r="I394" s="5" t="s">
        <v>268</v>
      </c>
      <c r="J394" s="5" t="s">
        <v>982</v>
      </c>
      <c r="K394" s="5" t="s">
        <v>1054</v>
      </c>
      <c r="L394" s="5" t="s">
        <v>1036</v>
      </c>
      <c r="M394" s="4">
        <v>7</v>
      </c>
      <c r="N394" s="5">
        <v>7</v>
      </c>
      <c r="O394" s="4">
        <v>8.5</v>
      </c>
      <c r="P394" s="4">
        <v>7</v>
      </c>
      <c r="Q394" s="4">
        <v>7</v>
      </c>
      <c r="R394" s="4">
        <v>7</v>
      </c>
      <c r="S394" s="4">
        <v>7</v>
      </c>
      <c r="T394" s="5">
        <v>5</v>
      </c>
      <c r="U394" s="5">
        <v>4</v>
      </c>
      <c r="V394" s="5">
        <v>0.43</v>
      </c>
      <c r="W394" s="5">
        <v>0.71</v>
      </c>
      <c r="X394" s="5">
        <v>1</v>
      </c>
      <c r="Y394" s="5">
        <v>2</v>
      </c>
      <c r="Z394" s="5">
        <v>2.71</v>
      </c>
      <c r="AA394" s="5">
        <v>6.43</v>
      </c>
      <c r="AB394" s="5">
        <v>0.14000000000000001</v>
      </c>
      <c r="AC394" s="5">
        <v>0.43</v>
      </c>
      <c r="AD394" s="5">
        <v>0.86</v>
      </c>
      <c r="AE394" s="5">
        <v>2.29</v>
      </c>
      <c r="AF394" s="5">
        <v>2.86</v>
      </c>
      <c r="AG394" s="5">
        <v>5</v>
      </c>
      <c r="AH394" s="5" t="s">
        <v>39</v>
      </c>
      <c r="AI394" s="5" t="s">
        <v>44</v>
      </c>
      <c r="AJ394">
        <f t="shared" si="12"/>
        <v>0.71</v>
      </c>
      <c r="AK394">
        <f t="shared" si="13"/>
        <v>0.56999999999999984</v>
      </c>
    </row>
    <row r="395" spans="1:37">
      <c r="A395" s="4">
        <v>11229</v>
      </c>
      <c r="B395" s="4">
        <v>112293033</v>
      </c>
      <c r="C395" s="5">
        <v>112293033</v>
      </c>
      <c r="D395" s="5" t="s">
        <v>35</v>
      </c>
      <c r="E395" s="5" t="s">
        <v>36</v>
      </c>
      <c r="F395" s="5" t="s">
        <v>1012</v>
      </c>
      <c r="G395" s="5" t="s">
        <v>1013</v>
      </c>
      <c r="H395" s="5" t="s">
        <v>39</v>
      </c>
      <c r="I395" s="5" t="s">
        <v>268</v>
      </c>
      <c r="J395" s="5" t="s">
        <v>982</v>
      </c>
      <c r="K395" s="5" t="s">
        <v>1055</v>
      </c>
      <c r="L395" s="5" t="s">
        <v>1036</v>
      </c>
      <c r="M395" s="4">
        <v>10</v>
      </c>
      <c r="N395" s="5">
        <v>10</v>
      </c>
      <c r="O395" s="4">
        <v>8.5</v>
      </c>
      <c r="P395" s="4">
        <v>10</v>
      </c>
      <c r="Q395" s="4">
        <v>10</v>
      </c>
      <c r="R395" s="4">
        <v>10</v>
      </c>
      <c r="S395" s="4">
        <v>10</v>
      </c>
      <c r="T395" s="5">
        <v>3</v>
      </c>
      <c r="U395" s="5">
        <v>2</v>
      </c>
      <c r="V395" s="5">
        <v>0.4</v>
      </c>
      <c r="W395" s="5">
        <v>0.6</v>
      </c>
      <c r="X395" s="5">
        <v>1.1000000000000001</v>
      </c>
      <c r="Y395" s="5">
        <v>1.6</v>
      </c>
      <c r="Z395" s="5">
        <v>2.6</v>
      </c>
      <c r="AA395" s="5">
        <v>4</v>
      </c>
      <c r="AB395" s="5">
        <v>0.1</v>
      </c>
      <c r="AC395" s="5">
        <v>0.5</v>
      </c>
      <c r="AD395" s="5">
        <v>0.9</v>
      </c>
      <c r="AE395" s="5">
        <v>1.7</v>
      </c>
      <c r="AF395" s="5">
        <v>2.4</v>
      </c>
      <c r="AG395" s="5">
        <v>3.5</v>
      </c>
      <c r="AH395" s="5" t="s">
        <v>39</v>
      </c>
      <c r="AI395" s="5" t="s">
        <v>39</v>
      </c>
      <c r="AJ395">
        <f t="shared" si="12"/>
        <v>1</v>
      </c>
      <c r="AK395">
        <f t="shared" si="13"/>
        <v>0.7</v>
      </c>
    </row>
    <row r="396" spans="1:37">
      <c r="A396" s="4">
        <v>11229</v>
      </c>
      <c r="B396" s="4">
        <v>112293035</v>
      </c>
      <c r="C396" s="5">
        <v>112293035</v>
      </c>
      <c r="D396" s="5" t="s">
        <v>35</v>
      </c>
      <c r="E396" s="5" t="s">
        <v>36</v>
      </c>
      <c r="F396" s="5" t="s">
        <v>1012</v>
      </c>
      <c r="G396" s="5" t="s">
        <v>1013</v>
      </c>
      <c r="H396" s="5" t="s">
        <v>39</v>
      </c>
      <c r="I396" s="5" t="s">
        <v>268</v>
      </c>
      <c r="J396" s="5" t="s">
        <v>982</v>
      </c>
      <c r="K396" s="5" t="s">
        <v>1056</v>
      </c>
      <c r="L396" s="5" t="s">
        <v>1036</v>
      </c>
      <c r="M396" s="4">
        <v>23</v>
      </c>
      <c r="N396" s="5">
        <v>23</v>
      </c>
      <c r="O396" s="4">
        <v>8.5</v>
      </c>
      <c r="P396" s="4">
        <v>22</v>
      </c>
      <c r="Q396" s="4">
        <v>22</v>
      </c>
      <c r="R396" s="4">
        <v>22</v>
      </c>
      <c r="S396" s="4">
        <v>22</v>
      </c>
      <c r="T396" s="5">
        <v>9</v>
      </c>
      <c r="U396" s="5">
        <v>5</v>
      </c>
      <c r="V396" s="5">
        <v>0.09</v>
      </c>
      <c r="W396" s="5">
        <v>0.36</v>
      </c>
      <c r="X396" s="5">
        <v>0.82</v>
      </c>
      <c r="Y396" s="5">
        <v>1.36</v>
      </c>
      <c r="Z396" s="5">
        <v>2.36</v>
      </c>
      <c r="AA396" s="5">
        <v>3.82</v>
      </c>
      <c r="AB396" s="5">
        <v>0.36</v>
      </c>
      <c r="AC396" s="5">
        <v>0.59</v>
      </c>
      <c r="AD396" s="5">
        <v>1</v>
      </c>
      <c r="AE396" s="5">
        <v>1.64</v>
      </c>
      <c r="AF396" s="5">
        <v>2.0499999999999998</v>
      </c>
      <c r="AG396" s="5">
        <v>3.41</v>
      </c>
      <c r="AH396" s="5" t="s">
        <v>39</v>
      </c>
      <c r="AI396" s="5" t="s">
        <v>44</v>
      </c>
      <c r="AJ396">
        <f t="shared" si="12"/>
        <v>0.99999999999999978</v>
      </c>
      <c r="AK396">
        <f t="shared" si="13"/>
        <v>0.40999999999999992</v>
      </c>
    </row>
    <row r="397" spans="1:37">
      <c r="A397" s="4">
        <v>11229</v>
      </c>
      <c r="B397" s="4">
        <v>112293042</v>
      </c>
      <c r="C397" s="5">
        <v>112293042</v>
      </c>
      <c r="D397" s="5" t="s">
        <v>35</v>
      </c>
      <c r="E397" s="5" t="s">
        <v>36</v>
      </c>
      <c r="F397" s="5" t="s">
        <v>1012</v>
      </c>
      <c r="G397" s="5" t="s">
        <v>1013</v>
      </c>
      <c r="H397" s="5" t="s">
        <v>44</v>
      </c>
      <c r="I397" s="5" t="s">
        <v>268</v>
      </c>
      <c r="J397" s="5" t="s">
        <v>79</v>
      </c>
      <c r="K397" s="5" t="s">
        <v>1057</v>
      </c>
      <c r="L397" s="5"/>
      <c r="M397" s="4">
        <v>15</v>
      </c>
      <c r="N397" s="5">
        <v>15</v>
      </c>
      <c r="O397" s="4">
        <v>4.5</v>
      </c>
      <c r="P397" s="4">
        <v>17</v>
      </c>
      <c r="Q397" s="4">
        <v>17</v>
      </c>
      <c r="R397" s="4">
        <v>15</v>
      </c>
      <c r="S397" s="4">
        <v>15</v>
      </c>
      <c r="T397" s="5">
        <v>20</v>
      </c>
      <c r="U397" s="5">
        <v>18</v>
      </c>
      <c r="V397" s="5">
        <v>0.24</v>
      </c>
      <c r="W397" s="5">
        <v>0.28999999999999998</v>
      </c>
      <c r="X397" s="5">
        <v>0.71</v>
      </c>
      <c r="Y397" s="5">
        <v>1.76</v>
      </c>
      <c r="Z397" s="5">
        <v>2.59</v>
      </c>
      <c r="AA397" s="5">
        <v>3.71</v>
      </c>
      <c r="AB397" s="5">
        <v>0.53</v>
      </c>
      <c r="AC397" s="5">
        <v>0.93</v>
      </c>
      <c r="AD397" s="5">
        <v>1.53</v>
      </c>
      <c r="AE397" s="5">
        <v>2.87</v>
      </c>
      <c r="AF397" s="5">
        <v>3.47</v>
      </c>
      <c r="AG397" s="5">
        <v>4.87</v>
      </c>
      <c r="AH397" s="5" t="s">
        <v>44</v>
      </c>
      <c r="AI397" s="5" t="s">
        <v>44</v>
      </c>
      <c r="AJ397">
        <f t="shared" si="12"/>
        <v>0.82999999999999985</v>
      </c>
      <c r="AK397">
        <f t="shared" si="13"/>
        <v>0.60000000000000009</v>
      </c>
    </row>
    <row r="398" spans="1:37">
      <c r="A398" s="4">
        <v>11229</v>
      </c>
      <c r="B398" s="4">
        <v>112293051</v>
      </c>
      <c r="C398" s="5">
        <v>112293051</v>
      </c>
      <c r="D398" s="5" t="s">
        <v>35</v>
      </c>
      <c r="E398" s="5" t="s">
        <v>36</v>
      </c>
      <c r="F398" s="5" t="s">
        <v>1012</v>
      </c>
      <c r="G398" s="5" t="s">
        <v>1013</v>
      </c>
      <c r="H398" s="5" t="s">
        <v>44</v>
      </c>
      <c r="I398" s="5" t="s">
        <v>268</v>
      </c>
      <c r="J398" s="5" t="s">
        <v>1058</v>
      </c>
      <c r="K398" s="5" t="s">
        <v>1059</v>
      </c>
      <c r="L398" s="5" t="s">
        <v>1036</v>
      </c>
      <c r="M398" s="4">
        <v>15</v>
      </c>
      <c r="N398" s="5">
        <v>15</v>
      </c>
      <c r="O398" s="4">
        <v>11</v>
      </c>
      <c r="P398" s="4">
        <v>16</v>
      </c>
      <c r="Q398" s="4">
        <v>16</v>
      </c>
      <c r="R398" s="4">
        <v>15</v>
      </c>
      <c r="S398" s="4">
        <v>15</v>
      </c>
      <c r="T398" s="5">
        <v>3</v>
      </c>
      <c r="U398" s="5">
        <v>5</v>
      </c>
      <c r="V398" s="5">
        <v>0.38</v>
      </c>
      <c r="W398" s="5">
        <v>0.63</v>
      </c>
      <c r="X398" s="5">
        <v>1.1299999999999999</v>
      </c>
      <c r="Y398" s="5">
        <v>1.56</v>
      </c>
      <c r="Z398" s="5">
        <v>2</v>
      </c>
      <c r="AA398" s="5">
        <v>2.81</v>
      </c>
      <c r="AB398" s="5">
        <v>0.27</v>
      </c>
      <c r="AC398" s="5">
        <v>0.8</v>
      </c>
      <c r="AD398" s="5">
        <v>1.67</v>
      </c>
      <c r="AE398" s="5">
        <v>2.87</v>
      </c>
      <c r="AF398" s="5">
        <v>3.47</v>
      </c>
      <c r="AG398" s="5">
        <v>4.4000000000000004</v>
      </c>
      <c r="AH398" s="5" t="s">
        <v>44</v>
      </c>
      <c r="AI398" s="5" t="s">
        <v>44</v>
      </c>
      <c r="AJ398">
        <f t="shared" si="12"/>
        <v>0.43999999999999995</v>
      </c>
      <c r="AK398">
        <f t="shared" si="13"/>
        <v>0.60000000000000009</v>
      </c>
    </row>
    <row r="399" spans="1:37">
      <c r="A399" s="4">
        <v>11233</v>
      </c>
      <c r="B399" s="4">
        <v>112331037</v>
      </c>
      <c r="C399" s="5">
        <v>112331037</v>
      </c>
      <c r="D399" s="5" t="s">
        <v>35</v>
      </c>
      <c r="E399" s="5" t="s">
        <v>36</v>
      </c>
      <c r="F399" s="5" t="s">
        <v>1060</v>
      </c>
      <c r="G399" s="5" t="s">
        <v>38</v>
      </c>
      <c r="H399" s="5" t="s">
        <v>39</v>
      </c>
      <c r="I399" s="5" t="s">
        <v>54</v>
      </c>
      <c r="J399" s="5" t="s">
        <v>52</v>
      </c>
      <c r="K399" s="5" t="s">
        <v>849</v>
      </c>
      <c r="L399" s="5"/>
      <c r="M399" s="4">
        <v>10</v>
      </c>
      <c r="N399" s="5">
        <v>10</v>
      </c>
      <c r="O399" s="4">
        <v>3.75</v>
      </c>
      <c r="P399" s="4">
        <v>10</v>
      </c>
      <c r="Q399" s="4">
        <v>10</v>
      </c>
      <c r="R399" s="4">
        <v>7</v>
      </c>
      <c r="S399" s="4">
        <v>7</v>
      </c>
      <c r="T399" s="5">
        <v>6</v>
      </c>
      <c r="U399" s="5">
        <v>6</v>
      </c>
      <c r="V399" s="5">
        <v>0.2</v>
      </c>
      <c r="W399" s="5">
        <v>0.2</v>
      </c>
      <c r="X399" s="5">
        <v>1</v>
      </c>
      <c r="Y399" s="5">
        <v>2</v>
      </c>
      <c r="Z399" s="5">
        <v>2.6</v>
      </c>
      <c r="AA399" s="5">
        <v>5</v>
      </c>
      <c r="AB399" s="5">
        <v>0.43</v>
      </c>
      <c r="AC399" s="5">
        <v>1</v>
      </c>
      <c r="AD399" s="5">
        <v>1.71</v>
      </c>
      <c r="AE399" s="5">
        <v>3</v>
      </c>
      <c r="AF399" s="5">
        <v>3.86</v>
      </c>
      <c r="AG399" s="5">
        <v>7</v>
      </c>
      <c r="AH399" s="5" t="s">
        <v>39</v>
      </c>
      <c r="AI399" s="5" t="s">
        <v>39</v>
      </c>
      <c r="AJ399">
        <f t="shared" si="12"/>
        <v>0.60000000000000009</v>
      </c>
      <c r="AK399">
        <f t="shared" si="13"/>
        <v>0.85999999999999988</v>
      </c>
    </row>
    <row r="400" spans="1:37">
      <c r="A400" s="4">
        <v>11233</v>
      </c>
      <c r="B400" s="4">
        <v>112331038</v>
      </c>
      <c r="C400" s="5">
        <v>112331038</v>
      </c>
      <c r="D400" s="5" t="s">
        <v>35</v>
      </c>
      <c r="E400" s="5" t="s">
        <v>36</v>
      </c>
      <c r="F400" s="5" t="s">
        <v>1060</v>
      </c>
      <c r="G400" s="5" t="s">
        <v>38</v>
      </c>
      <c r="H400" s="5" t="s">
        <v>39</v>
      </c>
      <c r="I400" s="5" t="s">
        <v>54</v>
      </c>
      <c r="J400" s="5" t="s">
        <v>79</v>
      </c>
      <c r="K400" s="5" t="s">
        <v>1061</v>
      </c>
      <c r="L400" s="5"/>
      <c r="M400" s="4">
        <v>3</v>
      </c>
      <c r="N400" s="5">
        <v>3</v>
      </c>
      <c r="O400" s="4">
        <v>5.0999999999999996</v>
      </c>
      <c r="P400" s="4">
        <v>3</v>
      </c>
      <c r="Q400" s="4">
        <v>3</v>
      </c>
      <c r="R400" s="4">
        <v>4</v>
      </c>
      <c r="S400" s="4">
        <v>4</v>
      </c>
      <c r="T400" s="5">
        <v>2</v>
      </c>
      <c r="U400" s="5">
        <v>5</v>
      </c>
      <c r="V400" s="5">
        <v>0</v>
      </c>
      <c r="W400" s="5">
        <v>1</v>
      </c>
      <c r="X400" s="5">
        <v>1.67</v>
      </c>
      <c r="Y400" s="5">
        <v>4</v>
      </c>
      <c r="Z400" s="5">
        <v>7.67</v>
      </c>
      <c r="AA400" s="5">
        <v>13.33</v>
      </c>
      <c r="AB400" s="5">
        <v>0.5</v>
      </c>
      <c r="AC400" s="5">
        <v>0.5</v>
      </c>
      <c r="AD400" s="5">
        <v>1.25</v>
      </c>
      <c r="AE400" s="5">
        <v>2.25</v>
      </c>
      <c r="AF400" s="5">
        <v>2.75</v>
      </c>
      <c r="AG400" s="5">
        <v>7.25</v>
      </c>
      <c r="AH400" s="5" t="s">
        <v>39</v>
      </c>
      <c r="AI400" s="5"/>
      <c r="AJ400">
        <f t="shared" si="12"/>
        <v>3.67</v>
      </c>
      <c r="AK400">
        <f t="shared" si="13"/>
        <v>0.5</v>
      </c>
    </row>
    <row r="401" spans="1:37">
      <c r="A401" s="4">
        <v>11233</v>
      </c>
      <c r="B401" s="4">
        <v>112331039</v>
      </c>
      <c r="C401" s="5">
        <v>112331039</v>
      </c>
      <c r="D401" s="5" t="s">
        <v>35</v>
      </c>
      <c r="E401" s="5" t="s">
        <v>36</v>
      </c>
      <c r="F401" s="5" t="s">
        <v>1060</v>
      </c>
      <c r="G401" s="5" t="s">
        <v>38</v>
      </c>
      <c r="H401" s="5" t="s">
        <v>39</v>
      </c>
      <c r="I401" s="5" t="s">
        <v>54</v>
      </c>
      <c r="J401" s="5" t="s">
        <v>65</v>
      </c>
      <c r="K401" s="5" t="s">
        <v>1062</v>
      </c>
      <c r="L401" s="5"/>
      <c r="M401" s="4">
        <v>11</v>
      </c>
      <c r="N401" s="5">
        <v>11</v>
      </c>
      <c r="O401" s="4">
        <v>5.8</v>
      </c>
      <c r="P401" s="4">
        <v>10</v>
      </c>
      <c r="Q401" s="4">
        <v>10</v>
      </c>
      <c r="R401" s="4">
        <v>8</v>
      </c>
      <c r="S401" s="4">
        <v>8</v>
      </c>
      <c r="T401" s="5">
        <v>5</v>
      </c>
      <c r="U401" s="5">
        <v>4</v>
      </c>
      <c r="V401" s="5">
        <v>0.1</v>
      </c>
      <c r="W401" s="5">
        <v>0.5</v>
      </c>
      <c r="X401" s="5">
        <v>0.9</v>
      </c>
      <c r="Y401" s="5">
        <v>1.3</v>
      </c>
      <c r="Z401" s="5">
        <v>1.9</v>
      </c>
      <c r="AA401" s="5">
        <v>5.6</v>
      </c>
      <c r="AB401" s="5">
        <v>0.13</v>
      </c>
      <c r="AC401" s="5">
        <v>0.75</v>
      </c>
      <c r="AD401" s="5">
        <v>1.63</v>
      </c>
      <c r="AE401" s="5">
        <v>3</v>
      </c>
      <c r="AF401" s="5">
        <v>3.63</v>
      </c>
      <c r="AG401" s="5">
        <v>8</v>
      </c>
      <c r="AH401" s="5" t="s">
        <v>39</v>
      </c>
      <c r="AI401" s="5" t="s">
        <v>39</v>
      </c>
      <c r="AJ401">
        <f t="shared" si="12"/>
        <v>0.59999999999999987</v>
      </c>
      <c r="AK401">
        <f t="shared" si="13"/>
        <v>0.62999999999999989</v>
      </c>
    </row>
    <row r="402" spans="1:37">
      <c r="A402" s="4">
        <v>11233</v>
      </c>
      <c r="B402" s="4">
        <v>112331040</v>
      </c>
      <c r="C402" s="5">
        <v>112331040</v>
      </c>
      <c r="D402" s="5" t="s">
        <v>35</v>
      </c>
      <c r="E402" s="5" t="s">
        <v>36</v>
      </c>
      <c r="F402" s="5" t="s">
        <v>1060</v>
      </c>
      <c r="G402" s="5" t="s">
        <v>38</v>
      </c>
      <c r="H402" s="5" t="s">
        <v>39</v>
      </c>
      <c r="I402" s="5" t="s">
        <v>54</v>
      </c>
      <c r="J402" s="5" t="s">
        <v>65</v>
      </c>
      <c r="K402" s="5" t="s">
        <v>1063</v>
      </c>
      <c r="L402" s="5"/>
      <c r="M402" s="4">
        <v>7</v>
      </c>
      <c r="N402" s="5">
        <v>7</v>
      </c>
      <c r="O402" s="4">
        <v>5.6</v>
      </c>
      <c r="P402" s="4">
        <v>7</v>
      </c>
      <c r="Q402" s="4">
        <v>7</v>
      </c>
      <c r="R402" s="4">
        <v>5</v>
      </c>
      <c r="S402" s="4">
        <v>5</v>
      </c>
      <c r="T402" s="5">
        <v>0</v>
      </c>
      <c r="U402" s="5">
        <v>2</v>
      </c>
      <c r="V402" s="5">
        <v>0.14000000000000001</v>
      </c>
      <c r="W402" s="5">
        <v>0.56999999999999995</v>
      </c>
      <c r="X402" s="5">
        <v>1.1399999999999999</v>
      </c>
      <c r="Y402" s="5">
        <v>2.4300000000000002</v>
      </c>
      <c r="Z402" s="5">
        <v>3</v>
      </c>
      <c r="AA402" s="5">
        <v>7.14</v>
      </c>
      <c r="AB402" s="5">
        <v>0.2</v>
      </c>
      <c r="AC402" s="5">
        <v>0.6</v>
      </c>
      <c r="AD402" s="5">
        <v>0.8</v>
      </c>
      <c r="AE402" s="5">
        <v>1.2</v>
      </c>
      <c r="AF402" s="5">
        <v>1.6</v>
      </c>
      <c r="AG402" s="5">
        <v>5.6</v>
      </c>
      <c r="AH402" s="5" t="s">
        <v>39</v>
      </c>
      <c r="AI402" s="5" t="s">
        <v>39</v>
      </c>
      <c r="AJ402">
        <f t="shared" si="12"/>
        <v>0.56999999999999984</v>
      </c>
      <c r="AK402">
        <f t="shared" si="13"/>
        <v>0.40000000000000013</v>
      </c>
    </row>
    <row r="403" spans="1:37">
      <c r="A403" s="4">
        <v>11233</v>
      </c>
      <c r="B403" s="4">
        <v>112331041</v>
      </c>
      <c r="C403" s="5">
        <v>112331041</v>
      </c>
      <c r="D403" s="5" t="s">
        <v>35</v>
      </c>
      <c r="E403" s="5" t="s">
        <v>36</v>
      </c>
      <c r="F403" s="5" t="s">
        <v>1060</v>
      </c>
      <c r="G403" s="5" t="s">
        <v>38</v>
      </c>
      <c r="H403" s="5" t="s">
        <v>39</v>
      </c>
      <c r="I403" s="5" t="s">
        <v>54</v>
      </c>
      <c r="J403" s="5" t="s">
        <v>65</v>
      </c>
      <c r="K403" s="5" t="s">
        <v>1064</v>
      </c>
      <c r="L403" s="5"/>
      <c r="M403" s="4">
        <v>10</v>
      </c>
      <c r="N403" s="5">
        <v>10</v>
      </c>
      <c r="O403" s="4">
        <v>5.2</v>
      </c>
      <c r="P403" s="4">
        <v>11</v>
      </c>
      <c r="Q403" s="4">
        <v>11</v>
      </c>
      <c r="R403" s="4">
        <v>9</v>
      </c>
      <c r="S403" s="4">
        <v>9</v>
      </c>
      <c r="T403" s="5">
        <v>7</v>
      </c>
      <c r="U403" s="5">
        <v>8</v>
      </c>
      <c r="V403" s="5">
        <v>0</v>
      </c>
      <c r="W403" s="5">
        <v>0</v>
      </c>
      <c r="X403" s="5">
        <v>0.36</v>
      </c>
      <c r="Y403" s="5">
        <v>1.27</v>
      </c>
      <c r="Z403" s="5">
        <v>2</v>
      </c>
      <c r="AA403" s="5">
        <v>6.55</v>
      </c>
      <c r="AB403" s="5">
        <v>0.11</v>
      </c>
      <c r="AC403" s="5">
        <v>0.11</v>
      </c>
      <c r="AD403" s="5">
        <v>0.44</v>
      </c>
      <c r="AE403" s="5">
        <v>1.78</v>
      </c>
      <c r="AF403" s="5">
        <v>2.2200000000000002</v>
      </c>
      <c r="AG403" s="5">
        <v>4.78</v>
      </c>
      <c r="AH403" s="5" t="s">
        <v>39</v>
      </c>
      <c r="AI403" s="5"/>
      <c r="AJ403">
        <f t="shared" si="12"/>
        <v>0.73</v>
      </c>
      <c r="AK403">
        <f t="shared" si="13"/>
        <v>0.44000000000000017</v>
      </c>
    </row>
    <row r="404" spans="1:37">
      <c r="A404" s="4">
        <v>11233</v>
      </c>
      <c r="B404" s="4">
        <v>112331042</v>
      </c>
      <c r="C404" s="5">
        <v>112331042</v>
      </c>
      <c r="D404" s="5" t="s">
        <v>35</v>
      </c>
      <c r="E404" s="5" t="s">
        <v>36</v>
      </c>
      <c r="F404" s="5" t="s">
        <v>1060</v>
      </c>
      <c r="G404" s="5" t="s">
        <v>38</v>
      </c>
      <c r="H404" s="5" t="s">
        <v>39</v>
      </c>
      <c r="I404" s="5" t="s">
        <v>54</v>
      </c>
      <c r="J404" s="5" t="s">
        <v>65</v>
      </c>
      <c r="K404" s="5" t="s">
        <v>1065</v>
      </c>
      <c r="L404" s="5"/>
      <c r="M404" s="4">
        <v>16</v>
      </c>
      <c r="N404" s="5">
        <v>16</v>
      </c>
      <c r="O404" s="4">
        <v>5.15</v>
      </c>
      <c r="P404" s="4">
        <v>16</v>
      </c>
      <c r="Q404" s="4">
        <v>16</v>
      </c>
      <c r="R404" s="4">
        <v>16</v>
      </c>
      <c r="S404" s="4">
        <v>16</v>
      </c>
      <c r="T404" s="5">
        <v>7</v>
      </c>
      <c r="U404" s="5">
        <v>15</v>
      </c>
      <c r="V404" s="5">
        <v>0</v>
      </c>
      <c r="W404" s="5">
        <v>0.19</v>
      </c>
      <c r="X404" s="5">
        <v>0.69</v>
      </c>
      <c r="Y404" s="5">
        <v>1.1299999999999999</v>
      </c>
      <c r="Z404" s="5">
        <v>1.63</v>
      </c>
      <c r="AA404" s="5">
        <v>5.44</v>
      </c>
      <c r="AB404" s="5">
        <v>0.13</v>
      </c>
      <c r="AC404" s="5">
        <v>0.25</v>
      </c>
      <c r="AD404" s="5">
        <v>0.5</v>
      </c>
      <c r="AE404" s="5">
        <v>1.19</v>
      </c>
      <c r="AF404" s="5">
        <v>1.56</v>
      </c>
      <c r="AG404" s="5">
        <v>5.69</v>
      </c>
      <c r="AH404" s="5" t="s">
        <v>39</v>
      </c>
      <c r="AI404" s="5" t="s">
        <v>39</v>
      </c>
      <c r="AJ404">
        <f t="shared" si="12"/>
        <v>0.5</v>
      </c>
      <c r="AK404">
        <f t="shared" si="13"/>
        <v>0.37000000000000011</v>
      </c>
    </row>
    <row r="405" spans="1:37">
      <c r="A405" s="4">
        <v>11233</v>
      </c>
      <c r="B405" s="4">
        <v>112331043</v>
      </c>
      <c r="C405" s="5">
        <v>112331043</v>
      </c>
      <c r="D405" s="5" t="s">
        <v>35</v>
      </c>
      <c r="E405" s="5" t="s">
        <v>36</v>
      </c>
      <c r="F405" s="5" t="s">
        <v>1060</v>
      </c>
      <c r="G405" s="5" t="s">
        <v>38</v>
      </c>
      <c r="H405" s="5" t="s">
        <v>39</v>
      </c>
      <c r="I405" s="5" t="s">
        <v>54</v>
      </c>
      <c r="J405" s="5" t="s">
        <v>79</v>
      </c>
      <c r="K405" s="5" t="s">
        <v>146</v>
      </c>
      <c r="L405" s="5"/>
      <c r="M405" s="4">
        <v>9</v>
      </c>
      <c r="N405" s="5">
        <v>9</v>
      </c>
      <c r="O405" s="4">
        <v>4.2</v>
      </c>
      <c r="P405" s="4">
        <v>9</v>
      </c>
      <c r="Q405" s="4">
        <v>9</v>
      </c>
      <c r="R405" s="4">
        <v>10</v>
      </c>
      <c r="S405" s="4">
        <v>11</v>
      </c>
      <c r="T405" s="5">
        <v>18</v>
      </c>
      <c r="U405" s="5">
        <v>14</v>
      </c>
      <c r="V405" s="5">
        <v>0.33</v>
      </c>
      <c r="W405" s="5">
        <v>0.44</v>
      </c>
      <c r="X405" s="5">
        <v>1.44</v>
      </c>
      <c r="Y405" s="5">
        <v>2.44</v>
      </c>
      <c r="Z405" s="5">
        <v>3.67</v>
      </c>
      <c r="AA405" s="5">
        <v>6.56</v>
      </c>
      <c r="AB405" s="5">
        <v>0.55000000000000004</v>
      </c>
      <c r="AC405" s="5">
        <v>0.82</v>
      </c>
      <c r="AD405" s="5">
        <v>1.55</v>
      </c>
      <c r="AE405" s="5">
        <v>2.82</v>
      </c>
      <c r="AF405" s="5">
        <v>4.09</v>
      </c>
      <c r="AG405" s="5">
        <v>7</v>
      </c>
      <c r="AH405" s="5" t="s">
        <v>39</v>
      </c>
      <c r="AI405" s="5" t="s">
        <v>39</v>
      </c>
      <c r="AJ405">
        <f t="shared" si="12"/>
        <v>1.23</v>
      </c>
      <c r="AK405">
        <f t="shared" si="13"/>
        <v>1.27</v>
      </c>
    </row>
    <row r="406" spans="1:37">
      <c r="A406" s="4">
        <v>11233</v>
      </c>
      <c r="B406" s="4">
        <v>112331044</v>
      </c>
      <c r="C406" s="5">
        <v>112331044</v>
      </c>
      <c r="D406" s="5" t="s">
        <v>35</v>
      </c>
      <c r="E406" s="5" t="s">
        <v>36</v>
      </c>
      <c r="F406" s="5" t="s">
        <v>1060</v>
      </c>
      <c r="G406" s="5" t="s">
        <v>38</v>
      </c>
      <c r="H406" s="5" t="s">
        <v>39</v>
      </c>
      <c r="I406" s="5" t="s">
        <v>54</v>
      </c>
      <c r="J406" s="5" t="s">
        <v>65</v>
      </c>
      <c r="K406" s="5" t="s">
        <v>1066</v>
      </c>
      <c r="L406" s="5"/>
      <c r="M406" s="4">
        <v>29</v>
      </c>
      <c r="N406" s="5">
        <v>29</v>
      </c>
      <c r="O406" s="4">
        <v>4.2</v>
      </c>
      <c r="P406" s="4">
        <v>29</v>
      </c>
      <c r="Q406" s="4">
        <v>29</v>
      </c>
      <c r="R406" s="4">
        <v>24</v>
      </c>
      <c r="S406" s="4">
        <v>24</v>
      </c>
      <c r="T406" s="5">
        <v>26</v>
      </c>
      <c r="U406" s="5">
        <v>23</v>
      </c>
      <c r="V406" s="5">
        <v>0.17</v>
      </c>
      <c r="W406" s="5">
        <v>0.55000000000000004</v>
      </c>
      <c r="X406" s="5">
        <v>1.1000000000000001</v>
      </c>
      <c r="Y406" s="5">
        <v>1.83</v>
      </c>
      <c r="Z406" s="5">
        <v>2.52</v>
      </c>
      <c r="AA406" s="5">
        <v>4.8600000000000003</v>
      </c>
      <c r="AB406" s="5">
        <v>0.17</v>
      </c>
      <c r="AC406" s="5">
        <v>0.33</v>
      </c>
      <c r="AD406" s="5">
        <v>1</v>
      </c>
      <c r="AE406" s="5">
        <v>1.88</v>
      </c>
      <c r="AF406" s="5">
        <v>2.29</v>
      </c>
      <c r="AG406" s="5">
        <v>3.54</v>
      </c>
      <c r="AH406" s="5" t="s">
        <v>39</v>
      </c>
      <c r="AI406" s="5" t="s">
        <v>44</v>
      </c>
      <c r="AJ406">
        <f t="shared" si="12"/>
        <v>0.69</v>
      </c>
      <c r="AK406">
        <f t="shared" si="13"/>
        <v>0.41000000000000014</v>
      </c>
    </row>
    <row r="407" spans="1:37">
      <c r="A407" s="4">
        <v>11233</v>
      </c>
      <c r="B407" s="4">
        <v>112331045</v>
      </c>
      <c r="C407" s="5">
        <v>112331045</v>
      </c>
      <c r="D407" s="5" t="s">
        <v>35</v>
      </c>
      <c r="E407" s="5" t="s">
        <v>36</v>
      </c>
      <c r="F407" s="5" t="s">
        <v>1060</v>
      </c>
      <c r="G407" s="5" t="s">
        <v>38</v>
      </c>
      <c r="H407" s="5" t="s">
        <v>39</v>
      </c>
      <c r="I407" s="5" t="s">
        <v>54</v>
      </c>
      <c r="J407" s="5" t="s">
        <v>65</v>
      </c>
      <c r="K407" s="5" t="s">
        <v>1067</v>
      </c>
      <c r="L407" s="5"/>
      <c r="M407" s="4">
        <v>11</v>
      </c>
      <c r="N407" s="5">
        <v>11</v>
      </c>
      <c r="O407" s="4">
        <v>5.4</v>
      </c>
      <c r="P407" s="4">
        <v>11</v>
      </c>
      <c r="Q407" s="4">
        <v>11</v>
      </c>
      <c r="R407" s="4">
        <v>11</v>
      </c>
      <c r="S407" s="4">
        <v>11</v>
      </c>
      <c r="T407" s="5">
        <v>4</v>
      </c>
      <c r="U407" s="5">
        <v>4</v>
      </c>
      <c r="V407" s="5">
        <v>0</v>
      </c>
      <c r="W407" s="5">
        <v>0.18</v>
      </c>
      <c r="X407" s="5">
        <v>0.64</v>
      </c>
      <c r="Y407" s="5">
        <v>1.64</v>
      </c>
      <c r="Z407" s="5">
        <v>2.1800000000000002</v>
      </c>
      <c r="AA407" s="5">
        <v>5.82</v>
      </c>
      <c r="AB407" s="5">
        <v>0.18</v>
      </c>
      <c r="AC407" s="5">
        <v>0.27</v>
      </c>
      <c r="AD407" s="5">
        <v>0.55000000000000004</v>
      </c>
      <c r="AE407" s="5">
        <v>0.91</v>
      </c>
      <c r="AF407" s="5">
        <v>2.1800000000000002</v>
      </c>
      <c r="AG407" s="5">
        <v>5.91</v>
      </c>
      <c r="AH407" s="5" t="s">
        <v>39</v>
      </c>
      <c r="AI407" s="5" t="s">
        <v>44</v>
      </c>
      <c r="AJ407">
        <f t="shared" si="12"/>
        <v>0.54000000000000026</v>
      </c>
      <c r="AK407">
        <f t="shared" si="13"/>
        <v>1.27</v>
      </c>
    </row>
    <row r="408" spans="1:37">
      <c r="A408" s="4">
        <v>11233</v>
      </c>
      <c r="B408" s="4">
        <v>112331046</v>
      </c>
      <c r="C408" s="5">
        <v>112331046</v>
      </c>
      <c r="D408" s="5" t="s">
        <v>35</v>
      </c>
      <c r="E408" s="5" t="s">
        <v>36</v>
      </c>
      <c r="F408" s="5" t="s">
        <v>1060</v>
      </c>
      <c r="G408" s="5" t="s">
        <v>38</v>
      </c>
      <c r="H408" s="5" t="s">
        <v>39</v>
      </c>
      <c r="I408" s="5" t="s">
        <v>54</v>
      </c>
      <c r="J408" s="5" t="s">
        <v>65</v>
      </c>
      <c r="K408" s="5" t="s">
        <v>1068</v>
      </c>
      <c r="L408" s="5"/>
      <c r="M408" s="4">
        <v>11</v>
      </c>
      <c r="N408" s="5">
        <v>11</v>
      </c>
      <c r="O408" s="4">
        <v>5.2</v>
      </c>
      <c r="P408" s="4">
        <v>11</v>
      </c>
      <c r="Q408" s="4">
        <v>11</v>
      </c>
      <c r="R408" s="4">
        <v>9</v>
      </c>
      <c r="S408" s="4">
        <v>9</v>
      </c>
      <c r="T408" s="5">
        <v>4</v>
      </c>
      <c r="U408" s="5">
        <v>3</v>
      </c>
      <c r="V408" s="5">
        <v>0</v>
      </c>
      <c r="W408" s="5">
        <v>0.27</v>
      </c>
      <c r="X408" s="5">
        <v>0.64</v>
      </c>
      <c r="Y408" s="5">
        <v>1.82</v>
      </c>
      <c r="Z408" s="5">
        <v>2.1800000000000002</v>
      </c>
      <c r="AA408" s="5">
        <v>5</v>
      </c>
      <c r="AB408" s="5">
        <v>0.11</v>
      </c>
      <c r="AC408" s="5">
        <v>0.33</v>
      </c>
      <c r="AD408" s="5">
        <v>0.78</v>
      </c>
      <c r="AE408" s="5">
        <v>1.22</v>
      </c>
      <c r="AF408" s="5">
        <v>1.78</v>
      </c>
      <c r="AG408" s="5">
        <v>4.8899999999999997</v>
      </c>
      <c r="AH408" s="5" t="s">
        <v>39</v>
      </c>
      <c r="AI408" s="5" t="s">
        <v>44</v>
      </c>
      <c r="AJ408">
        <f t="shared" si="12"/>
        <v>0.3600000000000001</v>
      </c>
      <c r="AK408">
        <f t="shared" si="13"/>
        <v>0.56000000000000005</v>
      </c>
    </row>
    <row r="409" spans="1:37">
      <c r="A409" s="4">
        <v>11233</v>
      </c>
      <c r="B409" s="4">
        <v>112331047</v>
      </c>
      <c r="C409" s="5">
        <v>112331047</v>
      </c>
      <c r="D409" s="5" t="s">
        <v>35</v>
      </c>
      <c r="E409" s="5" t="s">
        <v>36</v>
      </c>
      <c r="F409" s="5" t="s">
        <v>1060</v>
      </c>
      <c r="G409" s="5" t="s">
        <v>38</v>
      </c>
      <c r="H409" s="5" t="s">
        <v>39</v>
      </c>
      <c r="I409" s="5" t="s">
        <v>54</v>
      </c>
      <c r="J409" s="5" t="s">
        <v>65</v>
      </c>
      <c r="K409" s="5" t="s">
        <v>1069</v>
      </c>
      <c r="L409" s="5"/>
      <c r="M409" s="4">
        <v>19</v>
      </c>
      <c r="N409" s="5">
        <v>19</v>
      </c>
      <c r="O409" s="4">
        <v>4.95</v>
      </c>
      <c r="P409" s="4">
        <v>19</v>
      </c>
      <c r="Q409" s="4">
        <v>19</v>
      </c>
      <c r="R409" s="4">
        <v>18</v>
      </c>
      <c r="S409" s="4">
        <v>18</v>
      </c>
      <c r="T409" s="5">
        <v>19</v>
      </c>
      <c r="U409" s="5">
        <v>16</v>
      </c>
      <c r="V409" s="5">
        <v>0.11</v>
      </c>
      <c r="W409" s="5">
        <v>0.47</v>
      </c>
      <c r="X409" s="5">
        <v>0.95</v>
      </c>
      <c r="Y409" s="5">
        <v>1.74</v>
      </c>
      <c r="Z409" s="5">
        <v>1.89</v>
      </c>
      <c r="AA409" s="5">
        <v>4.79</v>
      </c>
      <c r="AB409" s="5">
        <v>0.06</v>
      </c>
      <c r="AC409" s="5">
        <v>0.33</v>
      </c>
      <c r="AD409" s="5">
        <v>0.56000000000000005</v>
      </c>
      <c r="AE409" s="5">
        <v>1</v>
      </c>
      <c r="AF409" s="5">
        <v>1.72</v>
      </c>
      <c r="AG409" s="5">
        <v>3.72</v>
      </c>
      <c r="AH409" s="5" t="s">
        <v>39</v>
      </c>
      <c r="AI409" s="5" t="s">
        <v>44</v>
      </c>
      <c r="AJ409">
        <f t="shared" si="12"/>
        <v>0.14999999999999991</v>
      </c>
      <c r="AK409">
        <f t="shared" si="13"/>
        <v>0.72</v>
      </c>
    </row>
    <row r="410" spans="1:37">
      <c r="A410" s="4">
        <v>11233</v>
      </c>
      <c r="B410" s="4">
        <v>112331048</v>
      </c>
      <c r="C410" s="5">
        <v>112331048</v>
      </c>
      <c r="D410" s="5" t="s">
        <v>35</v>
      </c>
      <c r="E410" s="5" t="s">
        <v>36</v>
      </c>
      <c r="F410" s="5" t="s">
        <v>1060</v>
      </c>
      <c r="G410" s="5" t="s">
        <v>38</v>
      </c>
      <c r="H410" s="5" t="s">
        <v>39</v>
      </c>
      <c r="I410" s="5" t="s">
        <v>54</v>
      </c>
      <c r="J410" s="5" t="s">
        <v>79</v>
      </c>
      <c r="K410" s="5" t="s">
        <v>1070</v>
      </c>
      <c r="L410" s="5"/>
      <c r="M410" s="4">
        <v>3</v>
      </c>
      <c r="N410" s="5">
        <v>3</v>
      </c>
      <c r="O410" s="4">
        <v>5.15</v>
      </c>
      <c r="P410" s="4">
        <v>3</v>
      </c>
      <c r="Q410" s="4">
        <v>4</v>
      </c>
      <c r="R410" s="4">
        <v>4</v>
      </c>
      <c r="S410" s="4">
        <v>4</v>
      </c>
      <c r="T410" s="5">
        <v>2</v>
      </c>
      <c r="U410" s="5">
        <v>2</v>
      </c>
      <c r="V410" s="5">
        <v>0.5</v>
      </c>
      <c r="W410" s="5">
        <v>0.5</v>
      </c>
      <c r="X410" s="5">
        <v>0.75</v>
      </c>
      <c r="Y410" s="5">
        <v>1.5</v>
      </c>
      <c r="Z410" s="5">
        <v>2.25</v>
      </c>
      <c r="AA410" s="5">
        <v>4.75</v>
      </c>
      <c r="AB410" s="5">
        <v>0.25</v>
      </c>
      <c r="AC410" s="5">
        <v>0.5</v>
      </c>
      <c r="AD410" s="5">
        <v>1</v>
      </c>
      <c r="AE410" s="5">
        <v>1.5</v>
      </c>
      <c r="AF410" s="5">
        <v>2.25</v>
      </c>
      <c r="AG410" s="5">
        <v>4</v>
      </c>
      <c r="AH410" s="5" t="s">
        <v>39</v>
      </c>
      <c r="AI410" s="5" t="s">
        <v>44</v>
      </c>
      <c r="AJ410">
        <f t="shared" si="12"/>
        <v>0.75</v>
      </c>
      <c r="AK410">
        <f t="shared" si="13"/>
        <v>0.75</v>
      </c>
    </row>
    <row r="411" spans="1:37">
      <c r="A411" s="4">
        <v>11233</v>
      </c>
      <c r="B411" s="4">
        <v>112331049</v>
      </c>
      <c r="C411" s="5">
        <v>112331049</v>
      </c>
      <c r="D411" s="5" t="s">
        <v>35</v>
      </c>
      <c r="E411" s="5" t="s">
        <v>36</v>
      </c>
      <c r="F411" s="5" t="s">
        <v>1060</v>
      </c>
      <c r="G411" s="5" t="s">
        <v>38</v>
      </c>
      <c r="H411" s="5" t="s">
        <v>39</v>
      </c>
      <c r="I411" s="5" t="s">
        <v>54</v>
      </c>
      <c r="J411" s="5" t="s">
        <v>65</v>
      </c>
      <c r="K411" s="5" t="s">
        <v>1071</v>
      </c>
      <c r="L411" s="5"/>
      <c r="M411" s="4">
        <v>21</v>
      </c>
      <c r="N411" s="5">
        <v>21</v>
      </c>
      <c r="O411" s="4">
        <v>4.97</v>
      </c>
      <c r="P411" s="4">
        <v>23</v>
      </c>
      <c r="Q411" s="4">
        <v>23</v>
      </c>
      <c r="R411" s="4">
        <v>22</v>
      </c>
      <c r="S411" s="4">
        <v>22</v>
      </c>
      <c r="T411" s="5">
        <v>26</v>
      </c>
      <c r="U411" s="5">
        <v>16</v>
      </c>
      <c r="V411" s="5">
        <v>0.04</v>
      </c>
      <c r="W411" s="5">
        <v>0.13</v>
      </c>
      <c r="X411" s="5">
        <v>0.56999999999999995</v>
      </c>
      <c r="Y411" s="5">
        <v>1.48</v>
      </c>
      <c r="Z411" s="5">
        <v>2.35</v>
      </c>
      <c r="AA411" s="5">
        <v>5.22</v>
      </c>
      <c r="AB411" s="5">
        <v>0.09</v>
      </c>
      <c r="AC411" s="5">
        <v>0.23</v>
      </c>
      <c r="AD411" s="5">
        <v>0.55000000000000004</v>
      </c>
      <c r="AE411" s="5">
        <v>1.05</v>
      </c>
      <c r="AF411" s="5">
        <v>1.86</v>
      </c>
      <c r="AG411" s="5">
        <v>4.95</v>
      </c>
      <c r="AH411" s="5" t="s">
        <v>39</v>
      </c>
      <c r="AI411" s="5" t="s">
        <v>44</v>
      </c>
      <c r="AJ411">
        <f t="shared" si="12"/>
        <v>0.87000000000000011</v>
      </c>
      <c r="AK411">
        <f t="shared" si="13"/>
        <v>0.81</v>
      </c>
    </row>
    <row r="412" spans="1:37">
      <c r="A412" s="4">
        <v>11233</v>
      </c>
      <c r="B412" s="4">
        <v>112331050</v>
      </c>
      <c r="C412" s="5">
        <v>112331050</v>
      </c>
      <c r="D412" s="5" t="s">
        <v>35</v>
      </c>
      <c r="E412" s="5" t="s">
        <v>36</v>
      </c>
      <c r="F412" s="5" t="s">
        <v>1060</v>
      </c>
      <c r="G412" s="5" t="s">
        <v>38</v>
      </c>
      <c r="H412" s="5" t="s">
        <v>39</v>
      </c>
      <c r="I412" s="5" t="s">
        <v>54</v>
      </c>
      <c r="J412" s="5" t="s">
        <v>65</v>
      </c>
      <c r="K412" s="5" t="s">
        <v>1072</v>
      </c>
      <c r="L412" s="5"/>
      <c r="M412" s="4">
        <v>11</v>
      </c>
      <c r="N412" s="5">
        <v>11</v>
      </c>
      <c r="O412" s="4">
        <v>5.2</v>
      </c>
      <c r="P412" s="4">
        <v>10</v>
      </c>
      <c r="Q412" s="4">
        <v>10</v>
      </c>
      <c r="R412" s="4">
        <v>8</v>
      </c>
      <c r="S412" s="4">
        <v>8</v>
      </c>
      <c r="T412" s="5">
        <v>10</v>
      </c>
      <c r="U412" s="5">
        <v>6</v>
      </c>
      <c r="V412" s="5">
        <v>0.1</v>
      </c>
      <c r="W412" s="5">
        <v>0.3</v>
      </c>
      <c r="X412" s="5">
        <v>0.6</v>
      </c>
      <c r="Y412" s="5">
        <v>1</v>
      </c>
      <c r="Z412" s="5">
        <v>1.2</v>
      </c>
      <c r="AA412" s="5">
        <v>13.6</v>
      </c>
      <c r="AB412" s="5">
        <v>0.13</v>
      </c>
      <c r="AC412" s="5">
        <v>0.25</v>
      </c>
      <c r="AD412" s="5">
        <v>0.75</v>
      </c>
      <c r="AE412" s="5">
        <v>1.5</v>
      </c>
      <c r="AF412" s="5">
        <v>2.63</v>
      </c>
      <c r="AG412" s="5">
        <v>7.63</v>
      </c>
      <c r="AH412" s="5" t="s">
        <v>39</v>
      </c>
      <c r="AI412" s="5" t="s">
        <v>43</v>
      </c>
      <c r="AJ412">
        <f t="shared" si="12"/>
        <v>0.19999999999999996</v>
      </c>
      <c r="AK412">
        <f t="shared" si="13"/>
        <v>1.1299999999999999</v>
      </c>
    </row>
    <row r="413" spans="1:37">
      <c r="A413" s="4">
        <v>11233</v>
      </c>
      <c r="B413" s="4">
        <v>112331051</v>
      </c>
      <c r="C413" s="5">
        <v>112331051</v>
      </c>
      <c r="D413" s="5" t="s">
        <v>35</v>
      </c>
      <c r="E413" s="5" t="s">
        <v>36</v>
      </c>
      <c r="F413" s="5" t="s">
        <v>1060</v>
      </c>
      <c r="G413" s="5" t="s">
        <v>38</v>
      </c>
      <c r="H413" s="5" t="s">
        <v>39</v>
      </c>
      <c r="I413" s="5" t="s">
        <v>54</v>
      </c>
      <c r="J413" s="5" t="s">
        <v>65</v>
      </c>
      <c r="K413" s="5" t="s">
        <v>1073</v>
      </c>
      <c r="L413" s="5"/>
      <c r="M413" s="4">
        <v>11</v>
      </c>
      <c r="N413" s="5">
        <v>11</v>
      </c>
      <c r="O413" s="4">
        <v>5.25</v>
      </c>
      <c r="P413" s="4">
        <v>11</v>
      </c>
      <c r="Q413" s="4">
        <v>11</v>
      </c>
      <c r="R413" s="4">
        <v>9</v>
      </c>
      <c r="S413" s="4">
        <v>9</v>
      </c>
      <c r="T413" s="5">
        <v>5</v>
      </c>
      <c r="U413" s="5">
        <v>8</v>
      </c>
      <c r="V413" s="5">
        <v>0</v>
      </c>
      <c r="W413" s="5">
        <v>0.09</v>
      </c>
      <c r="X413" s="5">
        <v>0.36</v>
      </c>
      <c r="Y413" s="5">
        <v>0.91</v>
      </c>
      <c r="Z413" s="5">
        <v>2.5499999999999998</v>
      </c>
      <c r="AA413" s="5">
        <v>5.45</v>
      </c>
      <c r="AB413" s="5">
        <v>0.11</v>
      </c>
      <c r="AC413" s="5">
        <v>0.11</v>
      </c>
      <c r="AD413" s="5">
        <v>0.56000000000000005</v>
      </c>
      <c r="AE413" s="5">
        <v>1.33</v>
      </c>
      <c r="AF413" s="5">
        <v>1.78</v>
      </c>
      <c r="AG413" s="5">
        <v>4.78</v>
      </c>
      <c r="AH413" s="5" t="s">
        <v>39</v>
      </c>
      <c r="AI413" s="5" t="s">
        <v>43</v>
      </c>
      <c r="AJ413">
        <f t="shared" si="12"/>
        <v>1.6399999999999997</v>
      </c>
      <c r="AK413">
        <f t="shared" si="13"/>
        <v>0.44999999999999996</v>
      </c>
    </row>
    <row r="414" spans="1:37">
      <c r="A414" s="4">
        <v>11233</v>
      </c>
      <c r="B414" s="4">
        <v>112331052</v>
      </c>
      <c r="C414" s="5">
        <v>112331052</v>
      </c>
      <c r="D414" s="5" t="s">
        <v>35</v>
      </c>
      <c r="E414" s="5" t="s">
        <v>36</v>
      </c>
      <c r="F414" s="5" t="s">
        <v>1060</v>
      </c>
      <c r="G414" s="5" t="s">
        <v>38</v>
      </c>
      <c r="H414" s="5" t="s">
        <v>39</v>
      </c>
      <c r="I414" s="5" t="s">
        <v>54</v>
      </c>
      <c r="J414" s="5" t="s">
        <v>79</v>
      </c>
      <c r="K414" s="5" t="s">
        <v>1074</v>
      </c>
      <c r="L414" s="5"/>
      <c r="M414" s="4">
        <v>3</v>
      </c>
      <c r="N414" s="5">
        <v>3</v>
      </c>
      <c r="O414" s="4">
        <v>5.6</v>
      </c>
      <c r="P414" s="4">
        <v>3</v>
      </c>
      <c r="Q414" s="4">
        <v>3</v>
      </c>
      <c r="R414" s="4">
        <v>4</v>
      </c>
      <c r="S414" s="4">
        <v>4</v>
      </c>
      <c r="T414" s="5">
        <v>3</v>
      </c>
      <c r="U414" s="5">
        <v>1</v>
      </c>
      <c r="V414" s="5">
        <v>0</v>
      </c>
      <c r="W414" s="5">
        <v>0</v>
      </c>
      <c r="X414" s="5">
        <v>0.33</v>
      </c>
      <c r="Y414" s="5">
        <v>2.67</v>
      </c>
      <c r="Z414" s="5">
        <v>3.33</v>
      </c>
      <c r="AA414" s="5">
        <v>8.33</v>
      </c>
      <c r="AB414" s="5">
        <v>1</v>
      </c>
      <c r="AC414" s="5">
        <v>1</v>
      </c>
      <c r="AD414" s="5">
        <v>1.5</v>
      </c>
      <c r="AE414" s="5">
        <v>1.75</v>
      </c>
      <c r="AF414" s="5">
        <v>2</v>
      </c>
      <c r="AG414" s="5">
        <v>7.5</v>
      </c>
      <c r="AH414" s="5" t="s">
        <v>39</v>
      </c>
      <c r="AI414" s="5" t="s">
        <v>43</v>
      </c>
      <c r="AJ414">
        <f t="shared" si="12"/>
        <v>0.66000000000000014</v>
      </c>
      <c r="AK414">
        <f t="shared" si="13"/>
        <v>0.25</v>
      </c>
    </row>
    <row r="415" spans="1:37">
      <c r="A415" s="4">
        <v>11233</v>
      </c>
      <c r="B415" s="4">
        <v>112331053</v>
      </c>
      <c r="C415" s="5">
        <v>112331053</v>
      </c>
      <c r="D415" s="5" t="s">
        <v>35</v>
      </c>
      <c r="E415" s="5" t="s">
        <v>36</v>
      </c>
      <c r="F415" s="5" t="s">
        <v>1060</v>
      </c>
      <c r="G415" s="5" t="s">
        <v>38</v>
      </c>
      <c r="H415" s="5" t="s">
        <v>39</v>
      </c>
      <c r="I415" s="5" t="s">
        <v>54</v>
      </c>
      <c r="J415" s="5" t="s">
        <v>79</v>
      </c>
      <c r="K415" s="5" t="s">
        <v>1075</v>
      </c>
      <c r="L415" s="5"/>
      <c r="M415" s="4">
        <v>9</v>
      </c>
      <c r="N415" s="5">
        <v>9</v>
      </c>
      <c r="O415" s="4">
        <v>4.5</v>
      </c>
      <c r="P415" s="4">
        <v>9</v>
      </c>
      <c r="Q415" s="4">
        <v>9</v>
      </c>
      <c r="R415" s="4">
        <v>8</v>
      </c>
      <c r="S415" s="4">
        <v>8</v>
      </c>
      <c r="T415" s="5">
        <v>7</v>
      </c>
      <c r="U415" s="5">
        <v>4</v>
      </c>
      <c r="V415" s="5">
        <v>0.11</v>
      </c>
      <c r="W415" s="5">
        <v>0.56000000000000005</v>
      </c>
      <c r="X415" s="5">
        <v>1.22</v>
      </c>
      <c r="Y415" s="5">
        <v>1.56</v>
      </c>
      <c r="Z415" s="5">
        <v>2.56</v>
      </c>
      <c r="AA415" s="5">
        <v>4.78</v>
      </c>
      <c r="AB415" s="5">
        <v>0.13</v>
      </c>
      <c r="AC415" s="5">
        <v>0.63</v>
      </c>
      <c r="AD415" s="5">
        <v>1</v>
      </c>
      <c r="AE415" s="5">
        <v>1.63</v>
      </c>
      <c r="AF415" s="5">
        <v>2.63</v>
      </c>
      <c r="AG415" s="5">
        <v>5.75</v>
      </c>
      <c r="AH415" s="5" t="s">
        <v>39</v>
      </c>
      <c r="AI415" s="5" t="s">
        <v>43</v>
      </c>
      <c r="AJ415">
        <f t="shared" si="12"/>
        <v>1</v>
      </c>
      <c r="AK415">
        <f t="shared" si="13"/>
        <v>1</v>
      </c>
    </row>
    <row r="416" spans="1:37">
      <c r="A416" s="4">
        <v>11233</v>
      </c>
      <c r="B416" s="4">
        <v>112331054</v>
      </c>
      <c r="C416" s="5">
        <v>112331054</v>
      </c>
      <c r="D416" s="5" t="s">
        <v>35</v>
      </c>
      <c r="E416" s="5" t="s">
        <v>36</v>
      </c>
      <c r="F416" s="5" t="s">
        <v>1060</v>
      </c>
      <c r="G416" s="5" t="s">
        <v>38</v>
      </c>
      <c r="H416" s="5" t="s">
        <v>44</v>
      </c>
      <c r="I416" s="5" t="s">
        <v>54</v>
      </c>
      <c r="J416" s="5" t="s">
        <v>65</v>
      </c>
      <c r="K416" s="5" t="s">
        <v>1076</v>
      </c>
      <c r="L416" s="5"/>
      <c r="M416" s="4">
        <v>26</v>
      </c>
      <c r="N416" s="5">
        <v>26</v>
      </c>
      <c r="O416" s="4">
        <v>4.2</v>
      </c>
      <c r="P416" s="4">
        <v>26</v>
      </c>
      <c r="Q416" s="4">
        <v>26</v>
      </c>
      <c r="R416" s="4">
        <v>23</v>
      </c>
      <c r="S416" s="4">
        <v>23</v>
      </c>
      <c r="T416" s="5">
        <v>14</v>
      </c>
      <c r="U416" s="5">
        <v>29</v>
      </c>
      <c r="V416" s="5">
        <v>0.08</v>
      </c>
      <c r="W416" s="5">
        <v>0.38</v>
      </c>
      <c r="X416" s="5">
        <v>0.65</v>
      </c>
      <c r="Y416" s="5">
        <v>1.1200000000000001</v>
      </c>
      <c r="Z416" s="5">
        <v>1.77</v>
      </c>
      <c r="AA416" s="5">
        <v>4.5</v>
      </c>
      <c r="AB416" s="5">
        <v>0.22</v>
      </c>
      <c r="AC416" s="5">
        <v>0.39</v>
      </c>
      <c r="AD416" s="5">
        <v>0.56999999999999995</v>
      </c>
      <c r="AE416" s="5">
        <v>1.22</v>
      </c>
      <c r="AF416" s="5">
        <v>1.65</v>
      </c>
      <c r="AG416" s="5">
        <v>3.22</v>
      </c>
      <c r="AH416" s="5" t="s">
        <v>44</v>
      </c>
      <c r="AI416" s="5" t="s">
        <v>43</v>
      </c>
      <c r="AJ416">
        <f t="shared" si="12"/>
        <v>0.64999999999999991</v>
      </c>
      <c r="AK416">
        <f t="shared" si="13"/>
        <v>0.42999999999999994</v>
      </c>
    </row>
    <row r="417" spans="1:37">
      <c r="A417" s="4">
        <v>11233</v>
      </c>
      <c r="B417" s="4">
        <v>112331055</v>
      </c>
      <c r="C417" s="5">
        <v>112331055</v>
      </c>
      <c r="D417" s="5" t="s">
        <v>35</v>
      </c>
      <c r="E417" s="5" t="s">
        <v>36</v>
      </c>
      <c r="F417" s="5" t="s">
        <v>1060</v>
      </c>
      <c r="G417" s="5" t="s">
        <v>38</v>
      </c>
      <c r="H417" s="5" t="s">
        <v>44</v>
      </c>
      <c r="I417" s="5" t="s">
        <v>54</v>
      </c>
      <c r="J417" s="5" t="s">
        <v>65</v>
      </c>
      <c r="K417" s="5" t="s">
        <v>1077</v>
      </c>
      <c r="L417" s="5"/>
      <c r="M417" s="4">
        <v>16</v>
      </c>
      <c r="N417" s="5">
        <v>16</v>
      </c>
      <c r="O417" s="4">
        <v>2.5499999999999998</v>
      </c>
      <c r="P417" s="4">
        <v>16</v>
      </c>
      <c r="Q417" s="4">
        <v>16</v>
      </c>
      <c r="R417" s="4">
        <v>13</v>
      </c>
      <c r="S417" s="4">
        <v>14</v>
      </c>
      <c r="T417" s="5">
        <v>19</v>
      </c>
      <c r="U417" s="5">
        <v>3</v>
      </c>
      <c r="V417" s="5">
        <v>0.13</v>
      </c>
      <c r="W417" s="5">
        <v>0.56000000000000005</v>
      </c>
      <c r="X417" s="5">
        <v>1.1299999999999999</v>
      </c>
      <c r="Y417" s="5">
        <v>1.88</v>
      </c>
      <c r="Z417" s="5">
        <v>2.31</v>
      </c>
      <c r="AA417" s="5">
        <v>3.69</v>
      </c>
      <c r="AB417" s="5">
        <v>0.21</v>
      </c>
      <c r="AC417" s="5">
        <v>0.28999999999999998</v>
      </c>
      <c r="AD417" s="5">
        <v>0.56999999999999995</v>
      </c>
      <c r="AE417" s="5">
        <v>1.29</v>
      </c>
      <c r="AF417" s="5">
        <v>1.86</v>
      </c>
      <c r="AG417" s="5">
        <v>3.21</v>
      </c>
      <c r="AH417" s="5" t="s">
        <v>44</v>
      </c>
      <c r="AI417" s="5" t="s">
        <v>43</v>
      </c>
      <c r="AJ417">
        <f t="shared" si="12"/>
        <v>0.43000000000000016</v>
      </c>
      <c r="AK417">
        <f t="shared" si="13"/>
        <v>0.57000000000000006</v>
      </c>
    </row>
    <row r="418" spans="1:37">
      <c r="A418" s="4">
        <v>11233</v>
      </c>
      <c r="B418" s="4">
        <v>112331056</v>
      </c>
      <c r="C418" s="5">
        <v>112331056</v>
      </c>
      <c r="D418" s="5" t="s">
        <v>35</v>
      </c>
      <c r="E418" s="5" t="s">
        <v>36</v>
      </c>
      <c r="F418" s="5" t="s">
        <v>1060</v>
      </c>
      <c r="G418" s="5" t="s">
        <v>38</v>
      </c>
      <c r="H418" s="5" t="s">
        <v>39</v>
      </c>
      <c r="I418" s="5" t="s">
        <v>54</v>
      </c>
      <c r="J418" s="5" t="s">
        <v>65</v>
      </c>
      <c r="K418" s="5" t="s">
        <v>1078</v>
      </c>
      <c r="L418" s="5"/>
      <c r="M418" s="4">
        <v>7</v>
      </c>
      <c r="N418" s="5">
        <v>7</v>
      </c>
      <c r="O418" s="4">
        <v>2.2999999999999998</v>
      </c>
      <c r="P418" s="4">
        <v>7</v>
      </c>
      <c r="Q418" s="4">
        <v>7</v>
      </c>
      <c r="R418" s="4">
        <v>7</v>
      </c>
      <c r="S418" s="4">
        <v>7</v>
      </c>
      <c r="T418" s="5">
        <v>4</v>
      </c>
      <c r="U418" s="5">
        <v>4</v>
      </c>
      <c r="V418" s="5">
        <v>0.14000000000000001</v>
      </c>
      <c r="W418" s="5">
        <v>0.43</v>
      </c>
      <c r="X418" s="5">
        <v>0.86</v>
      </c>
      <c r="Y418" s="5">
        <v>2</v>
      </c>
      <c r="Z418" s="5">
        <v>3</v>
      </c>
      <c r="AA418" s="5">
        <v>4.43</v>
      </c>
      <c r="AB418" s="5">
        <v>0.14000000000000001</v>
      </c>
      <c r="AC418" s="5">
        <v>0.28999999999999998</v>
      </c>
      <c r="AD418" s="5">
        <v>1.1399999999999999</v>
      </c>
      <c r="AE418" s="5">
        <v>1.71</v>
      </c>
      <c r="AF418" s="5">
        <v>2.4300000000000002</v>
      </c>
      <c r="AG418" s="5">
        <v>4</v>
      </c>
      <c r="AH418" s="5" t="s">
        <v>39</v>
      </c>
      <c r="AI418" s="5" t="s">
        <v>43</v>
      </c>
      <c r="AJ418">
        <f t="shared" si="12"/>
        <v>1</v>
      </c>
      <c r="AK418">
        <f t="shared" si="13"/>
        <v>0.7200000000000002</v>
      </c>
    </row>
    <row r="419" spans="1:37">
      <c r="A419" s="4">
        <v>11233</v>
      </c>
      <c r="B419" s="4">
        <v>112331057</v>
      </c>
      <c r="C419" s="5">
        <v>112331057</v>
      </c>
      <c r="D419" s="5" t="s">
        <v>35</v>
      </c>
      <c r="E419" s="5" t="s">
        <v>36</v>
      </c>
      <c r="F419" s="5" t="s">
        <v>1060</v>
      </c>
      <c r="G419" s="5" t="s">
        <v>38</v>
      </c>
      <c r="H419" s="5" t="s">
        <v>43</v>
      </c>
      <c r="I419" s="5" t="s">
        <v>54</v>
      </c>
      <c r="J419" s="5" t="s">
        <v>52</v>
      </c>
      <c r="K419" s="5" t="s">
        <v>148</v>
      </c>
      <c r="L419" s="5"/>
      <c r="M419" s="4">
        <v>65</v>
      </c>
      <c r="N419" s="5">
        <v>64</v>
      </c>
      <c r="O419" s="4">
        <v>3.2</v>
      </c>
      <c r="P419" s="4">
        <v>63</v>
      </c>
      <c r="Q419" s="4">
        <v>63</v>
      </c>
      <c r="R419" s="4">
        <v>48</v>
      </c>
      <c r="S419" s="4">
        <v>50</v>
      </c>
      <c r="T419" s="5">
        <v>292</v>
      </c>
      <c r="U419" s="5">
        <v>341</v>
      </c>
      <c r="V419" s="5">
        <v>0.67</v>
      </c>
      <c r="W419" s="5">
        <v>2.38</v>
      </c>
      <c r="X419" s="5">
        <v>4.83</v>
      </c>
      <c r="Y419" s="5">
        <v>9.0500000000000007</v>
      </c>
      <c r="Z419" s="5">
        <v>12.54</v>
      </c>
      <c r="AA419" s="5">
        <v>22.25</v>
      </c>
      <c r="AB419" s="5">
        <v>1.32</v>
      </c>
      <c r="AC419" s="5">
        <v>2.84</v>
      </c>
      <c r="AD419" s="5">
        <v>5.12</v>
      </c>
      <c r="AE419" s="5">
        <v>9.14</v>
      </c>
      <c r="AF419" s="5">
        <v>12.26</v>
      </c>
      <c r="AG419" s="5">
        <v>20.2</v>
      </c>
      <c r="AH419" s="5" t="s">
        <v>43</v>
      </c>
      <c r="AI419" s="5" t="s">
        <v>43</v>
      </c>
      <c r="AJ419">
        <f t="shared" si="12"/>
        <v>3.4899999999999984</v>
      </c>
      <c r="AK419">
        <f t="shared" si="13"/>
        <v>3.1199999999999992</v>
      </c>
    </row>
    <row r="420" spans="1:37">
      <c r="A420" s="4">
        <v>11233</v>
      </c>
      <c r="B420" s="4">
        <v>112331058</v>
      </c>
      <c r="C420" s="5">
        <v>112331058</v>
      </c>
      <c r="D420" s="5" t="s">
        <v>35</v>
      </c>
      <c r="E420" s="5" t="s">
        <v>36</v>
      </c>
      <c r="F420" s="5" t="s">
        <v>1060</v>
      </c>
      <c r="G420" s="5" t="s">
        <v>38</v>
      </c>
      <c r="H420" s="5" t="s">
        <v>44</v>
      </c>
      <c r="I420" s="5" t="s">
        <v>54</v>
      </c>
      <c r="J420" s="5" t="s">
        <v>52</v>
      </c>
      <c r="K420" s="5" t="s">
        <v>85</v>
      </c>
      <c r="L420" s="5"/>
      <c r="M420" s="4">
        <v>38</v>
      </c>
      <c r="N420" s="5">
        <v>38</v>
      </c>
      <c r="O420" s="4">
        <v>4.05</v>
      </c>
      <c r="P420" s="4">
        <v>39</v>
      </c>
      <c r="Q420" s="4">
        <v>39</v>
      </c>
      <c r="R420" s="4">
        <v>32</v>
      </c>
      <c r="S420" s="4">
        <v>34</v>
      </c>
      <c r="T420" s="5">
        <v>27</v>
      </c>
      <c r="U420" s="5">
        <v>80</v>
      </c>
      <c r="V420" s="5">
        <v>0.1</v>
      </c>
      <c r="W420" s="5">
        <v>0.33</v>
      </c>
      <c r="X420" s="5">
        <v>0.62</v>
      </c>
      <c r="Y420" s="5">
        <v>1.46</v>
      </c>
      <c r="Z420" s="5">
        <v>1.79</v>
      </c>
      <c r="AA420" s="5">
        <v>6.85</v>
      </c>
      <c r="AB420" s="5">
        <v>0.18</v>
      </c>
      <c r="AC420" s="5">
        <v>0.41</v>
      </c>
      <c r="AD420" s="5">
        <v>0.94</v>
      </c>
      <c r="AE420" s="5">
        <v>1.79</v>
      </c>
      <c r="AF420" s="5">
        <v>2.5299999999999998</v>
      </c>
      <c r="AG420" s="5">
        <v>4.21</v>
      </c>
      <c r="AH420" s="5" t="s">
        <v>44</v>
      </c>
      <c r="AI420" s="5" t="s">
        <v>43</v>
      </c>
      <c r="AJ420">
        <f t="shared" si="12"/>
        <v>0.33000000000000007</v>
      </c>
      <c r="AK420">
        <f t="shared" si="13"/>
        <v>0.73999999999999977</v>
      </c>
    </row>
    <row r="421" spans="1:37">
      <c r="A421" s="4">
        <v>11233</v>
      </c>
      <c r="B421" s="4">
        <v>112331059</v>
      </c>
      <c r="C421" s="5">
        <v>112331059</v>
      </c>
      <c r="D421" s="5" t="s">
        <v>35</v>
      </c>
      <c r="E421" s="5" t="s">
        <v>36</v>
      </c>
      <c r="F421" s="5" t="s">
        <v>1060</v>
      </c>
      <c r="G421" s="5" t="s">
        <v>38</v>
      </c>
      <c r="H421" s="5" t="s">
        <v>44</v>
      </c>
      <c r="I421" s="5" t="s">
        <v>54</v>
      </c>
      <c r="J421" s="5" t="s">
        <v>52</v>
      </c>
      <c r="K421" s="5" t="s">
        <v>1079</v>
      </c>
      <c r="L421" s="5"/>
      <c r="M421" s="4">
        <v>23</v>
      </c>
      <c r="N421" s="5">
        <v>23</v>
      </c>
      <c r="O421" s="4">
        <v>4.05</v>
      </c>
      <c r="P421" s="4">
        <v>22</v>
      </c>
      <c r="Q421" s="4">
        <v>23</v>
      </c>
      <c r="R421" s="4">
        <v>21</v>
      </c>
      <c r="S421" s="4">
        <v>21</v>
      </c>
      <c r="T421" s="5">
        <v>17</v>
      </c>
      <c r="U421" s="5">
        <v>41</v>
      </c>
      <c r="V421" s="5">
        <v>0.04</v>
      </c>
      <c r="W421" s="5">
        <v>0.17</v>
      </c>
      <c r="X421" s="5">
        <v>0.61</v>
      </c>
      <c r="Y421" s="5">
        <v>1.35</v>
      </c>
      <c r="Z421" s="5">
        <v>2.2599999999999998</v>
      </c>
      <c r="AA421" s="5">
        <v>5</v>
      </c>
      <c r="AB421" s="5">
        <v>0.28999999999999998</v>
      </c>
      <c r="AC421" s="5">
        <v>0.48</v>
      </c>
      <c r="AD421" s="5">
        <v>1.1399999999999999</v>
      </c>
      <c r="AE421" s="5">
        <v>2.38</v>
      </c>
      <c r="AF421" s="5">
        <v>2.86</v>
      </c>
      <c r="AG421" s="5">
        <v>5.05</v>
      </c>
      <c r="AH421" s="5" t="s">
        <v>44</v>
      </c>
      <c r="AI421" s="5" t="s">
        <v>43</v>
      </c>
      <c r="AJ421">
        <f t="shared" si="12"/>
        <v>0.9099999999999997</v>
      </c>
      <c r="AK421">
        <f t="shared" si="13"/>
        <v>0.48</v>
      </c>
    </row>
    <row r="422" spans="1:37">
      <c r="A422" s="4">
        <v>11233</v>
      </c>
      <c r="B422" s="4">
        <v>112331060</v>
      </c>
      <c r="C422" s="5">
        <v>112331060</v>
      </c>
      <c r="D422" s="5" t="s">
        <v>35</v>
      </c>
      <c r="E422" s="5" t="s">
        <v>36</v>
      </c>
      <c r="F422" s="5" t="s">
        <v>1060</v>
      </c>
      <c r="G422" s="5" t="s">
        <v>38</v>
      </c>
      <c r="H422" s="5" t="s">
        <v>44</v>
      </c>
      <c r="I422" s="5" t="s">
        <v>54</v>
      </c>
      <c r="J422" s="5" t="s">
        <v>65</v>
      </c>
      <c r="K422" s="5" t="s">
        <v>1080</v>
      </c>
      <c r="L422" s="5"/>
      <c r="M422" s="4">
        <v>10</v>
      </c>
      <c r="N422" s="5">
        <v>10</v>
      </c>
      <c r="O422" s="4">
        <v>5.65</v>
      </c>
      <c r="P422" s="4">
        <v>10</v>
      </c>
      <c r="Q422" s="4">
        <v>10</v>
      </c>
      <c r="R422" s="4">
        <v>8</v>
      </c>
      <c r="S422" s="4">
        <v>8</v>
      </c>
      <c r="T422" s="5">
        <v>2</v>
      </c>
      <c r="U422" s="5">
        <v>11</v>
      </c>
      <c r="V422" s="5">
        <v>0</v>
      </c>
      <c r="W422" s="5">
        <v>0.2</v>
      </c>
      <c r="X422" s="5">
        <v>0.7</v>
      </c>
      <c r="Y422" s="5">
        <v>3</v>
      </c>
      <c r="Z422" s="5">
        <v>4.5</v>
      </c>
      <c r="AA422" s="5">
        <v>9.6999999999999993</v>
      </c>
      <c r="AB422" s="5">
        <v>0.13</v>
      </c>
      <c r="AC422" s="5">
        <v>0.75</v>
      </c>
      <c r="AD422" s="5">
        <v>1</v>
      </c>
      <c r="AE422" s="5">
        <v>1.5</v>
      </c>
      <c r="AF422" s="5">
        <v>1.88</v>
      </c>
      <c r="AG422" s="5">
        <v>3.38</v>
      </c>
      <c r="AH422" s="5" t="s">
        <v>44</v>
      </c>
      <c r="AI422" s="5" t="s">
        <v>43</v>
      </c>
      <c r="AJ422">
        <f t="shared" si="12"/>
        <v>1.5</v>
      </c>
      <c r="AK422">
        <f t="shared" si="13"/>
        <v>0.37999999999999989</v>
      </c>
    </row>
    <row r="423" spans="1:37">
      <c r="A423" s="4">
        <v>11233</v>
      </c>
      <c r="B423" s="4">
        <v>112331061</v>
      </c>
      <c r="C423" s="5">
        <v>112331061</v>
      </c>
      <c r="D423" s="5" t="s">
        <v>35</v>
      </c>
      <c r="E423" s="5" t="s">
        <v>36</v>
      </c>
      <c r="F423" s="5" t="s">
        <v>1060</v>
      </c>
      <c r="G423" s="5" t="s">
        <v>38</v>
      </c>
      <c r="H423" s="5" t="s">
        <v>44</v>
      </c>
      <c r="I423" s="5" t="s">
        <v>54</v>
      </c>
      <c r="J423" s="5" t="s">
        <v>65</v>
      </c>
      <c r="K423" s="5" t="s">
        <v>1081</v>
      </c>
      <c r="L423" s="5"/>
      <c r="M423" s="4">
        <v>16</v>
      </c>
      <c r="N423" s="5">
        <v>16</v>
      </c>
      <c r="O423" s="4">
        <v>4.95</v>
      </c>
      <c r="P423" s="4">
        <v>16</v>
      </c>
      <c r="Q423" s="4">
        <v>16</v>
      </c>
      <c r="R423" s="4">
        <v>15</v>
      </c>
      <c r="S423" s="4">
        <v>15</v>
      </c>
      <c r="T423" s="5">
        <v>1</v>
      </c>
      <c r="U423" s="5">
        <v>11</v>
      </c>
      <c r="V423" s="5">
        <v>0.13</v>
      </c>
      <c r="W423" s="5">
        <v>0.31</v>
      </c>
      <c r="X423" s="5">
        <v>0.75</v>
      </c>
      <c r="Y423" s="5">
        <v>2.06</v>
      </c>
      <c r="Z423" s="5">
        <v>2.69</v>
      </c>
      <c r="AA423" s="5">
        <v>5.75</v>
      </c>
      <c r="AB423" s="5">
        <v>0.13</v>
      </c>
      <c r="AC423" s="5">
        <v>0.33</v>
      </c>
      <c r="AD423" s="5">
        <v>0.87</v>
      </c>
      <c r="AE423" s="5">
        <v>1</v>
      </c>
      <c r="AF423" s="5">
        <v>1.47</v>
      </c>
      <c r="AG423" s="5">
        <v>3.13</v>
      </c>
      <c r="AH423" s="5" t="s">
        <v>44</v>
      </c>
      <c r="AI423" s="5" t="s">
        <v>43</v>
      </c>
      <c r="AJ423">
        <f t="shared" si="12"/>
        <v>0.62999999999999989</v>
      </c>
      <c r="AK423">
        <f t="shared" si="13"/>
        <v>0.47</v>
      </c>
    </row>
    <row r="424" spans="1:37">
      <c r="A424" s="4">
        <v>11233</v>
      </c>
      <c r="B424" s="4">
        <v>112331062</v>
      </c>
      <c r="C424" s="5">
        <v>112331062</v>
      </c>
      <c r="D424" s="5" t="s">
        <v>35</v>
      </c>
      <c r="E424" s="5" t="s">
        <v>36</v>
      </c>
      <c r="F424" s="5" t="s">
        <v>1060</v>
      </c>
      <c r="G424" s="5" t="s">
        <v>38</v>
      </c>
      <c r="H424" s="5" t="s">
        <v>44</v>
      </c>
      <c r="I424" s="5" t="s">
        <v>54</v>
      </c>
      <c r="J424" s="5" t="s">
        <v>65</v>
      </c>
      <c r="K424" s="5" t="s">
        <v>1082</v>
      </c>
      <c r="L424" s="5"/>
      <c r="M424" s="4">
        <v>39</v>
      </c>
      <c r="N424" s="5">
        <v>39</v>
      </c>
      <c r="O424" s="4">
        <v>5.15</v>
      </c>
      <c r="P424" s="4">
        <v>38</v>
      </c>
      <c r="Q424" s="4">
        <v>38</v>
      </c>
      <c r="R424" s="4">
        <v>29</v>
      </c>
      <c r="S424" s="4">
        <v>30</v>
      </c>
      <c r="T424" s="5">
        <v>6</v>
      </c>
      <c r="U424" s="5">
        <v>25</v>
      </c>
      <c r="V424" s="5">
        <v>0.05</v>
      </c>
      <c r="W424" s="5">
        <v>0.26</v>
      </c>
      <c r="X424" s="5">
        <v>0.53</v>
      </c>
      <c r="Y424" s="5">
        <v>1.24</v>
      </c>
      <c r="Z424" s="5">
        <v>1.82</v>
      </c>
      <c r="AA424" s="5">
        <v>4.97</v>
      </c>
      <c r="AB424" s="5">
        <v>0.17</v>
      </c>
      <c r="AC424" s="5">
        <v>0.23</v>
      </c>
      <c r="AD424" s="5">
        <v>0.33</v>
      </c>
      <c r="AE424" s="5">
        <v>1.1000000000000001</v>
      </c>
      <c r="AF424" s="5">
        <v>1.67</v>
      </c>
      <c r="AG424" s="5">
        <v>4.07</v>
      </c>
      <c r="AH424" s="5" t="s">
        <v>44</v>
      </c>
      <c r="AI424" s="5" t="s">
        <v>44</v>
      </c>
      <c r="AJ424">
        <f t="shared" si="12"/>
        <v>0.58000000000000007</v>
      </c>
      <c r="AK424">
        <f t="shared" si="13"/>
        <v>0.56999999999999984</v>
      </c>
    </row>
    <row r="425" spans="1:37">
      <c r="A425" s="4">
        <v>11233</v>
      </c>
      <c r="B425" s="4">
        <v>112331063</v>
      </c>
      <c r="C425" s="5">
        <v>112331063</v>
      </c>
      <c r="D425" s="5" t="s">
        <v>35</v>
      </c>
      <c r="E425" s="5" t="s">
        <v>36</v>
      </c>
      <c r="F425" s="5" t="s">
        <v>1060</v>
      </c>
      <c r="G425" s="5" t="s">
        <v>38</v>
      </c>
      <c r="H425" s="5" t="s">
        <v>44</v>
      </c>
      <c r="I425" s="5" t="s">
        <v>54</v>
      </c>
      <c r="J425" s="5" t="s">
        <v>63</v>
      </c>
      <c r="K425" s="5" t="s">
        <v>1026</v>
      </c>
      <c r="L425" s="5"/>
      <c r="M425" s="4">
        <v>26</v>
      </c>
      <c r="N425" s="5">
        <v>26</v>
      </c>
      <c r="O425" s="4">
        <v>4.25</v>
      </c>
      <c r="P425" s="4">
        <v>25</v>
      </c>
      <c r="Q425" s="4">
        <v>25</v>
      </c>
      <c r="R425" s="4">
        <v>22</v>
      </c>
      <c r="S425" s="4">
        <v>23</v>
      </c>
      <c r="T425" s="5">
        <v>14</v>
      </c>
      <c r="U425" s="5">
        <v>40</v>
      </c>
      <c r="V425" s="5">
        <v>0</v>
      </c>
      <c r="W425" s="5">
        <v>0.32</v>
      </c>
      <c r="X425" s="5">
        <v>0.72</v>
      </c>
      <c r="Y425" s="5">
        <v>1.44</v>
      </c>
      <c r="Z425" s="5">
        <v>2.12</v>
      </c>
      <c r="AA425" s="5">
        <v>4.88</v>
      </c>
      <c r="AB425" s="5">
        <v>0.04</v>
      </c>
      <c r="AC425" s="5">
        <v>0.3</v>
      </c>
      <c r="AD425" s="5">
        <v>0.56999999999999995</v>
      </c>
      <c r="AE425" s="5">
        <v>1.26</v>
      </c>
      <c r="AF425" s="5">
        <v>2</v>
      </c>
      <c r="AG425" s="5">
        <v>4.04</v>
      </c>
      <c r="AH425" s="5" t="s">
        <v>44</v>
      </c>
      <c r="AI425" s="5" t="s">
        <v>44</v>
      </c>
      <c r="AJ425">
        <f t="shared" si="12"/>
        <v>0.68000000000000016</v>
      </c>
      <c r="AK425">
        <f t="shared" si="13"/>
        <v>0.74</v>
      </c>
    </row>
    <row r="426" spans="1:37">
      <c r="A426" s="4">
        <v>11233</v>
      </c>
      <c r="B426" s="4">
        <v>112331064</v>
      </c>
      <c r="C426" s="5">
        <v>112331064</v>
      </c>
      <c r="D426" s="5" t="s">
        <v>35</v>
      </c>
      <c r="E426" s="5" t="s">
        <v>36</v>
      </c>
      <c r="F426" s="5" t="s">
        <v>1060</v>
      </c>
      <c r="G426" s="5" t="s">
        <v>38</v>
      </c>
      <c r="H426" s="5" t="s">
        <v>44</v>
      </c>
      <c r="I426" s="5" t="s">
        <v>54</v>
      </c>
      <c r="J426" s="5" t="s">
        <v>65</v>
      </c>
      <c r="K426" s="5" t="s">
        <v>1083</v>
      </c>
      <c r="L426" s="5"/>
      <c r="M426" s="4">
        <v>11</v>
      </c>
      <c r="N426" s="5">
        <v>11</v>
      </c>
      <c r="O426" s="4">
        <v>5.15</v>
      </c>
      <c r="P426" s="4">
        <v>10</v>
      </c>
      <c r="Q426" s="4">
        <v>10</v>
      </c>
      <c r="R426" s="4">
        <v>8</v>
      </c>
      <c r="S426" s="4">
        <v>8</v>
      </c>
      <c r="T426" s="5">
        <v>2</v>
      </c>
      <c r="U426" s="5">
        <v>8</v>
      </c>
      <c r="V426" s="5">
        <v>0.1</v>
      </c>
      <c r="W426" s="5">
        <v>0.5</v>
      </c>
      <c r="X426" s="5">
        <v>0.9</v>
      </c>
      <c r="Y426" s="5">
        <v>1.4</v>
      </c>
      <c r="Z426" s="5">
        <v>2</v>
      </c>
      <c r="AA426" s="5">
        <v>4.8</v>
      </c>
      <c r="AB426" s="5">
        <v>0.13</v>
      </c>
      <c r="AC426" s="5">
        <v>0.5</v>
      </c>
      <c r="AD426" s="5">
        <v>0.75</v>
      </c>
      <c r="AE426" s="5">
        <v>1.25</v>
      </c>
      <c r="AF426" s="5">
        <v>1.63</v>
      </c>
      <c r="AG426" s="5">
        <v>4.38</v>
      </c>
      <c r="AH426" s="5" t="s">
        <v>44</v>
      </c>
      <c r="AI426" s="5" t="s">
        <v>44</v>
      </c>
      <c r="AJ426">
        <f t="shared" si="12"/>
        <v>0.60000000000000009</v>
      </c>
      <c r="AK426">
        <f t="shared" si="13"/>
        <v>0.37999999999999989</v>
      </c>
    </row>
    <row r="427" spans="1:37">
      <c r="A427" s="4">
        <v>11233</v>
      </c>
      <c r="B427" s="4">
        <v>112331065</v>
      </c>
      <c r="C427" s="5">
        <v>112331065</v>
      </c>
      <c r="D427" s="5" t="s">
        <v>35</v>
      </c>
      <c r="E427" s="5" t="s">
        <v>36</v>
      </c>
      <c r="F427" s="5" t="s">
        <v>1060</v>
      </c>
      <c r="G427" s="5" t="s">
        <v>38</v>
      </c>
      <c r="H427" s="5" t="s">
        <v>44</v>
      </c>
      <c r="I427" s="5" t="s">
        <v>54</v>
      </c>
      <c r="J427" s="5" t="s">
        <v>65</v>
      </c>
      <c r="K427" s="5" t="s">
        <v>1084</v>
      </c>
      <c r="L427" s="5"/>
      <c r="M427" s="4">
        <v>38</v>
      </c>
      <c r="N427" s="5">
        <v>38</v>
      </c>
      <c r="O427" s="4">
        <v>4.75</v>
      </c>
      <c r="P427" s="4">
        <v>37</v>
      </c>
      <c r="Q427" s="4">
        <v>37</v>
      </c>
      <c r="R427" s="4">
        <v>29</v>
      </c>
      <c r="S427" s="4">
        <v>29</v>
      </c>
      <c r="T427" s="5">
        <v>7</v>
      </c>
      <c r="U427" s="5">
        <v>33</v>
      </c>
      <c r="V427" s="5">
        <v>0.11</v>
      </c>
      <c r="W427" s="5">
        <v>0.22</v>
      </c>
      <c r="X427" s="5">
        <v>0.56999999999999995</v>
      </c>
      <c r="Y427" s="5">
        <v>1.3</v>
      </c>
      <c r="Z427" s="5">
        <v>1.68</v>
      </c>
      <c r="AA427" s="5">
        <v>5.46</v>
      </c>
      <c r="AB427" s="5">
        <v>7.0000000000000007E-2</v>
      </c>
      <c r="AC427" s="5">
        <v>0.21</v>
      </c>
      <c r="AD427" s="5">
        <v>0.62</v>
      </c>
      <c r="AE427" s="5">
        <v>1.07</v>
      </c>
      <c r="AF427" s="5">
        <v>1.76</v>
      </c>
      <c r="AG427" s="5">
        <v>3.79</v>
      </c>
      <c r="AH427" s="5" t="s">
        <v>44</v>
      </c>
      <c r="AI427" s="5" t="s">
        <v>44</v>
      </c>
      <c r="AJ427">
        <f t="shared" si="12"/>
        <v>0.37999999999999989</v>
      </c>
      <c r="AK427">
        <f t="shared" si="13"/>
        <v>0.69</v>
      </c>
    </row>
    <row r="428" spans="1:37">
      <c r="A428" s="4">
        <v>11233</v>
      </c>
      <c r="B428" s="4">
        <v>112331066</v>
      </c>
      <c r="C428" s="5">
        <v>112331066</v>
      </c>
      <c r="D428" s="5" t="s">
        <v>35</v>
      </c>
      <c r="E428" s="5" t="s">
        <v>36</v>
      </c>
      <c r="F428" s="5" t="s">
        <v>1060</v>
      </c>
      <c r="G428" s="5" t="s">
        <v>38</v>
      </c>
      <c r="H428" s="5" t="s">
        <v>44</v>
      </c>
      <c r="I428" s="5" t="s">
        <v>54</v>
      </c>
      <c r="J428" s="5" t="s">
        <v>65</v>
      </c>
      <c r="K428" s="5" t="s">
        <v>1085</v>
      </c>
      <c r="L428" s="5"/>
      <c r="M428" s="4">
        <v>30</v>
      </c>
      <c r="N428" s="5">
        <v>30</v>
      </c>
      <c r="O428" s="4">
        <v>4.75</v>
      </c>
      <c r="P428" s="4">
        <v>30</v>
      </c>
      <c r="Q428" s="4">
        <v>30</v>
      </c>
      <c r="R428" s="4">
        <v>24</v>
      </c>
      <c r="S428" s="4">
        <v>24</v>
      </c>
      <c r="T428" s="5">
        <v>7</v>
      </c>
      <c r="U428" s="5">
        <v>25</v>
      </c>
      <c r="V428" s="5">
        <v>7.0000000000000007E-2</v>
      </c>
      <c r="W428" s="5">
        <v>0.37</v>
      </c>
      <c r="X428" s="5">
        <v>0.7</v>
      </c>
      <c r="Y428" s="5">
        <v>1.2</v>
      </c>
      <c r="Z428" s="5">
        <v>1.8</v>
      </c>
      <c r="AA428" s="5">
        <v>4.3</v>
      </c>
      <c r="AB428" s="5">
        <v>0.08</v>
      </c>
      <c r="AC428" s="5">
        <v>0.38</v>
      </c>
      <c r="AD428" s="5">
        <v>0.54</v>
      </c>
      <c r="AE428" s="5">
        <v>1.04</v>
      </c>
      <c r="AF428" s="5">
        <v>1.54</v>
      </c>
      <c r="AG428" s="5">
        <v>4</v>
      </c>
      <c r="AH428" s="5" t="s">
        <v>44</v>
      </c>
      <c r="AI428" s="5"/>
      <c r="AJ428">
        <f t="shared" si="12"/>
        <v>0.60000000000000009</v>
      </c>
      <c r="AK428">
        <f t="shared" si="13"/>
        <v>0.5</v>
      </c>
    </row>
    <row r="429" spans="1:37">
      <c r="A429" s="4">
        <v>11233</v>
      </c>
      <c r="B429" s="4">
        <v>112331067</v>
      </c>
      <c r="C429" s="5">
        <v>112331067</v>
      </c>
      <c r="D429" s="5" t="s">
        <v>35</v>
      </c>
      <c r="E429" s="5" t="s">
        <v>36</v>
      </c>
      <c r="F429" s="5" t="s">
        <v>1060</v>
      </c>
      <c r="G429" s="5" t="s">
        <v>38</v>
      </c>
      <c r="H429" s="5" t="s">
        <v>44</v>
      </c>
      <c r="I429" s="5" t="s">
        <v>54</v>
      </c>
      <c r="J429" s="5" t="s">
        <v>65</v>
      </c>
      <c r="K429" s="5" t="s">
        <v>1086</v>
      </c>
      <c r="L429" s="5"/>
      <c r="M429" s="4">
        <v>14</v>
      </c>
      <c r="N429" s="5">
        <v>13</v>
      </c>
      <c r="O429" s="4">
        <v>4.5</v>
      </c>
      <c r="P429" s="4">
        <v>13</v>
      </c>
      <c r="Q429" s="4">
        <v>13</v>
      </c>
      <c r="R429" s="4">
        <v>13</v>
      </c>
      <c r="S429" s="4">
        <v>13</v>
      </c>
      <c r="T429" s="5">
        <v>6</v>
      </c>
      <c r="U429" s="5">
        <v>5</v>
      </c>
      <c r="V429" s="5">
        <v>0.08</v>
      </c>
      <c r="W429" s="5">
        <v>0.46</v>
      </c>
      <c r="X429" s="5">
        <v>0.92</v>
      </c>
      <c r="Y429" s="5">
        <v>2</v>
      </c>
      <c r="Z429" s="5">
        <v>2.85</v>
      </c>
      <c r="AA429" s="5">
        <v>5.92</v>
      </c>
      <c r="AB429" s="5">
        <v>0.31</v>
      </c>
      <c r="AC429" s="5">
        <v>0.38</v>
      </c>
      <c r="AD429" s="5">
        <v>0.69</v>
      </c>
      <c r="AE429" s="5">
        <v>1.54</v>
      </c>
      <c r="AF429" s="5">
        <v>2.08</v>
      </c>
      <c r="AG429" s="5">
        <v>4.2300000000000004</v>
      </c>
      <c r="AH429" s="5" t="s">
        <v>44</v>
      </c>
      <c r="AI429" s="5" t="s">
        <v>44</v>
      </c>
      <c r="AJ429">
        <f t="shared" si="12"/>
        <v>0.85000000000000009</v>
      </c>
      <c r="AK429">
        <f t="shared" si="13"/>
        <v>0.54</v>
      </c>
    </row>
    <row r="430" spans="1:37">
      <c r="A430" s="4">
        <v>11233</v>
      </c>
      <c r="B430" s="4">
        <v>112331068</v>
      </c>
      <c r="C430" s="5">
        <v>112331068</v>
      </c>
      <c r="D430" s="5" t="s">
        <v>35</v>
      </c>
      <c r="E430" s="5" t="s">
        <v>36</v>
      </c>
      <c r="F430" s="5" t="s">
        <v>1060</v>
      </c>
      <c r="G430" s="5" t="s">
        <v>38</v>
      </c>
      <c r="H430" s="5" t="s">
        <v>44</v>
      </c>
      <c r="I430" s="5" t="s">
        <v>54</v>
      </c>
      <c r="J430" s="5" t="s">
        <v>65</v>
      </c>
      <c r="K430" s="5" t="s">
        <v>1087</v>
      </c>
      <c r="L430" s="5"/>
      <c r="M430" s="4">
        <v>10</v>
      </c>
      <c r="N430" s="5">
        <v>10</v>
      </c>
      <c r="O430" s="4">
        <v>5.35</v>
      </c>
      <c r="P430" s="4">
        <v>10</v>
      </c>
      <c r="Q430" s="4">
        <v>10</v>
      </c>
      <c r="R430" s="4">
        <v>8</v>
      </c>
      <c r="S430" s="4">
        <v>8</v>
      </c>
      <c r="T430" s="5">
        <v>1</v>
      </c>
      <c r="U430" s="5">
        <v>6</v>
      </c>
      <c r="V430" s="5">
        <v>0</v>
      </c>
      <c r="W430" s="5">
        <v>0</v>
      </c>
      <c r="X430" s="5">
        <v>0.4</v>
      </c>
      <c r="Y430" s="5">
        <v>1.5</v>
      </c>
      <c r="Z430" s="5">
        <v>2</v>
      </c>
      <c r="AA430" s="5">
        <v>5.3</v>
      </c>
      <c r="AB430" s="5">
        <v>0</v>
      </c>
      <c r="AC430" s="5">
        <v>0.13</v>
      </c>
      <c r="AD430" s="5">
        <v>0.38</v>
      </c>
      <c r="AE430" s="5">
        <v>1.5</v>
      </c>
      <c r="AF430" s="5">
        <v>2</v>
      </c>
      <c r="AG430" s="5">
        <v>3.38</v>
      </c>
      <c r="AH430" s="5" t="s">
        <v>44</v>
      </c>
      <c r="AI430" s="5" t="s">
        <v>44</v>
      </c>
      <c r="AJ430">
        <f t="shared" si="12"/>
        <v>0.5</v>
      </c>
      <c r="AK430">
        <f t="shared" si="13"/>
        <v>0.5</v>
      </c>
    </row>
    <row r="431" spans="1:37">
      <c r="A431" s="4">
        <v>11233</v>
      </c>
      <c r="B431" s="4">
        <v>112331069</v>
      </c>
      <c r="C431" s="5">
        <v>112331069</v>
      </c>
      <c r="D431" s="5" t="s">
        <v>35</v>
      </c>
      <c r="E431" s="5" t="s">
        <v>36</v>
      </c>
      <c r="F431" s="5" t="s">
        <v>1060</v>
      </c>
      <c r="G431" s="5" t="s">
        <v>38</v>
      </c>
      <c r="H431" s="5" t="s">
        <v>44</v>
      </c>
      <c r="I431" s="5" t="s">
        <v>54</v>
      </c>
      <c r="J431" s="5" t="s">
        <v>59</v>
      </c>
      <c r="K431" s="5" t="s">
        <v>90</v>
      </c>
      <c r="L431" s="5"/>
      <c r="M431" s="4">
        <v>22</v>
      </c>
      <c r="N431" s="5">
        <v>22</v>
      </c>
      <c r="O431" s="4">
        <v>4.0999999999999996</v>
      </c>
      <c r="P431" s="4">
        <v>22</v>
      </c>
      <c r="Q431" s="4">
        <v>23</v>
      </c>
      <c r="R431" s="4">
        <v>21</v>
      </c>
      <c r="S431" s="4">
        <v>22</v>
      </c>
      <c r="T431" s="5">
        <v>19</v>
      </c>
      <c r="U431" s="5">
        <v>37</v>
      </c>
      <c r="V431" s="5">
        <v>0.09</v>
      </c>
      <c r="W431" s="5">
        <v>0.3</v>
      </c>
      <c r="X431" s="5">
        <v>0.78</v>
      </c>
      <c r="Y431" s="5">
        <v>1.61</v>
      </c>
      <c r="Z431" s="5">
        <v>2.17</v>
      </c>
      <c r="AA431" s="5">
        <v>4.6100000000000003</v>
      </c>
      <c r="AB431" s="5">
        <v>0.14000000000000001</v>
      </c>
      <c r="AC431" s="5">
        <v>0.18</v>
      </c>
      <c r="AD431" s="5">
        <v>0.77</v>
      </c>
      <c r="AE431" s="5">
        <v>2.0499999999999998</v>
      </c>
      <c r="AF431" s="5">
        <v>2.64</v>
      </c>
      <c r="AG431" s="5">
        <v>4.3600000000000003</v>
      </c>
      <c r="AH431" s="5" t="s">
        <v>44</v>
      </c>
      <c r="AI431" s="5" t="s">
        <v>44</v>
      </c>
      <c r="AJ431">
        <f t="shared" si="12"/>
        <v>0.55999999999999983</v>
      </c>
      <c r="AK431">
        <f t="shared" si="13"/>
        <v>0.5900000000000003</v>
      </c>
    </row>
    <row r="432" spans="1:37">
      <c r="A432" s="4">
        <v>11233</v>
      </c>
      <c r="B432" s="4">
        <v>112331070</v>
      </c>
      <c r="C432" s="5">
        <v>112331070</v>
      </c>
      <c r="D432" s="5" t="s">
        <v>35</v>
      </c>
      <c r="E432" s="5" t="s">
        <v>36</v>
      </c>
      <c r="F432" s="5" t="s">
        <v>1060</v>
      </c>
      <c r="G432" s="5" t="s">
        <v>38</v>
      </c>
      <c r="H432" s="5" t="s">
        <v>44</v>
      </c>
      <c r="I432" s="5" t="s">
        <v>54</v>
      </c>
      <c r="J432" s="5" t="s">
        <v>52</v>
      </c>
      <c r="K432" s="5" t="s">
        <v>1088</v>
      </c>
      <c r="L432" s="5"/>
      <c r="M432" s="4">
        <v>21</v>
      </c>
      <c r="N432" s="5">
        <v>21</v>
      </c>
      <c r="O432" s="4">
        <v>4.4000000000000004</v>
      </c>
      <c r="P432" s="4">
        <v>20</v>
      </c>
      <c r="Q432" s="4">
        <v>20</v>
      </c>
      <c r="R432" s="4">
        <v>19</v>
      </c>
      <c r="S432" s="4">
        <v>19</v>
      </c>
      <c r="T432" s="5">
        <v>9</v>
      </c>
      <c r="U432" s="5">
        <v>19</v>
      </c>
      <c r="V432" s="5">
        <v>0.1</v>
      </c>
      <c r="W432" s="5">
        <v>0.15</v>
      </c>
      <c r="X432" s="5">
        <v>0.4</v>
      </c>
      <c r="Y432" s="5">
        <v>1.1000000000000001</v>
      </c>
      <c r="Z432" s="5">
        <v>2.35</v>
      </c>
      <c r="AA432" s="5">
        <v>5.7</v>
      </c>
      <c r="AB432" s="5">
        <v>0.05</v>
      </c>
      <c r="AC432" s="5">
        <v>0.16</v>
      </c>
      <c r="AD432" s="5">
        <v>0.42</v>
      </c>
      <c r="AE432" s="5">
        <v>1.05</v>
      </c>
      <c r="AF432" s="5">
        <v>1.58</v>
      </c>
      <c r="AG432" s="5">
        <v>3.53</v>
      </c>
      <c r="AH432" s="5" t="s">
        <v>44</v>
      </c>
      <c r="AI432" s="5" t="s">
        <v>43</v>
      </c>
      <c r="AJ432">
        <f t="shared" si="12"/>
        <v>1.25</v>
      </c>
      <c r="AK432">
        <f t="shared" si="13"/>
        <v>0.53</v>
      </c>
    </row>
    <row r="433" spans="1:37">
      <c r="A433" s="4">
        <v>11233</v>
      </c>
      <c r="B433" s="4">
        <v>112331071</v>
      </c>
      <c r="C433" s="5">
        <v>112331071</v>
      </c>
      <c r="D433" s="5" t="s">
        <v>35</v>
      </c>
      <c r="E433" s="5" t="s">
        <v>36</v>
      </c>
      <c r="F433" s="5" t="s">
        <v>1060</v>
      </c>
      <c r="G433" s="5" t="s">
        <v>38</v>
      </c>
      <c r="H433" s="5" t="s">
        <v>44</v>
      </c>
      <c r="I433" s="5" t="s">
        <v>54</v>
      </c>
      <c r="J433" s="5" t="s">
        <v>65</v>
      </c>
      <c r="K433" s="5" t="s">
        <v>1089</v>
      </c>
      <c r="L433" s="5"/>
      <c r="M433" s="4">
        <v>10</v>
      </c>
      <c r="N433" s="5">
        <v>10</v>
      </c>
      <c r="O433" s="4">
        <v>5.65</v>
      </c>
      <c r="P433" s="4">
        <v>10</v>
      </c>
      <c r="Q433" s="4">
        <v>10</v>
      </c>
      <c r="R433" s="4">
        <v>8</v>
      </c>
      <c r="S433" s="4">
        <v>8</v>
      </c>
      <c r="T433" s="5">
        <v>6</v>
      </c>
      <c r="U433" s="5">
        <v>13</v>
      </c>
      <c r="V433" s="5">
        <v>0.1</v>
      </c>
      <c r="W433" s="5">
        <v>0.3</v>
      </c>
      <c r="X433" s="5">
        <v>0.6</v>
      </c>
      <c r="Y433" s="5">
        <v>1.4</v>
      </c>
      <c r="Z433" s="5">
        <v>1.8</v>
      </c>
      <c r="AA433" s="5">
        <v>5.7</v>
      </c>
      <c r="AB433" s="5">
        <v>0.13</v>
      </c>
      <c r="AC433" s="5">
        <v>0.25</v>
      </c>
      <c r="AD433" s="5">
        <v>0.5</v>
      </c>
      <c r="AE433" s="5">
        <v>1.1299999999999999</v>
      </c>
      <c r="AF433" s="5">
        <v>1.88</v>
      </c>
      <c r="AG433" s="5">
        <v>4.13</v>
      </c>
      <c r="AH433" s="5" t="s">
        <v>44</v>
      </c>
      <c r="AI433" s="5" t="s">
        <v>44</v>
      </c>
      <c r="AJ433">
        <f t="shared" si="12"/>
        <v>0.40000000000000013</v>
      </c>
      <c r="AK433">
        <f t="shared" si="13"/>
        <v>0.75</v>
      </c>
    </row>
    <row r="434" spans="1:37">
      <c r="A434" s="4">
        <v>11233</v>
      </c>
      <c r="B434" s="4">
        <v>112331072</v>
      </c>
      <c r="C434" s="5">
        <v>112331072</v>
      </c>
      <c r="D434" s="5" t="s">
        <v>35</v>
      </c>
      <c r="E434" s="5" t="s">
        <v>36</v>
      </c>
      <c r="F434" s="5" t="s">
        <v>1060</v>
      </c>
      <c r="G434" s="5" t="s">
        <v>38</v>
      </c>
      <c r="H434" s="5" t="s">
        <v>44</v>
      </c>
      <c r="I434" s="5" t="s">
        <v>54</v>
      </c>
      <c r="J434" s="5" t="s">
        <v>65</v>
      </c>
      <c r="K434" s="5" t="s">
        <v>1090</v>
      </c>
      <c r="L434" s="5"/>
      <c r="M434" s="4">
        <v>30</v>
      </c>
      <c r="N434" s="5">
        <v>30</v>
      </c>
      <c r="O434" s="4">
        <v>5.25</v>
      </c>
      <c r="P434" s="4">
        <v>29</v>
      </c>
      <c r="Q434" s="4">
        <v>29</v>
      </c>
      <c r="R434" s="4">
        <v>23</v>
      </c>
      <c r="S434" s="4">
        <v>23</v>
      </c>
      <c r="T434" s="5">
        <v>4</v>
      </c>
      <c r="U434" s="5">
        <v>26</v>
      </c>
      <c r="V434" s="5">
        <v>0.1</v>
      </c>
      <c r="W434" s="5">
        <v>0.17</v>
      </c>
      <c r="X434" s="5">
        <v>0.41</v>
      </c>
      <c r="Y434" s="5">
        <v>1.03</v>
      </c>
      <c r="Z434" s="5">
        <v>1.52</v>
      </c>
      <c r="AA434" s="5">
        <v>6.24</v>
      </c>
      <c r="AB434" s="5">
        <v>0.13</v>
      </c>
      <c r="AC434" s="5">
        <v>0.13</v>
      </c>
      <c r="AD434" s="5">
        <v>0.39</v>
      </c>
      <c r="AE434" s="5">
        <v>0.7</v>
      </c>
      <c r="AF434" s="5">
        <v>1.35</v>
      </c>
      <c r="AG434" s="5">
        <v>4.96</v>
      </c>
      <c r="AH434" s="5" t="s">
        <v>44</v>
      </c>
      <c r="AI434" s="5" t="s">
        <v>43</v>
      </c>
      <c r="AJ434">
        <f t="shared" si="12"/>
        <v>0.49</v>
      </c>
      <c r="AK434">
        <f t="shared" si="13"/>
        <v>0.65000000000000013</v>
      </c>
    </row>
    <row r="435" spans="1:37">
      <c r="A435" s="4">
        <v>11233</v>
      </c>
      <c r="B435" s="4">
        <v>112331073</v>
      </c>
      <c r="C435" s="5">
        <v>112331073</v>
      </c>
      <c r="D435" s="5" t="s">
        <v>35</v>
      </c>
      <c r="E435" s="5" t="s">
        <v>36</v>
      </c>
      <c r="F435" s="5" t="s">
        <v>1060</v>
      </c>
      <c r="G435" s="5" t="s">
        <v>38</v>
      </c>
      <c r="H435" s="5" t="s">
        <v>44</v>
      </c>
      <c r="I435" s="5" t="s">
        <v>54</v>
      </c>
      <c r="J435" s="5" t="s">
        <v>59</v>
      </c>
      <c r="K435" s="5" t="s">
        <v>97</v>
      </c>
      <c r="L435" s="5"/>
      <c r="M435" s="4">
        <v>22</v>
      </c>
      <c r="N435" s="5">
        <v>22</v>
      </c>
      <c r="O435" s="4">
        <v>4.25</v>
      </c>
      <c r="P435" s="4">
        <v>22</v>
      </c>
      <c r="Q435" s="4">
        <v>22</v>
      </c>
      <c r="R435" s="4">
        <v>21</v>
      </c>
      <c r="S435" s="4">
        <v>21</v>
      </c>
      <c r="T435" s="5">
        <v>16</v>
      </c>
      <c r="U435" s="5">
        <v>33</v>
      </c>
      <c r="V435" s="5">
        <v>0.18</v>
      </c>
      <c r="W435" s="5">
        <v>0.45</v>
      </c>
      <c r="X435" s="5">
        <v>1</v>
      </c>
      <c r="Y435" s="5">
        <v>1.64</v>
      </c>
      <c r="Z435" s="5">
        <v>2</v>
      </c>
      <c r="AA435" s="5">
        <v>5.27</v>
      </c>
      <c r="AB435" s="5">
        <v>0.19</v>
      </c>
      <c r="AC435" s="5">
        <v>0.52</v>
      </c>
      <c r="AD435" s="5">
        <v>1.19</v>
      </c>
      <c r="AE435" s="5">
        <v>1.62</v>
      </c>
      <c r="AF435" s="5">
        <v>1.9</v>
      </c>
      <c r="AG435" s="5">
        <v>4.05</v>
      </c>
      <c r="AH435" s="5" t="s">
        <v>44</v>
      </c>
      <c r="AI435" s="5" t="s">
        <v>44</v>
      </c>
      <c r="AJ435">
        <f t="shared" si="12"/>
        <v>0.3600000000000001</v>
      </c>
      <c r="AK435">
        <f t="shared" si="13"/>
        <v>0.2799999999999998</v>
      </c>
    </row>
    <row r="436" spans="1:37">
      <c r="A436" s="4">
        <v>13224</v>
      </c>
      <c r="B436" s="4">
        <v>132241034</v>
      </c>
      <c r="C436" s="5">
        <v>132241034</v>
      </c>
      <c r="D436" s="5" t="s">
        <v>1091</v>
      </c>
      <c r="E436" s="5" t="s">
        <v>36</v>
      </c>
      <c r="F436" s="5" t="s">
        <v>1092</v>
      </c>
      <c r="G436" s="5" t="s">
        <v>38</v>
      </c>
      <c r="H436" s="5" t="s">
        <v>43</v>
      </c>
      <c r="I436" s="5" t="s">
        <v>54</v>
      </c>
      <c r="J436" s="5" t="s">
        <v>1093</v>
      </c>
      <c r="K436" s="5" t="s">
        <v>1094</v>
      </c>
      <c r="L436" s="5"/>
      <c r="M436" s="4">
        <v>46</v>
      </c>
      <c r="N436" s="5">
        <v>45</v>
      </c>
      <c r="O436" s="4">
        <v>8.3000000000000007</v>
      </c>
      <c r="P436" s="4">
        <v>38</v>
      </c>
      <c r="Q436" s="4">
        <v>40</v>
      </c>
      <c r="R436" s="4">
        <v>31</v>
      </c>
      <c r="S436" s="4">
        <v>32</v>
      </c>
      <c r="T436" s="5">
        <v>54</v>
      </c>
      <c r="U436" s="5">
        <v>65</v>
      </c>
      <c r="V436" s="5">
        <v>0.13</v>
      </c>
      <c r="W436" s="5">
        <v>0.18</v>
      </c>
      <c r="X436" s="5">
        <v>0.57999999999999996</v>
      </c>
      <c r="Y436" s="5">
        <v>1.63</v>
      </c>
      <c r="Z436" s="5">
        <v>3</v>
      </c>
      <c r="AA436" s="5">
        <v>5.65</v>
      </c>
      <c r="AB436" s="5">
        <v>0.5</v>
      </c>
      <c r="AC436" s="5">
        <v>0.75</v>
      </c>
      <c r="AD436" s="5">
        <v>1.28</v>
      </c>
      <c r="AE436" s="5">
        <v>2.5299999999999998</v>
      </c>
      <c r="AF436" s="5">
        <v>3.28</v>
      </c>
      <c r="AG436" s="5">
        <v>5.84</v>
      </c>
      <c r="AH436" s="5" t="s">
        <v>43</v>
      </c>
      <c r="AI436" s="5" t="s">
        <v>43</v>
      </c>
      <c r="AJ436">
        <f t="shared" si="12"/>
        <v>1.37</v>
      </c>
      <c r="AK436">
        <f t="shared" si="13"/>
        <v>0.75</v>
      </c>
    </row>
    <row r="437" spans="1:37">
      <c r="A437" s="4">
        <v>13224</v>
      </c>
      <c r="B437" s="4">
        <v>132241035</v>
      </c>
      <c r="C437" s="5">
        <v>132241035</v>
      </c>
      <c r="D437" s="5" t="s">
        <v>1091</v>
      </c>
      <c r="E437" s="5" t="s">
        <v>36</v>
      </c>
      <c r="F437" s="5" t="s">
        <v>1092</v>
      </c>
      <c r="G437" s="5" t="s">
        <v>38</v>
      </c>
      <c r="H437" s="5" t="s">
        <v>43</v>
      </c>
      <c r="I437" s="5" t="s">
        <v>54</v>
      </c>
      <c r="J437" s="5" t="s">
        <v>1093</v>
      </c>
      <c r="K437" s="5" t="s">
        <v>1095</v>
      </c>
      <c r="L437" s="5"/>
      <c r="M437" s="4">
        <v>10</v>
      </c>
      <c r="N437" s="5">
        <v>10</v>
      </c>
      <c r="O437" s="4">
        <v>7.5</v>
      </c>
      <c r="P437" s="4">
        <v>9</v>
      </c>
      <c r="Q437" s="4">
        <v>9</v>
      </c>
      <c r="R437" s="4">
        <v>6</v>
      </c>
      <c r="S437" s="4">
        <v>6</v>
      </c>
      <c r="T437" s="5">
        <v>23</v>
      </c>
      <c r="U437" s="5">
        <v>9</v>
      </c>
      <c r="V437" s="5">
        <v>0.44</v>
      </c>
      <c r="W437" s="5">
        <v>1.56</v>
      </c>
      <c r="X437" s="5">
        <v>2.56</v>
      </c>
      <c r="Y437" s="5">
        <v>3.89</v>
      </c>
      <c r="Z437" s="5">
        <v>4.78</v>
      </c>
      <c r="AA437" s="5">
        <v>7.56</v>
      </c>
      <c r="AB437" s="5">
        <v>0.5</v>
      </c>
      <c r="AC437" s="5">
        <v>1.33</v>
      </c>
      <c r="AD437" s="5">
        <v>3.17</v>
      </c>
      <c r="AE437" s="5">
        <v>5.33</v>
      </c>
      <c r="AF437" s="5">
        <v>6.33</v>
      </c>
      <c r="AG437" s="5">
        <v>8.5</v>
      </c>
      <c r="AH437" s="5" t="s">
        <v>43</v>
      </c>
      <c r="AI437" s="5" t="s">
        <v>44</v>
      </c>
      <c r="AJ437">
        <f t="shared" si="12"/>
        <v>0.89000000000000012</v>
      </c>
      <c r="AK437">
        <f t="shared" si="13"/>
        <v>1</v>
      </c>
    </row>
    <row r="438" spans="1:37">
      <c r="A438" s="4">
        <v>13224</v>
      </c>
      <c r="B438" s="4">
        <v>132241036</v>
      </c>
      <c r="C438" s="5">
        <v>132241036</v>
      </c>
      <c r="D438" s="5" t="s">
        <v>1091</v>
      </c>
      <c r="E438" s="5" t="s">
        <v>36</v>
      </c>
      <c r="F438" s="5" t="s">
        <v>1092</v>
      </c>
      <c r="G438" s="5" t="s">
        <v>38</v>
      </c>
      <c r="H438" s="5" t="s">
        <v>39</v>
      </c>
      <c r="I438" s="5" t="s">
        <v>54</v>
      </c>
      <c r="J438" s="5" t="s">
        <v>65</v>
      </c>
      <c r="K438" s="5" t="s">
        <v>1096</v>
      </c>
      <c r="L438" s="5"/>
      <c r="M438" s="4">
        <v>11</v>
      </c>
      <c r="N438" s="5">
        <v>11</v>
      </c>
      <c r="O438" s="4">
        <v>11.7</v>
      </c>
      <c r="P438" s="4">
        <v>9</v>
      </c>
      <c r="Q438" s="4">
        <v>9</v>
      </c>
      <c r="R438" s="4">
        <v>8</v>
      </c>
      <c r="S438" s="4">
        <v>9</v>
      </c>
      <c r="T438" s="5">
        <v>5</v>
      </c>
      <c r="U438" s="5">
        <v>11</v>
      </c>
      <c r="V438" s="5">
        <v>0</v>
      </c>
      <c r="W438" s="5">
        <v>0.44</v>
      </c>
      <c r="X438" s="5">
        <v>0.67</v>
      </c>
      <c r="Y438" s="5">
        <v>2.11</v>
      </c>
      <c r="Z438" s="5">
        <v>3.33</v>
      </c>
      <c r="AA438" s="5">
        <v>8.67</v>
      </c>
      <c r="AB438" s="5">
        <v>0</v>
      </c>
      <c r="AC438" s="5">
        <v>0.11</v>
      </c>
      <c r="AD438" s="5">
        <v>0.44</v>
      </c>
      <c r="AE438" s="5">
        <v>1.1100000000000001</v>
      </c>
      <c r="AF438" s="5">
        <v>2.11</v>
      </c>
      <c r="AG438" s="5">
        <v>5.33</v>
      </c>
      <c r="AH438" s="5" t="s">
        <v>39</v>
      </c>
      <c r="AI438" s="5" t="s">
        <v>44</v>
      </c>
      <c r="AJ438">
        <f t="shared" si="12"/>
        <v>1.2200000000000002</v>
      </c>
      <c r="AK438">
        <f t="shared" si="13"/>
        <v>0.99999999999999978</v>
      </c>
    </row>
    <row r="439" spans="1:37">
      <c r="A439" s="4">
        <v>13224</v>
      </c>
      <c r="B439" s="4">
        <v>132241039</v>
      </c>
      <c r="C439" s="5">
        <v>132241039</v>
      </c>
      <c r="D439" s="5" t="s">
        <v>1091</v>
      </c>
      <c r="E439" s="5" t="s">
        <v>36</v>
      </c>
      <c r="F439" s="5" t="s">
        <v>1092</v>
      </c>
      <c r="G439" s="5" t="s">
        <v>38</v>
      </c>
      <c r="H439" s="5" t="s">
        <v>39</v>
      </c>
      <c r="I439" s="5" t="s">
        <v>54</v>
      </c>
      <c r="J439" s="5" t="s">
        <v>65</v>
      </c>
      <c r="K439" s="5" t="s">
        <v>1097</v>
      </c>
      <c r="L439" s="5"/>
      <c r="M439" s="4">
        <v>21</v>
      </c>
      <c r="N439" s="5">
        <v>21</v>
      </c>
      <c r="O439" s="4">
        <v>13.2</v>
      </c>
      <c r="P439" s="4">
        <v>19</v>
      </c>
      <c r="Q439" s="4">
        <v>21</v>
      </c>
      <c r="R439" s="4">
        <v>17</v>
      </c>
      <c r="S439" s="4">
        <v>19</v>
      </c>
      <c r="T439" s="5">
        <v>15</v>
      </c>
      <c r="U439" s="5">
        <v>28</v>
      </c>
      <c r="V439" s="5">
        <v>0.05</v>
      </c>
      <c r="W439" s="5">
        <v>0.19</v>
      </c>
      <c r="X439" s="5">
        <v>0.71</v>
      </c>
      <c r="Y439" s="5">
        <v>2.0499999999999998</v>
      </c>
      <c r="Z439" s="5">
        <v>2.9</v>
      </c>
      <c r="AA439" s="5">
        <v>6.43</v>
      </c>
      <c r="AB439" s="5">
        <v>0.11</v>
      </c>
      <c r="AC439" s="5">
        <v>0.42</v>
      </c>
      <c r="AD439" s="5">
        <v>0.84</v>
      </c>
      <c r="AE439" s="5">
        <v>1.74</v>
      </c>
      <c r="AF439" s="5">
        <v>2.95</v>
      </c>
      <c r="AG439" s="5">
        <v>5.74</v>
      </c>
      <c r="AH439" s="5" t="s">
        <v>39</v>
      </c>
      <c r="AI439" s="5" t="s">
        <v>44</v>
      </c>
      <c r="AJ439">
        <f t="shared" si="12"/>
        <v>0.85000000000000009</v>
      </c>
      <c r="AK439">
        <f t="shared" si="13"/>
        <v>1.2100000000000002</v>
      </c>
    </row>
    <row r="440" spans="1:37">
      <c r="A440" s="4">
        <v>13224</v>
      </c>
      <c r="B440" s="4">
        <v>132241041</v>
      </c>
      <c r="C440" s="5">
        <v>132241041</v>
      </c>
      <c r="D440" s="5" t="s">
        <v>1091</v>
      </c>
      <c r="E440" s="5" t="s">
        <v>36</v>
      </c>
      <c r="F440" s="5" t="s">
        <v>1092</v>
      </c>
      <c r="G440" s="5" t="s">
        <v>38</v>
      </c>
      <c r="H440" s="5" t="s">
        <v>39</v>
      </c>
      <c r="I440" s="5" t="s">
        <v>54</v>
      </c>
      <c r="J440" s="5" t="s">
        <v>65</v>
      </c>
      <c r="K440" s="5" t="s">
        <v>1098</v>
      </c>
      <c r="L440" s="5"/>
      <c r="M440" s="4">
        <v>11</v>
      </c>
      <c r="N440" s="5">
        <v>11</v>
      </c>
      <c r="O440" s="4">
        <v>13.6</v>
      </c>
      <c r="P440" s="4">
        <v>9</v>
      </c>
      <c r="Q440" s="4">
        <v>9</v>
      </c>
      <c r="R440" s="4">
        <v>8</v>
      </c>
      <c r="S440" s="4">
        <v>9</v>
      </c>
      <c r="T440" s="5">
        <v>10</v>
      </c>
      <c r="U440" s="5">
        <v>13</v>
      </c>
      <c r="V440" s="5">
        <v>0</v>
      </c>
      <c r="W440" s="5">
        <v>0.11</v>
      </c>
      <c r="X440" s="5">
        <v>0.22</v>
      </c>
      <c r="Y440" s="5">
        <v>0.78</v>
      </c>
      <c r="Z440" s="5">
        <v>2</v>
      </c>
      <c r="AA440" s="5">
        <v>7.44</v>
      </c>
      <c r="AB440" s="5">
        <v>0.11</v>
      </c>
      <c r="AC440" s="5">
        <v>0.11</v>
      </c>
      <c r="AD440" s="5">
        <v>0.44</v>
      </c>
      <c r="AE440" s="5">
        <v>2.33</v>
      </c>
      <c r="AF440" s="5">
        <v>3.78</v>
      </c>
      <c r="AG440" s="5">
        <v>9.11</v>
      </c>
      <c r="AH440" s="5" t="s">
        <v>39</v>
      </c>
      <c r="AI440" s="5" t="s">
        <v>44</v>
      </c>
      <c r="AJ440">
        <f t="shared" si="12"/>
        <v>1.22</v>
      </c>
      <c r="AK440">
        <f t="shared" si="13"/>
        <v>1.4499999999999997</v>
      </c>
    </row>
    <row r="441" spans="1:37">
      <c r="A441" s="4">
        <v>13224</v>
      </c>
      <c r="B441" s="4">
        <v>132241043</v>
      </c>
      <c r="C441" s="5">
        <v>132241043</v>
      </c>
      <c r="D441" s="5" t="s">
        <v>1091</v>
      </c>
      <c r="E441" s="5" t="s">
        <v>36</v>
      </c>
      <c r="F441" s="5" t="s">
        <v>1092</v>
      </c>
      <c r="G441" s="5" t="s">
        <v>38</v>
      </c>
      <c r="H441" s="5" t="s">
        <v>39</v>
      </c>
      <c r="I441" s="5" t="s">
        <v>54</v>
      </c>
      <c r="J441" s="5" t="s">
        <v>65</v>
      </c>
      <c r="K441" s="5" t="s">
        <v>1099</v>
      </c>
      <c r="L441" s="5"/>
      <c r="M441" s="4">
        <v>6</v>
      </c>
      <c r="N441" s="5">
        <v>6</v>
      </c>
      <c r="O441" s="4">
        <v>9.8000000000000007</v>
      </c>
      <c r="P441" s="4">
        <v>5</v>
      </c>
      <c r="Q441" s="4">
        <v>5</v>
      </c>
      <c r="R441" s="4">
        <v>4</v>
      </c>
      <c r="S441" s="4">
        <v>6</v>
      </c>
      <c r="T441" s="5">
        <v>6</v>
      </c>
      <c r="U441" s="5">
        <v>7</v>
      </c>
      <c r="V441" s="5">
        <v>0</v>
      </c>
      <c r="W441" s="5">
        <v>0</v>
      </c>
      <c r="X441" s="5">
        <v>0.2</v>
      </c>
      <c r="Y441" s="5">
        <v>2</v>
      </c>
      <c r="Z441" s="5">
        <v>2.6</v>
      </c>
      <c r="AA441" s="5">
        <v>5.8</v>
      </c>
      <c r="AB441" s="5">
        <v>0</v>
      </c>
      <c r="AC441" s="5">
        <v>0.5</v>
      </c>
      <c r="AD441" s="5">
        <v>1.33</v>
      </c>
      <c r="AE441" s="5">
        <v>1.83</v>
      </c>
      <c r="AF441" s="5">
        <v>2.17</v>
      </c>
      <c r="AG441" s="5">
        <v>5.33</v>
      </c>
      <c r="AH441" s="5" t="s">
        <v>39</v>
      </c>
      <c r="AI441" s="5" t="s">
        <v>44</v>
      </c>
      <c r="AJ441">
        <f t="shared" si="12"/>
        <v>0.60000000000000009</v>
      </c>
      <c r="AK441">
        <f t="shared" si="13"/>
        <v>0.33999999999999986</v>
      </c>
    </row>
    <row r="442" spans="1:37">
      <c r="A442" s="4">
        <v>13224</v>
      </c>
      <c r="B442" s="4">
        <v>132241044</v>
      </c>
      <c r="C442" s="5">
        <v>132241044</v>
      </c>
      <c r="D442" s="5" t="s">
        <v>1091</v>
      </c>
      <c r="E442" s="5" t="s">
        <v>36</v>
      </c>
      <c r="F442" s="5" t="s">
        <v>1092</v>
      </c>
      <c r="G442" s="5" t="s">
        <v>38</v>
      </c>
      <c r="H442" s="5" t="s">
        <v>44</v>
      </c>
      <c r="I442" s="5" t="s">
        <v>54</v>
      </c>
      <c r="J442" s="5" t="s">
        <v>65</v>
      </c>
      <c r="K442" s="5" t="s">
        <v>1100</v>
      </c>
      <c r="L442" s="5"/>
      <c r="M442" s="4">
        <v>15</v>
      </c>
      <c r="N442" s="5">
        <v>15</v>
      </c>
      <c r="O442" s="4">
        <v>13</v>
      </c>
      <c r="P442" s="4">
        <v>14</v>
      </c>
      <c r="Q442" s="4">
        <v>14</v>
      </c>
      <c r="R442" s="4">
        <v>12</v>
      </c>
      <c r="S442" s="4">
        <v>12</v>
      </c>
      <c r="T442" s="5">
        <v>6</v>
      </c>
      <c r="U442" s="5">
        <v>10</v>
      </c>
      <c r="V442" s="5">
        <v>7.0000000000000007E-2</v>
      </c>
      <c r="W442" s="5">
        <v>7.0000000000000007E-2</v>
      </c>
      <c r="X442" s="5">
        <v>0.28999999999999998</v>
      </c>
      <c r="Y442" s="5">
        <v>0.5</v>
      </c>
      <c r="Z442" s="5">
        <v>1.93</v>
      </c>
      <c r="AA442" s="5">
        <v>6.07</v>
      </c>
      <c r="AB442" s="5">
        <v>0</v>
      </c>
      <c r="AC442" s="5">
        <v>0.33</v>
      </c>
      <c r="AD442" s="5">
        <v>0.5</v>
      </c>
      <c r="AE442" s="5">
        <v>1.92</v>
      </c>
      <c r="AF442" s="5">
        <v>2.58</v>
      </c>
      <c r="AG442" s="5">
        <v>4.42</v>
      </c>
      <c r="AH442" s="5" t="s">
        <v>44</v>
      </c>
      <c r="AI442" s="5" t="s">
        <v>44</v>
      </c>
      <c r="AJ442">
        <f t="shared" si="12"/>
        <v>1.43</v>
      </c>
      <c r="AK442">
        <f t="shared" si="13"/>
        <v>0.66000000000000014</v>
      </c>
    </row>
    <row r="443" spans="1:37">
      <c r="A443" s="4">
        <v>13224</v>
      </c>
      <c r="B443" s="4">
        <v>132241045</v>
      </c>
      <c r="C443" s="5">
        <v>132241045</v>
      </c>
      <c r="D443" s="5" t="s">
        <v>1091</v>
      </c>
      <c r="E443" s="5" t="s">
        <v>36</v>
      </c>
      <c r="F443" s="5" t="s">
        <v>1092</v>
      </c>
      <c r="G443" s="5" t="s">
        <v>38</v>
      </c>
      <c r="H443" s="5" t="s">
        <v>44</v>
      </c>
      <c r="I443" s="5" t="s">
        <v>54</v>
      </c>
      <c r="J443" s="5" t="s">
        <v>65</v>
      </c>
      <c r="K443" s="5" t="s">
        <v>1101</v>
      </c>
      <c r="L443" s="5"/>
      <c r="M443" s="4">
        <v>15</v>
      </c>
      <c r="N443" s="5">
        <v>15</v>
      </c>
      <c r="O443" s="4">
        <v>13.5</v>
      </c>
      <c r="P443" s="4">
        <v>14</v>
      </c>
      <c r="Q443" s="4">
        <v>14</v>
      </c>
      <c r="R443" s="4">
        <v>12</v>
      </c>
      <c r="S443" s="4">
        <v>12</v>
      </c>
      <c r="T443" s="5">
        <v>4</v>
      </c>
      <c r="U443" s="5">
        <v>11</v>
      </c>
      <c r="V443" s="5">
        <v>0</v>
      </c>
      <c r="W443" s="5">
        <v>7.0000000000000007E-2</v>
      </c>
      <c r="X443" s="5">
        <v>0.64</v>
      </c>
      <c r="Y443" s="5">
        <v>2.14</v>
      </c>
      <c r="Z443" s="5">
        <v>3.21</v>
      </c>
      <c r="AA443" s="5">
        <v>7.86</v>
      </c>
      <c r="AB443" s="5">
        <v>0.83</v>
      </c>
      <c r="AC443" s="5">
        <v>0.92</v>
      </c>
      <c r="AD443" s="5">
        <v>1.33</v>
      </c>
      <c r="AE443" s="5">
        <v>1.75</v>
      </c>
      <c r="AF443" s="5">
        <v>2.58</v>
      </c>
      <c r="AG443" s="5">
        <v>4.17</v>
      </c>
      <c r="AH443" s="5" t="s">
        <v>44</v>
      </c>
      <c r="AI443" s="5" t="s">
        <v>44</v>
      </c>
      <c r="AJ443">
        <f t="shared" si="12"/>
        <v>1.0699999999999998</v>
      </c>
      <c r="AK443">
        <f t="shared" si="13"/>
        <v>0.83000000000000007</v>
      </c>
    </row>
    <row r="444" spans="1:37">
      <c r="A444" s="4">
        <v>13224</v>
      </c>
      <c r="B444" s="4">
        <v>132241046</v>
      </c>
      <c r="C444" s="5">
        <v>132241046</v>
      </c>
      <c r="D444" s="5" t="s">
        <v>1091</v>
      </c>
      <c r="E444" s="5" t="s">
        <v>36</v>
      </c>
      <c r="F444" s="5" t="s">
        <v>1092</v>
      </c>
      <c r="G444" s="5" t="s">
        <v>38</v>
      </c>
      <c r="H444" s="5" t="s">
        <v>44</v>
      </c>
      <c r="I444" s="5" t="s">
        <v>54</v>
      </c>
      <c r="J444" s="5" t="s">
        <v>65</v>
      </c>
      <c r="K444" s="5" t="s">
        <v>1102</v>
      </c>
      <c r="L444" s="5"/>
      <c r="M444" s="4">
        <v>8</v>
      </c>
      <c r="N444" s="5">
        <v>8</v>
      </c>
      <c r="O444" s="4">
        <v>13.1</v>
      </c>
      <c r="P444" s="4">
        <v>8</v>
      </c>
      <c r="Q444" s="4">
        <v>9</v>
      </c>
      <c r="R444" s="4">
        <v>7</v>
      </c>
      <c r="S444" s="4">
        <v>12</v>
      </c>
      <c r="T444" s="5">
        <v>9</v>
      </c>
      <c r="U444" s="5">
        <v>12</v>
      </c>
      <c r="V444" s="5">
        <v>0.33</v>
      </c>
      <c r="W444" s="5">
        <v>0.67</v>
      </c>
      <c r="X444" s="5">
        <v>0.89</v>
      </c>
      <c r="Y444" s="5">
        <v>1.67</v>
      </c>
      <c r="Z444" s="5">
        <v>2.2200000000000002</v>
      </c>
      <c r="AA444" s="5">
        <v>4.8899999999999997</v>
      </c>
      <c r="AB444" s="5">
        <v>0.08</v>
      </c>
      <c r="AC444" s="5">
        <v>0.25</v>
      </c>
      <c r="AD444" s="5">
        <v>0.75</v>
      </c>
      <c r="AE444" s="5">
        <v>1.25</v>
      </c>
      <c r="AF444" s="5">
        <v>2.5</v>
      </c>
      <c r="AG444" s="5">
        <v>5.67</v>
      </c>
      <c r="AH444" s="5" t="s">
        <v>44</v>
      </c>
      <c r="AI444" s="5" t="s">
        <v>44</v>
      </c>
      <c r="AJ444">
        <f t="shared" si="12"/>
        <v>0.55000000000000027</v>
      </c>
      <c r="AK444">
        <f t="shared" si="13"/>
        <v>1.25</v>
      </c>
    </row>
    <row r="445" spans="1:37">
      <c r="A445" s="4">
        <v>13224</v>
      </c>
      <c r="B445" s="4">
        <v>132241047</v>
      </c>
      <c r="C445" s="5">
        <v>132241047</v>
      </c>
      <c r="D445" s="5" t="s">
        <v>1091</v>
      </c>
      <c r="E445" s="5" t="s">
        <v>36</v>
      </c>
      <c r="F445" s="5" t="s">
        <v>1092</v>
      </c>
      <c r="G445" s="5" t="s">
        <v>38</v>
      </c>
      <c r="H445" s="5" t="s">
        <v>44</v>
      </c>
      <c r="I445" s="5" t="s">
        <v>54</v>
      </c>
      <c r="J445" s="5" t="s">
        <v>65</v>
      </c>
      <c r="K445" s="5" t="s">
        <v>202</v>
      </c>
      <c r="L445" s="5"/>
      <c r="M445" s="4">
        <v>39</v>
      </c>
      <c r="N445" s="5">
        <v>39</v>
      </c>
      <c r="O445" s="4">
        <v>14.2</v>
      </c>
      <c r="P445" s="4">
        <v>33</v>
      </c>
      <c r="Q445" s="4">
        <v>33</v>
      </c>
      <c r="R445" s="4">
        <v>27</v>
      </c>
      <c r="S445" s="4">
        <v>33</v>
      </c>
      <c r="T445" s="5">
        <v>42</v>
      </c>
      <c r="U445" s="5">
        <v>34</v>
      </c>
      <c r="V445" s="5">
        <v>0.12</v>
      </c>
      <c r="W445" s="5">
        <v>0.33</v>
      </c>
      <c r="X445" s="5">
        <v>0.7</v>
      </c>
      <c r="Y445" s="5">
        <v>1.58</v>
      </c>
      <c r="Z445" s="5">
        <v>2.15</v>
      </c>
      <c r="AA445" s="5">
        <v>4.0599999999999996</v>
      </c>
      <c r="AB445" s="5">
        <v>0.21</v>
      </c>
      <c r="AC445" s="5">
        <v>0.52</v>
      </c>
      <c r="AD445" s="5">
        <v>1.21</v>
      </c>
      <c r="AE445" s="5">
        <v>2.76</v>
      </c>
      <c r="AF445" s="5">
        <v>3.82</v>
      </c>
      <c r="AG445" s="5">
        <v>6.09</v>
      </c>
      <c r="AH445" s="5" t="s">
        <v>44</v>
      </c>
      <c r="AI445" s="5" t="s">
        <v>44</v>
      </c>
      <c r="AJ445">
        <f t="shared" si="12"/>
        <v>0.56999999999999984</v>
      </c>
      <c r="AK445">
        <f t="shared" si="13"/>
        <v>1.06</v>
      </c>
    </row>
    <row r="446" spans="1:37">
      <c r="A446" s="4">
        <v>13224</v>
      </c>
      <c r="B446" s="4">
        <v>132241049</v>
      </c>
      <c r="C446" s="5">
        <v>132241049</v>
      </c>
      <c r="D446" s="5" t="s">
        <v>1091</v>
      </c>
      <c r="E446" s="5" t="s">
        <v>36</v>
      </c>
      <c r="F446" s="5" t="s">
        <v>1092</v>
      </c>
      <c r="G446" s="5" t="s">
        <v>38</v>
      </c>
      <c r="H446" s="5" t="s">
        <v>44</v>
      </c>
      <c r="I446" s="5" t="s">
        <v>54</v>
      </c>
      <c r="J446" s="5" t="s">
        <v>65</v>
      </c>
      <c r="K446" s="5" t="s">
        <v>1103</v>
      </c>
      <c r="L446" s="5"/>
      <c r="M446" s="4">
        <v>15</v>
      </c>
      <c r="N446" s="5">
        <v>15</v>
      </c>
      <c r="O446" s="4">
        <v>11.5</v>
      </c>
      <c r="P446" s="4">
        <v>14</v>
      </c>
      <c r="Q446" s="4">
        <v>14</v>
      </c>
      <c r="R446" s="4">
        <v>12</v>
      </c>
      <c r="S446" s="4">
        <v>13</v>
      </c>
      <c r="T446" s="5">
        <v>12</v>
      </c>
      <c r="U446" s="5">
        <v>16</v>
      </c>
      <c r="V446" s="5">
        <v>0</v>
      </c>
      <c r="W446" s="5">
        <v>7.0000000000000007E-2</v>
      </c>
      <c r="X446" s="5">
        <v>0.28999999999999998</v>
      </c>
      <c r="Y446" s="5">
        <v>1</v>
      </c>
      <c r="Z446" s="5">
        <v>1.64</v>
      </c>
      <c r="AA446" s="5">
        <v>7.07</v>
      </c>
      <c r="AB446" s="5">
        <v>0.31</v>
      </c>
      <c r="AC446" s="5">
        <v>0.38</v>
      </c>
      <c r="AD446" s="5">
        <v>0.69</v>
      </c>
      <c r="AE446" s="5">
        <v>1.54</v>
      </c>
      <c r="AF446" s="5">
        <v>1.77</v>
      </c>
      <c r="AG446" s="5">
        <v>4.8499999999999996</v>
      </c>
      <c r="AH446" s="5" t="s">
        <v>44</v>
      </c>
      <c r="AI446" s="5"/>
      <c r="AJ446">
        <f t="shared" si="12"/>
        <v>0.6399999999999999</v>
      </c>
      <c r="AK446">
        <f t="shared" si="13"/>
        <v>0.22999999999999998</v>
      </c>
    </row>
    <row r="447" spans="1:37">
      <c r="A447" s="4">
        <v>13224</v>
      </c>
      <c r="B447" s="4">
        <v>132241050</v>
      </c>
      <c r="C447" s="5">
        <v>132241050</v>
      </c>
      <c r="D447" s="5" t="s">
        <v>1091</v>
      </c>
      <c r="E447" s="5" t="s">
        <v>36</v>
      </c>
      <c r="F447" s="5" t="s">
        <v>1092</v>
      </c>
      <c r="G447" s="5" t="s">
        <v>38</v>
      </c>
      <c r="H447" s="5" t="s">
        <v>44</v>
      </c>
      <c r="I447" s="5" t="s">
        <v>54</v>
      </c>
      <c r="J447" s="5" t="s">
        <v>65</v>
      </c>
      <c r="K447" s="5" t="s">
        <v>1104</v>
      </c>
      <c r="L447" s="5"/>
      <c r="M447" s="4">
        <v>15</v>
      </c>
      <c r="N447" s="5">
        <v>15</v>
      </c>
      <c r="O447" s="4">
        <v>13.5</v>
      </c>
      <c r="P447" s="4">
        <v>14</v>
      </c>
      <c r="Q447" s="4">
        <v>14</v>
      </c>
      <c r="R447" s="4">
        <v>12</v>
      </c>
      <c r="S447" s="4">
        <v>12</v>
      </c>
      <c r="T447" s="5">
        <v>13</v>
      </c>
      <c r="U447" s="5">
        <v>13</v>
      </c>
      <c r="V447" s="5">
        <v>0.14000000000000001</v>
      </c>
      <c r="W447" s="5">
        <v>0.36</v>
      </c>
      <c r="X447" s="5">
        <v>0.79</v>
      </c>
      <c r="Y447" s="5">
        <v>1.93</v>
      </c>
      <c r="Z447" s="5">
        <v>2.86</v>
      </c>
      <c r="AA447" s="5">
        <v>6.43</v>
      </c>
      <c r="AB447" s="5">
        <v>0.33</v>
      </c>
      <c r="AC447" s="5">
        <v>1</v>
      </c>
      <c r="AD447" s="5">
        <v>1.75</v>
      </c>
      <c r="AE447" s="5">
        <v>2.58</v>
      </c>
      <c r="AF447" s="5">
        <v>3.83</v>
      </c>
      <c r="AG447" s="5">
        <v>5.83</v>
      </c>
      <c r="AH447" s="5" t="s">
        <v>44</v>
      </c>
      <c r="AI447" s="5" t="s">
        <v>44</v>
      </c>
      <c r="AJ447">
        <f t="shared" si="12"/>
        <v>0.92999999999999994</v>
      </c>
      <c r="AK447">
        <f t="shared" si="13"/>
        <v>1.25</v>
      </c>
    </row>
    <row r="448" spans="1:37">
      <c r="A448" s="4">
        <v>13224</v>
      </c>
      <c r="B448" s="4">
        <v>132241051</v>
      </c>
      <c r="C448" s="5">
        <v>132241051</v>
      </c>
      <c r="D448" s="5" t="s">
        <v>1091</v>
      </c>
      <c r="E448" s="5" t="s">
        <v>36</v>
      </c>
      <c r="F448" s="5" t="s">
        <v>1092</v>
      </c>
      <c r="G448" s="5" t="s">
        <v>38</v>
      </c>
      <c r="H448" s="5" t="s">
        <v>44</v>
      </c>
      <c r="I448" s="5" t="s">
        <v>54</v>
      </c>
      <c r="J448" s="5" t="s">
        <v>65</v>
      </c>
      <c r="K448" s="5" t="s">
        <v>1105</v>
      </c>
      <c r="L448" s="5"/>
      <c r="M448" s="4">
        <v>15</v>
      </c>
      <c r="N448" s="5">
        <v>15</v>
      </c>
      <c r="O448" s="4">
        <v>13.9</v>
      </c>
      <c r="P448" s="4">
        <v>14</v>
      </c>
      <c r="Q448" s="4">
        <v>14</v>
      </c>
      <c r="R448" s="4">
        <v>12</v>
      </c>
      <c r="S448" s="4">
        <v>12</v>
      </c>
      <c r="T448" s="5">
        <v>15</v>
      </c>
      <c r="U448" s="5">
        <v>21</v>
      </c>
      <c r="V448" s="5">
        <v>0</v>
      </c>
      <c r="W448" s="5">
        <v>0.14000000000000001</v>
      </c>
      <c r="X448" s="5">
        <v>0.5</v>
      </c>
      <c r="Y448" s="5">
        <v>1.43</v>
      </c>
      <c r="Z448" s="5">
        <v>1.79</v>
      </c>
      <c r="AA448" s="5">
        <v>6.5</v>
      </c>
      <c r="AB448" s="5">
        <v>0.17</v>
      </c>
      <c r="AC448" s="5">
        <v>0.33</v>
      </c>
      <c r="AD448" s="5">
        <v>0.83</v>
      </c>
      <c r="AE448" s="5">
        <v>1.83</v>
      </c>
      <c r="AF448" s="5">
        <v>2.92</v>
      </c>
      <c r="AG448" s="5">
        <v>6.17</v>
      </c>
      <c r="AH448" s="5" t="s">
        <v>44</v>
      </c>
      <c r="AI448" s="5" t="s">
        <v>44</v>
      </c>
      <c r="AJ448">
        <f t="shared" si="12"/>
        <v>0.3600000000000001</v>
      </c>
      <c r="AK448">
        <f t="shared" si="13"/>
        <v>1.0899999999999999</v>
      </c>
    </row>
    <row r="449" spans="1:37">
      <c r="A449" s="4">
        <v>13224</v>
      </c>
      <c r="B449" s="4">
        <v>132241057</v>
      </c>
      <c r="C449" s="5">
        <v>132241057</v>
      </c>
      <c r="D449" s="5" t="s">
        <v>1091</v>
      </c>
      <c r="E449" s="5" t="s">
        <v>36</v>
      </c>
      <c r="F449" s="5" t="s">
        <v>1092</v>
      </c>
      <c r="G449" s="5" t="s">
        <v>38</v>
      </c>
      <c r="H449" s="5" t="s">
        <v>43</v>
      </c>
      <c r="I449" s="5" t="s">
        <v>54</v>
      </c>
      <c r="J449" s="5" t="s">
        <v>52</v>
      </c>
      <c r="K449" s="5" t="s">
        <v>1106</v>
      </c>
      <c r="L449" s="5"/>
      <c r="M449" s="4">
        <v>33</v>
      </c>
      <c r="N449" s="5">
        <v>33</v>
      </c>
      <c r="O449" s="4">
        <v>7.3</v>
      </c>
      <c r="P449" s="4">
        <v>31</v>
      </c>
      <c r="Q449" s="4">
        <v>32</v>
      </c>
      <c r="R449" s="4">
        <v>27</v>
      </c>
      <c r="S449" s="4">
        <v>32</v>
      </c>
      <c r="T449" s="5">
        <v>56</v>
      </c>
      <c r="U449" s="5">
        <v>46</v>
      </c>
      <c r="V449" s="5">
        <v>0.13</v>
      </c>
      <c r="W449" s="5">
        <v>0.19</v>
      </c>
      <c r="X449" s="5">
        <v>0.66</v>
      </c>
      <c r="Y449" s="5">
        <v>1.84</v>
      </c>
      <c r="Z449" s="5">
        <v>2.5299999999999998</v>
      </c>
      <c r="AA449" s="5">
        <v>6.5</v>
      </c>
      <c r="AB449" s="5">
        <v>0.16</v>
      </c>
      <c r="AC449" s="5">
        <v>0.41</v>
      </c>
      <c r="AD449" s="5">
        <v>0.78</v>
      </c>
      <c r="AE449" s="5">
        <v>1.66</v>
      </c>
      <c r="AF449" s="5">
        <v>2.41</v>
      </c>
      <c r="AG449" s="5">
        <v>6.16</v>
      </c>
      <c r="AH449" s="5" t="s">
        <v>43</v>
      </c>
      <c r="AI449" s="5" t="s">
        <v>43</v>
      </c>
      <c r="AJ449">
        <f t="shared" si="12"/>
        <v>0.68999999999999972</v>
      </c>
      <c r="AK449">
        <f t="shared" si="13"/>
        <v>0.75000000000000022</v>
      </c>
    </row>
    <row r="450" spans="1:37">
      <c r="A450" s="4">
        <v>13224</v>
      </c>
      <c r="B450" s="4">
        <v>132241058</v>
      </c>
      <c r="C450" s="5">
        <v>132241058</v>
      </c>
      <c r="D450" s="5" t="s">
        <v>1091</v>
      </c>
      <c r="E450" s="5" t="s">
        <v>36</v>
      </c>
      <c r="F450" s="5" t="s">
        <v>1092</v>
      </c>
      <c r="G450" s="5" t="s">
        <v>38</v>
      </c>
      <c r="H450" s="5" t="s">
        <v>43</v>
      </c>
      <c r="I450" s="5" t="s">
        <v>54</v>
      </c>
      <c r="J450" s="5" t="s">
        <v>937</v>
      </c>
      <c r="K450" s="5" t="s">
        <v>1107</v>
      </c>
      <c r="L450" s="5"/>
      <c r="M450" s="4">
        <v>14</v>
      </c>
      <c r="N450" s="5">
        <v>14</v>
      </c>
      <c r="O450" s="4">
        <v>8.9</v>
      </c>
      <c r="P450" s="4">
        <v>14</v>
      </c>
      <c r="Q450" s="4">
        <v>15</v>
      </c>
      <c r="R450" s="4">
        <v>11</v>
      </c>
      <c r="S450" s="4">
        <v>14</v>
      </c>
      <c r="T450" s="5">
        <v>36</v>
      </c>
      <c r="U450" s="5">
        <v>27</v>
      </c>
      <c r="V450" s="5">
        <v>0.2</v>
      </c>
      <c r="W450" s="5">
        <v>0.4</v>
      </c>
      <c r="X450" s="5">
        <v>1</v>
      </c>
      <c r="Y450" s="5">
        <v>1.53</v>
      </c>
      <c r="Z450" s="5">
        <v>2.33</v>
      </c>
      <c r="AA450" s="5">
        <v>8.27</v>
      </c>
      <c r="AB450" s="5">
        <v>0.56999999999999995</v>
      </c>
      <c r="AC450" s="5">
        <v>1.29</v>
      </c>
      <c r="AD450" s="5">
        <v>2.5</v>
      </c>
      <c r="AE450" s="5">
        <v>4.5</v>
      </c>
      <c r="AF450" s="5">
        <v>5.36</v>
      </c>
      <c r="AG450" s="5">
        <v>8.2100000000000009</v>
      </c>
      <c r="AH450" s="5" t="s">
        <v>43</v>
      </c>
      <c r="AI450" s="5" t="s">
        <v>43</v>
      </c>
      <c r="AJ450">
        <f t="shared" ref="AJ450:AJ516" si="14">IF(Z450&lt;&gt;"", Z450-Y450, IF(Y450&lt;&gt;"", Y450-X450, IF(X450&lt;&gt;"", X450-W450, IF(W450&lt;&gt;"", W450-V450,0))))</f>
        <v>0.8</v>
      </c>
      <c r="AK450">
        <f t="shared" ref="AK450:AK516" si="15">IF(AF450&lt;&gt;"",AF450-AE450,IF(AE450&lt;&gt;"",AE450-AD450,IF(AD450&lt;&gt;"",AD450-AC450,IF(AC450&lt;&gt;"",AC450-AB450,0))))</f>
        <v>0.86000000000000032</v>
      </c>
    </row>
    <row r="451" spans="1:37">
      <c r="A451" s="4">
        <v>13224</v>
      </c>
      <c r="B451" s="4">
        <v>132241059</v>
      </c>
      <c r="C451" s="5">
        <v>132241059</v>
      </c>
      <c r="D451" s="5" t="s">
        <v>1091</v>
      </c>
      <c r="E451" s="5" t="s">
        <v>36</v>
      </c>
      <c r="F451" s="5" t="s">
        <v>1092</v>
      </c>
      <c r="G451" s="5" t="s">
        <v>38</v>
      </c>
      <c r="H451" s="5" t="s">
        <v>43</v>
      </c>
      <c r="I451" s="5" t="s">
        <v>54</v>
      </c>
      <c r="J451" s="5" t="s">
        <v>65</v>
      </c>
      <c r="K451" s="5" t="s">
        <v>1108</v>
      </c>
      <c r="L451" s="5"/>
      <c r="M451" s="4">
        <v>16</v>
      </c>
      <c r="N451" s="5">
        <v>16</v>
      </c>
      <c r="O451" s="4">
        <v>8.6</v>
      </c>
      <c r="P451" s="4">
        <v>16</v>
      </c>
      <c r="Q451" s="4">
        <v>16</v>
      </c>
      <c r="R451" s="4">
        <v>15</v>
      </c>
      <c r="S451" s="4">
        <v>16</v>
      </c>
      <c r="T451" s="5">
        <v>18</v>
      </c>
      <c r="U451" s="5">
        <v>19</v>
      </c>
      <c r="V451" s="5">
        <v>0.13</v>
      </c>
      <c r="W451" s="5">
        <v>0.25</v>
      </c>
      <c r="X451" s="5">
        <v>0.44</v>
      </c>
      <c r="Y451" s="5">
        <v>1.19</v>
      </c>
      <c r="Z451" s="5">
        <v>2.25</v>
      </c>
      <c r="AA451" s="5">
        <v>7.63</v>
      </c>
      <c r="AB451" s="5">
        <v>0.06</v>
      </c>
      <c r="AC451" s="5">
        <v>0.63</v>
      </c>
      <c r="AD451" s="5">
        <v>1.25</v>
      </c>
      <c r="AE451" s="5">
        <v>3.06</v>
      </c>
      <c r="AF451" s="5">
        <v>4.3099999999999996</v>
      </c>
      <c r="AG451" s="5">
        <v>8.94</v>
      </c>
      <c r="AH451" s="5" t="s">
        <v>43</v>
      </c>
      <c r="AI451" s="5" t="s">
        <v>43</v>
      </c>
      <c r="AJ451">
        <f t="shared" si="14"/>
        <v>1.06</v>
      </c>
      <c r="AK451">
        <f t="shared" si="15"/>
        <v>1.2499999999999996</v>
      </c>
    </row>
    <row r="452" spans="1:37">
      <c r="A452" s="4">
        <v>13224</v>
      </c>
      <c r="B452" s="4">
        <v>132241060</v>
      </c>
      <c r="C452" s="5">
        <v>132241060</v>
      </c>
      <c r="D452" s="5" t="s">
        <v>1091</v>
      </c>
      <c r="E452" s="5" t="s">
        <v>36</v>
      </c>
      <c r="F452" s="5" t="s">
        <v>1092</v>
      </c>
      <c r="G452" s="5" t="s">
        <v>38</v>
      </c>
      <c r="H452" s="5" t="s">
        <v>43</v>
      </c>
      <c r="I452" s="5" t="s">
        <v>54</v>
      </c>
      <c r="J452" s="5" t="s">
        <v>65</v>
      </c>
      <c r="K452" s="5" t="s">
        <v>1109</v>
      </c>
      <c r="L452" s="5"/>
      <c r="M452" s="4">
        <v>9</v>
      </c>
      <c r="N452" s="5">
        <v>9</v>
      </c>
      <c r="O452" s="4">
        <v>7.9</v>
      </c>
      <c r="P452" s="4">
        <v>9</v>
      </c>
      <c r="Q452" s="4">
        <v>9</v>
      </c>
      <c r="R452" s="4">
        <v>7</v>
      </c>
      <c r="S452" s="4">
        <v>7</v>
      </c>
      <c r="T452" s="5">
        <v>5</v>
      </c>
      <c r="U452" s="5">
        <v>9</v>
      </c>
      <c r="V452" s="5">
        <v>0.11</v>
      </c>
      <c r="W452" s="5">
        <v>0.67</v>
      </c>
      <c r="X452" s="5">
        <v>1</v>
      </c>
      <c r="Y452" s="5">
        <v>2.33</v>
      </c>
      <c r="Z452" s="5">
        <v>2.78</v>
      </c>
      <c r="AA452" s="5">
        <v>8.33</v>
      </c>
      <c r="AB452" s="5">
        <v>0</v>
      </c>
      <c r="AC452" s="5">
        <v>0.56999999999999995</v>
      </c>
      <c r="AD452" s="5">
        <v>1.1399999999999999</v>
      </c>
      <c r="AE452" s="5">
        <v>2.29</v>
      </c>
      <c r="AF452" s="5">
        <v>2.71</v>
      </c>
      <c r="AG452" s="5">
        <v>7.29</v>
      </c>
      <c r="AH452" s="5" t="s">
        <v>43</v>
      </c>
      <c r="AI452" s="5" t="s">
        <v>43</v>
      </c>
      <c r="AJ452">
        <f t="shared" si="14"/>
        <v>0.44999999999999973</v>
      </c>
      <c r="AK452">
        <f t="shared" si="15"/>
        <v>0.41999999999999993</v>
      </c>
    </row>
    <row r="453" spans="1:37">
      <c r="A453" s="4">
        <v>13224</v>
      </c>
      <c r="B453" s="4">
        <v>132241061</v>
      </c>
      <c r="C453" s="5">
        <v>132241061</v>
      </c>
      <c r="D453" s="5" t="s">
        <v>1091</v>
      </c>
      <c r="E453" s="5" t="s">
        <v>36</v>
      </c>
      <c r="F453" s="5" t="s">
        <v>1092</v>
      </c>
      <c r="G453" s="5" t="s">
        <v>38</v>
      </c>
      <c r="H453" s="5" t="s">
        <v>43</v>
      </c>
      <c r="I453" s="5" t="s">
        <v>54</v>
      </c>
      <c r="J453" s="5" t="s">
        <v>65</v>
      </c>
      <c r="K453" s="5" t="s">
        <v>1110</v>
      </c>
      <c r="L453" s="5"/>
      <c r="M453" s="4">
        <v>24</v>
      </c>
      <c r="N453" s="5">
        <v>24</v>
      </c>
      <c r="O453" s="4">
        <v>7.8</v>
      </c>
      <c r="P453" s="4">
        <v>25</v>
      </c>
      <c r="Q453" s="4">
        <v>26</v>
      </c>
      <c r="R453" s="4">
        <v>18</v>
      </c>
      <c r="S453" s="4">
        <v>18</v>
      </c>
      <c r="T453" s="5">
        <v>19</v>
      </c>
      <c r="U453" s="5">
        <v>18</v>
      </c>
      <c r="V453" s="5">
        <v>0.04</v>
      </c>
      <c r="W453" s="5">
        <v>0.15</v>
      </c>
      <c r="X453" s="5">
        <v>0.54</v>
      </c>
      <c r="Y453" s="5">
        <v>1.88</v>
      </c>
      <c r="Z453" s="5">
        <v>2.5</v>
      </c>
      <c r="AA453" s="5">
        <v>6.88</v>
      </c>
      <c r="AB453" s="5">
        <v>0.17</v>
      </c>
      <c r="AC453" s="5">
        <v>0.44</v>
      </c>
      <c r="AD453" s="5">
        <v>0.72</v>
      </c>
      <c r="AE453" s="5">
        <v>1.83</v>
      </c>
      <c r="AF453" s="5">
        <v>2.56</v>
      </c>
      <c r="AG453" s="5">
        <v>6.61</v>
      </c>
      <c r="AH453" s="5" t="s">
        <v>43</v>
      </c>
      <c r="AI453" s="5" t="s">
        <v>43</v>
      </c>
      <c r="AJ453">
        <f t="shared" si="14"/>
        <v>0.62000000000000011</v>
      </c>
      <c r="AK453">
        <f t="shared" si="15"/>
        <v>0.73</v>
      </c>
    </row>
    <row r="454" spans="1:37">
      <c r="A454" s="4">
        <v>13224</v>
      </c>
      <c r="B454" s="4">
        <v>132241064</v>
      </c>
      <c r="C454" s="5">
        <v>132241064</v>
      </c>
      <c r="D454" s="5" t="s">
        <v>1091</v>
      </c>
      <c r="E454" s="5" t="s">
        <v>36</v>
      </c>
      <c r="F454" s="5" t="s">
        <v>1092</v>
      </c>
      <c r="G454" s="5" t="s">
        <v>38</v>
      </c>
      <c r="H454" s="5" t="s">
        <v>43</v>
      </c>
      <c r="I454" s="5" t="s">
        <v>54</v>
      </c>
      <c r="J454" s="5" t="s">
        <v>65</v>
      </c>
      <c r="K454" s="5" t="s">
        <v>1111</v>
      </c>
      <c r="L454" s="5"/>
      <c r="M454" s="4">
        <v>7</v>
      </c>
      <c r="N454" s="5">
        <v>7</v>
      </c>
      <c r="O454" s="4">
        <v>10.3</v>
      </c>
      <c r="P454" s="4">
        <v>6</v>
      </c>
      <c r="Q454" s="4">
        <v>7</v>
      </c>
      <c r="R454" s="4">
        <v>5</v>
      </c>
      <c r="S454" s="4">
        <v>7</v>
      </c>
      <c r="T454" s="5">
        <v>15</v>
      </c>
      <c r="U454" s="5">
        <v>28</v>
      </c>
      <c r="V454" s="5">
        <v>0</v>
      </c>
      <c r="W454" s="5">
        <v>0.43</v>
      </c>
      <c r="X454" s="5">
        <v>0.71</v>
      </c>
      <c r="Y454" s="5">
        <v>2.14</v>
      </c>
      <c r="Z454" s="5">
        <v>4.71</v>
      </c>
      <c r="AA454" s="5">
        <v>10.29</v>
      </c>
      <c r="AB454" s="5">
        <v>0.56999999999999995</v>
      </c>
      <c r="AC454" s="5">
        <v>1</v>
      </c>
      <c r="AD454" s="5">
        <v>1.57</v>
      </c>
      <c r="AE454" s="5">
        <v>2.71</v>
      </c>
      <c r="AF454" s="5">
        <v>3.29</v>
      </c>
      <c r="AG454" s="5">
        <v>7.29</v>
      </c>
      <c r="AH454" s="5" t="s">
        <v>43</v>
      </c>
      <c r="AI454" s="5" t="s">
        <v>43</v>
      </c>
      <c r="AJ454">
        <f t="shared" si="14"/>
        <v>2.57</v>
      </c>
      <c r="AK454">
        <f t="shared" si="15"/>
        <v>0.58000000000000007</v>
      </c>
    </row>
    <row r="455" spans="1:37">
      <c r="A455" s="4">
        <v>13224</v>
      </c>
      <c r="B455" s="4">
        <v>132241068</v>
      </c>
      <c r="C455" s="5" t="s">
        <v>74</v>
      </c>
      <c r="D455" s="5" t="s">
        <v>1091</v>
      </c>
      <c r="E455" s="5" t="s">
        <v>36</v>
      </c>
      <c r="F455" s="5" t="s">
        <v>1092</v>
      </c>
      <c r="G455" s="5" t="s">
        <v>38</v>
      </c>
      <c r="H455" s="5" t="s">
        <v>43</v>
      </c>
      <c r="I455" s="5" t="s">
        <v>54</v>
      </c>
      <c r="J455" s="5" t="s">
        <v>113</v>
      </c>
      <c r="K455" s="5" t="s">
        <v>1112</v>
      </c>
      <c r="L455" s="5"/>
      <c r="M455" s="4">
        <v>54</v>
      </c>
      <c r="N455" s="5">
        <v>53</v>
      </c>
      <c r="O455" s="4">
        <v>15</v>
      </c>
      <c r="P455" s="4">
        <v>0</v>
      </c>
      <c r="Q455" s="4">
        <v>0</v>
      </c>
      <c r="R455" s="4">
        <v>0</v>
      </c>
      <c r="S455" s="4">
        <v>0</v>
      </c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 t="s">
        <v>43</v>
      </c>
      <c r="AJ455">
        <f t="shared" si="14"/>
        <v>0</v>
      </c>
      <c r="AK455">
        <f t="shared" si="15"/>
        <v>0</v>
      </c>
    </row>
    <row r="456" spans="1:37">
      <c r="A456" s="4">
        <v>13224</v>
      </c>
      <c r="B456" s="4">
        <v>132242051</v>
      </c>
      <c r="C456" s="5">
        <v>132242051</v>
      </c>
      <c r="D456" s="5" t="s">
        <v>1091</v>
      </c>
      <c r="E456" s="5" t="s">
        <v>36</v>
      </c>
      <c r="F456" s="5" t="s">
        <v>1092</v>
      </c>
      <c r="G456" s="5" t="s">
        <v>38</v>
      </c>
      <c r="H456" s="5" t="s">
        <v>44</v>
      </c>
      <c r="I456" s="5" t="s">
        <v>40</v>
      </c>
      <c r="J456" s="5" t="s">
        <v>94</v>
      </c>
      <c r="K456" s="5" t="s">
        <v>831</v>
      </c>
      <c r="L456" s="5"/>
      <c r="M456" s="4">
        <v>56</v>
      </c>
      <c r="N456" s="5">
        <v>55</v>
      </c>
      <c r="O456" s="4">
        <v>19.5</v>
      </c>
      <c r="P456" s="4">
        <v>54</v>
      </c>
      <c r="Q456" s="4">
        <v>54</v>
      </c>
      <c r="R456" s="4">
        <v>66</v>
      </c>
      <c r="S456" s="4">
        <v>67</v>
      </c>
      <c r="T456" s="5">
        <v>50</v>
      </c>
      <c r="U456" s="5">
        <v>69</v>
      </c>
      <c r="V456" s="5">
        <v>0.13</v>
      </c>
      <c r="W456" s="5">
        <v>0.33</v>
      </c>
      <c r="X456" s="5">
        <v>0.96</v>
      </c>
      <c r="Y456" s="5">
        <v>1.93</v>
      </c>
      <c r="Z456" s="5">
        <v>2.69</v>
      </c>
      <c r="AA456" s="5">
        <v>4.43</v>
      </c>
      <c r="AB456" s="5">
        <v>0.1</v>
      </c>
      <c r="AC456" s="5">
        <v>0.31</v>
      </c>
      <c r="AD456" s="5">
        <v>0.82</v>
      </c>
      <c r="AE456" s="5">
        <v>1.6</v>
      </c>
      <c r="AF456" s="5">
        <v>2</v>
      </c>
      <c r="AG456" s="5">
        <v>3.01</v>
      </c>
      <c r="AH456" s="5" t="s">
        <v>44</v>
      </c>
      <c r="AI456" s="5" t="s">
        <v>43</v>
      </c>
      <c r="AJ456">
        <f t="shared" si="14"/>
        <v>0.76</v>
      </c>
      <c r="AK456">
        <f t="shared" si="15"/>
        <v>0.39999999999999991</v>
      </c>
    </row>
    <row r="457" spans="1:37">
      <c r="A457" s="4">
        <v>13224</v>
      </c>
      <c r="B457" s="4">
        <v>132242052</v>
      </c>
      <c r="C457" s="5">
        <v>132242052</v>
      </c>
      <c r="D457" s="5" t="s">
        <v>1091</v>
      </c>
      <c r="E457" s="5" t="s">
        <v>36</v>
      </c>
      <c r="F457" s="5" t="s">
        <v>1092</v>
      </c>
      <c r="G457" s="5" t="s">
        <v>38</v>
      </c>
      <c r="H457" s="5" t="s">
        <v>39</v>
      </c>
      <c r="I457" s="5" t="s">
        <v>40</v>
      </c>
      <c r="J457" s="5" t="s">
        <v>133</v>
      </c>
      <c r="K457" s="5" t="s">
        <v>1113</v>
      </c>
      <c r="L457" s="5"/>
      <c r="M457" s="4">
        <v>17</v>
      </c>
      <c r="N457" s="5">
        <v>17</v>
      </c>
      <c r="O457" s="4">
        <v>15.7</v>
      </c>
      <c r="P457" s="4">
        <v>17</v>
      </c>
      <c r="Q457" s="4">
        <v>17</v>
      </c>
      <c r="R457" s="4">
        <v>15</v>
      </c>
      <c r="S457" s="4">
        <v>15</v>
      </c>
      <c r="T457" s="5">
        <v>21</v>
      </c>
      <c r="U457" s="5">
        <v>37</v>
      </c>
      <c r="V457" s="5">
        <v>0.06</v>
      </c>
      <c r="W457" s="5">
        <v>0.47</v>
      </c>
      <c r="X457" s="5">
        <v>1.24</v>
      </c>
      <c r="Y457" s="5">
        <v>2.4700000000000002</v>
      </c>
      <c r="Z457" s="5">
        <v>3.18</v>
      </c>
      <c r="AA457" s="5">
        <v>4.76</v>
      </c>
      <c r="AB457" s="5">
        <v>0.33</v>
      </c>
      <c r="AC457" s="5">
        <v>0.6</v>
      </c>
      <c r="AD457" s="5">
        <v>1.6</v>
      </c>
      <c r="AE457" s="5">
        <v>2.93</v>
      </c>
      <c r="AF457" s="5">
        <v>3.33</v>
      </c>
      <c r="AG457" s="5">
        <v>5</v>
      </c>
      <c r="AH457" s="5" t="s">
        <v>39</v>
      </c>
      <c r="AI457" s="5" t="s">
        <v>43</v>
      </c>
      <c r="AJ457">
        <f t="shared" si="14"/>
        <v>0.71</v>
      </c>
      <c r="AK457">
        <f t="shared" si="15"/>
        <v>0.39999999999999991</v>
      </c>
    </row>
    <row r="458" spans="1:37">
      <c r="A458" s="4">
        <v>13224</v>
      </c>
      <c r="B458" s="4">
        <v>132242053</v>
      </c>
      <c r="C458" s="5">
        <v>132242053</v>
      </c>
      <c r="D458" s="5" t="s">
        <v>1091</v>
      </c>
      <c r="E458" s="5" t="s">
        <v>36</v>
      </c>
      <c r="F458" s="5" t="s">
        <v>1092</v>
      </c>
      <c r="G458" s="5" t="s">
        <v>38</v>
      </c>
      <c r="H458" s="5" t="s">
        <v>44</v>
      </c>
      <c r="I458" s="5" t="s">
        <v>40</v>
      </c>
      <c r="J458" s="5" t="s">
        <v>153</v>
      </c>
      <c r="K458" s="5" t="s">
        <v>1114</v>
      </c>
      <c r="L458" s="5"/>
      <c r="M458" s="4">
        <v>27</v>
      </c>
      <c r="N458" s="5">
        <v>25</v>
      </c>
      <c r="O458" s="4">
        <v>19.399999999999999</v>
      </c>
      <c r="P458" s="4">
        <v>26</v>
      </c>
      <c r="Q458" s="4">
        <v>26</v>
      </c>
      <c r="R458" s="4">
        <v>28</v>
      </c>
      <c r="S458" s="4">
        <v>30</v>
      </c>
      <c r="T458" s="5">
        <v>16</v>
      </c>
      <c r="U458" s="5">
        <v>39</v>
      </c>
      <c r="V458" s="5">
        <v>0</v>
      </c>
      <c r="W458" s="5">
        <v>0.19</v>
      </c>
      <c r="X458" s="5">
        <v>0.57999999999999996</v>
      </c>
      <c r="Y458" s="5">
        <v>1.5</v>
      </c>
      <c r="Z458" s="5">
        <v>2.15</v>
      </c>
      <c r="AA458" s="5">
        <v>4.96</v>
      </c>
      <c r="AB458" s="5">
        <v>0.1</v>
      </c>
      <c r="AC458" s="5">
        <v>0.27</v>
      </c>
      <c r="AD458" s="5">
        <v>0.56999999999999995</v>
      </c>
      <c r="AE458" s="5">
        <v>1.6</v>
      </c>
      <c r="AF458" s="5">
        <v>2.2000000000000002</v>
      </c>
      <c r="AG458" s="5">
        <v>3.93</v>
      </c>
      <c r="AH458" s="5" t="s">
        <v>44</v>
      </c>
      <c r="AI458" s="5" t="s">
        <v>43</v>
      </c>
      <c r="AJ458">
        <f t="shared" si="14"/>
        <v>0.64999999999999991</v>
      </c>
      <c r="AK458">
        <f t="shared" si="15"/>
        <v>0.60000000000000009</v>
      </c>
    </row>
    <row r="459" spans="1:37">
      <c r="A459" s="4">
        <v>13224</v>
      </c>
      <c r="B459" s="4">
        <v>132242054</v>
      </c>
      <c r="C459" s="5">
        <v>132242054</v>
      </c>
      <c r="D459" s="5" t="s">
        <v>1091</v>
      </c>
      <c r="E459" s="5" t="s">
        <v>36</v>
      </c>
      <c r="F459" s="5" t="s">
        <v>1092</v>
      </c>
      <c r="G459" s="5" t="s">
        <v>38</v>
      </c>
      <c r="H459" s="5" t="s">
        <v>44</v>
      </c>
      <c r="I459" s="5" t="s">
        <v>40</v>
      </c>
      <c r="J459" s="5" t="s">
        <v>94</v>
      </c>
      <c r="K459" s="5" t="s">
        <v>266</v>
      </c>
      <c r="L459" s="5"/>
      <c r="M459" s="4">
        <v>25</v>
      </c>
      <c r="N459" s="5">
        <v>25</v>
      </c>
      <c r="O459" s="4">
        <v>21.1</v>
      </c>
      <c r="P459" s="4">
        <v>26</v>
      </c>
      <c r="Q459" s="4">
        <v>27</v>
      </c>
      <c r="R459" s="4">
        <v>28</v>
      </c>
      <c r="S459" s="4">
        <v>29</v>
      </c>
      <c r="T459" s="5">
        <v>21</v>
      </c>
      <c r="U459" s="5">
        <v>49</v>
      </c>
      <c r="V459" s="5">
        <v>7.0000000000000007E-2</v>
      </c>
      <c r="W459" s="5">
        <v>0.26</v>
      </c>
      <c r="X459" s="5">
        <v>0.56000000000000005</v>
      </c>
      <c r="Y459" s="5">
        <v>1.56</v>
      </c>
      <c r="Z459" s="5">
        <v>2.48</v>
      </c>
      <c r="AA459" s="5">
        <v>4.8899999999999997</v>
      </c>
      <c r="AB459" s="5">
        <v>0.28000000000000003</v>
      </c>
      <c r="AC459" s="5">
        <v>0.34</v>
      </c>
      <c r="AD459" s="5">
        <v>0.55000000000000004</v>
      </c>
      <c r="AE459" s="5">
        <v>1.03</v>
      </c>
      <c r="AF459" s="5">
        <v>1.69</v>
      </c>
      <c r="AG459" s="5">
        <v>3.66</v>
      </c>
      <c r="AH459" s="5" t="s">
        <v>44</v>
      </c>
      <c r="AI459" s="5" t="s">
        <v>43</v>
      </c>
      <c r="AJ459">
        <f t="shared" si="14"/>
        <v>0.91999999999999993</v>
      </c>
      <c r="AK459">
        <f t="shared" si="15"/>
        <v>0.65999999999999992</v>
      </c>
    </row>
    <row r="460" spans="1:37">
      <c r="A460" s="4">
        <v>13224</v>
      </c>
      <c r="B460" s="4">
        <v>132242055</v>
      </c>
      <c r="C460" s="5">
        <v>132242055</v>
      </c>
      <c r="D460" s="5" t="s">
        <v>1091</v>
      </c>
      <c r="E460" s="5" t="s">
        <v>36</v>
      </c>
      <c r="F460" s="5" t="s">
        <v>1092</v>
      </c>
      <c r="G460" s="5" t="s">
        <v>38</v>
      </c>
      <c r="H460" s="5" t="s">
        <v>44</v>
      </c>
      <c r="I460" s="5" t="s">
        <v>40</v>
      </c>
      <c r="J460" s="5" t="s">
        <v>94</v>
      </c>
      <c r="K460" s="5" t="s">
        <v>1115</v>
      </c>
      <c r="L460" s="5"/>
      <c r="M460" s="4">
        <v>26</v>
      </c>
      <c r="N460" s="5">
        <v>26</v>
      </c>
      <c r="O460" s="4">
        <v>21.6</v>
      </c>
      <c r="P460" s="4">
        <v>25</v>
      </c>
      <c r="Q460" s="4">
        <v>25</v>
      </c>
      <c r="R460" s="4">
        <v>28</v>
      </c>
      <c r="S460" s="4">
        <v>28</v>
      </c>
      <c r="T460" s="5">
        <v>14</v>
      </c>
      <c r="U460" s="5">
        <v>40</v>
      </c>
      <c r="V460" s="5">
        <v>0.04</v>
      </c>
      <c r="W460" s="5">
        <v>0.28000000000000003</v>
      </c>
      <c r="X460" s="5">
        <v>0.76</v>
      </c>
      <c r="Y460" s="5">
        <v>1.72</v>
      </c>
      <c r="Z460" s="5">
        <v>2.16</v>
      </c>
      <c r="AA460" s="5">
        <v>4.5199999999999996</v>
      </c>
      <c r="AB460" s="5">
        <v>0.18</v>
      </c>
      <c r="AC460" s="5">
        <v>0.36</v>
      </c>
      <c r="AD460" s="5">
        <v>0.71</v>
      </c>
      <c r="AE460" s="5">
        <v>1.39</v>
      </c>
      <c r="AF460" s="5">
        <v>2.1800000000000002</v>
      </c>
      <c r="AG460" s="5">
        <v>3.5</v>
      </c>
      <c r="AH460" s="5" t="s">
        <v>44</v>
      </c>
      <c r="AI460" s="5"/>
      <c r="AJ460">
        <f t="shared" si="14"/>
        <v>0.44000000000000017</v>
      </c>
      <c r="AK460">
        <f t="shared" si="15"/>
        <v>0.79000000000000026</v>
      </c>
    </row>
    <row r="461" spans="1:37">
      <c r="A461" s="4">
        <v>13224</v>
      </c>
      <c r="B461" s="4">
        <v>132242068</v>
      </c>
      <c r="C461" s="5">
        <v>132242068</v>
      </c>
      <c r="D461" s="5" t="s">
        <v>1091</v>
      </c>
      <c r="E461" s="5" t="s">
        <v>36</v>
      </c>
      <c r="F461" s="5" t="s">
        <v>1092</v>
      </c>
      <c r="G461" s="5" t="s">
        <v>38</v>
      </c>
      <c r="H461" s="5" t="s">
        <v>43</v>
      </c>
      <c r="I461" s="5" t="s">
        <v>40</v>
      </c>
      <c r="J461" s="5" t="s">
        <v>151</v>
      </c>
      <c r="K461" s="5" t="s">
        <v>234</v>
      </c>
      <c r="L461" s="5"/>
      <c r="M461" s="4">
        <v>24</v>
      </c>
      <c r="N461" s="5">
        <v>23</v>
      </c>
      <c r="O461" s="4">
        <v>17.899999999999999</v>
      </c>
      <c r="P461" s="4">
        <v>23</v>
      </c>
      <c r="Q461" s="4">
        <v>23</v>
      </c>
      <c r="R461" s="4">
        <v>24</v>
      </c>
      <c r="S461" s="4">
        <v>24</v>
      </c>
      <c r="T461" s="5">
        <v>80</v>
      </c>
      <c r="U461" s="5">
        <v>70</v>
      </c>
      <c r="V461" s="5">
        <v>0.35</v>
      </c>
      <c r="W461" s="5">
        <v>0.52</v>
      </c>
      <c r="X461" s="5">
        <v>1.26</v>
      </c>
      <c r="Y461" s="5">
        <v>2</v>
      </c>
      <c r="Z461" s="5">
        <v>2.96</v>
      </c>
      <c r="AA461" s="5">
        <v>8.74</v>
      </c>
      <c r="AB461" s="5">
        <v>0.21</v>
      </c>
      <c r="AC461" s="5">
        <v>0.42</v>
      </c>
      <c r="AD461" s="5">
        <v>0.92</v>
      </c>
      <c r="AE461" s="5">
        <v>1.88</v>
      </c>
      <c r="AF461" s="5">
        <v>2.46</v>
      </c>
      <c r="AG461" s="5">
        <v>5.46</v>
      </c>
      <c r="AH461" s="5" t="s">
        <v>43</v>
      </c>
      <c r="AI461" s="5" t="s">
        <v>43</v>
      </c>
      <c r="AJ461">
        <f t="shared" si="14"/>
        <v>0.96</v>
      </c>
      <c r="AK461">
        <f t="shared" si="15"/>
        <v>0.58000000000000007</v>
      </c>
    </row>
    <row r="462" spans="1:37">
      <c r="A462" s="4">
        <v>13224</v>
      </c>
      <c r="B462" s="4">
        <v>132242069</v>
      </c>
      <c r="C462" s="5">
        <v>132242069</v>
      </c>
      <c r="D462" s="5" t="s">
        <v>1091</v>
      </c>
      <c r="E462" s="5" t="s">
        <v>36</v>
      </c>
      <c r="F462" s="5" t="s">
        <v>1092</v>
      </c>
      <c r="G462" s="5" t="s">
        <v>38</v>
      </c>
      <c r="H462" s="5" t="s">
        <v>43</v>
      </c>
      <c r="I462" s="5" t="s">
        <v>40</v>
      </c>
      <c r="J462" s="5" t="s">
        <v>86</v>
      </c>
      <c r="K462" s="5" t="s">
        <v>241</v>
      </c>
      <c r="L462" s="5"/>
      <c r="M462" s="4">
        <v>20</v>
      </c>
      <c r="N462" s="5">
        <v>18</v>
      </c>
      <c r="O462" s="4">
        <v>19.8</v>
      </c>
      <c r="P462" s="4">
        <v>18</v>
      </c>
      <c r="Q462" s="4">
        <v>18</v>
      </c>
      <c r="R462" s="4">
        <v>18</v>
      </c>
      <c r="S462" s="4">
        <v>19</v>
      </c>
      <c r="T462" s="5">
        <v>19</v>
      </c>
      <c r="U462" s="5">
        <v>50</v>
      </c>
      <c r="V462" s="5">
        <v>0.28000000000000003</v>
      </c>
      <c r="W462" s="5">
        <v>0.94</v>
      </c>
      <c r="X462" s="5">
        <v>1.61</v>
      </c>
      <c r="Y462" s="5">
        <v>2.94</v>
      </c>
      <c r="Z462" s="5">
        <v>4.6100000000000003</v>
      </c>
      <c r="AA462" s="5">
        <v>9.39</v>
      </c>
      <c r="AB462" s="5">
        <v>0.21</v>
      </c>
      <c r="AC462" s="5">
        <v>0.37</v>
      </c>
      <c r="AD462" s="5">
        <v>0.74</v>
      </c>
      <c r="AE462" s="5">
        <v>1.42</v>
      </c>
      <c r="AF462" s="5">
        <v>2.5299999999999998</v>
      </c>
      <c r="AG462" s="5">
        <v>6.21</v>
      </c>
      <c r="AH462" s="5" t="s">
        <v>43</v>
      </c>
      <c r="AI462" s="5" t="s">
        <v>43</v>
      </c>
      <c r="AJ462">
        <f t="shared" si="14"/>
        <v>1.6700000000000004</v>
      </c>
      <c r="AK462">
        <f t="shared" si="15"/>
        <v>1.1099999999999999</v>
      </c>
    </row>
    <row r="463" spans="1:37">
      <c r="A463" s="4">
        <v>13224</v>
      </c>
      <c r="B463" s="4">
        <v>132242070</v>
      </c>
      <c r="C463" s="5">
        <v>132242070</v>
      </c>
      <c r="D463" s="5" t="s">
        <v>1091</v>
      </c>
      <c r="E463" s="5" t="s">
        <v>36</v>
      </c>
      <c r="F463" s="5" t="s">
        <v>1092</v>
      </c>
      <c r="G463" s="5" t="s">
        <v>38</v>
      </c>
      <c r="H463" s="5" t="s">
        <v>43</v>
      </c>
      <c r="I463" s="5" t="s">
        <v>40</v>
      </c>
      <c r="J463" s="5" t="s">
        <v>151</v>
      </c>
      <c r="K463" s="5" t="s">
        <v>1116</v>
      </c>
      <c r="L463" s="5"/>
      <c r="M463" s="4">
        <v>19</v>
      </c>
      <c r="N463" s="5">
        <v>18</v>
      </c>
      <c r="O463" s="4">
        <v>21.6</v>
      </c>
      <c r="P463" s="4">
        <v>18</v>
      </c>
      <c r="Q463" s="4">
        <v>22</v>
      </c>
      <c r="R463" s="4">
        <v>18</v>
      </c>
      <c r="S463" s="4">
        <v>19</v>
      </c>
      <c r="T463" s="5">
        <v>30</v>
      </c>
      <c r="U463" s="5">
        <v>66</v>
      </c>
      <c r="V463" s="5">
        <v>0</v>
      </c>
      <c r="W463" s="5">
        <v>0.32</v>
      </c>
      <c r="X463" s="5">
        <v>0.68</v>
      </c>
      <c r="Y463" s="5">
        <v>2.27</v>
      </c>
      <c r="Z463" s="5">
        <v>3.55</v>
      </c>
      <c r="AA463" s="5">
        <v>7.5</v>
      </c>
      <c r="AB463" s="5">
        <v>0.32</v>
      </c>
      <c r="AC463" s="5">
        <v>0.63</v>
      </c>
      <c r="AD463" s="5">
        <v>0.89</v>
      </c>
      <c r="AE463" s="5">
        <v>2.42</v>
      </c>
      <c r="AF463" s="5">
        <v>3.26</v>
      </c>
      <c r="AG463" s="5">
        <v>5.53</v>
      </c>
      <c r="AH463" s="5" t="s">
        <v>43</v>
      </c>
      <c r="AI463" s="5" t="s">
        <v>39</v>
      </c>
      <c r="AJ463">
        <f t="shared" si="14"/>
        <v>1.2799999999999998</v>
      </c>
      <c r="AK463">
        <f t="shared" si="15"/>
        <v>0.83999999999999986</v>
      </c>
    </row>
    <row r="464" spans="1:37">
      <c r="A464" s="4">
        <v>13224</v>
      </c>
      <c r="B464" s="4">
        <v>132242071</v>
      </c>
      <c r="C464" s="5">
        <v>132242071</v>
      </c>
      <c r="D464" s="5" t="s">
        <v>1091</v>
      </c>
      <c r="E464" s="5" t="s">
        <v>36</v>
      </c>
      <c r="F464" s="5" t="s">
        <v>1092</v>
      </c>
      <c r="G464" s="5" t="s">
        <v>38</v>
      </c>
      <c r="H464" s="5" t="s">
        <v>43</v>
      </c>
      <c r="I464" s="5" t="s">
        <v>40</v>
      </c>
      <c r="J464" s="5" t="s">
        <v>86</v>
      </c>
      <c r="K464" s="5" t="s">
        <v>93</v>
      </c>
      <c r="L464" s="5"/>
      <c r="M464" s="4">
        <v>19</v>
      </c>
      <c r="N464" s="5">
        <v>19</v>
      </c>
      <c r="O464" s="4">
        <v>17.600000000000001</v>
      </c>
      <c r="P464" s="4">
        <v>19</v>
      </c>
      <c r="Q464" s="4">
        <v>19</v>
      </c>
      <c r="R464" s="4">
        <v>18</v>
      </c>
      <c r="S464" s="4">
        <v>25</v>
      </c>
      <c r="T464" s="5">
        <v>29</v>
      </c>
      <c r="U464" s="5">
        <v>60</v>
      </c>
      <c r="V464" s="5">
        <v>0.11</v>
      </c>
      <c r="W464" s="5">
        <v>0.37</v>
      </c>
      <c r="X464" s="5">
        <v>1.26</v>
      </c>
      <c r="Y464" s="5">
        <v>2.68</v>
      </c>
      <c r="Z464" s="5">
        <v>3.63</v>
      </c>
      <c r="AA464" s="5">
        <v>6.89</v>
      </c>
      <c r="AB464" s="5">
        <v>0.32</v>
      </c>
      <c r="AC464" s="5">
        <v>0.48</v>
      </c>
      <c r="AD464" s="5">
        <v>0.84</v>
      </c>
      <c r="AE464" s="5">
        <v>2</v>
      </c>
      <c r="AF464" s="5">
        <v>2.8</v>
      </c>
      <c r="AG464" s="5">
        <v>5.52</v>
      </c>
      <c r="AH464" s="5" t="s">
        <v>43</v>
      </c>
      <c r="AI464" s="5" t="s">
        <v>39</v>
      </c>
      <c r="AJ464">
        <f t="shared" si="14"/>
        <v>0.94999999999999973</v>
      </c>
      <c r="AK464">
        <f t="shared" si="15"/>
        <v>0.79999999999999982</v>
      </c>
    </row>
    <row r="465" spans="1:37">
      <c r="A465" s="4">
        <v>13224</v>
      </c>
      <c r="B465" s="4">
        <v>132242072</v>
      </c>
      <c r="C465" s="5">
        <v>132242072</v>
      </c>
      <c r="D465" s="5" t="s">
        <v>1091</v>
      </c>
      <c r="E465" s="5" t="s">
        <v>36</v>
      </c>
      <c r="F465" s="5" t="s">
        <v>1092</v>
      </c>
      <c r="G465" s="5" t="s">
        <v>38</v>
      </c>
      <c r="H465" s="5" t="s">
        <v>43</v>
      </c>
      <c r="I465" s="5" t="s">
        <v>40</v>
      </c>
      <c r="J465" s="5" t="s">
        <v>151</v>
      </c>
      <c r="K465" s="5" t="s">
        <v>226</v>
      </c>
      <c r="L465" s="5"/>
      <c r="M465" s="4">
        <v>24</v>
      </c>
      <c r="N465" s="5">
        <v>23</v>
      </c>
      <c r="O465" s="4">
        <v>19.5</v>
      </c>
      <c r="P465" s="4">
        <v>23</v>
      </c>
      <c r="Q465" s="4">
        <v>23</v>
      </c>
      <c r="R465" s="4">
        <v>24</v>
      </c>
      <c r="S465" s="4">
        <v>25</v>
      </c>
      <c r="T465" s="5">
        <v>24</v>
      </c>
      <c r="U465" s="5">
        <v>76</v>
      </c>
      <c r="V465" s="5">
        <v>0.13</v>
      </c>
      <c r="W465" s="5">
        <v>0.3</v>
      </c>
      <c r="X465" s="5">
        <v>0.83</v>
      </c>
      <c r="Y465" s="5">
        <v>2.04</v>
      </c>
      <c r="Z465" s="5">
        <v>2.83</v>
      </c>
      <c r="AA465" s="5">
        <v>7.74</v>
      </c>
      <c r="AB465" s="5">
        <v>0.32</v>
      </c>
      <c r="AC465" s="5">
        <v>0.6</v>
      </c>
      <c r="AD465" s="5">
        <v>1.1599999999999999</v>
      </c>
      <c r="AE465" s="5">
        <v>2.92</v>
      </c>
      <c r="AF465" s="5">
        <v>3.68</v>
      </c>
      <c r="AG465" s="5">
        <v>6.24</v>
      </c>
      <c r="AH465" s="5" t="s">
        <v>43</v>
      </c>
      <c r="AI465" s="5" t="s">
        <v>39</v>
      </c>
      <c r="AJ465">
        <f t="shared" si="14"/>
        <v>0.79</v>
      </c>
      <c r="AK465">
        <f t="shared" si="15"/>
        <v>0.76000000000000023</v>
      </c>
    </row>
    <row r="466" spans="1:37">
      <c r="A466" s="4">
        <v>13224</v>
      </c>
      <c r="B466" s="4">
        <v>132242073</v>
      </c>
      <c r="C466" s="5">
        <v>132242073</v>
      </c>
      <c r="D466" s="5" t="s">
        <v>1091</v>
      </c>
      <c r="E466" s="5" t="s">
        <v>36</v>
      </c>
      <c r="F466" s="5" t="s">
        <v>1092</v>
      </c>
      <c r="G466" s="5" t="s">
        <v>38</v>
      </c>
      <c r="H466" s="5" t="s">
        <v>43</v>
      </c>
      <c r="I466" s="5" t="s">
        <v>40</v>
      </c>
      <c r="J466" s="5" t="s">
        <v>210</v>
      </c>
      <c r="K466" s="5" t="s">
        <v>1117</v>
      </c>
      <c r="L466" s="5"/>
      <c r="M466" s="4">
        <v>23</v>
      </c>
      <c r="N466" s="5">
        <v>23</v>
      </c>
      <c r="O466" s="4">
        <v>21.3</v>
      </c>
      <c r="P466" s="4">
        <v>24</v>
      </c>
      <c r="Q466" s="4">
        <v>24</v>
      </c>
      <c r="R466" s="4">
        <v>24</v>
      </c>
      <c r="S466" s="4">
        <v>26</v>
      </c>
      <c r="T466" s="5">
        <v>15</v>
      </c>
      <c r="U466" s="5">
        <v>62</v>
      </c>
      <c r="V466" s="5">
        <v>0.21</v>
      </c>
      <c r="W466" s="5">
        <v>0.46</v>
      </c>
      <c r="X466" s="5">
        <v>1.1299999999999999</v>
      </c>
      <c r="Y466" s="5">
        <v>2.71</v>
      </c>
      <c r="Z466" s="5">
        <v>4.04</v>
      </c>
      <c r="AA466" s="5">
        <v>8.2899999999999991</v>
      </c>
      <c r="AB466" s="5">
        <v>0.27</v>
      </c>
      <c r="AC466" s="5">
        <v>0.57999999999999996</v>
      </c>
      <c r="AD466" s="5">
        <v>1.1200000000000001</v>
      </c>
      <c r="AE466" s="5">
        <v>2.12</v>
      </c>
      <c r="AF466" s="5">
        <v>3</v>
      </c>
      <c r="AG466" s="5">
        <v>5.31</v>
      </c>
      <c r="AH466" s="5" t="s">
        <v>43</v>
      </c>
      <c r="AI466" s="5" t="s">
        <v>39</v>
      </c>
      <c r="AJ466">
        <f t="shared" si="14"/>
        <v>1.33</v>
      </c>
      <c r="AK466">
        <f t="shared" si="15"/>
        <v>0.87999999999999989</v>
      </c>
    </row>
    <row r="467" spans="1:37">
      <c r="A467" s="4">
        <v>13224</v>
      </c>
      <c r="B467" s="4">
        <v>132242074</v>
      </c>
      <c r="C467" s="5" t="s">
        <v>74</v>
      </c>
      <c r="D467" s="5" t="s">
        <v>1091</v>
      </c>
      <c r="E467" s="5" t="s">
        <v>36</v>
      </c>
      <c r="F467" s="5" t="s">
        <v>1092</v>
      </c>
      <c r="G467" s="5" t="s">
        <v>38</v>
      </c>
      <c r="H467" s="5" t="s">
        <v>43</v>
      </c>
      <c r="I467" s="5" t="s">
        <v>40</v>
      </c>
      <c r="J467" s="5" t="s">
        <v>113</v>
      </c>
      <c r="K467" s="5" t="s">
        <v>1118</v>
      </c>
      <c r="L467" s="5"/>
      <c r="M467" s="4">
        <v>41</v>
      </c>
      <c r="N467" s="5">
        <v>40</v>
      </c>
      <c r="O467" s="4">
        <v>21</v>
      </c>
      <c r="P467" s="4">
        <v>0</v>
      </c>
      <c r="Q467" s="4">
        <v>0</v>
      </c>
      <c r="R467" s="4">
        <v>0</v>
      </c>
      <c r="S467" s="4">
        <v>0</v>
      </c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 t="s">
        <v>39</v>
      </c>
      <c r="AJ467">
        <f t="shared" si="14"/>
        <v>0</v>
      </c>
      <c r="AK467">
        <f t="shared" si="15"/>
        <v>0</v>
      </c>
    </row>
    <row r="468" spans="1:37">
      <c r="A468" s="4">
        <v>11235</v>
      </c>
      <c r="B468" s="4">
        <v>112351077</v>
      </c>
      <c r="C468" s="5">
        <v>112351077</v>
      </c>
      <c r="D468" s="5" t="s">
        <v>35</v>
      </c>
      <c r="E468" s="5" t="s">
        <v>36</v>
      </c>
      <c r="F468" s="5" t="s">
        <v>61</v>
      </c>
      <c r="G468" s="5" t="s">
        <v>38</v>
      </c>
      <c r="H468" s="5" t="s">
        <v>39</v>
      </c>
      <c r="I468" s="5" t="s">
        <v>54</v>
      </c>
      <c r="J468" s="5" t="s">
        <v>63</v>
      </c>
      <c r="K468" s="5" t="s">
        <v>232</v>
      </c>
      <c r="L468" s="5"/>
      <c r="M468" s="4">
        <v>9</v>
      </c>
      <c r="N468" s="5">
        <v>9</v>
      </c>
      <c r="O468" s="4">
        <v>2.4</v>
      </c>
      <c r="P468" s="4">
        <v>9</v>
      </c>
      <c r="Q468" s="4">
        <v>9</v>
      </c>
      <c r="R468" s="4">
        <v>0</v>
      </c>
      <c r="S468" s="4">
        <v>0</v>
      </c>
      <c r="T468" s="5">
        <v>7</v>
      </c>
      <c r="U468" s="5"/>
      <c r="V468" s="5">
        <v>0.11</v>
      </c>
      <c r="W468" s="5">
        <v>0.33</v>
      </c>
      <c r="X468" s="5">
        <v>0.67</v>
      </c>
      <c r="Y468" s="5">
        <v>1.1100000000000001</v>
      </c>
      <c r="Z468" s="5">
        <v>2.67</v>
      </c>
      <c r="AA468" s="5">
        <v>6.33</v>
      </c>
      <c r="AB468" s="5"/>
      <c r="AC468" s="5"/>
      <c r="AD468" s="5"/>
      <c r="AE468" s="5"/>
      <c r="AF468" s="5"/>
      <c r="AG468" s="5"/>
      <c r="AH468" s="5" t="s">
        <v>44</v>
      </c>
      <c r="AI468" s="5" t="s">
        <v>39</v>
      </c>
      <c r="AJ468">
        <f t="shared" si="14"/>
        <v>1.5599999999999998</v>
      </c>
      <c r="AK468">
        <f t="shared" si="15"/>
        <v>0</v>
      </c>
    </row>
    <row r="469" spans="1:37">
      <c r="A469" s="4">
        <v>11235</v>
      </c>
      <c r="B469" s="4">
        <v>112351079</v>
      </c>
      <c r="C469" s="5">
        <v>112351079</v>
      </c>
      <c r="D469" s="5" t="s">
        <v>35</v>
      </c>
      <c r="E469" s="5" t="s">
        <v>36</v>
      </c>
      <c r="F469" s="5" t="s">
        <v>61</v>
      </c>
      <c r="G469" s="5" t="s">
        <v>38</v>
      </c>
      <c r="H469" s="5" t="s">
        <v>44</v>
      </c>
      <c r="I469" s="5" t="s">
        <v>54</v>
      </c>
      <c r="J469" s="5" t="s">
        <v>215</v>
      </c>
      <c r="K469" s="5" t="s">
        <v>216</v>
      </c>
      <c r="L469" s="5"/>
      <c r="M469" s="4">
        <v>17</v>
      </c>
      <c r="N469" s="5">
        <v>17</v>
      </c>
      <c r="O469" s="4">
        <v>2.15</v>
      </c>
      <c r="P469" s="4">
        <v>17</v>
      </c>
      <c r="Q469" s="4">
        <v>17</v>
      </c>
      <c r="R469" s="4">
        <v>16</v>
      </c>
      <c r="S469" s="4">
        <v>16</v>
      </c>
      <c r="T469" s="5">
        <v>15</v>
      </c>
      <c r="U469" s="5">
        <v>19</v>
      </c>
      <c r="V469" s="5">
        <v>0.12</v>
      </c>
      <c r="W469" s="5">
        <v>0.47</v>
      </c>
      <c r="X469" s="5">
        <v>1.41</v>
      </c>
      <c r="Y469" s="5">
        <v>2.12</v>
      </c>
      <c r="Z469" s="5">
        <v>3.12</v>
      </c>
      <c r="AA469" s="5">
        <v>5.82</v>
      </c>
      <c r="AB469" s="5">
        <v>0.19</v>
      </c>
      <c r="AC469" s="5">
        <v>0.38</v>
      </c>
      <c r="AD469" s="5">
        <v>0.69</v>
      </c>
      <c r="AE469" s="5">
        <v>1.88</v>
      </c>
      <c r="AF469" s="5">
        <v>2.69</v>
      </c>
      <c r="AG469" s="5">
        <v>5.19</v>
      </c>
      <c r="AH469" s="5" t="s">
        <v>39</v>
      </c>
      <c r="AI469" s="5" t="s">
        <v>39</v>
      </c>
      <c r="AJ469">
        <f t="shared" si="14"/>
        <v>1</v>
      </c>
      <c r="AK469">
        <f t="shared" si="15"/>
        <v>0.81</v>
      </c>
    </row>
    <row r="470" spans="1:37">
      <c r="A470" s="4">
        <v>11235</v>
      </c>
      <c r="B470" s="4">
        <v>112351080</v>
      </c>
      <c r="C470" s="5">
        <v>112351080</v>
      </c>
      <c r="D470" s="5" t="s">
        <v>35</v>
      </c>
      <c r="E470" s="5" t="s">
        <v>36</v>
      </c>
      <c r="F470" s="5" t="s">
        <v>61</v>
      </c>
      <c r="G470" s="5" t="s">
        <v>38</v>
      </c>
      <c r="H470" s="5" t="s">
        <v>44</v>
      </c>
      <c r="I470" s="5" t="s">
        <v>54</v>
      </c>
      <c r="J470" s="5" t="s">
        <v>63</v>
      </c>
      <c r="K470" s="5" t="s">
        <v>193</v>
      </c>
      <c r="L470" s="5"/>
      <c r="M470" s="4">
        <v>20</v>
      </c>
      <c r="N470" s="5">
        <v>20</v>
      </c>
      <c r="O470" s="4">
        <v>1.76</v>
      </c>
      <c r="P470" s="4">
        <v>20</v>
      </c>
      <c r="Q470" s="4">
        <v>20</v>
      </c>
      <c r="R470" s="4">
        <v>16</v>
      </c>
      <c r="S470" s="4">
        <v>18</v>
      </c>
      <c r="T470" s="5">
        <v>26</v>
      </c>
      <c r="U470" s="5">
        <v>15</v>
      </c>
      <c r="V470" s="5">
        <v>0.2</v>
      </c>
      <c r="W470" s="5">
        <v>0.7</v>
      </c>
      <c r="X470" s="5">
        <v>1.1000000000000001</v>
      </c>
      <c r="Y470" s="5">
        <v>1.65</v>
      </c>
      <c r="Z470" s="5">
        <v>3.9</v>
      </c>
      <c r="AA470" s="5">
        <v>5.75</v>
      </c>
      <c r="AB470" s="5">
        <v>0.11</v>
      </c>
      <c r="AC470" s="5">
        <v>0.33</v>
      </c>
      <c r="AD470" s="5">
        <v>0.72</v>
      </c>
      <c r="AE470" s="5">
        <v>1.39</v>
      </c>
      <c r="AF470" s="5">
        <v>2.06</v>
      </c>
      <c r="AG470" s="5">
        <v>3.22</v>
      </c>
      <c r="AH470" s="5" t="s">
        <v>44</v>
      </c>
      <c r="AI470" s="5" t="s">
        <v>39</v>
      </c>
      <c r="AJ470">
        <f t="shared" si="14"/>
        <v>2.25</v>
      </c>
      <c r="AK470">
        <f t="shared" si="15"/>
        <v>0.67000000000000015</v>
      </c>
    </row>
    <row r="471" spans="1:37">
      <c r="A471" s="4">
        <v>11235</v>
      </c>
      <c r="B471" s="4">
        <v>112351081</v>
      </c>
      <c r="C471" s="5">
        <v>112351081</v>
      </c>
      <c r="D471" s="5" t="s">
        <v>35</v>
      </c>
      <c r="E471" s="5" t="s">
        <v>36</v>
      </c>
      <c r="F471" s="5" t="s">
        <v>61</v>
      </c>
      <c r="G471" s="5" t="s">
        <v>38</v>
      </c>
      <c r="H471" s="5" t="s">
        <v>39</v>
      </c>
      <c r="I471" s="5" t="s">
        <v>54</v>
      </c>
      <c r="J471" s="5" t="s">
        <v>213</v>
      </c>
      <c r="K471" s="5" t="s">
        <v>233</v>
      </c>
      <c r="L471" s="5"/>
      <c r="M471" s="4">
        <v>10</v>
      </c>
      <c r="N471" s="5">
        <v>10</v>
      </c>
      <c r="O471" s="4">
        <v>2.4</v>
      </c>
      <c r="P471" s="4">
        <v>10</v>
      </c>
      <c r="Q471" s="4">
        <v>10</v>
      </c>
      <c r="R471" s="4">
        <v>9</v>
      </c>
      <c r="S471" s="4">
        <v>9</v>
      </c>
      <c r="T471" s="5">
        <v>1</v>
      </c>
      <c r="U471" s="5">
        <v>6</v>
      </c>
      <c r="V471" s="5">
        <v>0</v>
      </c>
      <c r="W471" s="5">
        <v>0.4</v>
      </c>
      <c r="X471" s="5">
        <v>0.9</v>
      </c>
      <c r="Y471" s="5">
        <v>1.6</v>
      </c>
      <c r="Z471" s="5">
        <v>2.6</v>
      </c>
      <c r="AA471" s="5">
        <v>5.6</v>
      </c>
      <c r="AB471" s="5">
        <v>0.11</v>
      </c>
      <c r="AC471" s="5">
        <v>0.33</v>
      </c>
      <c r="AD471" s="5">
        <v>0.56000000000000005</v>
      </c>
      <c r="AE471" s="5">
        <v>1.22</v>
      </c>
      <c r="AF471" s="5">
        <v>1.67</v>
      </c>
      <c r="AG471" s="5">
        <v>4.4400000000000004</v>
      </c>
      <c r="AH471" s="5" t="s">
        <v>44</v>
      </c>
      <c r="AI471" s="5" t="s">
        <v>39</v>
      </c>
      <c r="AJ471">
        <f t="shared" si="14"/>
        <v>1</v>
      </c>
      <c r="AK471">
        <f t="shared" si="15"/>
        <v>0.44999999999999996</v>
      </c>
    </row>
    <row r="472" spans="1:37">
      <c r="A472" s="4">
        <v>11235</v>
      </c>
      <c r="B472" s="4">
        <v>112351082</v>
      </c>
      <c r="C472" s="5">
        <v>112351082</v>
      </c>
      <c r="D472" s="5" t="s">
        <v>35</v>
      </c>
      <c r="E472" s="5" t="s">
        <v>36</v>
      </c>
      <c r="F472" s="5" t="s">
        <v>61</v>
      </c>
      <c r="G472" s="5" t="s">
        <v>38</v>
      </c>
      <c r="H472" s="5" t="s">
        <v>44</v>
      </c>
      <c r="I472" s="5" t="s">
        <v>54</v>
      </c>
      <c r="J472" s="5" t="s">
        <v>63</v>
      </c>
      <c r="K472" s="5" t="s">
        <v>144</v>
      </c>
      <c r="L472" s="5"/>
      <c r="M472" s="4">
        <v>18</v>
      </c>
      <c r="N472" s="5">
        <v>17</v>
      </c>
      <c r="O472" s="4">
        <v>1.1000000000000001</v>
      </c>
      <c r="P472" s="4">
        <v>17</v>
      </c>
      <c r="Q472" s="4">
        <v>17</v>
      </c>
      <c r="R472" s="4">
        <v>13</v>
      </c>
      <c r="S472" s="4">
        <v>13</v>
      </c>
      <c r="T472" s="5">
        <v>31</v>
      </c>
      <c r="U472" s="5">
        <v>12</v>
      </c>
      <c r="V472" s="5">
        <v>0.24</v>
      </c>
      <c r="W472" s="5">
        <v>1.41</v>
      </c>
      <c r="X472" s="5">
        <v>2.1800000000000002</v>
      </c>
      <c r="Y472" s="5">
        <v>3.59</v>
      </c>
      <c r="Z472" s="5">
        <v>4.41</v>
      </c>
      <c r="AA472" s="5">
        <v>6.47</v>
      </c>
      <c r="AB472" s="5">
        <v>0.38</v>
      </c>
      <c r="AC472" s="5">
        <v>0.62</v>
      </c>
      <c r="AD472" s="5">
        <v>0.92</v>
      </c>
      <c r="AE472" s="5">
        <v>1.62</v>
      </c>
      <c r="AF472" s="5">
        <v>2</v>
      </c>
      <c r="AG472" s="5">
        <v>3</v>
      </c>
      <c r="AH472" s="5" t="s">
        <v>44</v>
      </c>
      <c r="AI472" s="5" t="s">
        <v>39</v>
      </c>
      <c r="AJ472">
        <f t="shared" si="14"/>
        <v>0.82000000000000028</v>
      </c>
      <c r="AK472">
        <f t="shared" si="15"/>
        <v>0.37999999999999989</v>
      </c>
    </row>
    <row r="473" spans="1:37">
      <c r="A473" s="4">
        <v>11235</v>
      </c>
      <c r="B473" s="4">
        <v>112351083</v>
      </c>
      <c r="C473" s="5">
        <v>112351083</v>
      </c>
      <c r="D473" s="5" t="s">
        <v>35</v>
      </c>
      <c r="E473" s="5" t="s">
        <v>36</v>
      </c>
      <c r="F473" s="5" t="s">
        <v>61</v>
      </c>
      <c r="G473" s="5" t="s">
        <v>38</v>
      </c>
      <c r="H473" s="5" t="s">
        <v>44</v>
      </c>
      <c r="I473" s="5" t="s">
        <v>54</v>
      </c>
      <c r="J473" s="5" t="s">
        <v>52</v>
      </c>
      <c r="K473" s="5" t="s">
        <v>120</v>
      </c>
      <c r="L473" s="5"/>
      <c r="M473" s="4">
        <v>23</v>
      </c>
      <c r="N473" s="5">
        <v>22</v>
      </c>
      <c r="O473" s="4">
        <v>0.9</v>
      </c>
      <c r="P473" s="4">
        <v>22</v>
      </c>
      <c r="Q473" s="4">
        <v>23</v>
      </c>
      <c r="R473" s="4">
        <v>12</v>
      </c>
      <c r="S473" s="4">
        <v>13</v>
      </c>
      <c r="T473" s="5">
        <v>39</v>
      </c>
      <c r="U473" s="5">
        <v>17</v>
      </c>
      <c r="V473" s="5">
        <v>0.39</v>
      </c>
      <c r="W473" s="5">
        <v>1.17</v>
      </c>
      <c r="X473" s="5">
        <v>1.87</v>
      </c>
      <c r="Y473" s="5">
        <v>3.39</v>
      </c>
      <c r="Z473" s="5">
        <v>4.4800000000000004</v>
      </c>
      <c r="AA473" s="5">
        <v>6.57</v>
      </c>
      <c r="AB473" s="5">
        <v>0.38</v>
      </c>
      <c r="AC473" s="5">
        <v>0.85</v>
      </c>
      <c r="AD473" s="5">
        <v>1.62</v>
      </c>
      <c r="AE473" s="5">
        <v>2.08</v>
      </c>
      <c r="AF473" s="5">
        <v>2.69</v>
      </c>
      <c r="AG473" s="5">
        <v>3.54</v>
      </c>
      <c r="AH473" s="5" t="s">
        <v>39</v>
      </c>
      <c r="AI473" s="5" t="s">
        <v>39</v>
      </c>
      <c r="AJ473">
        <f t="shared" si="14"/>
        <v>1.0900000000000003</v>
      </c>
      <c r="AK473">
        <f t="shared" si="15"/>
        <v>0.60999999999999988</v>
      </c>
    </row>
    <row r="474" spans="1:37">
      <c r="A474" s="4">
        <v>11235</v>
      </c>
      <c r="B474" s="4">
        <v>112351084</v>
      </c>
      <c r="C474" s="5">
        <v>112351084</v>
      </c>
      <c r="D474" s="5" t="s">
        <v>35</v>
      </c>
      <c r="E474" s="5" t="s">
        <v>36</v>
      </c>
      <c r="F474" s="5" t="s">
        <v>61</v>
      </c>
      <c r="G474" s="5" t="s">
        <v>38</v>
      </c>
      <c r="H474" s="5" t="s">
        <v>44</v>
      </c>
      <c r="I474" s="5" t="s">
        <v>54</v>
      </c>
      <c r="J474" s="5" t="s">
        <v>59</v>
      </c>
      <c r="K474" s="5" t="s">
        <v>97</v>
      </c>
      <c r="L474" s="5"/>
      <c r="M474" s="4">
        <v>17</v>
      </c>
      <c r="N474" s="5">
        <v>17</v>
      </c>
      <c r="O474" s="4">
        <v>1.4</v>
      </c>
      <c r="P474" s="4">
        <v>17</v>
      </c>
      <c r="Q474" s="4">
        <v>17</v>
      </c>
      <c r="R474" s="4">
        <v>13</v>
      </c>
      <c r="S474" s="4">
        <v>13</v>
      </c>
      <c r="T474" s="5">
        <v>35</v>
      </c>
      <c r="U474" s="5">
        <v>8</v>
      </c>
      <c r="V474" s="5">
        <v>0.28999999999999998</v>
      </c>
      <c r="W474" s="5">
        <v>0.88</v>
      </c>
      <c r="X474" s="5">
        <v>1.35</v>
      </c>
      <c r="Y474" s="5">
        <v>2.29</v>
      </c>
      <c r="Z474" s="5">
        <v>3.94</v>
      </c>
      <c r="AA474" s="5">
        <v>6.59</v>
      </c>
      <c r="AB474" s="5">
        <v>0.15</v>
      </c>
      <c r="AC474" s="5">
        <v>0.54</v>
      </c>
      <c r="AD474" s="5">
        <v>1.08</v>
      </c>
      <c r="AE474" s="5">
        <v>2.62</v>
      </c>
      <c r="AF474" s="5">
        <v>3.54</v>
      </c>
      <c r="AG474" s="5">
        <v>6.23</v>
      </c>
      <c r="AH474" s="5" t="s">
        <v>44</v>
      </c>
      <c r="AI474" s="5" t="s">
        <v>39</v>
      </c>
      <c r="AJ474">
        <f t="shared" si="14"/>
        <v>1.65</v>
      </c>
      <c r="AK474">
        <f t="shared" si="15"/>
        <v>0.91999999999999993</v>
      </c>
    </row>
    <row r="475" spans="1:37">
      <c r="A475" s="4">
        <v>11235</v>
      </c>
      <c r="B475" s="4">
        <v>112351097</v>
      </c>
      <c r="C475" s="5">
        <v>112351097</v>
      </c>
      <c r="D475" s="5" t="s">
        <v>35</v>
      </c>
      <c r="E475" s="5" t="s">
        <v>36</v>
      </c>
      <c r="F475" s="5" t="s">
        <v>61</v>
      </c>
      <c r="G475" s="5" t="s">
        <v>38</v>
      </c>
      <c r="H475" s="5" t="s">
        <v>39</v>
      </c>
      <c r="I475" s="5" t="s">
        <v>54</v>
      </c>
      <c r="J475" s="5" t="s">
        <v>52</v>
      </c>
      <c r="K475" s="5" t="s">
        <v>148</v>
      </c>
      <c r="L475" s="5"/>
      <c r="M475" s="4">
        <v>77</v>
      </c>
      <c r="N475" s="5">
        <v>74</v>
      </c>
      <c r="O475" s="4">
        <v>1.7</v>
      </c>
      <c r="P475" s="4">
        <v>74</v>
      </c>
      <c r="Q475" s="4">
        <v>75</v>
      </c>
      <c r="R475" s="4">
        <v>47</v>
      </c>
      <c r="S475" s="4">
        <v>48</v>
      </c>
      <c r="T475" s="5">
        <v>53</v>
      </c>
      <c r="U475" s="5">
        <v>23</v>
      </c>
      <c r="V475" s="5">
        <v>0.15</v>
      </c>
      <c r="W475" s="5">
        <v>0.43</v>
      </c>
      <c r="X475" s="5">
        <v>0.96</v>
      </c>
      <c r="Y475" s="5">
        <v>1.87</v>
      </c>
      <c r="Z475" s="5">
        <v>2.6</v>
      </c>
      <c r="AA475" s="5">
        <v>4.3600000000000003</v>
      </c>
      <c r="AB475" s="5">
        <v>0.15</v>
      </c>
      <c r="AC475" s="5">
        <v>0.44</v>
      </c>
      <c r="AD475" s="5">
        <v>0.94</v>
      </c>
      <c r="AE475" s="5">
        <v>1.67</v>
      </c>
      <c r="AF475" s="5">
        <v>2.42</v>
      </c>
      <c r="AG475" s="5">
        <v>3.81</v>
      </c>
      <c r="AH475" s="5" t="s">
        <v>39</v>
      </c>
      <c r="AI475" s="5" t="s">
        <v>39</v>
      </c>
      <c r="AJ475">
        <f t="shared" si="14"/>
        <v>0.73</v>
      </c>
      <c r="AK475">
        <f t="shared" si="15"/>
        <v>0.75</v>
      </c>
    </row>
    <row r="476" spans="1:37">
      <c r="A476" s="4">
        <v>11235</v>
      </c>
      <c r="B476" s="4">
        <v>112351098</v>
      </c>
      <c r="C476" s="5">
        <v>112351098</v>
      </c>
      <c r="D476" s="5" t="s">
        <v>35</v>
      </c>
      <c r="E476" s="5" t="s">
        <v>36</v>
      </c>
      <c r="F476" s="5" t="s">
        <v>61</v>
      </c>
      <c r="G476" s="5" t="s">
        <v>38</v>
      </c>
      <c r="H476" s="5" t="s">
        <v>39</v>
      </c>
      <c r="I476" s="5" t="s">
        <v>54</v>
      </c>
      <c r="J476" s="5" t="s">
        <v>52</v>
      </c>
      <c r="K476" s="5" t="s">
        <v>187</v>
      </c>
      <c r="L476" s="5"/>
      <c r="M476" s="4">
        <v>50</v>
      </c>
      <c r="N476" s="5">
        <v>50</v>
      </c>
      <c r="O476" s="4">
        <v>1.65</v>
      </c>
      <c r="P476" s="4">
        <v>50</v>
      </c>
      <c r="Q476" s="4">
        <v>50</v>
      </c>
      <c r="R476" s="4">
        <v>31</v>
      </c>
      <c r="S476" s="4">
        <v>33</v>
      </c>
      <c r="T476" s="5">
        <v>23</v>
      </c>
      <c r="U476" s="5">
        <v>18</v>
      </c>
      <c r="V476" s="5">
        <v>0.02</v>
      </c>
      <c r="W476" s="5">
        <v>0.28000000000000003</v>
      </c>
      <c r="X476" s="5">
        <v>0.68</v>
      </c>
      <c r="Y476" s="5">
        <v>1.4</v>
      </c>
      <c r="Z476" s="5">
        <v>2.1800000000000002</v>
      </c>
      <c r="AA476" s="5">
        <v>3.82</v>
      </c>
      <c r="AB476" s="5">
        <v>0.21</v>
      </c>
      <c r="AC476" s="5">
        <v>0.64</v>
      </c>
      <c r="AD476" s="5">
        <v>1.0900000000000001</v>
      </c>
      <c r="AE476" s="5">
        <v>1.85</v>
      </c>
      <c r="AF476" s="5">
        <v>2.4500000000000002</v>
      </c>
      <c r="AG476" s="5">
        <v>3.91</v>
      </c>
      <c r="AH476" s="5" t="s">
        <v>39</v>
      </c>
      <c r="AI476" s="5" t="s">
        <v>39</v>
      </c>
      <c r="AJ476">
        <f t="shared" si="14"/>
        <v>0.78000000000000025</v>
      </c>
      <c r="AK476">
        <f t="shared" si="15"/>
        <v>0.60000000000000009</v>
      </c>
    </row>
    <row r="477" spans="1:37">
      <c r="A477" s="4">
        <v>11235</v>
      </c>
      <c r="B477" s="4">
        <v>112351099</v>
      </c>
      <c r="C477" s="5">
        <v>112351099</v>
      </c>
      <c r="D477" s="5" t="s">
        <v>35</v>
      </c>
      <c r="E477" s="5" t="s">
        <v>36</v>
      </c>
      <c r="F477" s="5" t="s">
        <v>61</v>
      </c>
      <c r="G477" s="5" t="s">
        <v>38</v>
      </c>
      <c r="H477" s="5" t="s">
        <v>39</v>
      </c>
      <c r="I477" s="5" t="s">
        <v>54</v>
      </c>
      <c r="J477" s="5" t="s">
        <v>79</v>
      </c>
      <c r="K477" s="5" t="s">
        <v>204</v>
      </c>
      <c r="L477" s="5"/>
      <c r="M477" s="4">
        <v>10</v>
      </c>
      <c r="N477" s="5">
        <v>9</v>
      </c>
      <c r="O477" s="4">
        <v>2</v>
      </c>
      <c r="P477" s="4">
        <v>9</v>
      </c>
      <c r="Q477" s="4">
        <v>9</v>
      </c>
      <c r="R477" s="4">
        <v>7</v>
      </c>
      <c r="S477" s="4">
        <v>8</v>
      </c>
      <c r="T477" s="5">
        <v>3</v>
      </c>
      <c r="U477" s="5">
        <v>3</v>
      </c>
      <c r="V477" s="5">
        <v>0.11</v>
      </c>
      <c r="W477" s="5">
        <v>0.44</v>
      </c>
      <c r="X477" s="5">
        <v>0.89</v>
      </c>
      <c r="Y477" s="5">
        <v>1.22</v>
      </c>
      <c r="Z477" s="5">
        <v>2</v>
      </c>
      <c r="AA477" s="5">
        <v>4.5599999999999996</v>
      </c>
      <c r="AB477" s="5">
        <v>0</v>
      </c>
      <c r="AC477" s="5">
        <v>0.13</v>
      </c>
      <c r="AD477" s="5">
        <v>0.5</v>
      </c>
      <c r="AE477" s="5">
        <v>1.25</v>
      </c>
      <c r="AF477" s="5">
        <v>1.75</v>
      </c>
      <c r="AG477" s="5">
        <v>2.88</v>
      </c>
      <c r="AH477" s="5" t="s">
        <v>39</v>
      </c>
      <c r="AI477" s="5" t="s">
        <v>39</v>
      </c>
      <c r="AJ477">
        <f t="shared" si="14"/>
        <v>0.78</v>
      </c>
      <c r="AK477">
        <f t="shared" si="15"/>
        <v>0.5</v>
      </c>
    </row>
    <row r="478" spans="1:37">
      <c r="A478" s="4">
        <v>11235</v>
      </c>
      <c r="B478" s="4">
        <v>112351100</v>
      </c>
      <c r="C478" s="5">
        <v>112351100</v>
      </c>
      <c r="D478" s="5" t="s">
        <v>35</v>
      </c>
      <c r="E478" s="5" t="s">
        <v>36</v>
      </c>
      <c r="F478" s="5" t="s">
        <v>61</v>
      </c>
      <c r="G478" s="5" t="s">
        <v>38</v>
      </c>
      <c r="H478" s="5" t="s">
        <v>39</v>
      </c>
      <c r="I478" s="5" t="s">
        <v>54</v>
      </c>
      <c r="J478" s="5" t="s">
        <v>79</v>
      </c>
      <c r="K478" s="5" t="s">
        <v>136</v>
      </c>
      <c r="L478" s="5"/>
      <c r="M478" s="4">
        <v>10</v>
      </c>
      <c r="N478" s="5">
        <v>9</v>
      </c>
      <c r="O478" s="4">
        <v>2.2000000000000002</v>
      </c>
      <c r="P478" s="4">
        <v>9</v>
      </c>
      <c r="Q478" s="4">
        <v>10</v>
      </c>
      <c r="R478" s="4">
        <v>7</v>
      </c>
      <c r="S478" s="4">
        <v>8</v>
      </c>
      <c r="T478" s="5">
        <v>5</v>
      </c>
      <c r="U478" s="5">
        <v>2</v>
      </c>
      <c r="V478" s="5">
        <v>0</v>
      </c>
      <c r="W478" s="5">
        <v>0.1</v>
      </c>
      <c r="X478" s="5">
        <v>0.6</v>
      </c>
      <c r="Y478" s="5">
        <v>2.1</v>
      </c>
      <c r="Z478" s="5">
        <v>2.9</v>
      </c>
      <c r="AA478" s="5">
        <v>4.9000000000000004</v>
      </c>
      <c r="AB478" s="5">
        <v>0.13</v>
      </c>
      <c r="AC478" s="5">
        <v>0.13</v>
      </c>
      <c r="AD478" s="5">
        <v>0.63</v>
      </c>
      <c r="AE478" s="5">
        <v>1.1299999999999999</v>
      </c>
      <c r="AF478" s="5">
        <v>2.38</v>
      </c>
      <c r="AG478" s="5">
        <v>4.38</v>
      </c>
      <c r="AH478" s="5" t="s">
        <v>39</v>
      </c>
      <c r="AI478" s="5" t="s">
        <v>39</v>
      </c>
      <c r="AJ478">
        <f t="shared" si="14"/>
        <v>0.79999999999999982</v>
      </c>
      <c r="AK478">
        <f t="shared" si="15"/>
        <v>1.25</v>
      </c>
    </row>
    <row r="479" spans="1:37">
      <c r="A479" s="4">
        <v>11235</v>
      </c>
      <c r="B479" s="4">
        <v>112351101</v>
      </c>
      <c r="C479" s="5">
        <v>112351101</v>
      </c>
      <c r="D479" s="5" t="s">
        <v>35</v>
      </c>
      <c r="E479" s="5" t="s">
        <v>36</v>
      </c>
      <c r="F479" s="5" t="s">
        <v>61</v>
      </c>
      <c r="G479" s="5" t="s">
        <v>38</v>
      </c>
      <c r="H479" s="5" t="s">
        <v>39</v>
      </c>
      <c r="I479" s="5" t="s">
        <v>54</v>
      </c>
      <c r="J479" s="5" t="s">
        <v>79</v>
      </c>
      <c r="K479" s="5" t="s">
        <v>145</v>
      </c>
      <c r="L479" s="5"/>
      <c r="M479" s="4">
        <v>12</v>
      </c>
      <c r="N479" s="5">
        <v>10</v>
      </c>
      <c r="O479" s="4">
        <v>2.1</v>
      </c>
      <c r="P479" s="4">
        <v>10</v>
      </c>
      <c r="Q479" s="4">
        <v>10</v>
      </c>
      <c r="R479" s="4">
        <v>7</v>
      </c>
      <c r="S479" s="4">
        <v>7</v>
      </c>
      <c r="T479" s="5">
        <v>9</v>
      </c>
      <c r="U479" s="5">
        <v>2</v>
      </c>
      <c r="V479" s="5">
        <v>0.3</v>
      </c>
      <c r="W479" s="5">
        <v>0.8</v>
      </c>
      <c r="X479" s="5">
        <v>1</v>
      </c>
      <c r="Y479" s="5">
        <v>2.1</v>
      </c>
      <c r="Z479" s="5">
        <v>2.6</v>
      </c>
      <c r="AA479" s="5">
        <v>3.8</v>
      </c>
      <c r="AB479" s="5">
        <v>0.28999999999999998</v>
      </c>
      <c r="AC479" s="5">
        <v>0.43</v>
      </c>
      <c r="AD479" s="5">
        <v>0.56999999999999995</v>
      </c>
      <c r="AE479" s="5">
        <v>1</v>
      </c>
      <c r="AF479" s="5">
        <v>1.29</v>
      </c>
      <c r="AG479" s="5">
        <v>3.14</v>
      </c>
      <c r="AH479" s="5" t="s">
        <v>44</v>
      </c>
      <c r="AI479" s="5" t="s">
        <v>39</v>
      </c>
      <c r="AJ479">
        <f t="shared" si="14"/>
        <v>0.5</v>
      </c>
      <c r="AK479">
        <f t="shared" si="15"/>
        <v>0.29000000000000004</v>
      </c>
    </row>
    <row r="480" spans="1:37">
      <c r="A480" s="4">
        <v>11235</v>
      </c>
      <c r="B480" s="4">
        <v>112351102</v>
      </c>
      <c r="C480" s="5">
        <v>112351102</v>
      </c>
      <c r="D480" s="5" t="s">
        <v>35</v>
      </c>
      <c r="E480" s="5" t="s">
        <v>36</v>
      </c>
      <c r="F480" s="5" t="s">
        <v>61</v>
      </c>
      <c r="G480" s="5" t="s">
        <v>38</v>
      </c>
      <c r="H480" s="5" t="s">
        <v>39</v>
      </c>
      <c r="I480" s="5" t="s">
        <v>54</v>
      </c>
      <c r="J480" s="5" t="s">
        <v>65</v>
      </c>
      <c r="K480" s="5" t="s">
        <v>106</v>
      </c>
      <c r="L480" s="5"/>
      <c r="M480" s="4">
        <v>12</v>
      </c>
      <c r="N480" s="5">
        <v>12</v>
      </c>
      <c r="O480" s="4">
        <v>2.35</v>
      </c>
      <c r="P480" s="4">
        <v>12</v>
      </c>
      <c r="Q480" s="4">
        <v>12</v>
      </c>
      <c r="R480" s="4">
        <v>9</v>
      </c>
      <c r="S480" s="4">
        <v>9</v>
      </c>
      <c r="T480" s="5">
        <v>2</v>
      </c>
      <c r="U480" s="5">
        <v>3</v>
      </c>
      <c r="V480" s="5">
        <v>0</v>
      </c>
      <c r="W480" s="5">
        <v>0.42</v>
      </c>
      <c r="X480" s="5">
        <v>0.57999999999999996</v>
      </c>
      <c r="Y480" s="5">
        <v>1.25</v>
      </c>
      <c r="Z480" s="5">
        <v>1.92</v>
      </c>
      <c r="AA480" s="5">
        <v>3.83</v>
      </c>
      <c r="AB480" s="5">
        <v>0</v>
      </c>
      <c r="AC480" s="5">
        <v>0.22</v>
      </c>
      <c r="AD480" s="5">
        <v>0.56000000000000005</v>
      </c>
      <c r="AE480" s="5">
        <v>1</v>
      </c>
      <c r="AF480" s="5">
        <v>1.56</v>
      </c>
      <c r="AG480" s="5">
        <v>2.89</v>
      </c>
      <c r="AH480" s="5" t="s">
        <v>39</v>
      </c>
      <c r="AI480" s="5" t="s">
        <v>39</v>
      </c>
      <c r="AJ480">
        <f t="shared" si="14"/>
        <v>0.66999999999999993</v>
      </c>
      <c r="AK480">
        <f t="shared" si="15"/>
        <v>0.56000000000000005</v>
      </c>
    </row>
    <row r="481" spans="1:37">
      <c r="A481" s="4">
        <v>11235</v>
      </c>
      <c r="B481" s="4">
        <v>112351103</v>
      </c>
      <c r="C481" s="5">
        <v>112351103</v>
      </c>
      <c r="D481" s="5" t="s">
        <v>35</v>
      </c>
      <c r="E481" s="5" t="s">
        <v>36</v>
      </c>
      <c r="F481" s="5" t="s">
        <v>61</v>
      </c>
      <c r="G481" s="5" t="s">
        <v>38</v>
      </c>
      <c r="H481" s="5" t="s">
        <v>39</v>
      </c>
      <c r="I481" s="5" t="s">
        <v>54</v>
      </c>
      <c r="J481" s="5" t="s">
        <v>65</v>
      </c>
      <c r="K481" s="5" t="s">
        <v>124</v>
      </c>
      <c r="L481" s="5"/>
      <c r="M481" s="4">
        <v>9</v>
      </c>
      <c r="N481" s="5">
        <v>9</v>
      </c>
      <c r="O481" s="4">
        <v>2.4500000000000002</v>
      </c>
      <c r="P481" s="4">
        <v>9</v>
      </c>
      <c r="Q481" s="4">
        <v>9</v>
      </c>
      <c r="R481" s="4">
        <v>7</v>
      </c>
      <c r="S481" s="4">
        <v>7</v>
      </c>
      <c r="T481" s="5">
        <v>5</v>
      </c>
      <c r="U481" s="5">
        <v>1</v>
      </c>
      <c r="V481" s="5">
        <v>0.22</v>
      </c>
      <c r="W481" s="5">
        <v>1.33</v>
      </c>
      <c r="X481" s="5">
        <v>1.67</v>
      </c>
      <c r="Y481" s="5">
        <v>2.67</v>
      </c>
      <c r="Z481" s="5">
        <v>3.22</v>
      </c>
      <c r="AA481" s="5">
        <v>4.33</v>
      </c>
      <c r="AB481" s="5">
        <v>0.71</v>
      </c>
      <c r="AC481" s="5">
        <v>1.43</v>
      </c>
      <c r="AD481" s="5">
        <v>1.86</v>
      </c>
      <c r="AE481" s="5">
        <v>2.14</v>
      </c>
      <c r="AF481" s="5">
        <v>2.57</v>
      </c>
      <c r="AG481" s="5">
        <v>3.71</v>
      </c>
      <c r="AH481" s="5" t="s">
        <v>44</v>
      </c>
      <c r="AI481" s="5" t="s">
        <v>39</v>
      </c>
      <c r="AJ481">
        <f t="shared" si="14"/>
        <v>0.55000000000000027</v>
      </c>
      <c r="AK481">
        <f t="shared" si="15"/>
        <v>0.42999999999999972</v>
      </c>
    </row>
    <row r="482" spans="1:37">
      <c r="A482" s="4">
        <v>11235</v>
      </c>
      <c r="B482" s="4">
        <v>112351104</v>
      </c>
      <c r="C482" s="5">
        <v>112351104</v>
      </c>
      <c r="D482" s="5" t="s">
        <v>35</v>
      </c>
      <c r="E482" s="5" t="s">
        <v>36</v>
      </c>
      <c r="F482" s="5" t="s">
        <v>61</v>
      </c>
      <c r="G482" s="5" t="s">
        <v>38</v>
      </c>
      <c r="H482" s="5" t="s">
        <v>39</v>
      </c>
      <c r="I482" s="5" t="s">
        <v>54</v>
      </c>
      <c r="J482" s="5" t="s">
        <v>65</v>
      </c>
      <c r="K482" s="5" t="s">
        <v>103</v>
      </c>
      <c r="L482" s="5"/>
      <c r="M482" s="4">
        <v>13</v>
      </c>
      <c r="N482" s="5">
        <v>13</v>
      </c>
      <c r="O482" s="4">
        <v>2.0499999999999998</v>
      </c>
      <c r="P482" s="4">
        <v>13</v>
      </c>
      <c r="Q482" s="4">
        <v>14</v>
      </c>
      <c r="R482" s="4">
        <v>10</v>
      </c>
      <c r="S482" s="4">
        <v>11</v>
      </c>
      <c r="T482" s="5">
        <v>3</v>
      </c>
      <c r="U482" s="5">
        <v>2</v>
      </c>
      <c r="V482" s="5">
        <v>0.14000000000000001</v>
      </c>
      <c r="W482" s="5">
        <v>0.28999999999999998</v>
      </c>
      <c r="X482" s="5">
        <v>0.64</v>
      </c>
      <c r="Y482" s="5">
        <v>1.36</v>
      </c>
      <c r="Z482" s="5">
        <v>2</v>
      </c>
      <c r="AA482" s="5">
        <v>4.93</v>
      </c>
      <c r="AB482" s="5">
        <v>0.09</v>
      </c>
      <c r="AC482" s="5">
        <v>0.27</v>
      </c>
      <c r="AD482" s="5">
        <v>0.82</v>
      </c>
      <c r="AE482" s="5">
        <v>2.09</v>
      </c>
      <c r="AF482" s="5">
        <v>2.82</v>
      </c>
      <c r="AG482" s="5">
        <v>4.55</v>
      </c>
      <c r="AH482" s="5" t="s">
        <v>44</v>
      </c>
      <c r="AI482" s="5" t="s">
        <v>39</v>
      </c>
      <c r="AJ482">
        <f t="shared" si="14"/>
        <v>0.6399999999999999</v>
      </c>
      <c r="AK482">
        <f t="shared" si="15"/>
        <v>0.73</v>
      </c>
    </row>
    <row r="483" spans="1:37">
      <c r="A483" s="4">
        <v>11235</v>
      </c>
      <c r="B483" s="4">
        <v>112351105</v>
      </c>
      <c r="C483" s="5">
        <v>112351105</v>
      </c>
      <c r="D483" s="5" t="s">
        <v>35</v>
      </c>
      <c r="E483" s="5" t="s">
        <v>36</v>
      </c>
      <c r="F483" s="5" t="s">
        <v>61</v>
      </c>
      <c r="G483" s="5" t="s">
        <v>38</v>
      </c>
      <c r="H483" s="5" t="s">
        <v>39</v>
      </c>
      <c r="I483" s="5" t="s">
        <v>54</v>
      </c>
      <c r="J483" s="5" t="s">
        <v>79</v>
      </c>
      <c r="K483" s="5" t="s">
        <v>146</v>
      </c>
      <c r="L483" s="5"/>
      <c r="M483" s="4">
        <v>12</v>
      </c>
      <c r="N483" s="5">
        <v>12</v>
      </c>
      <c r="O483" s="4">
        <v>2.15</v>
      </c>
      <c r="P483" s="4">
        <v>12</v>
      </c>
      <c r="Q483" s="4">
        <v>14</v>
      </c>
      <c r="R483" s="4">
        <v>9</v>
      </c>
      <c r="S483" s="4">
        <v>10</v>
      </c>
      <c r="T483" s="5">
        <v>5</v>
      </c>
      <c r="U483" s="5">
        <v>7</v>
      </c>
      <c r="V483" s="5">
        <v>0</v>
      </c>
      <c r="W483" s="5">
        <v>0.14000000000000001</v>
      </c>
      <c r="X483" s="5">
        <v>0.56999999999999995</v>
      </c>
      <c r="Y483" s="5">
        <v>1.29</v>
      </c>
      <c r="Z483" s="5">
        <v>1.79</v>
      </c>
      <c r="AA483" s="5">
        <v>4.57</v>
      </c>
      <c r="AB483" s="5">
        <v>0.2</v>
      </c>
      <c r="AC483" s="5">
        <v>0.5</v>
      </c>
      <c r="AD483" s="5">
        <v>0.8</v>
      </c>
      <c r="AE483" s="5">
        <v>1</v>
      </c>
      <c r="AF483" s="5">
        <v>1.9</v>
      </c>
      <c r="AG483" s="5">
        <v>3.6</v>
      </c>
      <c r="AH483" s="5" t="s">
        <v>39</v>
      </c>
      <c r="AI483" s="5" t="s">
        <v>39</v>
      </c>
      <c r="AJ483">
        <f t="shared" si="14"/>
        <v>0.5</v>
      </c>
      <c r="AK483">
        <f t="shared" si="15"/>
        <v>0.89999999999999991</v>
      </c>
    </row>
    <row r="484" spans="1:37">
      <c r="A484" s="4">
        <v>11235</v>
      </c>
      <c r="B484" s="4">
        <v>112351106</v>
      </c>
      <c r="C484" s="5">
        <v>112351106</v>
      </c>
      <c r="D484" s="5" t="s">
        <v>35</v>
      </c>
      <c r="E484" s="5" t="s">
        <v>36</v>
      </c>
      <c r="F484" s="5" t="s">
        <v>61</v>
      </c>
      <c r="G484" s="5" t="s">
        <v>38</v>
      </c>
      <c r="H484" s="5" t="s">
        <v>39</v>
      </c>
      <c r="I484" s="5" t="s">
        <v>54</v>
      </c>
      <c r="J484" s="5" t="s">
        <v>65</v>
      </c>
      <c r="K484" s="5" t="s">
        <v>108</v>
      </c>
      <c r="L484" s="5"/>
      <c r="M484" s="4">
        <v>32</v>
      </c>
      <c r="N484" s="5">
        <v>31</v>
      </c>
      <c r="O484" s="4">
        <v>2.1</v>
      </c>
      <c r="P484" s="4">
        <v>31</v>
      </c>
      <c r="Q484" s="4">
        <v>32</v>
      </c>
      <c r="R484" s="4">
        <v>22</v>
      </c>
      <c r="S484" s="4">
        <v>22</v>
      </c>
      <c r="T484" s="5">
        <v>9</v>
      </c>
      <c r="U484" s="5">
        <v>4</v>
      </c>
      <c r="V484" s="5">
        <v>0.06</v>
      </c>
      <c r="W484" s="5">
        <v>0.06</v>
      </c>
      <c r="X484" s="5">
        <v>0.25</v>
      </c>
      <c r="Y484" s="5">
        <v>0.75</v>
      </c>
      <c r="Z484" s="5">
        <v>2.09</v>
      </c>
      <c r="AA484" s="5">
        <v>3.69</v>
      </c>
      <c r="AB484" s="5">
        <v>0</v>
      </c>
      <c r="AC484" s="5">
        <v>0.09</v>
      </c>
      <c r="AD484" s="5">
        <v>0.09</v>
      </c>
      <c r="AE484" s="5">
        <v>0.95</v>
      </c>
      <c r="AF484" s="5">
        <v>1.59</v>
      </c>
      <c r="AG484" s="5">
        <v>3.86</v>
      </c>
      <c r="AH484" s="5" t="s">
        <v>39</v>
      </c>
      <c r="AI484" s="5" t="s">
        <v>39</v>
      </c>
      <c r="AJ484">
        <f t="shared" si="14"/>
        <v>1.3399999999999999</v>
      </c>
      <c r="AK484">
        <f t="shared" si="15"/>
        <v>0.64000000000000012</v>
      </c>
    </row>
    <row r="485" spans="1:37">
      <c r="A485" s="4">
        <v>11235</v>
      </c>
      <c r="B485" s="4">
        <v>112351107</v>
      </c>
      <c r="C485" s="5">
        <v>112351107</v>
      </c>
      <c r="D485" s="5" t="s">
        <v>35</v>
      </c>
      <c r="E485" s="5" t="s">
        <v>36</v>
      </c>
      <c r="F485" s="5" t="s">
        <v>61</v>
      </c>
      <c r="G485" s="5" t="s">
        <v>38</v>
      </c>
      <c r="H485" s="5" t="s">
        <v>39</v>
      </c>
      <c r="I485" s="5" t="s">
        <v>54</v>
      </c>
      <c r="J485" s="5" t="s">
        <v>59</v>
      </c>
      <c r="K485" s="5" t="s">
        <v>197</v>
      </c>
      <c r="L485" s="5"/>
      <c r="M485" s="4">
        <v>41</v>
      </c>
      <c r="N485" s="5">
        <v>41</v>
      </c>
      <c r="O485" s="4">
        <v>1.85</v>
      </c>
      <c r="P485" s="4">
        <v>38</v>
      </c>
      <c r="Q485" s="4">
        <v>39</v>
      </c>
      <c r="R485" s="4">
        <v>20</v>
      </c>
      <c r="S485" s="4">
        <v>20</v>
      </c>
      <c r="T485" s="5">
        <v>14</v>
      </c>
      <c r="U485" s="5">
        <v>23</v>
      </c>
      <c r="V485" s="5">
        <v>0.08</v>
      </c>
      <c r="W485" s="5">
        <v>0.41</v>
      </c>
      <c r="X485" s="5">
        <v>0.67</v>
      </c>
      <c r="Y485" s="5">
        <v>1.26</v>
      </c>
      <c r="Z485" s="5">
        <v>1.85</v>
      </c>
      <c r="AA485" s="5">
        <v>3.64</v>
      </c>
      <c r="AB485" s="5">
        <v>0.1</v>
      </c>
      <c r="AC485" s="5">
        <v>0.75</v>
      </c>
      <c r="AD485" s="5">
        <v>1.2</v>
      </c>
      <c r="AE485" s="5">
        <v>1.85</v>
      </c>
      <c r="AF485" s="5">
        <v>2.5499999999999998</v>
      </c>
      <c r="AG485" s="5">
        <v>3.35</v>
      </c>
      <c r="AH485" s="5" t="s">
        <v>44</v>
      </c>
      <c r="AI485" s="5" t="s">
        <v>39</v>
      </c>
      <c r="AJ485">
        <f t="shared" si="14"/>
        <v>0.59000000000000008</v>
      </c>
      <c r="AK485">
        <f t="shared" si="15"/>
        <v>0.69999999999999973</v>
      </c>
    </row>
    <row r="486" spans="1:37">
      <c r="A486" s="4">
        <v>11235</v>
      </c>
      <c r="B486" s="4">
        <v>112351108</v>
      </c>
      <c r="C486" s="5">
        <v>112351108</v>
      </c>
      <c r="D486" s="5" t="s">
        <v>35</v>
      </c>
      <c r="E486" s="5" t="s">
        <v>36</v>
      </c>
      <c r="F486" s="5" t="s">
        <v>61</v>
      </c>
      <c r="G486" s="5" t="s">
        <v>38</v>
      </c>
      <c r="H486" s="5" t="s">
        <v>39</v>
      </c>
      <c r="I486" s="5" t="s">
        <v>54</v>
      </c>
      <c r="J486" s="5" t="s">
        <v>59</v>
      </c>
      <c r="K486" s="5" t="s">
        <v>90</v>
      </c>
      <c r="L486" s="5"/>
      <c r="M486" s="4">
        <v>15</v>
      </c>
      <c r="N486" s="5">
        <v>15</v>
      </c>
      <c r="O486" s="4">
        <v>2.0499999999999998</v>
      </c>
      <c r="P486" s="4">
        <v>15</v>
      </c>
      <c r="Q486" s="4">
        <v>15</v>
      </c>
      <c r="R486" s="4">
        <v>11</v>
      </c>
      <c r="S486" s="4">
        <v>12</v>
      </c>
      <c r="T486" s="5">
        <v>7</v>
      </c>
      <c r="U486" s="5">
        <v>3</v>
      </c>
      <c r="V486" s="5">
        <v>0</v>
      </c>
      <c r="W486" s="5">
        <v>0.27</v>
      </c>
      <c r="X486" s="5">
        <v>0.73</v>
      </c>
      <c r="Y486" s="5">
        <v>1.53</v>
      </c>
      <c r="Z486" s="5">
        <v>1.87</v>
      </c>
      <c r="AA486" s="5">
        <v>3.33</v>
      </c>
      <c r="AB486" s="5">
        <v>0.08</v>
      </c>
      <c r="AC486" s="5">
        <v>0.25</v>
      </c>
      <c r="AD486" s="5">
        <v>0.57999999999999996</v>
      </c>
      <c r="AE486" s="5">
        <v>0.92</v>
      </c>
      <c r="AF486" s="5">
        <v>1.58</v>
      </c>
      <c r="AG486" s="5">
        <v>3.92</v>
      </c>
      <c r="AH486" s="5" t="s">
        <v>44</v>
      </c>
      <c r="AI486" s="5" t="s">
        <v>39</v>
      </c>
      <c r="AJ486">
        <f t="shared" si="14"/>
        <v>0.34000000000000008</v>
      </c>
      <c r="AK486">
        <f t="shared" si="15"/>
        <v>0.66</v>
      </c>
    </row>
    <row r="487" spans="1:37">
      <c r="A487" s="4">
        <v>11235</v>
      </c>
      <c r="B487" s="4">
        <v>112351109</v>
      </c>
      <c r="C487" s="5">
        <v>112351109</v>
      </c>
      <c r="D487" s="5" t="s">
        <v>35</v>
      </c>
      <c r="E487" s="5" t="s">
        <v>36</v>
      </c>
      <c r="F487" s="5" t="s">
        <v>61</v>
      </c>
      <c r="G487" s="5" t="s">
        <v>38</v>
      </c>
      <c r="H487" s="5" t="s">
        <v>39</v>
      </c>
      <c r="I487" s="5" t="s">
        <v>54</v>
      </c>
      <c r="J487" s="5" t="s">
        <v>65</v>
      </c>
      <c r="K487" s="5" t="s">
        <v>119</v>
      </c>
      <c r="L487" s="5"/>
      <c r="M487" s="4">
        <v>22</v>
      </c>
      <c r="N487" s="5">
        <v>21</v>
      </c>
      <c r="O487" s="4">
        <v>2.4500000000000002</v>
      </c>
      <c r="P487" s="4">
        <v>21</v>
      </c>
      <c r="Q487" s="4">
        <v>21</v>
      </c>
      <c r="R487" s="4">
        <v>17</v>
      </c>
      <c r="S487" s="4">
        <v>17</v>
      </c>
      <c r="T487" s="5">
        <v>2</v>
      </c>
      <c r="U487" s="5">
        <v>2</v>
      </c>
      <c r="V487" s="5">
        <v>0.05</v>
      </c>
      <c r="W487" s="5">
        <v>0.43</v>
      </c>
      <c r="X487" s="5">
        <v>0.48</v>
      </c>
      <c r="Y487" s="5">
        <v>1</v>
      </c>
      <c r="Z487" s="5">
        <v>1.52</v>
      </c>
      <c r="AA487" s="5">
        <v>4.24</v>
      </c>
      <c r="AB487" s="5">
        <v>0</v>
      </c>
      <c r="AC487" s="5">
        <v>0.06</v>
      </c>
      <c r="AD487" s="5">
        <v>0.35</v>
      </c>
      <c r="AE487" s="5">
        <v>0.71</v>
      </c>
      <c r="AF487" s="5">
        <v>1</v>
      </c>
      <c r="AG487" s="5">
        <v>6.76</v>
      </c>
      <c r="AH487" s="5" t="s">
        <v>44</v>
      </c>
      <c r="AI487" s="5" t="s">
        <v>39</v>
      </c>
      <c r="AJ487">
        <f t="shared" si="14"/>
        <v>0.52</v>
      </c>
      <c r="AK487">
        <f t="shared" si="15"/>
        <v>0.29000000000000004</v>
      </c>
    </row>
    <row r="488" spans="1:37">
      <c r="A488" s="4">
        <v>11235</v>
      </c>
      <c r="B488" s="4">
        <v>112351110</v>
      </c>
      <c r="C488" s="5">
        <v>112351110</v>
      </c>
      <c r="D488" s="5" t="s">
        <v>35</v>
      </c>
      <c r="E488" s="5" t="s">
        <v>36</v>
      </c>
      <c r="F488" s="5" t="s">
        <v>61</v>
      </c>
      <c r="G488" s="5" t="s">
        <v>38</v>
      </c>
      <c r="H488" s="5" t="s">
        <v>39</v>
      </c>
      <c r="I488" s="5" t="s">
        <v>54</v>
      </c>
      <c r="J488" s="5" t="s">
        <v>65</v>
      </c>
      <c r="K488" s="5" t="s">
        <v>111</v>
      </c>
      <c r="L488" s="5"/>
      <c r="M488" s="4">
        <v>7</v>
      </c>
      <c r="N488" s="5">
        <v>7</v>
      </c>
      <c r="O488" s="4">
        <v>2.5499999999999998</v>
      </c>
      <c r="P488" s="4">
        <v>7</v>
      </c>
      <c r="Q488" s="4">
        <v>7</v>
      </c>
      <c r="R488" s="4">
        <v>6</v>
      </c>
      <c r="S488" s="4">
        <v>8</v>
      </c>
      <c r="T488" s="5">
        <v>3</v>
      </c>
      <c r="U488" s="5">
        <v>3</v>
      </c>
      <c r="V488" s="5">
        <v>0.28999999999999998</v>
      </c>
      <c r="W488" s="5">
        <v>0.71</v>
      </c>
      <c r="X488" s="5">
        <v>1.43</v>
      </c>
      <c r="Y488" s="5">
        <v>1.71</v>
      </c>
      <c r="Z488" s="5">
        <v>2.57</v>
      </c>
      <c r="AA488" s="5">
        <v>3.57</v>
      </c>
      <c r="AB488" s="5">
        <v>0.13</v>
      </c>
      <c r="AC488" s="5">
        <v>0.38</v>
      </c>
      <c r="AD488" s="5">
        <v>0.75</v>
      </c>
      <c r="AE488" s="5">
        <v>2.25</v>
      </c>
      <c r="AF488" s="5">
        <v>3.5</v>
      </c>
      <c r="AG488" s="5">
        <v>4.63</v>
      </c>
      <c r="AH488" s="5" t="s">
        <v>39</v>
      </c>
      <c r="AI488" s="5" t="s">
        <v>39</v>
      </c>
      <c r="AJ488">
        <f t="shared" si="14"/>
        <v>0.85999999999999988</v>
      </c>
      <c r="AK488">
        <f t="shared" si="15"/>
        <v>1.25</v>
      </c>
    </row>
    <row r="489" spans="1:37">
      <c r="A489" s="4">
        <v>11235</v>
      </c>
      <c r="B489" s="4">
        <v>112352078</v>
      </c>
      <c r="C489" s="5">
        <v>112352078</v>
      </c>
      <c r="D489" s="5" t="s">
        <v>35</v>
      </c>
      <c r="E489" s="5" t="s">
        <v>36</v>
      </c>
      <c r="F489" s="5" t="s">
        <v>61</v>
      </c>
      <c r="G489" s="5" t="s">
        <v>38</v>
      </c>
      <c r="H489" s="5" t="s">
        <v>44</v>
      </c>
      <c r="I489" s="5" t="s">
        <v>40</v>
      </c>
      <c r="J489" s="5" t="s">
        <v>86</v>
      </c>
      <c r="K489" s="5" t="s">
        <v>192</v>
      </c>
      <c r="L489" s="5"/>
      <c r="M489" s="4">
        <v>30</v>
      </c>
      <c r="N489" s="5">
        <v>30</v>
      </c>
      <c r="O489" s="4">
        <v>1.7</v>
      </c>
      <c r="P489" s="4">
        <v>30</v>
      </c>
      <c r="Q489" s="4">
        <v>30</v>
      </c>
      <c r="R489" s="4">
        <v>8</v>
      </c>
      <c r="S489" s="4">
        <v>8</v>
      </c>
      <c r="T489" s="5">
        <v>100</v>
      </c>
      <c r="U489" s="5">
        <v>6</v>
      </c>
      <c r="V489" s="5">
        <v>7.0000000000000007E-2</v>
      </c>
      <c r="W489" s="5">
        <v>0.87</v>
      </c>
      <c r="X489" s="5">
        <v>1.7</v>
      </c>
      <c r="Y489" s="5">
        <v>3.23</v>
      </c>
      <c r="Z489" s="5">
        <v>4.67</v>
      </c>
      <c r="AA489" s="5">
        <v>7.3</v>
      </c>
      <c r="AB489" s="5">
        <v>0.25</v>
      </c>
      <c r="AC489" s="5">
        <v>1.1299999999999999</v>
      </c>
      <c r="AD489" s="5">
        <v>2.38</v>
      </c>
      <c r="AE489" s="5">
        <v>3.38</v>
      </c>
      <c r="AF489" s="5">
        <v>4.25</v>
      </c>
      <c r="AG489" s="5">
        <v>8</v>
      </c>
      <c r="AH489" s="5"/>
      <c r="AI489" s="5" t="s">
        <v>39</v>
      </c>
      <c r="AJ489">
        <f t="shared" si="14"/>
        <v>1.44</v>
      </c>
      <c r="AK489">
        <f t="shared" si="15"/>
        <v>0.87000000000000011</v>
      </c>
    </row>
    <row r="490" spans="1:37">
      <c r="A490" s="4">
        <v>11235</v>
      </c>
      <c r="B490" s="4">
        <v>112352079</v>
      </c>
      <c r="C490" s="5">
        <v>112352079</v>
      </c>
      <c r="D490" s="5" t="s">
        <v>35</v>
      </c>
      <c r="E490" s="5" t="s">
        <v>36</v>
      </c>
      <c r="F490" s="5" t="s">
        <v>61</v>
      </c>
      <c r="G490" s="5" t="s">
        <v>38</v>
      </c>
      <c r="H490" s="5" t="s">
        <v>39</v>
      </c>
      <c r="I490" s="5" t="s">
        <v>40</v>
      </c>
      <c r="J490" s="5" t="s">
        <v>133</v>
      </c>
      <c r="K490" s="5" t="s">
        <v>287</v>
      </c>
      <c r="L490" s="5"/>
      <c r="M490" s="4">
        <v>27</v>
      </c>
      <c r="N490" s="5">
        <v>25</v>
      </c>
      <c r="O490" s="4">
        <v>3.55</v>
      </c>
      <c r="P490" s="4">
        <v>26</v>
      </c>
      <c r="Q490" s="4">
        <v>26</v>
      </c>
      <c r="R490" s="4">
        <v>35</v>
      </c>
      <c r="S490" s="4">
        <v>35</v>
      </c>
      <c r="T490" s="5">
        <v>11</v>
      </c>
      <c r="U490" s="5">
        <v>3</v>
      </c>
      <c r="V490" s="5">
        <v>0</v>
      </c>
      <c r="W490" s="5">
        <v>0.23</v>
      </c>
      <c r="X490" s="5">
        <v>0.62</v>
      </c>
      <c r="Y490" s="5">
        <v>1.1499999999999999</v>
      </c>
      <c r="Z490" s="5">
        <v>1.88</v>
      </c>
      <c r="AA490" s="5">
        <v>4</v>
      </c>
      <c r="AB490" s="5">
        <v>0.03</v>
      </c>
      <c r="AC490" s="5">
        <v>0.17</v>
      </c>
      <c r="AD490" s="5">
        <v>0.4</v>
      </c>
      <c r="AE490" s="5">
        <v>1.03</v>
      </c>
      <c r="AF490" s="5">
        <v>1.83</v>
      </c>
      <c r="AG490" s="5">
        <v>2.91</v>
      </c>
      <c r="AH490" s="5" t="s">
        <v>39</v>
      </c>
      <c r="AI490" s="5" t="s">
        <v>39</v>
      </c>
      <c r="AJ490">
        <f t="shared" si="14"/>
        <v>0.73</v>
      </c>
      <c r="AK490">
        <f t="shared" si="15"/>
        <v>0.8</v>
      </c>
    </row>
    <row r="491" spans="1:37">
      <c r="A491" s="4">
        <v>11235</v>
      </c>
      <c r="B491" s="4">
        <v>112352080</v>
      </c>
      <c r="C491" s="5">
        <v>112352080</v>
      </c>
      <c r="D491" s="5" t="s">
        <v>35</v>
      </c>
      <c r="E491" s="5" t="s">
        <v>36</v>
      </c>
      <c r="F491" s="5" t="s">
        <v>61</v>
      </c>
      <c r="G491" s="5" t="s">
        <v>38</v>
      </c>
      <c r="H491" s="5" t="s">
        <v>39</v>
      </c>
      <c r="I491" s="5" t="s">
        <v>40</v>
      </c>
      <c r="J491" s="5" t="s">
        <v>101</v>
      </c>
      <c r="K491" s="5" t="s">
        <v>304</v>
      </c>
      <c r="L491" s="5"/>
      <c r="M491" s="4">
        <v>15</v>
      </c>
      <c r="N491" s="5">
        <v>15</v>
      </c>
      <c r="O491" s="4">
        <v>5</v>
      </c>
      <c r="P491" s="4">
        <v>15</v>
      </c>
      <c r="Q491" s="4">
        <v>15</v>
      </c>
      <c r="R491" s="4">
        <v>0</v>
      </c>
      <c r="S491" s="4">
        <v>0</v>
      </c>
      <c r="T491" s="5">
        <v>6</v>
      </c>
      <c r="U491" s="5"/>
      <c r="V491" s="5">
        <v>7.0000000000000007E-2</v>
      </c>
      <c r="W491" s="5">
        <v>0.27</v>
      </c>
      <c r="X491" s="5">
        <v>0.67</v>
      </c>
      <c r="Y491" s="5">
        <v>1.27</v>
      </c>
      <c r="Z491" s="5">
        <v>1.87</v>
      </c>
      <c r="AA491" s="5">
        <v>4.4000000000000004</v>
      </c>
      <c r="AB491" s="5"/>
      <c r="AC491" s="5"/>
      <c r="AD491" s="5"/>
      <c r="AE491" s="5"/>
      <c r="AF491" s="5"/>
      <c r="AG491" s="5"/>
      <c r="AH491" s="5" t="s">
        <v>39</v>
      </c>
      <c r="AI491" s="5" t="s">
        <v>39</v>
      </c>
      <c r="AJ491">
        <f t="shared" si="14"/>
        <v>0.60000000000000009</v>
      </c>
      <c r="AK491">
        <f t="shared" si="15"/>
        <v>0</v>
      </c>
    </row>
    <row r="492" spans="1:37">
      <c r="A492" s="4">
        <v>11235</v>
      </c>
      <c r="B492" s="4">
        <v>112352085</v>
      </c>
      <c r="C492" s="5">
        <v>112352085</v>
      </c>
      <c r="D492" s="5" t="s">
        <v>35</v>
      </c>
      <c r="E492" s="5" t="s">
        <v>36</v>
      </c>
      <c r="F492" s="5" t="s">
        <v>61</v>
      </c>
      <c r="G492" s="5" t="s">
        <v>38</v>
      </c>
      <c r="H492" s="5" t="s">
        <v>44</v>
      </c>
      <c r="I492" s="5" t="s">
        <v>40</v>
      </c>
      <c r="J492" s="5" t="s">
        <v>149</v>
      </c>
      <c r="K492" s="5" t="s">
        <v>271</v>
      </c>
      <c r="L492" s="5"/>
      <c r="M492" s="4">
        <v>22</v>
      </c>
      <c r="N492" s="5">
        <v>22</v>
      </c>
      <c r="O492" s="4">
        <v>3.1</v>
      </c>
      <c r="P492" s="4">
        <v>22</v>
      </c>
      <c r="Q492" s="4">
        <v>22</v>
      </c>
      <c r="R492" s="4">
        <v>12</v>
      </c>
      <c r="S492" s="4">
        <v>12</v>
      </c>
      <c r="T492" s="5">
        <v>94</v>
      </c>
      <c r="U492" s="5">
        <v>49</v>
      </c>
      <c r="V492" s="5">
        <v>0.18</v>
      </c>
      <c r="W492" s="5">
        <v>1.59</v>
      </c>
      <c r="X492" s="5">
        <v>2.3199999999999998</v>
      </c>
      <c r="Y492" s="5">
        <v>4.32</v>
      </c>
      <c r="Z492" s="5">
        <v>5.5</v>
      </c>
      <c r="AA492" s="5">
        <v>7.77</v>
      </c>
      <c r="AB492" s="5">
        <v>0.5</v>
      </c>
      <c r="AC492" s="5">
        <v>1</v>
      </c>
      <c r="AD492" s="5">
        <v>3.5</v>
      </c>
      <c r="AE492" s="5">
        <v>5</v>
      </c>
      <c r="AF492" s="5">
        <v>7.33</v>
      </c>
      <c r="AG492" s="5">
        <v>8.83</v>
      </c>
      <c r="AH492" s="5"/>
      <c r="AI492" s="5" t="s">
        <v>39</v>
      </c>
      <c r="AJ492">
        <f t="shared" si="14"/>
        <v>1.1799999999999997</v>
      </c>
      <c r="AK492">
        <f t="shared" si="15"/>
        <v>2.33</v>
      </c>
    </row>
    <row r="493" spans="1:37">
      <c r="A493" s="4">
        <v>11235</v>
      </c>
      <c r="B493" s="4">
        <v>112352086</v>
      </c>
      <c r="C493" s="5">
        <v>112352086</v>
      </c>
      <c r="D493" s="5" t="s">
        <v>35</v>
      </c>
      <c r="E493" s="5" t="s">
        <v>36</v>
      </c>
      <c r="F493" s="5" t="s">
        <v>61</v>
      </c>
      <c r="G493" s="5" t="s">
        <v>38</v>
      </c>
      <c r="H493" s="5" t="s">
        <v>44</v>
      </c>
      <c r="I493" s="5" t="s">
        <v>40</v>
      </c>
      <c r="J493" s="5" t="s">
        <v>151</v>
      </c>
      <c r="K493" s="5" t="s">
        <v>234</v>
      </c>
      <c r="L493" s="5"/>
      <c r="M493" s="4">
        <v>11</v>
      </c>
      <c r="N493" s="5">
        <v>11</v>
      </c>
      <c r="O493" s="4">
        <v>3.4</v>
      </c>
      <c r="P493" s="4">
        <v>11</v>
      </c>
      <c r="Q493" s="4">
        <v>11</v>
      </c>
      <c r="R493" s="4">
        <v>6</v>
      </c>
      <c r="S493" s="4">
        <v>6</v>
      </c>
      <c r="T493" s="5">
        <v>33</v>
      </c>
      <c r="U493" s="5">
        <v>15</v>
      </c>
      <c r="V493" s="5">
        <v>0.36</v>
      </c>
      <c r="W493" s="5">
        <v>1.73</v>
      </c>
      <c r="X493" s="5">
        <v>2.5499999999999998</v>
      </c>
      <c r="Y493" s="5">
        <v>3.73</v>
      </c>
      <c r="Z493" s="5">
        <v>5.09</v>
      </c>
      <c r="AA493" s="5">
        <v>8.5500000000000007</v>
      </c>
      <c r="AB493" s="5">
        <v>0.67</v>
      </c>
      <c r="AC493" s="5">
        <v>1.5</v>
      </c>
      <c r="AD493" s="5">
        <v>3.5</v>
      </c>
      <c r="AE493" s="5">
        <v>5.5</v>
      </c>
      <c r="AF493" s="5">
        <v>6.5</v>
      </c>
      <c r="AG493" s="5">
        <v>9.17</v>
      </c>
      <c r="AH493" s="5"/>
      <c r="AI493" s="5" t="s">
        <v>39</v>
      </c>
      <c r="AJ493">
        <f t="shared" si="14"/>
        <v>1.3599999999999999</v>
      </c>
      <c r="AK493">
        <f t="shared" si="15"/>
        <v>1</v>
      </c>
    </row>
    <row r="494" spans="1:37">
      <c r="A494" s="4">
        <v>11235</v>
      </c>
      <c r="B494" s="4">
        <v>112352087</v>
      </c>
      <c r="C494" s="5">
        <v>112352087</v>
      </c>
      <c r="D494" s="5" t="s">
        <v>35</v>
      </c>
      <c r="E494" s="5" t="s">
        <v>36</v>
      </c>
      <c r="F494" s="5" t="s">
        <v>61</v>
      </c>
      <c r="G494" s="5" t="s">
        <v>38</v>
      </c>
      <c r="H494" s="5" t="s">
        <v>44</v>
      </c>
      <c r="I494" s="5" t="s">
        <v>40</v>
      </c>
      <c r="J494" s="5" t="s">
        <v>151</v>
      </c>
      <c r="K494" s="5" t="s">
        <v>293</v>
      </c>
      <c r="L494" s="5"/>
      <c r="M494" s="4">
        <v>22</v>
      </c>
      <c r="N494" s="5">
        <v>22</v>
      </c>
      <c r="O494" s="4">
        <v>3.8</v>
      </c>
      <c r="P494" s="4">
        <v>22</v>
      </c>
      <c r="Q494" s="4">
        <v>22</v>
      </c>
      <c r="R494" s="4">
        <v>18</v>
      </c>
      <c r="S494" s="4">
        <v>19</v>
      </c>
      <c r="T494" s="5">
        <v>27</v>
      </c>
      <c r="U494" s="5">
        <v>21</v>
      </c>
      <c r="V494" s="5">
        <v>0.18</v>
      </c>
      <c r="W494" s="5">
        <v>0.5</v>
      </c>
      <c r="X494" s="5">
        <v>0.91</v>
      </c>
      <c r="Y494" s="5">
        <v>2</v>
      </c>
      <c r="Z494" s="5">
        <v>2.73</v>
      </c>
      <c r="AA494" s="5">
        <v>4.91</v>
      </c>
      <c r="AB494" s="5">
        <v>0.05</v>
      </c>
      <c r="AC494" s="5">
        <v>0.16</v>
      </c>
      <c r="AD494" s="5">
        <v>0.47</v>
      </c>
      <c r="AE494" s="5">
        <v>1.58</v>
      </c>
      <c r="AF494" s="5">
        <v>2.58</v>
      </c>
      <c r="AG494" s="5">
        <v>4.95</v>
      </c>
      <c r="AH494" s="5"/>
      <c r="AI494" s="5" t="s">
        <v>39</v>
      </c>
      <c r="AJ494">
        <f t="shared" si="14"/>
        <v>0.73</v>
      </c>
      <c r="AK494">
        <f t="shared" si="15"/>
        <v>1</v>
      </c>
    </row>
    <row r="495" spans="1:37">
      <c r="A495" s="4">
        <v>11235</v>
      </c>
      <c r="B495" s="4">
        <v>112352088</v>
      </c>
      <c r="C495" s="5">
        <v>112352088</v>
      </c>
      <c r="D495" s="5" t="s">
        <v>35</v>
      </c>
      <c r="E495" s="5" t="s">
        <v>36</v>
      </c>
      <c r="F495" s="5" t="s">
        <v>61</v>
      </c>
      <c r="G495" s="5" t="s">
        <v>38</v>
      </c>
      <c r="H495" s="5" t="s">
        <v>44</v>
      </c>
      <c r="I495" s="5" t="s">
        <v>40</v>
      </c>
      <c r="J495" s="5" t="s">
        <v>86</v>
      </c>
      <c r="K495" s="5" t="s">
        <v>241</v>
      </c>
      <c r="L495" s="5"/>
      <c r="M495" s="4">
        <v>20</v>
      </c>
      <c r="N495" s="5">
        <v>20</v>
      </c>
      <c r="O495" s="4">
        <v>3.3</v>
      </c>
      <c r="P495" s="4">
        <v>20</v>
      </c>
      <c r="Q495" s="4">
        <v>20</v>
      </c>
      <c r="R495" s="4">
        <v>15</v>
      </c>
      <c r="S495" s="4">
        <v>18</v>
      </c>
      <c r="T495" s="5">
        <v>37</v>
      </c>
      <c r="U495" s="5">
        <v>14</v>
      </c>
      <c r="V495" s="5">
        <v>0</v>
      </c>
      <c r="W495" s="5">
        <v>1</v>
      </c>
      <c r="X495" s="5">
        <v>1.4</v>
      </c>
      <c r="Y495" s="5">
        <v>2.2999999999999998</v>
      </c>
      <c r="Z495" s="5">
        <v>3.3</v>
      </c>
      <c r="AA495" s="5">
        <v>5.7</v>
      </c>
      <c r="AB495" s="5">
        <v>0.22</v>
      </c>
      <c r="AC495" s="5">
        <v>0.39</v>
      </c>
      <c r="AD495" s="5">
        <v>0.94</v>
      </c>
      <c r="AE495" s="5">
        <v>1.72</v>
      </c>
      <c r="AF495" s="5">
        <v>2.83</v>
      </c>
      <c r="AG495" s="5">
        <v>4</v>
      </c>
      <c r="AH495" s="5"/>
      <c r="AI495" s="5" t="s">
        <v>39</v>
      </c>
      <c r="AJ495">
        <f t="shared" si="14"/>
        <v>1</v>
      </c>
      <c r="AK495">
        <f t="shared" si="15"/>
        <v>1.1100000000000001</v>
      </c>
    </row>
    <row r="496" spans="1:37">
      <c r="A496" s="4">
        <v>11235</v>
      </c>
      <c r="B496" s="4">
        <v>112352089</v>
      </c>
      <c r="C496" s="5">
        <v>112352089</v>
      </c>
      <c r="D496" s="5" t="s">
        <v>35</v>
      </c>
      <c r="E496" s="5" t="s">
        <v>36</v>
      </c>
      <c r="F496" s="5" t="s">
        <v>61</v>
      </c>
      <c r="G496" s="5" t="s">
        <v>38</v>
      </c>
      <c r="H496" s="5" t="s">
        <v>39</v>
      </c>
      <c r="I496" s="5" t="s">
        <v>40</v>
      </c>
      <c r="J496" s="5" t="s">
        <v>79</v>
      </c>
      <c r="K496" s="5" t="s">
        <v>274</v>
      </c>
      <c r="L496" s="5"/>
      <c r="M496" s="4">
        <v>8</v>
      </c>
      <c r="N496" s="5">
        <v>8</v>
      </c>
      <c r="O496" s="4">
        <v>4.4000000000000004</v>
      </c>
      <c r="P496" s="4">
        <v>8</v>
      </c>
      <c r="Q496" s="4">
        <v>8</v>
      </c>
      <c r="R496" s="4">
        <v>7</v>
      </c>
      <c r="S496" s="4">
        <v>7</v>
      </c>
      <c r="T496" s="5">
        <v>7</v>
      </c>
      <c r="U496" s="5">
        <v>14</v>
      </c>
      <c r="V496" s="5">
        <v>0.25</v>
      </c>
      <c r="W496" s="5">
        <v>0.75</v>
      </c>
      <c r="X496" s="5">
        <v>1.5</v>
      </c>
      <c r="Y496" s="5">
        <v>2.38</v>
      </c>
      <c r="Z496" s="5">
        <v>2.88</v>
      </c>
      <c r="AA496" s="5">
        <v>5.13</v>
      </c>
      <c r="AB496" s="5">
        <v>0.86</v>
      </c>
      <c r="AC496" s="5">
        <v>1.29</v>
      </c>
      <c r="AD496" s="5">
        <v>2.14</v>
      </c>
      <c r="AE496" s="5">
        <v>3.71</v>
      </c>
      <c r="AF496" s="5">
        <v>4.1399999999999997</v>
      </c>
      <c r="AG496" s="5">
        <v>6.71</v>
      </c>
      <c r="AH496" s="5" t="s">
        <v>44</v>
      </c>
      <c r="AI496" s="5" t="s">
        <v>39</v>
      </c>
      <c r="AJ496">
        <f t="shared" si="14"/>
        <v>0.5</v>
      </c>
      <c r="AK496">
        <f t="shared" si="15"/>
        <v>0.42999999999999972</v>
      </c>
    </row>
    <row r="497" spans="1:37">
      <c r="A497" s="4">
        <v>11235</v>
      </c>
      <c r="B497" s="4">
        <v>112352090</v>
      </c>
      <c r="C497" s="5">
        <v>112352090</v>
      </c>
      <c r="D497" s="5" t="s">
        <v>35</v>
      </c>
      <c r="E497" s="5" t="s">
        <v>36</v>
      </c>
      <c r="F497" s="5" t="s">
        <v>61</v>
      </c>
      <c r="G497" s="5" t="s">
        <v>38</v>
      </c>
      <c r="H497" s="5" t="s">
        <v>44</v>
      </c>
      <c r="I497" s="5" t="s">
        <v>40</v>
      </c>
      <c r="J497" s="5" t="s">
        <v>165</v>
      </c>
      <c r="K497" s="5" t="s">
        <v>231</v>
      </c>
      <c r="L497" s="5"/>
      <c r="M497" s="4">
        <v>42</v>
      </c>
      <c r="N497" s="5">
        <v>41</v>
      </c>
      <c r="O497" s="4">
        <v>3.2</v>
      </c>
      <c r="P497" s="4">
        <v>41</v>
      </c>
      <c r="Q497" s="4">
        <v>41</v>
      </c>
      <c r="R497" s="4">
        <v>20</v>
      </c>
      <c r="S497" s="4">
        <v>20</v>
      </c>
      <c r="T497" s="5">
        <v>140</v>
      </c>
      <c r="U497" s="5">
        <v>49</v>
      </c>
      <c r="V497" s="5">
        <v>0.15</v>
      </c>
      <c r="W497" s="5">
        <v>0.83</v>
      </c>
      <c r="X497" s="5">
        <v>1.66</v>
      </c>
      <c r="Y497" s="5">
        <v>3</v>
      </c>
      <c r="Z497" s="5">
        <v>4.3899999999999997</v>
      </c>
      <c r="AA497" s="5">
        <v>6.85</v>
      </c>
      <c r="AB497" s="5">
        <v>0.2</v>
      </c>
      <c r="AC497" s="5">
        <v>0.7</v>
      </c>
      <c r="AD497" s="5">
        <v>1.1499999999999999</v>
      </c>
      <c r="AE497" s="5">
        <v>2.2000000000000002</v>
      </c>
      <c r="AF497" s="5">
        <v>3.85</v>
      </c>
      <c r="AG497" s="5">
        <v>6.2</v>
      </c>
      <c r="AH497" s="5" t="s">
        <v>39</v>
      </c>
      <c r="AI497" s="5" t="s">
        <v>39</v>
      </c>
      <c r="AJ497">
        <f t="shared" si="14"/>
        <v>1.3899999999999997</v>
      </c>
      <c r="AK497">
        <f t="shared" si="15"/>
        <v>1.65</v>
      </c>
    </row>
    <row r="498" spans="1:37">
      <c r="A498" s="4">
        <v>11235</v>
      </c>
      <c r="B498" s="4">
        <v>112352091</v>
      </c>
      <c r="C498" s="5">
        <v>112352091</v>
      </c>
      <c r="D498" s="5" t="s">
        <v>35</v>
      </c>
      <c r="E498" s="5" t="s">
        <v>36</v>
      </c>
      <c r="F498" s="5" t="s">
        <v>61</v>
      </c>
      <c r="G498" s="5" t="s">
        <v>38</v>
      </c>
      <c r="H498" s="5" t="s">
        <v>44</v>
      </c>
      <c r="I498" s="5" t="s">
        <v>40</v>
      </c>
      <c r="J498" s="5" t="s">
        <v>165</v>
      </c>
      <c r="K498" s="5" t="s">
        <v>264</v>
      </c>
      <c r="L498" s="5"/>
      <c r="M498" s="4">
        <v>18</v>
      </c>
      <c r="N498" s="5">
        <v>17</v>
      </c>
      <c r="O498" s="4">
        <v>3.05</v>
      </c>
      <c r="P498" s="4">
        <v>17</v>
      </c>
      <c r="Q498" s="4">
        <v>17</v>
      </c>
      <c r="R498" s="4">
        <v>11</v>
      </c>
      <c r="S498" s="4">
        <v>11</v>
      </c>
      <c r="T498" s="5">
        <v>65</v>
      </c>
      <c r="U498" s="5">
        <v>35</v>
      </c>
      <c r="V498" s="5">
        <v>0.18</v>
      </c>
      <c r="W498" s="5">
        <v>0.71</v>
      </c>
      <c r="X498" s="5">
        <v>1.82</v>
      </c>
      <c r="Y498" s="5">
        <v>3.35</v>
      </c>
      <c r="Z498" s="5">
        <v>4.6500000000000004</v>
      </c>
      <c r="AA498" s="5">
        <v>7.06</v>
      </c>
      <c r="AB498" s="5">
        <v>0.27</v>
      </c>
      <c r="AC498" s="5">
        <v>0.91</v>
      </c>
      <c r="AD498" s="5">
        <v>1.82</v>
      </c>
      <c r="AE498" s="5">
        <v>3.64</v>
      </c>
      <c r="AF498" s="5">
        <v>4.91</v>
      </c>
      <c r="AG498" s="5">
        <v>6.73</v>
      </c>
      <c r="AH498" s="5" t="s">
        <v>39</v>
      </c>
      <c r="AI498" s="5" t="s">
        <v>39</v>
      </c>
      <c r="AJ498">
        <f t="shared" si="14"/>
        <v>1.3000000000000003</v>
      </c>
      <c r="AK498">
        <f t="shared" si="15"/>
        <v>1.27</v>
      </c>
    </row>
    <row r="499" spans="1:37">
      <c r="A499" s="4">
        <v>11235</v>
      </c>
      <c r="B499" s="4">
        <v>112352093</v>
      </c>
      <c r="C499" s="5">
        <v>112352093</v>
      </c>
      <c r="D499" s="5" t="s">
        <v>35</v>
      </c>
      <c r="E499" s="5" t="s">
        <v>36</v>
      </c>
      <c r="F499" s="5" t="s">
        <v>61</v>
      </c>
      <c r="G499" s="5" t="s">
        <v>38</v>
      </c>
      <c r="H499" s="5" t="s">
        <v>44</v>
      </c>
      <c r="I499" s="5" t="s">
        <v>40</v>
      </c>
      <c r="J499" s="5" t="s">
        <v>165</v>
      </c>
      <c r="K499" s="5" t="s">
        <v>276</v>
      </c>
      <c r="L499" s="5"/>
      <c r="M499" s="4">
        <v>27</v>
      </c>
      <c r="N499" s="5">
        <v>26</v>
      </c>
      <c r="O499" s="4">
        <v>3.35</v>
      </c>
      <c r="P499" s="4">
        <v>25</v>
      </c>
      <c r="Q499" s="4">
        <v>25</v>
      </c>
      <c r="R499" s="4">
        <v>18</v>
      </c>
      <c r="S499" s="4">
        <v>18</v>
      </c>
      <c r="T499" s="5">
        <v>68</v>
      </c>
      <c r="U499" s="5">
        <v>58</v>
      </c>
      <c r="V499" s="5">
        <v>0.24</v>
      </c>
      <c r="W499" s="5">
        <v>1.04</v>
      </c>
      <c r="X499" s="5">
        <v>1.6</v>
      </c>
      <c r="Y499" s="5">
        <v>2.84</v>
      </c>
      <c r="Z499" s="5">
        <v>3.96</v>
      </c>
      <c r="AA499" s="5">
        <v>6.4</v>
      </c>
      <c r="AB499" s="5">
        <v>0.33</v>
      </c>
      <c r="AC499" s="5">
        <v>0.83</v>
      </c>
      <c r="AD499" s="5">
        <v>1.61</v>
      </c>
      <c r="AE499" s="5">
        <v>2.72</v>
      </c>
      <c r="AF499" s="5">
        <v>4.4400000000000004</v>
      </c>
      <c r="AG499" s="5">
        <v>6.61</v>
      </c>
      <c r="AH499" s="5"/>
      <c r="AI499" s="5" t="s">
        <v>39</v>
      </c>
      <c r="AJ499">
        <f t="shared" si="14"/>
        <v>1.1200000000000001</v>
      </c>
      <c r="AK499">
        <f t="shared" si="15"/>
        <v>1.7200000000000002</v>
      </c>
    </row>
    <row r="500" spans="1:37">
      <c r="A500" s="4">
        <v>11235</v>
      </c>
      <c r="B500" s="4">
        <v>112352111</v>
      </c>
      <c r="C500" s="5">
        <v>112352111</v>
      </c>
      <c r="D500" s="5" t="s">
        <v>35</v>
      </c>
      <c r="E500" s="5" t="s">
        <v>36</v>
      </c>
      <c r="F500" s="5" t="s">
        <v>61</v>
      </c>
      <c r="G500" s="5" t="s">
        <v>38</v>
      </c>
      <c r="H500" s="5" t="s">
        <v>39</v>
      </c>
      <c r="I500" s="5" t="s">
        <v>40</v>
      </c>
      <c r="J500" s="5" t="s">
        <v>116</v>
      </c>
      <c r="K500" s="5" t="s">
        <v>301</v>
      </c>
      <c r="L500" s="5"/>
      <c r="M500" s="4">
        <v>23</v>
      </c>
      <c r="N500" s="5">
        <v>23</v>
      </c>
      <c r="O500" s="4">
        <v>4.5</v>
      </c>
      <c r="P500" s="4">
        <v>23</v>
      </c>
      <c r="Q500" s="4">
        <v>23</v>
      </c>
      <c r="R500" s="4">
        <v>16</v>
      </c>
      <c r="S500" s="4">
        <v>16</v>
      </c>
      <c r="T500" s="5">
        <v>6</v>
      </c>
      <c r="U500" s="5">
        <v>12</v>
      </c>
      <c r="V500" s="5">
        <v>0.17</v>
      </c>
      <c r="W500" s="5">
        <v>0.26</v>
      </c>
      <c r="X500" s="5">
        <v>0.65</v>
      </c>
      <c r="Y500" s="5">
        <v>1.17</v>
      </c>
      <c r="Z500" s="5">
        <v>1.65</v>
      </c>
      <c r="AA500" s="5">
        <v>5.48</v>
      </c>
      <c r="AB500" s="5">
        <v>0.13</v>
      </c>
      <c r="AC500" s="5">
        <v>0.31</v>
      </c>
      <c r="AD500" s="5">
        <v>0.75</v>
      </c>
      <c r="AE500" s="5">
        <v>1.31</v>
      </c>
      <c r="AF500" s="5">
        <v>2.13</v>
      </c>
      <c r="AG500" s="5">
        <v>3.69</v>
      </c>
      <c r="AH500" s="5" t="s">
        <v>44</v>
      </c>
      <c r="AI500" s="5" t="s">
        <v>39</v>
      </c>
      <c r="AJ500">
        <f t="shared" si="14"/>
        <v>0.48</v>
      </c>
      <c r="AK500">
        <f t="shared" si="15"/>
        <v>0.81999999999999984</v>
      </c>
    </row>
    <row r="501" spans="1:37">
      <c r="A501" s="4">
        <v>11235</v>
      </c>
      <c r="B501" s="4">
        <v>112352112</v>
      </c>
      <c r="C501" s="5">
        <v>112352112</v>
      </c>
      <c r="D501" s="5" t="s">
        <v>35</v>
      </c>
      <c r="E501" s="5" t="s">
        <v>36</v>
      </c>
      <c r="F501" s="5" t="s">
        <v>61</v>
      </c>
      <c r="G501" s="5" t="s">
        <v>38</v>
      </c>
      <c r="H501" s="5" t="s">
        <v>39</v>
      </c>
      <c r="I501" s="5" t="s">
        <v>40</v>
      </c>
      <c r="J501" s="5" t="s">
        <v>116</v>
      </c>
      <c r="K501" s="5" t="s">
        <v>299</v>
      </c>
      <c r="L501" s="5"/>
      <c r="M501" s="4">
        <v>18</v>
      </c>
      <c r="N501" s="5">
        <v>18</v>
      </c>
      <c r="O501" s="4">
        <v>4.25</v>
      </c>
      <c r="P501" s="4">
        <v>18</v>
      </c>
      <c r="Q501" s="4">
        <v>18</v>
      </c>
      <c r="R501" s="4">
        <v>13</v>
      </c>
      <c r="S501" s="4">
        <v>13</v>
      </c>
      <c r="T501" s="5">
        <v>14</v>
      </c>
      <c r="U501" s="5">
        <v>6</v>
      </c>
      <c r="V501" s="5">
        <v>0.06</v>
      </c>
      <c r="W501" s="5">
        <v>0.22</v>
      </c>
      <c r="X501" s="5">
        <v>0.56000000000000005</v>
      </c>
      <c r="Y501" s="5">
        <v>1.39</v>
      </c>
      <c r="Z501" s="5">
        <v>1.89</v>
      </c>
      <c r="AA501" s="5">
        <v>4.17</v>
      </c>
      <c r="AB501" s="5">
        <v>0</v>
      </c>
      <c r="AC501" s="5">
        <v>0.15</v>
      </c>
      <c r="AD501" s="5">
        <v>0.46</v>
      </c>
      <c r="AE501" s="5">
        <v>1</v>
      </c>
      <c r="AF501" s="5">
        <v>2.15</v>
      </c>
      <c r="AG501" s="5">
        <v>4.3099999999999996</v>
      </c>
      <c r="AH501" s="5" t="s">
        <v>44</v>
      </c>
      <c r="AI501" s="5" t="s">
        <v>39</v>
      </c>
      <c r="AJ501">
        <f t="shared" si="14"/>
        <v>0.5</v>
      </c>
      <c r="AK501">
        <f t="shared" si="15"/>
        <v>1.1499999999999999</v>
      </c>
    </row>
    <row r="502" spans="1:37">
      <c r="A502" s="4">
        <v>11235</v>
      </c>
      <c r="B502" s="4">
        <v>112352113</v>
      </c>
      <c r="C502" s="5">
        <v>112352113</v>
      </c>
      <c r="D502" s="5" t="s">
        <v>35</v>
      </c>
      <c r="E502" s="5" t="s">
        <v>36</v>
      </c>
      <c r="F502" s="5" t="s">
        <v>61</v>
      </c>
      <c r="G502" s="5" t="s">
        <v>38</v>
      </c>
      <c r="H502" s="5" t="s">
        <v>39</v>
      </c>
      <c r="I502" s="5" t="s">
        <v>40</v>
      </c>
      <c r="J502" s="5" t="s">
        <v>116</v>
      </c>
      <c r="K502" s="5" t="s">
        <v>295</v>
      </c>
      <c r="L502" s="5"/>
      <c r="M502" s="4">
        <v>20</v>
      </c>
      <c r="N502" s="5">
        <v>19</v>
      </c>
      <c r="O502" s="4">
        <v>4</v>
      </c>
      <c r="P502" s="4">
        <v>19</v>
      </c>
      <c r="Q502" s="4">
        <v>19</v>
      </c>
      <c r="R502" s="4">
        <v>10</v>
      </c>
      <c r="S502" s="4">
        <v>10</v>
      </c>
      <c r="T502" s="5">
        <v>6</v>
      </c>
      <c r="U502" s="5">
        <v>2</v>
      </c>
      <c r="V502" s="5">
        <v>0.32</v>
      </c>
      <c r="W502" s="5">
        <v>0.68</v>
      </c>
      <c r="X502" s="5">
        <v>1.1100000000000001</v>
      </c>
      <c r="Y502" s="5">
        <v>1.84</v>
      </c>
      <c r="Z502" s="5">
        <v>2.21</v>
      </c>
      <c r="AA502" s="5">
        <v>3.58</v>
      </c>
      <c r="AB502" s="5">
        <v>0.2</v>
      </c>
      <c r="AC502" s="5">
        <v>0.4</v>
      </c>
      <c r="AD502" s="5">
        <v>0.9</v>
      </c>
      <c r="AE502" s="5">
        <v>1.4</v>
      </c>
      <c r="AF502" s="5">
        <v>2.2999999999999998</v>
      </c>
      <c r="AG502" s="5">
        <v>5</v>
      </c>
      <c r="AH502" s="5" t="s">
        <v>44</v>
      </c>
      <c r="AI502" s="5" t="s">
        <v>39</v>
      </c>
      <c r="AJ502">
        <f t="shared" si="14"/>
        <v>0.36999999999999988</v>
      </c>
      <c r="AK502">
        <f t="shared" si="15"/>
        <v>0.89999999999999991</v>
      </c>
    </row>
    <row r="503" spans="1:37">
      <c r="A503" s="4">
        <v>11235</v>
      </c>
      <c r="B503" s="4">
        <v>112352114</v>
      </c>
      <c r="C503" s="5">
        <v>112352114</v>
      </c>
      <c r="D503" s="5" t="s">
        <v>35</v>
      </c>
      <c r="E503" s="5" t="s">
        <v>36</v>
      </c>
      <c r="F503" s="5" t="s">
        <v>61</v>
      </c>
      <c r="G503" s="5" t="s">
        <v>38</v>
      </c>
      <c r="H503" s="5" t="s">
        <v>39</v>
      </c>
      <c r="I503" s="5" t="s">
        <v>40</v>
      </c>
      <c r="J503" s="5" t="s">
        <v>149</v>
      </c>
      <c r="K503" s="5" t="s">
        <v>225</v>
      </c>
      <c r="L503" s="5"/>
      <c r="M503" s="4">
        <v>68</v>
      </c>
      <c r="N503" s="5">
        <v>68</v>
      </c>
      <c r="O503" s="4">
        <v>2.9</v>
      </c>
      <c r="P503" s="4">
        <v>69</v>
      </c>
      <c r="Q503" s="4">
        <v>69</v>
      </c>
      <c r="R503" s="4">
        <v>46</v>
      </c>
      <c r="S503" s="4">
        <v>47</v>
      </c>
      <c r="T503" s="5">
        <v>14</v>
      </c>
      <c r="U503" s="5">
        <v>15</v>
      </c>
      <c r="V503" s="5">
        <v>0.06</v>
      </c>
      <c r="W503" s="5">
        <v>0.3</v>
      </c>
      <c r="X503" s="5">
        <v>0.68</v>
      </c>
      <c r="Y503" s="5">
        <v>1.48</v>
      </c>
      <c r="Z503" s="5">
        <v>2.0099999999999998</v>
      </c>
      <c r="AA503" s="5">
        <v>3.39</v>
      </c>
      <c r="AB503" s="5">
        <v>0.11</v>
      </c>
      <c r="AC503" s="5">
        <v>0.28000000000000003</v>
      </c>
      <c r="AD503" s="5">
        <v>0.66</v>
      </c>
      <c r="AE503" s="5">
        <v>1.02</v>
      </c>
      <c r="AF503" s="5">
        <v>1.49</v>
      </c>
      <c r="AG503" s="5">
        <v>3</v>
      </c>
      <c r="AH503" s="5" t="s">
        <v>44</v>
      </c>
      <c r="AI503" s="5" t="s">
        <v>39</v>
      </c>
      <c r="AJ503">
        <f t="shared" si="14"/>
        <v>0.5299999999999998</v>
      </c>
      <c r="AK503">
        <f t="shared" si="15"/>
        <v>0.47</v>
      </c>
    </row>
    <row r="504" spans="1:37">
      <c r="A504" s="4">
        <v>11235</v>
      </c>
      <c r="B504" s="4">
        <v>112352115</v>
      </c>
      <c r="C504" s="5">
        <v>112352115</v>
      </c>
      <c r="D504" s="5" t="s">
        <v>35</v>
      </c>
      <c r="E504" s="5" t="s">
        <v>36</v>
      </c>
      <c r="F504" s="5" t="s">
        <v>61</v>
      </c>
      <c r="G504" s="5" t="s">
        <v>38</v>
      </c>
      <c r="H504" s="5" t="s">
        <v>39</v>
      </c>
      <c r="I504" s="5" t="s">
        <v>40</v>
      </c>
      <c r="J504" s="5" t="s">
        <v>116</v>
      </c>
      <c r="K504" s="5" t="s">
        <v>255</v>
      </c>
      <c r="L504" s="5"/>
      <c r="M504" s="4">
        <v>18</v>
      </c>
      <c r="N504" s="5">
        <v>18</v>
      </c>
      <c r="O504" s="4">
        <v>4.8</v>
      </c>
      <c r="P504" s="4">
        <v>18</v>
      </c>
      <c r="Q504" s="4">
        <v>18</v>
      </c>
      <c r="R504" s="4">
        <v>13</v>
      </c>
      <c r="S504" s="4">
        <v>13</v>
      </c>
      <c r="T504" s="5">
        <v>9</v>
      </c>
      <c r="U504" s="5">
        <v>7</v>
      </c>
      <c r="V504" s="5">
        <v>0</v>
      </c>
      <c r="W504" s="5">
        <v>0.11</v>
      </c>
      <c r="X504" s="5">
        <v>0.44</v>
      </c>
      <c r="Y504" s="5">
        <v>1.1100000000000001</v>
      </c>
      <c r="Z504" s="5">
        <v>2.2200000000000002</v>
      </c>
      <c r="AA504" s="5">
        <v>4</v>
      </c>
      <c r="AB504" s="5">
        <v>0.08</v>
      </c>
      <c r="AC504" s="5">
        <v>0.23</v>
      </c>
      <c r="AD504" s="5">
        <v>0.62</v>
      </c>
      <c r="AE504" s="5">
        <v>1</v>
      </c>
      <c r="AF504" s="5">
        <v>2</v>
      </c>
      <c r="AG504" s="5">
        <v>3.77</v>
      </c>
      <c r="AH504" s="5" t="s">
        <v>39</v>
      </c>
      <c r="AI504" s="5" t="s">
        <v>39</v>
      </c>
      <c r="AJ504">
        <f t="shared" si="14"/>
        <v>1.1100000000000001</v>
      </c>
      <c r="AK504">
        <f t="shared" si="15"/>
        <v>1</v>
      </c>
    </row>
    <row r="505" spans="1:37">
      <c r="A505" s="4">
        <v>11235</v>
      </c>
      <c r="B505" s="4">
        <v>112352116</v>
      </c>
      <c r="C505" s="5">
        <v>112352116</v>
      </c>
      <c r="D505" s="5" t="s">
        <v>35</v>
      </c>
      <c r="E505" s="5" t="s">
        <v>36</v>
      </c>
      <c r="F505" s="5" t="s">
        <v>61</v>
      </c>
      <c r="G505" s="5" t="s">
        <v>38</v>
      </c>
      <c r="H505" s="5" t="s">
        <v>39</v>
      </c>
      <c r="I505" s="5" t="s">
        <v>40</v>
      </c>
      <c r="J505" s="5" t="s">
        <v>151</v>
      </c>
      <c r="K505" s="5" t="s">
        <v>250</v>
      </c>
      <c r="L505" s="5"/>
      <c r="M505" s="4">
        <v>18</v>
      </c>
      <c r="N505" s="5">
        <v>18</v>
      </c>
      <c r="O505" s="4">
        <v>4.1500000000000004</v>
      </c>
      <c r="P505" s="4">
        <v>18</v>
      </c>
      <c r="Q505" s="4">
        <v>18</v>
      </c>
      <c r="R505" s="4">
        <v>11</v>
      </c>
      <c r="S505" s="4">
        <v>12</v>
      </c>
      <c r="T505" s="5">
        <v>10</v>
      </c>
      <c r="U505" s="5">
        <v>4</v>
      </c>
      <c r="V505" s="5">
        <v>0.11</v>
      </c>
      <c r="W505" s="5">
        <v>0.44</v>
      </c>
      <c r="X505" s="5">
        <v>0.83</v>
      </c>
      <c r="Y505" s="5">
        <v>1.61</v>
      </c>
      <c r="Z505" s="5">
        <v>2.11</v>
      </c>
      <c r="AA505" s="5">
        <v>3.61</v>
      </c>
      <c r="AB505" s="5">
        <v>0.57999999999999996</v>
      </c>
      <c r="AC505" s="5">
        <v>0.92</v>
      </c>
      <c r="AD505" s="5">
        <v>1.17</v>
      </c>
      <c r="AE505" s="5">
        <v>1.5</v>
      </c>
      <c r="AF505" s="5">
        <v>2.33</v>
      </c>
      <c r="AG505" s="5">
        <v>3.58</v>
      </c>
      <c r="AH505" s="5" t="s">
        <v>44</v>
      </c>
      <c r="AI505" s="5" t="s">
        <v>39</v>
      </c>
      <c r="AJ505">
        <f t="shared" si="14"/>
        <v>0.49999999999999978</v>
      </c>
      <c r="AK505">
        <f t="shared" si="15"/>
        <v>0.83000000000000007</v>
      </c>
    </row>
    <row r="506" spans="1:37">
      <c r="A506" s="4">
        <v>11235</v>
      </c>
      <c r="B506" s="4">
        <v>112352117</v>
      </c>
      <c r="C506" s="5">
        <v>112352117</v>
      </c>
      <c r="D506" s="5" t="s">
        <v>35</v>
      </c>
      <c r="E506" s="5" t="s">
        <v>36</v>
      </c>
      <c r="F506" s="5" t="s">
        <v>61</v>
      </c>
      <c r="G506" s="5" t="s">
        <v>38</v>
      </c>
      <c r="H506" s="5" t="s">
        <v>39</v>
      </c>
      <c r="I506" s="5" t="s">
        <v>40</v>
      </c>
      <c r="J506" s="5" t="s">
        <v>153</v>
      </c>
      <c r="K506" s="5" t="s">
        <v>240</v>
      </c>
      <c r="L506" s="5"/>
      <c r="M506" s="4">
        <v>20</v>
      </c>
      <c r="N506" s="5">
        <v>20</v>
      </c>
      <c r="O506" s="4">
        <v>3.7</v>
      </c>
      <c r="P506" s="4">
        <v>20</v>
      </c>
      <c r="Q506" s="4">
        <v>20</v>
      </c>
      <c r="R506" s="4">
        <v>13</v>
      </c>
      <c r="S506" s="4">
        <v>13</v>
      </c>
      <c r="T506" s="5">
        <v>8</v>
      </c>
      <c r="U506" s="5">
        <v>4</v>
      </c>
      <c r="V506" s="5">
        <v>0</v>
      </c>
      <c r="W506" s="5">
        <v>0.1</v>
      </c>
      <c r="X506" s="5">
        <v>0.25</v>
      </c>
      <c r="Y506" s="5">
        <v>1.25</v>
      </c>
      <c r="Z506" s="5">
        <v>2.0499999999999998</v>
      </c>
      <c r="AA506" s="5">
        <v>5.3</v>
      </c>
      <c r="AB506" s="5">
        <v>0.08</v>
      </c>
      <c r="AC506" s="5">
        <v>0.15</v>
      </c>
      <c r="AD506" s="5">
        <v>0.31</v>
      </c>
      <c r="AE506" s="5">
        <v>0.92</v>
      </c>
      <c r="AF506" s="5">
        <v>1.77</v>
      </c>
      <c r="AG506" s="5">
        <v>4.7699999999999996</v>
      </c>
      <c r="AH506" s="5" t="s">
        <v>39</v>
      </c>
      <c r="AI506" s="5" t="s">
        <v>39</v>
      </c>
      <c r="AJ506">
        <f t="shared" si="14"/>
        <v>0.79999999999999982</v>
      </c>
      <c r="AK506">
        <f t="shared" si="15"/>
        <v>0.85</v>
      </c>
    </row>
    <row r="507" spans="1:37">
      <c r="A507" s="4">
        <v>11235</v>
      </c>
      <c r="B507" s="4">
        <v>112352118</v>
      </c>
      <c r="C507" s="5">
        <v>112352118</v>
      </c>
      <c r="D507" s="5" t="s">
        <v>35</v>
      </c>
      <c r="E507" s="5" t="s">
        <v>36</v>
      </c>
      <c r="F507" s="5" t="s">
        <v>61</v>
      </c>
      <c r="G507" s="5" t="s">
        <v>38</v>
      </c>
      <c r="H507" s="5" t="s">
        <v>39</v>
      </c>
      <c r="I507" s="5" t="s">
        <v>40</v>
      </c>
      <c r="J507" s="5" t="s">
        <v>165</v>
      </c>
      <c r="K507" s="5" t="s">
        <v>296</v>
      </c>
      <c r="L507" s="5"/>
      <c r="M507" s="4">
        <v>17</v>
      </c>
      <c r="N507" s="5">
        <v>17</v>
      </c>
      <c r="O507" s="4">
        <v>4</v>
      </c>
      <c r="P507" s="4">
        <v>17</v>
      </c>
      <c r="Q507" s="4">
        <v>17</v>
      </c>
      <c r="R507" s="4">
        <v>10</v>
      </c>
      <c r="S507" s="4">
        <v>10</v>
      </c>
      <c r="T507" s="5">
        <v>4</v>
      </c>
      <c r="U507" s="5">
        <v>4</v>
      </c>
      <c r="V507" s="5">
        <v>0.18</v>
      </c>
      <c r="W507" s="5">
        <v>0.47</v>
      </c>
      <c r="X507" s="5">
        <v>1</v>
      </c>
      <c r="Y507" s="5">
        <v>1.94</v>
      </c>
      <c r="Z507" s="5">
        <v>2.29</v>
      </c>
      <c r="AA507" s="5">
        <v>3.71</v>
      </c>
      <c r="AB507" s="5">
        <v>0.2</v>
      </c>
      <c r="AC507" s="5">
        <v>0.4</v>
      </c>
      <c r="AD507" s="5">
        <v>0.7</v>
      </c>
      <c r="AE507" s="5">
        <v>1.7</v>
      </c>
      <c r="AF507" s="5">
        <v>2.5</v>
      </c>
      <c r="AG507" s="5">
        <v>3.5</v>
      </c>
      <c r="AH507" s="5" t="s">
        <v>44</v>
      </c>
      <c r="AI507" s="5" t="s">
        <v>39</v>
      </c>
      <c r="AJ507">
        <f t="shared" si="14"/>
        <v>0.35000000000000009</v>
      </c>
      <c r="AK507">
        <f t="shared" si="15"/>
        <v>0.8</v>
      </c>
    </row>
    <row r="508" spans="1:37">
      <c r="A508" s="4">
        <v>11235</v>
      </c>
      <c r="B508" s="4">
        <v>112352119</v>
      </c>
      <c r="C508" s="5">
        <v>112352119</v>
      </c>
      <c r="D508" s="5" t="s">
        <v>35</v>
      </c>
      <c r="E508" s="5" t="s">
        <v>36</v>
      </c>
      <c r="F508" s="5" t="s">
        <v>61</v>
      </c>
      <c r="G508" s="5" t="s">
        <v>38</v>
      </c>
      <c r="H508" s="5" t="s">
        <v>39</v>
      </c>
      <c r="I508" s="5" t="s">
        <v>40</v>
      </c>
      <c r="J508" s="5" t="s">
        <v>165</v>
      </c>
      <c r="K508" s="5" t="s">
        <v>292</v>
      </c>
      <c r="L508" s="5"/>
      <c r="M508" s="4">
        <v>16</v>
      </c>
      <c r="N508" s="5">
        <v>15</v>
      </c>
      <c r="O508" s="4">
        <v>3.8</v>
      </c>
      <c r="P508" s="4">
        <v>15</v>
      </c>
      <c r="Q508" s="4">
        <v>15</v>
      </c>
      <c r="R508" s="4">
        <v>10</v>
      </c>
      <c r="S508" s="4">
        <v>10</v>
      </c>
      <c r="T508" s="5">
        <v>8</v>
      </c>
      <c r="U508" s="5">
        <v>2</v>
      </c>
      <c r="V508" s="5">
        <v>0.13</v>
      </c>
      <c r="W508" s="5">
        <v>0.67</v>
      </c>
      <c r="X508" s="5">
        <v>1.07</v>
      </c>
      <c r="Y508" s="5">
        <v>1.8</v>
      </c>
      <c r="Z508" s="5">
        <v>2.5299999999999998</v>
      </c>
      <c r="AA508" s="5">
        <v>4.13</v>
      </c>
      <c r="AB508" s="5">
        <v>0</v>
      </c>
      <c r="AC508" s="5">
        <v>0.3</v>
      </c>
      <c r="AD508" s="5">
        <v>0.5</v>
      </c>
      <c r="AE508" s="5">
        <v>1.1000000000000001</v>
      </c>
      <c r="AF508" s="5">
        <v>2.1</v>
      </c>
      <c r="AG508" s="5">
        <v>3.7</v>
      </c>
      <c r="AH508" s="5" t="s">
        <v>44</v>
      </c>
      <c r="AI508" s="5" t="s">
        <v>39</v>
      </c>
      <c r="AJ508">
        <f t="shared" si="14"/>
        <v>0.72999999999999976</v>
      </c>
      <c r="AK508">
        <f t="shared" si="15"/>
        <v>1</v>
      </c>
    </row>
    <row r="509" spans="1:37">
      <c r="A509" s="4">
        <v>11235</v>
      </c>
      <c r="B509" s="4">
        <v>112352120</v>
      </c>
      <c r="C509" s="5">
        <v>112352120</v>
      </c>
      <c r="D509" s="5" t="s">
        <v>35</v>
      </c>
      <c r="E509" s="5" t="s">
        <v>36</v>
      </c>
      <c r="F509" s="5" t="s">
        <v>61</v>
      </c>
      <c r="G509" s="5" t="s">
        <v>38</v>
      </c>
      <c r="H509" s="5" t="s">
        <v>39</v>
      </c>
      <c r="I509" s="5" t="s">
        <v>40</v>
      </c>
      <c r="J509" s="5" t="s">
        <v>94</v>
      </c>
      <c r="K509" s="5" t="s">
        <v>252</v>
      </c>
      <c r="L509" s="5"/>
      <c r="M509" s="4">
        <v>64</v>
      </c>
      <c r="N509" s="5">
        <v>63</v>
      </c>
      <c r="O509" s="4">
        <v>2.8</v>
      </c>
      <c r="P509" s="4">
        <v>64</v>
      </c>
      <c r="Q509" s="4">
        <v>65</v>
      </c>
      <c r="R509" s="4">
        <v>50</v>
      </c>
      <c r="S509" s="4">
        <v>50</v>
      </c>
      <c r="T509" s="5">
        <v>9</v>
      </c>
      <c r="U509" s="5">
        <v>5</v>
      </c>
      <c r="V509" s="5">
        <v>0.09</v>
      </c>
      <c r="W509" s="5">
        <v>0.31</v>
      </c>
      <c r="X509" s="5">
        <v>0.63</v>
      </c>
      <c r="Y509" s="5">
        <v>1.18</v>
      </c>
      <c r="Z509" s="5">
        <v>1.86</v>
      </c>
      <c r="AA509" s="5">
        <v>3.63</v>
      </c>
      <c r="AB509" s="5">
        <v>0.1</v>
      </c>
      <c r="AC509" s="5">
        <v>0.28000000000000003</v>
      </c>
      <c r="AD509" s="5">
        <v>0.54</v>
      </c>
      <c r="AE509" s="5">
        <v>1.28</v>
      </c>
      <c r="AF509" s="5">
        <v>1.72</v>
      </c>
      <c r="AG509" s="5">
        <v>3.14</v>
      </c>
      <c r="AH509" s="5" t="s">
        <v>44</v>
      </c>
      <c r="AI509" s="5" t="s">
        <v>39</v>
      </c>
      <c r="AJ509">
        <f t="shared" si="14"/>
        <v>0.68000000000000016</v>
      </c>
      <c r="AK509">
        <f t="shared" si="15"/>
        <v>0.43999999999999995</v>
      </c>
    </row>
    <row r="510" spans="1:37">
      <c r="A510" s="4">
        <v>11235</v>
      </c>
      <c r="B510" s="4">
        <v>112352121</v>
      </c>
      <c r="C510" s="5">
        <v>112352121</v>
      </c>
      <c r="D510" s="5" t="s">
        <v>35</v>
      </c>
      <c r="E510" s="5" t="s">
        <v>36</v>
      </c>
      <c r="F510" s="5" t="s">
        <v>61</v>
      </c>
      <c r="G510" s="5" t="s">
        <v>38</v>
      </c>
      <c r="H510" s="5" t="s">
        <v>39</v>
      </c>
      <c r="I510" s="5" t="s">
        <v>40</v>
      </c>
      <c r="J510" s="5" t="s">
        <v>41</v>
      </c>
      <c r="K510" s="5" t="s">
        <v>42</v>
      </c>
      <c r="L510" s="5"/>
      <c r="M510" s="4">
        <v>68</v>
      </c>
      <c r="N510" s="5">
        <v>68</v>
      </c>
      <c r="O510" s="4">
        <v>0.23</v>
      </c>
      <c r="P510" s="4">
        <v>64</v>
      </c>
      <c r="Q510" s="4">
        <v>64</v>
      </c>
      <c r="R510" s="4">
        <v>62</v>
      </c>
      <c r="S510" s="4">
        <v>62</v>
      </c>
      <c r="T510" s="5">
        <v>16</v>
      </c>
      <c r="U510" s="5">
        <v>17</v>
      </c>
      <c r="V510" s="5">
        <v>0.16</v>
      </c>
      <c r="W510" s="5">
        <v>0.75</v>
      </c>
      <c r="X510" s="5">
        <v>1.22</v>
      </c>
      <c r="Y510" s="5">
        <v>1.66</v>
      </c>
      <c r="Z510" s="5">
        <v>2.16</v>
      </c>
      <c r="AA510" s="5">
        <v>3.02</v>
      </c>
      <c r="AB510" s="5">
        <v>0.4</v>
      </c>
      <c r="AC510" s="5">
        <v>0.94</v>
      </c>
      <c r="AD510" s="5">
        <v>1.39</v>
      </c>
      <c r="AE510" s="5">
        <v>2.0299999999999998</v>
      </c>
      <c r="AF510" s="5">
        <v>2.79</v>
      </c>
      <c r="AG510" s="5">
        <v>3.55</v>
      </c>
      <c r="AH510" s="5" t="s">
        <v>44</v>
      </c>
      <c r="AI510" s="5" t="s">
        <v>39</v>
      </c>
      <c r="AJ510">
        <f t="shared" si="14"/>
        <v>0.50000000000000022</v>
      </c>
      <c r="AK510">
        <f t="shared" si="15"/>
        <v>0.76000000000000023</v>
      </c>
    </row>
    <row r="511" spans="1:37">
      <c r="A511" s="4">
        <v>11235</v>
      </c>
      <c r="B511" s="4">
        <v>112352122</v>
      </c>
      <c r="C511" s="5">
        <v>112352122</v>
      </c>
      <c r="D511" s="5" t="s">
        <v>35</v>
      </c>
      <c r="E511" s="5" t="s">
        <v>36</v>
      </c>
      <c r="F511" s="5" t="s">
        <v>61</v>
      </c>
      <c r="G511" s="5" t="s">
        <v>38</v>
      </c>
      <c r="H511" s="5" t="s">
        <v>39</v>
      </c>
      <c r="I511" s="5" t="s">
        <v>40</v>
      </c>
      <c r="J511" s="5" t="s">
        <v>116</v>
      </c>
      <c r="K511" s="5" t="s">
        <v>302</v>
      </c>
      <c r="L511" s="5"/>
      <c r="M511" s="4">
        <v>13</v>
      </c>
      <c r="N511" s="5">
        <v>13</v>
      </c>
      <c r="O511" s="4">
        <v>4.5</v>
      </c>
      <c r="P511" s="4">
        <v>13</v>
      </c>
      <c r="Q511" s="4">
        <v>13</v>
      </c>
      <c r="R511" s="4">
        <v>10</v>
      </c>
      <c r="S511" s="4">
        <v>10</v>
      </c>
      <c r="T511" s="5">
        <v>8</v>
      </c>
      <c r="U511" s="5">
        <v>8</v>
      </c>
      <c r="V511" s="5">
        <v>0</v>
      </c>
      <c r="W511" s="5">
        <v>0.15</v>
      </c>
      <c r="X511" s="5">
        <v>0.38</v>
      </c>
      <c r="Y511" s="5">
        <v>1.1499999999999999</v>
      </c>
      <c r="Z511" s="5">
        <v>1.92</v>
      </c>
      <c r="AA511" s="5">
        <v>5.92</v>
      </c>
      <c r="AB511" s="5">
        <v>0</v>
      </c>
      <c r="AC511" s="5">
        <v>0</v>
      </c>
      <c r="AD511" s="5">
        <v>0.3</v>
      </c>
      <c r="AE511" s="5">
        <v>1.1000000000000001</v>
      </c>
      <c r="AF511" s="5">
        <v>2.6</v>
      </c>
      <c r="AG511" s="5">
        <v>5</v>
      </c>
      <c r="AH511" s="5" t="s">
        <v>44</v>
      </c>
      <c r="AI511" s="5" t="s">
        <v>39</v>
      </c>
      <c r="AJ511">
        <f t="shared" si="14"/>
        <v>0.77</v>
      </c>
      <c r="AK511">
        <f t="shared" si="15"/>
        <v>1.5</v>
      </c>
    </row>
    <row r="512" spans="1:37">
      <c r="A512" s="4">
        <v>11235</v>
      </c>
      <c r="B512" s="4">
        <v>112352123</v>
      </c>
      <c r="C512" s="5">
        <v>112352123</v>
      </c>
      <c r="D512" s="5" t="s">
        <v>35</v>
      </c>
      <c r="E512" s="5" t="s">
        <v>36</v>
      </c>
      <c r="F512" s="5" t="s">
        <v>61</v>
      </c>
      <c r="G512" s="5" t="s">
        <v>38</v>
      </c>
      <c r="H512" s="5" t="s">
        <v>39</v>
      </c>
      <c r="I512" s="5" t="s">
        <v>40</v>
      </c>
      <c r="J512" s="5" t="s">
        <v>133</v>
      </c>
      <c r="K512" s="5" t="s">
        <v>288</v>
      </c>
      <c r="L512" s="5"/>
      <c r="M512" s="4">
        <v>11</v>
      </c>
      <c r="N512" s="5">
        <v>11</v>
      </c>
      <c r="O512" s="4">
        <v>3.65</v>
      </c>
      <c r="P512" s="4">
        <v>12</v>
      </c>
      <c r="Q512" s="4">
        <v>12</v>
      </c>
      <c r="R512" s="4">
        <v>35</v>
      </c>
      <c r="S512" s="4">
        <v>35</v>
      </c>
      <c r="T512" s="5">
        <v>2</v>
      </c>
      <c r="U512" s="5">
        <v>3</v>
      </c>
      <c r="V512" s="5">
        <v>0.25</v>
      </c>
      <c r="W512" s="5">
        <v>0.67</v>
      </c>
      <c r="X512" s="5">
        <v>1.17</v>
      </c>
      <c r="Y512" s="5">
        <v>2.25</v>
      </c>
      <c r="Z512" s="5">
        <v>2.75</v>
      </c>
      <c r="AA512" s="5">
        <v>4.67</v>
      </c>
      <c r="AB512" s="5">
        <v>0.03</v>
      </c>
      <c r="AC512" s="5">
        <v>0.17</v>
      </c>
      <c r="AD512" s="5">
        <v>0.4</v>
      </c>
      <c r="AE512" s="5">
        <v>1.03</v>
      </c>
      <c r="AF512" s="5">
        <v>1.83</v>
      </c>
      <c r="AG512" s="5">
        <v>2.91</v>
      </c>
      <c r="AH512" s="5" t="s">
        <v>44</v>
      </c>
      <c r="AI512" s="48" t="s">
        <v>39</v>
      </c>
      <c r="AJ512">
        <f t="shared" si="14"/>
        <v>0.5</v>
      </c>
      <c r="AK512">
        <f t="shared" si="15"/>
        <v>0.8</v>
      </c>
    </row>
    <row r="513" spans="1:37">
      <c r="A513" s="4">
        <v>11235</v>
      </c>
      <c r="B513" s="4">
        <v>112352124</v>
      </c>
      <c r="C513" s="5">
        <v>112352124</v>
      </c>
      <c r="D513" s="5" t="s">
        <v>35</v>
      </c>
      <c r="E513" s="5" t="s">
        <v>36</v>
      </c>
      <c r="F513" s="5" t="s">
        <v>61</v>
      </c>
      <c r="G513" s="5" t="s">
        <v>38</v>
      </c>
      <c r="H513" s="5" t="s">
        <v>39</v>
      </c>
      <c r="I513" s="5" t="s">
        <v>40</v>
      </c>
      <c r="J513" s="5" t="s">
        <v>94</v>
      </c>
      <c r="K513" s="5" t="s">
        <v>249</v>
      </c>
      <c r="L513" s="5"/>
      <c r="M513" s="4">
        <v>66</v>
      </c>
      <c r="N513" s="5">
        <v>61</v>
      </c>
      <c r="O513" s="4">
        <v>2.7</v>
      </c>
      <c r="P513" s="4">
        <v>63</v>
      </c>
      <c r="Q513" s="4">
        <v>63</v>
      </c>
      <c r="R513" s="4">
        <v>46</v>
      </c>
      <c r="S513" s="4">
        <v>47</v>
      </c>
      <c r="T513" s="5">
        <v>7</v>
      </c>
      <c r="U513" s="5">
        <v>10</v>
      </c>
      <c r="V513" s="5">
        <v>0.17</v>
      </c>
      <c r="W513" s="5">
        <v>0.56000000000000005</v>
      </c>
      <c r="X513" s="5">
        <v>0.97</v>
      </c>
      <c r="Y513" s="5">
        <v>1.67</v>
      </c>
      <c r="Z513" s="5">
        <v>2.21</v>
      </c>
      <c r="AA513" s="5">
        <v>3.17</v>
      </c>
      <c r="AB513" s="5">
        <v>0.17</v>
      </c>
      <c r="AC513" s="5">
        <v>0.53</v>
      </c>
      <c r="AD513" s="5">
        <v>0.96</v>
      </c>
      <c r="AE513" s="5">
        <v>1.45</v>
      </c>
      <c r="AF513" s="5">
        <v>1.89</v>
      </c>
      <c r="AG513" s="5">
        <v>2.72</v>
      </c>
      <c r="AH513" s="5" t="s">
        <v>39</v>
      </c>
      <c r="AI513" s="5" t="s">
        <v>39</v>
      </c>
      <c r="AJ513">
        <f t="shared" si="14"/>
        <v>0.54</v>
      </c>
      <c r="AK513">
        <f t="shared" si="15"/>
        <v>0.43999999999999995</v>
      </c>
    </row>
    <row r="514" spans="1:37">
      <c r="A514" s="4">
        <v>11235</v>
      </c>
      <c r="B514" s="4">
        <v>112352125</v>
      </c>
      <c r="C514" s="5">
        <v>112352125</v>
      </c>
      <c r="D514" s="5" t="s">
        <v>35</v>
      </c>
      <c r="E514" s="5" t="s">
        <v>36</v>
      </c>
      <c r="F514" s="5" t="s">
        <v>61</v>
      </c>
      <c r="G514" s="5" t="s">
        <v>38</v>
      </c>
      <c r="H514" s="5" t="s">
        <v>39</v>
      </c>
      <c r="I514" s="5" t="s">
        <v>40</v>
      </c>
      <c r="J514" s="5" t="s">
        <v>151</v>
      </c>
      <c r="K514" s="5" t="s">
        <v>226</v>
      </c>
      <c r="L514" s="5"/>
      <c r="M514" s="4">
        <v>24</v>
      </c>
      <c r="N514" s="5">
        <v>24</v>
      </c>
      <c r="O514" s="4">
        <v>3.8</v>
      </c>
      <c r="P514" s="4">
        <v>24</v>
      </c>
      <c r="Q514" s="4">
        <v>25</v>
      </c>
      <c r="R514" s="4">
        <v>15</v>
      </c>
      <c r="S514" s="4">
        <v>15</v>
      </c>
      <c r="T514" s="5">
        <v>18</v>
      </c>
      <c r="U514" s="5">
        <v>14</v>
      </c>
      <c r="V514" s="5">
        <v>0.12</v>
      </c>
      <c r="W514" s="5">
        <v>0.32</v>
      </c>
      <c r="X514" s="5">
        <v>0.76</v>
      </c>
      <c r="Y514" s="5">
        <v>1.56</v>
      </c>
      <c r="Z514" s="5">
        <v>2.4</v>
      </c>
      <c r="AA514" s="5">
        <v>4.32</v>
      </c>
      <c r="AB514" s="5">
        <v>0.2</v>
      </c>
      <c r="AC514" s="5">
        <v>0.33</v>
      </c>
      <c r="AD514" s="5">
        <v>1</v>
      </c>
      <c r="AE514" s="5">
        <v>1.93</v>
      </c>
      <c r="AF514" s="5">
        <v>2.33</v>
      </c>
      <c r="AG514" s="5">
        <v>3.73</v>
      </c>
      <c r="AH514" s="5" t="s">
        <v>44</v>
      </c>
      <c r="AI514" s="5" t="s">
        <v>39</v>
      </c>
      <c r="AJ514">
        <f t="shared" si="14"/>
        <v>0.83999999999999986</v>
      </c>
      <c r="AK514">
        <f t="shared" si="15"/>
        <v>0.40000000000000013</v>
      </c>
    </row>
    <row r="515" spans="1:37">
      <c r="A515" s="4">
        <v>11235</v>
      </c>
      <c r="B515" s="4">
        <v>112352126</v>
      </c>
      <c r="C515" s="5" t="s">
        <v>74</v>
      </c>
      <c r="D515" s="5" t="s">
        <v>35</v>
      </c>
      <c r="E515" s="5" t="s">
        <v>36</v>
      </c>
      <c r="F515" s="5" t="s">
        <v>61</v>
      </c>
      <c r="G515" s="5" t="s">
        <v>227</v>
      </c>
      <c r="H515" s="5" t="s">
        <v>44</v>
      </c>
      <c r="I515" s="5" t="s">
        <v>40</v>
      </c>
      <c r="J515" s="5" t="s">
        <v>165</v>
      </c>
      <c r="K515" s="5" t="s">
        <v>175</v>
      </c>
      <c r="L515" s="5"/>
      <c r="M515" s="4">
        <v>16</v>
      </c>
      <c r="N515" s="5">
        <v>16</v>
      </c>
      <c r="O515" s="4">
        <v>2.2999999999999998</v>
      </c>
      <c r="P515" s="4">
        <v>0</v>
      </c>
      <c r="Q515" s="4">
        <v>0</v>
      </c>
      <c r="R515" s="4">
        <v>0</v>
      </c>
      <c r="S515" s="4">
        <v>0</v>
      </c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>
        <f t="shared" si="14"/>
        <v>0</v>
      </c>
      <c r="AK515">
        <f t="shared" si="15"/>
        <v>0</v>
      </c>
    </row>
    <row r="516" spans="1:37">
      <c r="A516" s="4">
        <v>11235</v>
      </c>
      <c r="B516" s="4">
        <v>112353068</v>
      </c>
      <c r="C516" s="5">
        <v>112353068</v>
      </c>
      <c r="D516" s="5" t="s">
        <v>35</v>
      </c>
      <c r="E516" s="5" t="s">
        <v>36</v>
      </c>
      <c r="F516" s="5" t="s">
        <v>61</v>
      </c>
      <c r="G516" s="5" t="s">
        <v>38</v>
      </c>
      <c r="H516" s="5" t="s">
        <v>39</v>
      </c>
      <c r="I516" s="5" t="s">
        <v>268</v>
      </c>
      <c r="J516" s="5" t="s">
        <v>269</v>
      </c>
      <c r="K516" s="5" t="s">
        <v>270</v>
      </c>
      <c r="L516" s="5"/>
      <c r="M516" s="4">
        <v>17</v>
      </c>
      <c r="N516" s="5">
        <v>17</v>
      </c>
      <c r="O516" s="4">
        <v>3.1</v>
      </c>
      <c r="P516" s="4">
        <v>17</v>
      </c>
      <c r="Q516" s="4">
        <v>17</v>
      </c>
      <c r="R516" s="4">
        <v>10</v>
      </c>
      <c r="S516" s="4">
        <v>10</v>
      </c>
      <c r="T516" s="5">
        <v>8</v>
      </c>
      <c r="U516" s="5">
        <v>2</v>
      </c>
      <c r="V516" s="5">
        <v>0.24</v>
      </c>
      <c r="W516" s="5">
        <v>0.59</v>
      </c>
      <c r="X516" s="5">
        <v>1.29</v>
      </c>
      <c r="Y516" s="5">
        <v>2.59</v>
      </c>
      <c r="Z516" s="5">
        <v>3.47</v>
      </c>
      <c r="AA516" s="5">
        <v>5.24</v>
      </c>
      <c r="AB516" s="5">
        <v>0.2</v>
      </c>
      <c r="AC516" s="5">
        <v>0.5</v>
      </c>
      <c r="AD516" s="5">
        <v>0.9</v>
      </c>
      <c r="AE516" s="5">
        <v>1.5</v>
      </c>
      <c r="AF516" s="5">
        <v>2</v>
      </c>
      <c r="AG516" s="5">
        <v>3.5</v>
      </c>
      <c r="AH516" s="5" t="s">
        <v>39</v>
      </c>
      <c r="AI516" s="5" t="s">
        <v>39</v>
      </c>
      <c r="AJ516">
        <f t="shared" si="14"/>
        <v>0.88000000000000034</v>
      </c>
      <c r="AK516">
        <f t="shared" si="15"/>
        <v>0.5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CED96-FBB8-434C-A384-95E9E17F9630}">
  <dimension ref="A1:GQ275"/>
  <sheetViews>
    <sheetView workbookViewId="0">
      <selection activeCell="D1" sqref="D1"/>
    </sheetView>
  </sheetViews>
  <sheetFormatPr defaultRowHeight="17"/>
  <sheetData>
    <row r="1" spans="1:199">
      <c r="A1" s="6" t="s">
        <v>306</v>
      </c>
      <c r="B1" s="6">
        <v>1</v>
      </c>
      <c r="C1" s="7">
        <v>2</v>
      </c>
      <c r="D1" s="6">
        <v>3</v>
      </c>
      <c r="E1" s="7">
        <v>4</v>
      </c>
      <c r="F1" s="6">
        <v>5</v>
      </c>
      <c r="G1" s="7">
        <v>6</v>
      </c>
      <c r="H1" s="6">
        <v>7</v>
      </c>
      <c r="I1" s="7">
        <v>8</v>
      </c>
      <c r="J1" s="6">
        <v>9</v>
      </c>
      <c r="K1" s="7">
        <v>10</v>
      </c>
      <c r="L1" s="6">
        <v>11</v>
      </c>
      <c r="M1" s="7">
        <v>12</v>
      </c>
      <c r="N1" s="6">
        <v>13</v>
      </c>
      <c r="O1" s="7">
        <v>14</v>
      </c>
      <c r="P1" s="6">
        <v>15</v>
      </c>
      <c r="Q1" s="7">
        <v>16</v>
      </c>
      <c r="R1" s="6">
        <v>17</v>
      </c>
      <c r="S1" s="7">
        <v>18</v>
      </c>
      <c r="T1" s="6">
        <v>19</v>
      </c>
      <c r="U1" s="7">
        <v>20</v>
      </c>
      <c r="V1" s="6">
        <v>21</v>
      </c>
      <c r="W1" s="7">
        <v>22</v>
      </c>
      <c r="X1" s="6">
        <v>23</v>
      </c>
      <c r="Y1" s="7">
        <v>24</v>
      </c>
      <c r="Z1" s="6">
        <v>25</v>
      </c>
      <c r="AA1" s="7">
        <v>26</v>
      </c>
      <c r="AB1" s="6">
        <v>27</v>
      </c>
      <c r="AC1" s="7">
        <v>28</v>
      </c>
      <c r="AD1" s="6">
        <v>29</v>
      </c>
      <c r="AE1" s="7">
        <v>30</v>
      </c>
      <c r="AF1" s="6">
        <v>31</v>
      </c>
      <c r="AG1" s="7">
        <v>32</v>
      </c>
      <c r="AH1" s="6">
        <v>33</v>
      </c>
      <c r="AI1" s="7">
        <v>34</v>
      </c>
      <c r="AJ1" s="6">
        <v>35</v>
      </c>
      <c r="AK1" s="7">
        <v>36</v>
      </c>
      <c r="AL1" s="6">
        <v>37</v>
      </c>
      <c r="AM1" s="7">
        <v>38</v>
      </c>
      <c r="AN1" s="6">
        <v>39</v>
      </c>
      <c r="AO1" s="7">
        <v>40</v>
      </c>
      <c r="AP1" s="6">
        <v>41</v>
      </c>
      <c r="AQ1" s="7">
        <v>42</v>
      </c>
      <c r="AR1" s="6">
        <v>43</v>
      </c>
      <c r="AS1" s="7">
        <v>44</v>
      </c>
      <c r="AT1" s="6">
        <v>45</v>
      </c>
      <c r="AU1" s="7">
        <v>46</v>
      </c>
      <c r="AV1" s="6">
        <v>47</v>
      </c>
      <c r="AW1" s="7">
        <v>48</v>
      </c>
      <c r="AX1" s="6">
        <v>49</v>
      </c>
      <c r="AY1" s="7">
        <v>50</v>
      </c>
      <c r="AZ1" s="6">
        <v>51</v>
      </c>
      <c r="BA1" s="7">
        <v>52</v>
      </c>
      <c r="BB1" s="6">
        <v>53</v>
      </c>
      <c r="BC1" s="7">
        <v>54</v>
      </c>
      <c r="BD1" s="6">
        <v>55</v>
      </c>
      <c r="BE1" s="7">
        <v>56</v>
      </c>
      <c r="BF1" s="6">
        <v>57</v>
      </c>
      <c r="BG1" s="7">
        <v>58</v>
      </c>
      <c r="BH1" s="6">
        <v>59</v>
      </c>
      <c r="BI1" s="7">
        <v>60</v>
      </c>
      <c r="BJ1" s="6">
        <v>61</v>
      </c>
      <c r="BK1" s="6">
        <v>62</v>
      </c>
      <c r="BL1" s="7">
        <v>63</v>
      </c>
      <c r="BM1" s="6">
        <v>64</v>
      </c>
      <c r="BN1" s="7">
        <v>65</v>
      </c>
      <c r="BO1" s="6">
        <v>66</v>
      </c>
      <c r="BP1" s="7">
        <v>67</v>
      </c>
      <c r="BQ1" s="6">
        <v>68</v>
      </c>
      <c r="BR1" s="7">
        <v>69</v>
      </c>
      <c r="BS1" s="6">
        <v>70</v>
      </c>
      <c r="BT1" s="7">
        <v>71</v>
      </c>
      <c r="BU1" s="6">
        <v>72</v>
      </c>
      <c r="BV1" s="7">
        <v>73</v>
      </c>
      <c r="BW1" s="6">
        <v>74</v>
      </c>
      <c r="BX1" s="7">
        <v>75</v>
      </c>
      <c r="BY1" s="6">
        <v>76</v>
      </c>
      <c r="BZ1" s="7">
        <v>77</v>
      </c>
      <c r="CA1" s="6">
        <v>78</v>
      </c>
      <c r="CB1" s="7">
        <v>79</v>
      </c>
      <c r="CC1" s="6">
        <v>80</v>
      </c>
      <c r="CD1" s="7">
        <v>81</v>
      </c>
      <c r="CE1" s="6">
        <v>82</v>
      </c>
      <c r="CF1" s="7">
        <v>83</v>
      </c>
      <c r="CG1" s="6">
        <v>84</v>
      </c>
      <c r="CH1" s="7">
        <v>85</v>
      </c>
      <c r="CI1" s="6">
        <v>86</v>
      </c>
      <c r="CJ1" s="7">
        <v>87</v>
      </c>
      <c r="CK1" s="6">
        <v>88</v>
      </c>
      <c r="CL1" s="7">
        <v>89</v>
      </c>
      <c r="CM1" s="6">
        <v>90</v>
      </c>
      <c r="CN1" s="7">
        <v>91</v>
      </c>
      <c r="CO1" s="6">
        <v>92</v>
      </c>
      <c r="CP1" s="7">
        <v>93</v>
      </c>
      <c r="CQ1" s="6">
        <v>94</v>
      </c>
      <c r="CR1" s="7">
        <v>95</v>
      </c>
      <c r="CS1" s="6">
        <v>96</v>
      </c>
      <c r="CT1" s="7">
        <v>97</v>
      </c>
      <c r="CU1" s="6">
        <v>98</v>
      </c>
      <c r="CV1" s="7">
        <v>99</v>
      </c>
      <c r="CW1" s="6">
        <v>100</v>
      </c>
      <c r="CX1" s="7">
        <v>101</v>
      </c>
      <c r="CY1" s="6">
        <v>102</v>
      </c>
      <c r="CZ1" s="7">
        <v>103</v>
      </c>
      <c r="DA1" s="6">
        <v>104</v>
      </c>
      <c r="DB1" s="7">
        <v>105</v>
      </c>
      <c r="DC1" s="6">
        <v>106</v>
      </c>
      <c r="DD1" s="7">
        <v>107</v>
      </c>
      <c r="DE1" s="6">
        <v>108</v>
      </c>
      <c r="DF1" s="7">
        <v>109</v>
      </c>
      <c r="DG1" s="6">
        <v>110</v>
      </c>
      <c r="DH1" s="7">
        <v>111</v>
      </c>
      <c r="DI1" s="6">
        <v>112</v>
      </c>
      <c r="DJ1" s="7">
        <v>113</v>
      </c>
      <c r="DK1" s="6">
        <v>114</v>
      </c>
      <c r="DL1" s="7">
        <v>115</v>
      </c>
      <c r="DM1" s="6">
        <v>116</v>
      </c>
      <c r="DN1" s="7">
        <v>117</v>
      </c>
      <c r="DO1" s="6">
        <v>118</v>
      </c>
      <c r="DP1" s="7">
        <v>119</v>
      </c>
      <c r="DQ1" s="6">
        <v>120</v>
      </c>
      <c r="DR1" s="7">
        <v>121</v>
      </c>
      <c r="DS1" s="6">
        <v>122</v>
      </c>
      <c r="DT1" s="7">
        <v>123</v>
      </c>
      <c r="DU1" s="6">
        <v>124</v>
      </c>
      <c r="DV1" s="7">
        <v>125</v>
      </c>
      <c r="DW1" s="6">
        <v>126</v>
      </c>
      <c r="DX1" s="7">
        <v>127</v>
      </c>
      <c r="DY1" s="6">
        <v>128</v>
      </c>
      <c r="DZ1" s="7">
        <v>129</v>
      </c>
      <c r="EA1" s="6">
        <v>130</v>
      </c>
      <c r="EB1" s="7">
        <v>131</v>
      </c>
      <c r="EC1" s="6">
        <v>132</v>
      </c>
      <c r="ED1" s="7">
        <v>133</v>
      </c>
      <c r="EE1" s="6">
        <v>134</v>
      </c>
      <c r="EF1" s="7">
        <v>135</v>
      </c>
      <c r="EG1" s="6">
        <v>136</v>
      </c>
      <c r="EH1" s="7">
        <v>137</v>
      </c>
      <c r="EI1" s="6">
        <v>138</v>
      </c>
      <c r="EJ1" s="7">
        <v>139</v>
      </c>
      <c r="EK1" s="6">
        <v>140</v>
      </c>
      <c r="EL1" s="7">
        <v>141</v>
      </c>
      <c r="EM1" s="6">
        <v>142</v>
      </c>
      <c r="EN1" s="7">
        <v>143</v>
      </c>
      <c r="EO1" s="6">
        <v>144</v>
      </c>
      <c r="EP1" s="7">
        <v>145</v>
      </c>
      <c r="EQ1" s="6">
        <v>146</v>
      </c>
      <c r="ER1" s="7">
        <v>147</v>
      </c>
      <c r="ES1" s="6">
        <v>148</v>
      </c>
      <c r="ET1" s="7">
        <v>149</v>
      </c>
      <c r="EU1" s="6">
        <v>150</v>
      </c>
      <c r="EV1" s="7">
        <v>151</v>
      </c>
      <c r="EW1" s="6">
        <v>152</v>
      </c>
      <c r="EX1" s="7">
        <v>153</v>
      </c>
      <c r="EY1" s="6">
        <v>154</v>
      </c>
      <c r="EZ1" s="7">
        <v>155</v>
      </c>
      <c r="FA1" s="6">
        <v>156</v>
      </c>
      <c r="FB1" s="7">
        <v>157</v>
      </c>
      <c r="FC1" s="6">
        <v>158</v>
      </c>
      <c r="FD1" s="7">
        <v>159</v>
      </c>
      <c r="FE1" s="6">
        <v>160</v>
      </c>
      <c r="FF1" s="7">
        <v>161</v>
      </c>
      <c r="FG1" s="6">
        <v>162</v>
      </c>
      <c r="FH1" s="7">
        <v>163</v>
      </c>
      <c r="FI1" s="6">
        <v>164</v>
      </c>
      <c r="FJ1" s="7">
        <v>165</v>
      </c>
      <c r="FK1" s="6">
        <v>166</v>
      </c>
      <c r="FL1" s="7">
        <v>167</v>
      </c>
      <c r="FM1" s="6">
        <v>168</v>
      </c>
      <c r="FN1" s="7">
        <v>169</v>
      </c>
      <c r="FO1" s="6">
        <v>170</v>
      </c>
      <c r="FP1" s="7">
        <v>171</v>
      </c>
      <c r="FQ1" s="6">
        <v>172</v>
      </c>
      <c r="FR1" s="7">
        <v>173</v>
      </c>
      <c r="FS1" s="6">
        <v>174</v>
      </c>
      <c r="FT1" s="7">
        <v>175</v>
      </c>
      <c r="FU1" s="6">
        <v>176</v>
      </c>
      <c r="FV1" s="7">
        <v>177</v>
      </c>
      <c r="FW1" s="6">
        <v>178</v>
      </c>
      <c r="FX1" s="7">
        <v>179</v>
      </c>
      <c r="FY1" s="6">
        <v>180</v>
      </c>
      <c r="FZ1" s="7">
        <v>181</v>
      </c>
      <c r="GA1" s="6">
        <v>182</v>
      </c>
      <c r="GB1" s="7">
        <v>183</v>
      </c>
      <c r="GC1" s="6">
        <v>184</v>
      </c>
      <c r="GD1" s="7">
        <v>185</v>
      </c>
      <c r="GE1" s="6">
        <v>186</v>
      </c>
      <c r="GF1" s="7">
        <v>187</v>
      </c>
      <c r="GG1" s="6">
        <v>188</v>
      </c>
      <c r="GH1" s="7">
        <v>189</v>
      </c>
      <c r="GI1" s="6">
        <v>190</v>
      </c>
      <c r="GJ1" s="7">
        <v>191</v>
      </c>
      <c r="GK1" s="6">
        <v>192</v>
      </c>
      <c r="GL1" s="7">
        <v>193</v>
      </c>
      <c r="GM1" s="6">
        <v>194</v>
      </c>
      <c r="GN1" s="7">
        <v>195</v>
      </c>
    </row>
    <row r="2" spans="1:199">
      <c r="A2" s="8" t="s">
        <v>307</v>
      </c>
      <c r="B2" s="8" t="s">
        <v>308</v>
      </c>
      <c r="C2" s="9" t="s">
        <v>308</v>
      </c>
      <c r="D2" s="9" t="s">
        <v>308</v>
      </c>
      <c r="E2" s="8" t="s">
        <v>309</v>
      </c>
      <c r="F2" s="9" t="s">
        <v>308</v>
      </c>
      <c r="G2" s="8" t="s">
        <v>308</v>
      </c>
      <c r="H2" s="9" t="s">
        <v>308</v>
      </c>
      <c r="I2" s="8" t="s">
        <v>308</v>
      </c>
      <c r="J2" s="9" t="s">
        <v>308</v>
      </c>
      <c r="K2" s="9" t="s">
        <v>310</v>
      </c>
      <c r="L2" s="8" t="s">
        <v>308</v>
      </c>
      <c r="M2" s="9" t="s">
        <v>308</v>
      </c>
      <c r="N2" s="10" t="s">
        <v>308</v>
      </c>
      <c r="O2" s="8" t="s">
        <v>310</v>
      </c>
      <c r="P2" s="9" t="s">
        <v>308</v>
      </c>
      <c r="Q2" s="9" t="s">
        <v>308</v>
      </c>
      <c r="R2" s="9" t="s">
        <v>309</v>
      </c>
      <c r="S2" s="8" t="s">
        <v>308</v>
      </c>
      <c r="T2" s="9" t="s">
        <v>308</v>
      </c>
      <c r="U2" s="9" t="s">
        <v>308</v>
      </c>
      <c r="V2" s="10" t="s">
        <v>310</v>
      </c>
      <c r="W2" s="9" t="s">
        <v>310</v>
      </c>
      <c r="X2" s="8" t="s">
        <v>308</v>
      </c>
      <c r="Y2" s="9" t="s">
        <v>308</v>
      </c>
      <c r="Z2" s="8" t="s">
        <v>308</v>
      </c>
      <c r="AA2" s="9" t="s">
        <v>308</v>
      </c>
      <c r="AB2" s="8" t="s">
        <v>308</v>
      </c>
      <c r="AC2" s="9" t="s">
        <v>308</v>
      </c>
      <c r="AD2" s="8" t="s">
        <v>308</v>
      </c>
      <c r="AE2" s="9" t="s">
        <v>308</v>
      </c>
      <c r="AF2" s="8" t="s">
        <v>308</v>
      </c>
      <c r="AG2" s="9" t="s">
        <v>308</v>
      </c>
      <c r="AH2" s="8" t="s">
        <v>308</v>
      </c>
      <c r="AI2" s="9" t="s">
        <v>308</v>
      </c>
      <c r="AJ2" s="10" t="s">
        <v>308</v>
      </c>
      <c r="AK2" s="10" t="s">
        <v>310</v>
      </c>
      <c r="AL2" s="10" t="s">
        <v>310</v>
      </c>
      <c r="AM2" s="10" t="s">
        <v>310</v>
      </c>
      <c r="AN2" s="9" t="s">
        <v>310</v>
      </c>
      <c r="AO2" s="10" t="s">
        <v>310</v>
      </c>
      <c r="AP2" s="9" t="s">
        <v>310</v>
      </c>
      <c r="AQ2" s="8" t="s">
        <v>308</v>
      </c>
      <c r="AR2" s="9" t="s">
        <v>308</v>
      </c>
      <c r="AS2" s="8" t="s">
        <v>308</v>
      </c>
      <c r="AT2" s="9" t="s">
        <v>308</v>
      </c>
      <c r="AU2" s="8" t="s">
        <v>308</v>
      </c>
      <c r="AV2" s="9" t="s">
        <v>308</v>
      </c>
      <c r="AW2" s="8" t="s">
        <v>308</v>
      </c>
      <c r="AX2" s="9" t="s">
        <v>308</v>
      </c>
      <c r="AY2" s="10" t="s">
        <v>310</v>
      </c>
      <c r="AZ2" s="9" t="s">
        <v>310</v>
      </c>
      <c r="BA2" s="9"/>
      <c r="BB2" s="9" t="s">
        <v>310</v>
      </c>
      <c r="BC2" s="9"/>
      <c r="BD2" s="9" t="s">
        <v>310</v>
      </c>
      <c r="BE2" s="10" t="s">
        <v>310</v>
      </c>
      <c r="BF2" s="9" t="s">
        <v>310</v>
      </c>
      <c r="BG2" s="10" t="s">
        <v>310</v>
      </c>
      <c r="BH2" s="9" t="s">
        <v>310</v>
      </c>
      <c r="BI2" s="10" t="s">
        <v>310</v>
      </c>
      <c r="BJ2" s="9" t="s">
        <v>310</v>
      </c>
      <c r="BK2" s="9" t="s">
        <v>310</v>
      </c>
      <c r="BL2" s="9" t="s">
        <v>308</v>
      </c>
      <c r="BM2" s="10" t="s">
        <v>310</v>
      </c>
      <c r="BN2" s="9" t="s">
        <v>310</v>
      </c>
      <c r="BO2" s="10" t="s">
        <v>310</v>
      </c>
      <c r="BP2" s="9" t="s">
        <v>310</v>
      </c>
      <c r="BQ2" s="10" t="s">
        <v>310</v>
      </c>
      <c r="BR2" s="9" t="s">
        <v>310</v>
      </c>
      <c r="BS2" s="10" t="s">
        <v>310</v>
      </c>
      <c r="BT2" s="9" t="s">
        <v>310</v>
      </c>
      <c r="BU2" s="10" t="s">
        <v>310</v>
      </c>
      <c r="BV2" s="9" t="s">
        <v>310</v>
      </c>
      <c r="BW2" s="10" t="s">
        <v>310</v>
      </c>
      <c r="BX2" s="9" t="s">
        <v>310</v>
      </c>
      <c r="BY2" s="10" t="s">
        <v>310</v>
      </c>
      <c r="BZ2" s="9" t="s">
        <v>310</v>
      </c>
      <c r="CA2" s="10" t="s">
        <v>310</v>
      </c>
      <c r="CB2" s="9" t="s">
        <v>310</v>
      </c>
      <c r="CC2" s="10" t="s">
        <v>310</v>
      </c>
      <c r="CD2" s="9" t="s">
        <v>310</v>
      </c>
      <c r="CE2" s="10" t="s">
        <v>310</v>
      </c>
      <c r="CF2" s="9" t="s">
        <v>310</v>
      </c>
      <c r="CG2" s="10" t="s">
        <v>310</v>
      </c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9" t="s">
        <v>310</v>
      </c>
      <c r="CU2" s="10" t="s">
        <v>310</v>
      </c>
      <c r="CV2" s="9" t="s">
        <v>310</v>
      </c>
      <c r="CW2" s="10" t="s">
        <v>310</v>
      </c>
      <c r="CX2" s="9" t="s">
        <v>310</v>
      </c>
      <c r="CY2" s="10" t="s">
        <v>310</v>
      </c>
      <c r="CZ2" s="9" t="s">
        <v>310</v>
      </c>
      <c r="DA2" s="10" t="s">
        <v>310</v>
      </c>
      <c r="DB2" s="9" t="s">
        <v>310</v>
      </c>
      <c r="DC2" s="10" t="s">
        <v>310</v>
      </c>
      <c r="DD2" s="9" t="s">
        <v>310</v>
      </c>
      <c r="DE2" s="10" t="s">
        <v>310</v>
      </c>
      <c r="DF2" s="9" t="s">
        <v>310</v>
      </c>
      <c r="DG2" s="10" t="s">
        <v>310</v>
      </c>
      <c r="DH2" s="9" t="s">
        <v>310</v>
      </c>
      <c r="DI2" s="10" t="s">
        <v>310</v>
      </c>
      <c r="DJ2" s="9" t="s">
        <v>310</v>
      </c>
      <c r="DK2" s="10" t="s">
        <v>310</v>
      </c>
      <c r="DL2" s="9" t="s">
        <v>310</v>
      </c>
      <c r="DM2" s="10" t="s">
        <v>310</v>
      </c>
      <c r="DN2" s="9" t="s">
        <v>310</v>
      </c>
      <c r="DO2" s="10" t="s">
        <v>310</v>
      </c>
      <c r="DP2" s="9" t="s">
        <v>310</v>
      </c>
      <c r="DQ2" s="10" t="s">
        <v>310</v>
      </c>
      <c r="DR2" s="9" t="s">
        <v>310</v>
      </c>
      <c r="DS2" s="10" t="s">
        <v>310</v>
      </c>
      <c r="DT2" s="9" t="s">
        <v>310</v>
      </c>
      <c r="DU2" s="10" t="s">
        <v>310</v>
      </c>
      <c r="DV2" s="9" t="s">
        <v>310</v>
      </c>
      <c r="DW2" s="10" t="s">
        <v>310</v>
      </c>
      <c r="DX2" s="9" t="s">
        <v>310</v>
      </c>
      <c r="DY2" s="10" t="s">
        <v>310</v>
      </c>
      <c r="DZ2" s="9" t="s">
        <v>310</v>
      </c>
      <c r="EA2" s="10" t="s">
        <v>310</v>
      </c>
      <c r="EB2" s="9" t="s">
        <v>310</v>
      </c>
      <c r="EC2" s="10" t="s">
        <v>310</v>
      </c>
      <c r="ED2" s="9" t="s">
        <v>310</v>
      </c>
      <c r="EE2" s="10" t="s">
        <v>310</v>
      </c>
      <c r="EF2" s="10" t="s">
        <v>310</v>
      </c>
      <c r="EG2" s="9" t="s">
        <v>310</v>
      </c>
      <c r="EH2" s="10" t="s">
        <v>310</v>
      </c>
      <c r="EI2" s="9" t="s">
        <v>310</v>
      </c>
      <c r="EJ2" s="10" t="s">
        <v>310</v>
      </c>
      <c r="EK2" s="9" t="s">
        <v>310</v>
      </c>
      <c r="EL2" s="10" t="s">
        <v>310</v>
      </c>
      <c r="EM2" s="9" t="s">
        <v>310</v>
      </c>
      <c r="EN2" s="10" t="s">
        <v>310</v>
      </c>
      <c r="EO2" s="9" t="s">
        <v>310</v>
      </c>
      <c r="EP2" s="10" t="s">
        <v>310</v>
      </c>
      <c r="EQ2" s="10" t="s">
        <v>309</v>
      </c>
      <c r="ER2" s="9" t="s">
        <v>310</v>
      </c>
      <c r="ES2" s="8" t="s">
        <v>308</v>
      </c>
      <c r="ET2" s="9" t="s">
        <v>308</v>
      </c>
      <c r="EU2" s="8" t="s">
        <v>308</v>
      </c>
      <c r="EV2" s="9" t="s">
        <v>308</v>
      </c>
      <c r="EW2" s="9" t="s">
        <v>308</v>
      </c>
      <c r="EX2" s="8" t="s">
        <v>308</v>
      </c>
      <c r="EY2" s="9" t="s">
        <v>308</v>
      </c>
      <c r="EZ2" s="8" t="s">
        <v>308</v>
      </c>
      <c r="FA2" s="9" t="s">
        <v>308</v>
      </c>
      <c r="FB2" s="8" t="s">
        <v>308</v>
      </c>
      <c r="FC2" s="9" t="s">
        <v>308</v>
      </c>
      <c r="FD2" s="8" t="s">
        <v>308</v>
      </c>
      <c r="FE2" s="9" t="s">
        <v>308</v>
      </c>
      <c r="FF2" s="9" t="s">
        <v>308</v>
      </c>
      <c r="FG2" s="10" t="s">
        <v>308</v>
      </c>
      <c r="FH2" s="9" t="s">
        <v>308</v>
      </c>
      <c r="FI2" s="8" t="s">
        <v>308</v>
      </c>
      <c r="FJ2" s="8" t="s">
        <v>308</v>
      </c>
      <c r="FK2" s="8" t="s">
        <v>308</v>
      </c>
      <c r="FL2" s="8" t="s">
        <v>308</v>
      </c>
      <c r="FM2" s="8" t="s">
        <v>308</v>
      </c>
      <c r="FN2" s="8" t="s">
        <v>308</v>
      </c>
      <c r="FO2" s="8" t="s">
        <v>308</v>
      </c>
      <c r="FP2" s="8" t="s">
        <v>308</v>
      </c>
      <c r="FQ2" s="8" t="s">
        <v>308</v>
      </c>
      <c r="FR2" s="10"/>
      <c r="FS2" s="8" t="s">
        <v>308</v>
      </c>
      <c r="FT2" s="8" t="s">
        <v>308</v>
      </c>
      <c r="FU2" s="8" t="s">
        <v>308</v>
      </c>
      <c r="FV2" s="8" t="s">
        <v>308</v>
      </c>
      <c r="FW2" s="8" t="s">
        <v>308</v>
      </c>
      <c r="FX2" s="8" t="s">
        <v>308</v>
      </c>
      <c r="FY2" s="8" t="s">
        <v>308</v>
      </c>
      <c r="FZ2" s="8" t="s">
        <v>308</v>
      </c>
      <c r="GA2" s="8" t="s">
        <v>308</v>
      </c>
      <c r="GB2" s="8" t="s">
        <v>308</v>
      </c>
      <c r="GC2" s="8" t="s">
        <v>308</v>
      </c>
      <c r="GD2" s="8" t="s">
        <v>308</v>
      </c>
      <c r="GE2" s="8" t="s">
        <v>308</v>
      </c>
      <c r="GF2" s="8" t="s">
        <v>308</v>
      </c>
      <c r="GG2" s="8" t="s">
        <v>308</v>
      </c>
      <c r="GH2" s="8" t="s">
        <v>308</v>
      </c>
      <c r="GI2" s="8" t="s">
        <v>308</v>
      </c>
      <c r="GJ2" s="8" t="s">
        <v>308</v>
      </c>
      <c r="GK2" s="9" t="s">
        <v>308</v>
      </c>
      <c r="GL2" s="10" t="s">
        <v>308</v>
      </c>
      <c r="GM2" s="10"/>
      <c r="GN2" s="9" t="s">
        <v>308</v>
      </c>
    </row>
    <row r="3" spans="1:199">
      <c r="A3" s="11" t="s">
        <v>311</v>
      </c>
      <c r="B3" s="11" t="s">
        <v>312</v>
      </c>
      <c r="C3" s="11"/>
      <c r="D3" s="11"/>
      <c r="E3" s="11"/>
      <c r="F3" s="11" t="s">
        <v>313</v>
      </c>
      <c r="G3" s="11"/>
      <c r="H3" s="11"/>
      <c r="I3" s="11"/>
      <c r="J3" s="11"/>
      <c r="K3" s="11"/>
      <c r="L3" s="11"/>
      <c r="M3" s="11"/>
      <c r="N3" s="11"/>
      <c r="O3" s="11"/>
      <c r="P3" s="12"/>
      <c r="Q3" s="12"/>
      <c r="R3" s="12"/>
      <c r="S3" s="11"/>
      <c r="T3" s="11"/>
      <c r="U3" s="11"/>
      <c r="V3" s="11"/>
      <c r="W3" s="11"/>
      <c r="X3" s="13" t="s">
        <v>314</v>
      </c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4"/>
      <c r="AL3" s="13"/>
      <c r="AM3" s="13" t="s">
        <v>315</v>
      </c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1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5" t="s">
        <v>316</v>
      </c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3" t="s">
        <v>317</v>
      </c>
      <c r="EQ3" s="13" t="s">
        <v>318</v>
      </c>
      <c r="ER3" s="11" t="s">
        <v>319</v>
      </c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 t="s">
        <v>320</v>
      </c>
      <c r="FL3" s="11" t="s">
        <v>320</v>
      </c>
      <c r="FM3" s="11" t="s">
        <v>321</v>
      </c>
      <c r="FN3" s="11"/>
      <c r="FO3" s="11"/>
      <c r="FP3" s="11"/>
      <c r="FQ3" s="11"/>
      <c r="FR3" s="13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 t="s">
        <v>322</v>
      </c>
      <c r="GJ3" s="11"/>
      <c r="GK3" s="8"/>
      <c r="GL3" s="13"/>
      <c r="GM3" s="13"/>
      <c r="GN3" s="12"/>
    </row>
    <row r="4" spans="1:199">
      <c r="A4" s="17" t="s">
        <v>323</v>
      </c>
      <c r="B4" s="17" t="s">
        <v>324</v>
      </c>
      <c r="C4" s="18" t="s">
        <v>325</v>
      </c>
      <c r="D4" s="18" t="s">
        <v>326</v>
      </c>
      <c r="E4" s="17" t="s">
        <v>327</v>
      </c>
      <c r="F4" s="17" t="s">
        <v>328</v>
      </c>
      <c r="G4" s="17" t="s">
        <v>329</v>
      </c>
      <c r="H4" s="17" t="s">
        <v>330</v>
      </c>
      <c r="I4" s="19" t="s">
        <v>331</v>
      </c>
      <c r="J4" s="19" t="s">
        <v>332</v>
      </c>
      <c r="K4" s="17" t="s">
        <v>333</v>
      </c>
      <c r="L4" s="19" t="s">
        <v>334</v>
      </c>
      <c r="M4" s="19" t="s">
        <v>335</v>
      </c>
      <c r="N4" s="19" t="s">
        <v>336</v>
      </c>
      <c r="O4" s="17" t="s">
        <v>337</v>
      </c>
      <c r="P4" s="19" t="s">
        <v>338</v>
      </c>
      <c r="Q4" s="19" t="s">
        <v>339</v>
      </c>
      <c r="R4" s="18" t="s">
        <v>340</v>
      </c>
      <c r="S4" s="20" t="s">
        <v>341</v>
      </c>
      <c r="T4" s="20" t="s">
        <v>342</v>
      </c>
      <c r="U4" s="19" t="s">
        <v>343</v>
      </c>
      <c r="V4" s="20" t="s">
        <v>344</v>
      </c>
      <c r="W4" s="20" t="s">
        <v>345</v>
      </c>
      <c r="X4" s="19" t="s">
        <v>346</v>
      </c>
      <c r="Y4" s="19" t="s">
        <v>347</v>
      </c>
      <c r="Z4" s="19" t="s">
        <v>348</v>
      </c>
      <c r="AA4" s="19" t="s">
        <v>349</v>
      </c>
      <c r="AB4" s="19" t="s">
        <v>350</v>
      </c>
      <c r="AC4" s="19" t="s">
        <v>351</v>
      </c>
      <c r="AD4" s="17" t="s">
        <v>352</v>
      </c>
      <c r="AE4" s="17" t="s">
        <v>353</v>
      </c>
      <c r="AF4" s="17" t="s">
        <v>354</v>
      </c>
      <c r="AG4" s="17" t="s">
        <v>355</v>
      </c>
      <c r="AH4" s="17" t="s">
        <v>356</v>
      </c>
      <c r="AI4" s="21" t="s">
        <v>357</v>
      </c>
      <c r="AJ4" s="17" t="s">
        <v>358</v>
      </c>
      <c r="AK4" s="22"/>
      <c r="AL4" s="17" t="s">
        <v>359</v>
      </c>
      <c r="AM4" s="19" t="s">
        <v>360</v>
      </c>
      <c r="AN4" s="19" t="s">
        <v>361</v>
      </c>
      <c r="AO4" s="19" t="s">
        <v>362</v>
      </c>
      <c r="AP4" s="19" t="s">
        <v>363</v>
      </c>
      <c r="AQ4" s="19" t="s">
        <v>364</v>
      </c>
      <c r="AR4" s="19" t="s">
        <v>365</v>
      </c>
      <c r="AS4" s="19" t="s">
        <v>366</v>
      </c>
      <c r="AT4" s="19" t="s">
        <v>367</v>
      </c>
      <c r="AU4" s="19" t="s">
        <v>368</v>
      </c>
      <c r="AV4" s="19" t="s">
        <v>369</v>
      </c>
      <c r="AW4" s="19" t="s">
        <v>370</v>
      </c>
      <c r="AX4" s="17" t="s">
        <v>371</v>
      </c>
      <c r="AY4" s="17" t="s">
        <v>372</v>
      </c>
      <c r="AZ4" s="17" t="s">
        <v>373</v>
      </c>
      <c r="BA4" s="17" t="s">
        <v>374</v>
      </c>
      <c r="BB4" s="17" t="s">
        <v>375</v>
      </c>
      <c r="BC4" s="17" t="s">
        <v>376</v>
      </c>
      <c r="BD4" s="17" t="s">
        <v>377</v>
      </c>
      <c r="BE4" s="17" t="s">
        <v>378</v>
      </c>
      <c r="BF4" s="17" t="s">
        <v>379</v>
      </c>
      <c r="BG4" s="17" t="s">
        <v>380</v>
      </c>
      <c r="BH4" s="17" t="s">
        <v>381</v>
      </c>
      <c r="BI4" s="17" t="s">
        <v>382</v>
      </c>
      <c r="BJ4" s="17" t="s">
        <v>383</v>
      </c>
      <c r="BK4" s="17" t="s">
        <v>384</v>
      </c>
      <c r="BL4" s="17" t="s">
        <v>385</v>
      </c>
      <c r="BM4" s="17" t="s">
        <v>386</v>
      </c>
      <c r="BN4" s="17" t="s">
        <v>387</v>
      </c>
      <c r="BO4" s="17" t="s">
        <v>388</v>
      </c>
      <c r="BP4" s="17" t="s">
        <v>389</v>
      </c>
      <c r="BQ4" s="17" t="s">
        <v>390</v>
      </c>
      <c r="BR4" s="17" t="s">
        <v>391</v>
      </c>
      <c r="BS4" s="17" t="s">
        <v>392</v>
      </c>
      <c r="BT4" s="17" t="s">
        <v>393</v>
      </c>
      <c r="BU4" s="17" t="s">
        <v>394</v>
      </c>
      <c r="BV4" s="17" t="s">
        <v>395</v>
      </c>
      <c r="BW4" s="17" t="s">
        <v>396</v>
      </c>
      <c r="BX4" s="17" t="s">
        <v>397</v>
      </c>
      <c r="BY4" s="17" t="s">
        <v>398</v>
      </c>
      <c r="BZ4" s="17" t="s">
        <v>399</v>
      </c>
      <c r="CA4" s="17" t="s">
        <v>400</v>
      </c>
      <c r="CB4" s="17" t="s">
        <v>401</v>
      </c>
      <c r="CC4" s="17" t="s">
        <v>402</v>
      </c>
      <c r="CD4" s="17" t="s">
        <v>403</v>
      </c>
      <c r="CE4" s="17" t="s">
        <v>404</v>
      </c>
      <c r="CF4" s="17" t="s">
        <v>405</v>
      </c>
      <c r="CG4" s="17" t="s">
        <v>406</v>
      </c>
      <c r="CH4" s="17" t="s">
        <v>407</v>
      </c>
      <c r="CI4" s="17" t="s">
        <v>408</v>
      </c>
      <c r="CJ4" s="17" t="s">
        <v>409</v>
      </c>
      <c r="CK4" s="17" t="s">
        <v>410</v>
      </c>
      <c r="CL4" s="17" t="s">
        <v>411</v>
      </c>
      <c r="CM4" s="17" t="s">
        <v>412</v>
      </c>
      <c r="CN4" s="17" t="s">
        <v>413</v>
      </c>
      <c r="CO4" s="17" t="s">
        <v>414</v>
      </c>
      <c r="CP4" s="17" t="s">
        <v>415</v>
      </c>
      <c r="CQ4" s="17" t="s">
        <v>416</v>
      </c>
      <c r="CR4" s="17" t="s">
        <v>417</v>
      </c>
      <c r="CS4" s="17"/>
      <c r="CT4" s="23" t="s">
        <v>418</v>
      </c>
      <c r="CU4" s="23" t="s">
        <v>419</v>
      </c>
      <c r="CV4" s="23" t="s">
        <v>420</v>
      </c>
      <c r="CW4" s="23" t="s">
        <v>421</v>
      </c>
      <c r="CX4" s="23" t="s">
        <v>422</v>
      </c>
      <c r="CY4" s="23" t="s">
        <v>423</v>
      </c>
      <c r="CZ4" s="23" t="s">
        <v>424</v>
      </c>
      <c r="DA4" s="23" t="s">
        <v>425</v>
      </c>
      <c r="DB4" s="24" t="s">
        <v>426</v>
      </c>
      <c r="DC4" s="23" t="s">
        <v>427</v>
      </c>
      <c r="DD4" s="23" t="s">
        <v>428</v>
      </c>
      <c r="DE4" s="23" t="s">
        <v>429</v>
      </c>
      <c r="DF4" s="23" t="s">
        <v>430</v>
      </c>
      <c r="DG4" s="23" t="s">
        <v>431</v>
      </c>
      <c r="DH4" s="23" t="s">
        <v>432</v>
      </c>
      <c r="DI4" s="23" t="s">
        <v>433</v>
      </c>
      <c r="DJ4" s="23" t="s">
        <v>434</v>
      </c>
      <c r="DK4" s="24" t="s">
        <v>435</v>
      </c>
      <c r="DL4" s="23" t="s">
        <v>436</v>
      </c>
      <c r="DM4" s="23" t="s">
        <v>437</v>
      </c>
      <c r="DN4" s="23" t="s">
        <v>438</v>
      </c>
      <c r="DO4" s="23" t="s">
        <v>439</v>
      </c>
      <c r="DP4" s="23" t="s">
        <v>440</v>
      </c>
      <c r="DQ4" s="23" t="s">
        <v>441</v>
      </c>
      <c r="DR4" s="23" t="s">
        <v>442</v>
      </c>
      <c r="DS4" s="23" t="s">
        <v>443</v>
      </c>
      <c r="DT4" s="23" t="s">
        <v>444</v>
      </c>
      <c r="DU4" s="19" t="s">
        <v>445</v>
      </c>
      <c r="DV4" s="19" t="s">
        <v>446</v>
      </c>
      <c r="DW4" s="19" t="s">
        <v>447</v>
      </c>
      <c r="DX4" s="19" t="s">
        <v>448</v>
      </c>
      <c r="DY4" s="19" t="s">
        <v>449</v>
      </c>
      <c r="DZ4" s="19" t="s">
        <v>450</v>
      </c>
      <c r="EA4" s="19" t="s">
        <v>451</v>
      </c>
      <c r="EB4" s="19" t="s">
        <v>452</v>
      </c>
      <c r="EC4" s="19" t="s">
        <v>453</v>
      </c>
      <c r="ED4" s="19" t="s">
        <v>454</v>
      </c>
      <c r="EE4" s="19" t="s">
        <v>455</v>
      </c>
      <c r="EF4" s="25" t="s">
        <v>456</v>
      </c>
      <c r="EG4" s="25" t="s">
        <v>457</v>
      </c>
      <c r="EH4" s="25" t="s">
        <v>458</v>
      </c>
      <c r="EI4" s="25" t="s">
        <v>459</v>
      </c>
      <c r="EJ4" s="25" t="s">
        <v>460</v>
      </c>
      <c r="EK4" s="25" t="s">
        <v>461</v>
      </c>
      <c r="EL4" s="25" t="s">
        <v>462</v>
      </c>
      <c r="EM4" s="25" t="s">
        <v>463</v>
      </c>
      <c r="EN4" s="26" t="s">
        <v>464</v>
      </c>
      <c r="EO4" s="25" t="s">
        <v>465</v>
      </c>
      <c r="EP4" s="25" t="s">
        <v>466</v>
      </c>
      <c r="EQ4" s="19" t="s">
        <v>467</v>
      </c>
      <c r="ER4" s="17" t="s">
        <v>468</v>
      </c>
      <c r="ES4" s="17" t="s">
        <v>469</v>
      </c>
      <c r="ET4" s="17" t="s">
        <v>470</v>
      </c>
      <c r="EU4" s="17" t="s">
        <v>471</v>
      </c>
      <c r="EV4" s="17" t="s">
        <v>472</v>
      </c>
      <c r="EW4" s="17" t="s">
        <v>473</v>
      </c>
      <c r="EX4" s="17" t="s">
        <v>474</v>
      </c>
      <c r="EY4" s="17" t="s">
        <v>475</v>
      </c>
      <c r="EZ4" s="17" t="s">
        <v>476</v>
      </c>
      <c r="FA4" s="17" t="s">
        <v>477</v>
      </c>
      <c r="FB4" s="17" t="s">
        <v>478</v>
      </c>
      <c r="FC4" s="17" t="s">
        <v>479</v>
      </c>
      <c r="FD4" s="17" t="s">
        <v>480</v>
      </c>
      <c r="FE4" s="17" t="s">
        <v>481</v>
      </c>
      <c r="FF4" s="17" t="s">
        <v>482</v>
      </c>
      <c r="FG4" s="17" t="s">
        <v>483</v>
      </c>
      <c r="FH4" s="17" t="s">
        <v>484</v>
      </c>
      <c r="FI4" s="17" t="s">
        <v>485</v>
      </c>
      <c r="FJ4" s="17" t="s">
        <v>486</v>
      </c>
      <c r="FK4" s="17" t="s">
        <v>487</v>
      </c>
      <c r="FL4" s="17" t="s">
        <v>488</v>
      </c>
      <c r="FM4" s="17" t="s">
        <v>489</v>
      </c>
      <c r="FN4" s="17" t="s">
        <v>490</v>
      </c>
      <c r="FO4" s="17" t="s">
        <v>491</v>
      </c>
      <c r="FP4" s="17" t="s">
        <v>492</v>
      </c>
      <c r="FQ4" s="17" t="s">
        <v>493</v>
      </c>
      <c r="FR4" s="17" t="s">
        <v>494</v>
      </c>
      <c r="FS4" s="17" t="s">
        <v>495</v>
      </c>
      <c r="FT4" s="17" t="s">
        <v>496</v>
      </c>
      <c r="FU4" s="17" t="s">
        <v>497</v>
      </c>
      <c r="FV4" s="17" t="s">
        <v>498</v>
      </c>
      <c r="FW4" s="17" t="s">
        <v>499</v>
      </c>
      <c r="FX4" s="17" t="s">
        <v>500</v>
      </c>
      <c r="FY4" s="17" t="s">
        <v>501</v>
      </c>
      <c r="FZ4" s="17" t="s">
        <v>502</v>
      </c>
      <c r="GA4" s="17" t="s">
        <v>503</v>
      </c>
      <c r="GB4" s="17" t="s">
        <v>504</v>
      </c>
      <c r="GC4" s="17" t="s">
        <v>505</v>
      </c>
      <c r="GD4" s="17" t="s">
        <v>506</v>
      </c>
      <c r="GE4" s="17" t="s">
        <v>507</v>
      </c>
      <c r="GF4" s="17" t="s">
        <v>508</v>
      </c>
      <c r="GG4" s="17" t="s">
        <v>509</v>
      </c>
      <c r="GH4" s="17" t="s">
        <v>510</v>
      </c>
      <c r="GI4" s="17" t="s">
        <v>511</v>
      </c>
      <c r="GJ4" s="17" t="s">
        <v>512</v>
      </c>
      <c r="GK4" s="20" t="s">
        <v>513</v>
      </c>
      <c r="GL4" s="17" t="s">
        <v>514</v>
      </c>
      <c r="GM4" s="17" t="s">
        <v>515</v>
      </c>
      <c r="GN4" s="18"/>
    </row>
    <row r="5" spans="1:199">
      <c r="A5" s="11"/>
      <c r="B5" s="12" t="s">
        <v>516</v>
      </c>
      <c r="C5" s="12" t="s">
        <v>517</v>
      </c>
      <c r="D5" s="12"/>
      <c r="E5" s="11"/>
      <c r="F5" s="13" t="s">
        <v>518</v>
      </c>
      <c r="G5" s="13"/>
      <c r="H5" s="13"/>
      <c r="I5" s="13" t="s">
        <v>519</v>
      </c>
      <c r="J5" s="13" t="s">
        <v>520</v>
      </c>
      <c r="K5" s="13" t="s">
        <v>521</v>
      </c>
      <c r="L5" s="13" t="s">
        <v>522</v>
      </c>
      <c r="M5" s="13" t="s">
        <v>523</v>
      </c>
      <c r="N5" s="13" t="s">
        <v>524</v>
      </c>
      <c r="O5" s="13"/>
      <c r="P5" s="13" t="s">
        <v>525</v>
      </c>
      <c r="Q5" s="13" t="s">
        <v>526</v>
      </c>
      <c r="R5" s="13" t="s">
        <v>340</v>
      </c>
      <c r="S5" s="13"/>
      <c r="T5" s="13" t="s">
        <v>527</v>
      </c>
      <c r="U5" s="13" t="s">
        <v>528</v>
      </c>
      <c r="V5" s="13"/>
      <c r="W5" s="13" t="s">
        <v>529</v>
      </c>
      <c r="X5" s="13" t="s">
        <v>346</v>
      </c>
      <c r="Y5" s="13"/>
      <c r="Z5" s="13" t="s">
        <v>348</v>
      </c>
      <c r="AA5" s="13" t="s">
        <v>349</v>
      </c>
      <c r="AB5" s="13" t="s">
        <v>530</v>
      </c>
      <c r="AC5" s="13" t="s">
        <v>531</v>
      </c>
      <c r="AD5" s="11" t="s">
        <v>352</v>
      </c>
      <c r="AE5" s="11" t="s">
        <v>353</v>
      </c>
      <c r="AF5" s="11" t="s">
        <v>354</v>
      </c>
      <c r="AG5" s="11" t="s">
        <v>355</v>
      </c>
      <c r="AH5" s="11" t="s">
        <v>356</v>
      </c>
      <c r="AI5" s="27"/>
      <c r="AJ5" s="11" t="s">
        <v>532</v>
      </c>
      <c r="AK5" s="28"/>
      <c r="AL5" s="11" t="s">
        <v>533</v>
      </c>
      <c r="AM5" s="13" t="s">
        <v>534</v>
      </c>
      <c r="AN5" s="13" t="s">
        <v>535</v>
      </c>
      <c r="AO5" s="13" t="s">
        <v>536</v>
      </c>
      <c r="AP5" s="13" t="s">
        <v>537</v>
      </c>
      <c r="AQ5" s="13" t="s">
        <v>538</v>
      </c>
      <c r="AR5" s="13" t="s">
        <v>539</v>
      </c>
      <c r="AS5" s="13" t="s">
        <v>540</v>
      </c>
      <c r="AT5" s="13" t="s">
        <v>367</v>
      </c>
      <c r="AU5" s="13" t="s">
        <v>368</v>
      </c>
      <c r="AV5" s="13" t="s">
        <v>541</v>
      </c>
      <c r="AW5" s="13" t="s">
        <v>370</v>
      </c>
      <c r="AX5" s="11"/>
      <c r="AY5" s="11"/>
      <c r="AZ5" s="11"/>
      <c r="BA5" s="11"/>
      <c r="BB5" s="11"/>
      <c r="BC5" s="11"/>
      <c r="BD5" s="11" t="s">
        <v>542</v>
      </c>
      <c r="BE5" s="11" t="s">
        <v>543</v>
      </c>
      <c r="BF5" s="11" t="s">
        <v>544</v>
      </c>
      <c r="BG5" s="11" t="s">
        <v>545</v>
      </c>
      <c r="BH5" s="11" t="s">
        <v>546</v>
      </c>
      <c r="BI5" s="11" t="s">
        <v>547</v>
      </c>
      <c r="BJ5" s="11" t="s">
        <v>548</v>
      </c>
      <c r="BK5" s="11" t="s">
        <v>549</v>
      </c>
      <c r="BL5" s="11" t="s">
        <v>550</v>
      </c>
      <c r="BM5" s="11" t="s">
        <v>551</v>
      </c>
      <c r="BN5" s="11" t="s">
        <v>552</v>
      </c>
      <c r="BO5" s="11" t="s">
        <v>553</v>
      </c>
      <c r="BP5" s="11" t="s">
        <v>554</v>
      </c>
      <c r="BQ5" s="11" t="s">
        <v>555</v>
      </c>
      <c r="BR5" s="11" t="s">
        <v>556</v>
      </c>
      <c r="BS5" s="11" t="s">
        <v>557</v>
      </c>
      <c r="BT5" s="11" t="s">
        <v>558</v>
      </c>
      <c r="BU5" s="11" t="s">
        <v>559</v>
      </c>
      <c r="BV5" s="11"/>
      <c r="BW5" s="11" t="s">
        <v>560</v>
      </c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5"/>
      <c r="CU5" s="15"/>
      <c r="CV5" s="15"/>
      <c r="CW5" s="15"/>
      <c r="CX5" s="15"/>
      <c r="CY5" s="15"/>
      <c r="CZ5" s="15"/>
      <c r="DA5" s="15"/>
      <c r="DB5" s="29"/>
      <c r="DC5" s="15"/>
      <c r="DD5" s="15"/>
      <c r="DE5" s="15"/>
      <c r="DF5" s="15"/>
      <c r="DG5" s="15"/>
      <c r="DH5" s="15"/>
      <c r="DI5" s="15"/>
      <c r="DJ5" s="15"/>
      <c r="DK5" s="29"/>
      <c r="DL5" s="15"/>
      <c r="DM5" s="15"/>
      <c r="DN5" s="15"/>
      <c r="DO5" s="15"/>
      <c r="DP5" s="15"/>
      <c r="DQ5" s="15"/>
      <c r="DR5" s="15"/>
      <c r="DS5" s="15"/>
      <c r="DT5" s="30"/>
      <c r="DU5" s="15" t="s">
        <v>561</v>
      </c>
      <c r="DV5" s="13" t="s">
        <v>562</v>
      </c>
      <c r="DW5" s="13" t="s">
        <v>563</v>
      </c>
      <c r="DX5" s="13" t="s">
        <v>564</v>
      </c>
      <c r="DY5" s="13" t="s">
        <v>565</v>
      </c>
      <c r="DZ5" s="13" t="s">
        <v>566</v>
      </c>
      <c r="EA5" s="13" t="s">
        <v>567</v>
      </c>
      <c r="EB5" s="13" t="s">
        <v>568</v>
      </c>
      <c r="EC5" s="13" t="s">
        <v>569</v>
      </c>
      <c r="ED5" s="13" t="s">
        <v>570</v>
      </c>
      <c r="EE5" s="13"/>
      <c r="EF5" s="31"/>
      <c r="EG5" s="31"/>
      <c r="EH5" s="31"/>
      <c r="EI5" s="31"/>
      <c r="EJ5" s="31"/>
      <c r="EK5" s="31"/>
      <c r="EL5" s="31"/>
      <c r="EM5" s="31"/>
      <c r="EN5" s="32"/>
      <c r="EO5" s="31" t="s">
        <v>571</v>
      </c>
      <c r="EP5" s="31"/>
      <c r="EQ5" s="13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 t="s">
        <v>572</v>
      </c>
      <c r="FN5" s="11" t="s">
        <v>573</v>
      </c>
      <c r="FO5" s="11"/>
      <c r="FP5" s="11"/>
      <c r="FQ5" s="11" t="s">
        <v>574</v>
      </c>
      <c r="FR5" s="11"/>
      <c r="FS5" s="11" t="s">
        <v>575</v>
      </c>
      <c r="FT5" s="11" t="s">
        <v>576</v>
      </c>
      <c r="FU5" s="11" t="s">
        <v>577</v>
      </c>
      <c r="FV5" s="11" t="s">
        <v>578</v>
      </c>
      <c r="FW5" s="11" t="s">
        <v>579</v>
      </c>
      <c r="FX5" s="11" t="s">
        <v>580</v>
      </c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8" t="s">
        <v>581</v>
      </c>
      <c r="GL5" s="11"/>
      <c r="GM5" s="11"/>
      <c r="GN5" s="12"/>
    </row>
    <row r="6" spans="1:199">
      <c r="A6" s="33" t="s">
        <v>582</v>
      </c>
      <c r="B6" s="11" t="s">
        <v>583</v>
      </c>
      <c r="C6" s="12" t="s">
        <v>584</v>
      </c>
      <c r="D6" s="12" t="s">
        <v>584</v>
      </c>
      <c r="E6" s="11" t="s">
        <v>585</v>
      </c>
      <c r="F6" s="11" t="s">
        <v>585</v>
      </c>
      <c r="G6" s="11" t="s">
        <v>585</v>
      </c>
      <c r="H6" s="11" t="s">
        <v>585</v>
      </c>
      <c r="I6" s="13" t="s">
        <v>584</v>
      </c>
      <c r="J6" s="11" t="s">
        <v>586</v>
      </c>
      <c r="K6" s="11" t="s">
        <v>584</v>
      </c>
      <c r="L6" s="13" t="s">
        <v>585</v>
      </c>
      <c r="M6" s="13" t="s">
        <v>585</v>
      </c>
      <c r="N6" s="11" t="s">
        <v>586</v>
      </c>
      <c r="O6" s="11" t="s">
        <v>585</v>
      </c>
      <c r="P6" s="13" t="s">
        <v>584</v>
      </c>
      <c r="Q6" s="13" t="s">
        <v>584</v>
      </c>
      <c r="R6" s="12" t="s">
        <v>583</v>
      </c>
      <c r="S6" s="34" t="s">
        <v>585</v>
      </c>
      <c r="T6" s="35" t="s">
        <v>584</v>
      </c>
      <c r="U6" s="11" t="s">
        <v>586</v>
      </c>
      <c r="V6" s="11" t="s">
        <v>586</v>
      </c>
      <c r="W6" s="8" t="s">
        <v>584</v>
      </c>
      <c r="X6" s="13" t="s">
        <v>585</v>
      </c>
      <c r="Y6" s="13" t="s">
        <v>583</v>
      </c>
      <c r="Z6" s="13" t="s">
        <v>583</v>
      </c>
      <c r="AA6" s="13" t="s">
        <v>585</v>
      </c>
      <c r="AB6" s="13" t="s">
        <v>583</v>
      </c>
      <c r="AC6" s="13" t="s">
        <v>583</v>
      </c>
      <c r="AD6" s="11" t="s">
        <v>583</v>
      </c>
      <c r="AE6" s="11" t="s">
        <v>583</v>
      </c>
      <c r="AF6" s="11" t="s">
        <v>583</v>
      </c>
      <c r="AG6" s="11" t="s">
        <v>583</v>
      </c>
      <c r="AH6" s="11" t="s">
        <v>583</v>
      </c>
      <c r="AI6" s="27" t="s">
        <v>584</v>
      </c>
      <c r="AJ6" s="11" t="s">
        <v>583</v>
      </c>
      <c r="AK6" s="28" t="s">
        <v>583</v>
      </c>
      <c r="AL6" s="11" t="s">
        <v>583</v>
      </c>
      <c r="AM6" s="13" t="s">
        <v>585</v>
      </c>
      <c r="AN6" s="13" t="s">
        <v>585</v>
      </c>
      <c r="AO6" s="13" t="s">
        <v>583</v>
      </c>
      <c r="AP6" s="13" t="s">
        <v>583</v>
      </c>
      <c r="AQ6" s="13" t="s">
        <v>585</v>
      </c>
      <c r="AR6" s="13" t="s">
        <v>583</v>
      </c>
      <c r="AS6" s="13" t="s">
        <v>583</v>
      </c>
      <c r="AT6" s="13" t="s">
        <v>583</v>
      </c>
      <c r="AU6" s="13" t="s">
        <v>583</v>
      </c>
      <c r="AV6" s="13" t="s">
        <v>583</v>
      </c>
      <c r="AW6" s="13" t="s">
        <v>583</v>
      </c>
      <c r="AX6" s="11" t="s">
        <v>585</v>
      </c>
      <c r="AY6" s="11" t="s">
        <v>585</v>
      </c>
      <c r="AZ6" s="11" t="s">
        <v>585</v>
      </c>
      <c r="BA6" s="11"/>
      <c r="BB6" s="11" t="s">
        <v>583</v>
      </c>
      <c r="BC6" s="11"/>
      <c r="BD6" s="11" t="s">
        <v>585</v>
      </c>
      <c r="BE6" s="11" t="s">
        <v>583</v>
      </c>
      <c r="BF6" s="11" t="s">
        <v>583</v>
      </c>
      <c r="BG6" s="11" t="s">
        <v>585</v>
      </c>
      <c r="BH6" s="11" t="s">
        <v>585</v>
      </c>
      <c r="BI6" s="11" t="s">
        <v>583</v>
      </c>
      <c r="BJ6" s="11" t="s">
        <v>583</v>
      </c>
      <c r="BK6" s="11" t="s">
        <v>584</v>
      </c>
      <c r="BL6" s="11" t="s">
        <v>585</v>
      </c>
      <c r="BM6" s="11" t="s">
        <v>583</v>
      </c>
      <c r="BN6" s="11" t="s">
        <v>583</v>
      </c>
      <c r="BO6" s="11" t="s">
        <v>583</v>
      </c>
      <c r="BP6" s="11" t="s">
        <v>583</v>
      </c>
      <c r="BQ6" s="11" t="s">
        <v>583</v>
      </c>
      <c r="BR6" s="11" t="s">
        <v>583</v>
      </c>
      <c r="BS6" s="11" t="s">
        <v>583</v>
      </c>
      <c r="BT6" s="11" t="s">
        <v>583</v>
      </c>
      <c r="BU6" s="11" t="s">
        <v>583</v>
      </c>
      <c r="BV6" s="11" t="s">
        <v>583</v>
      </c>
      <c r="BW6" s="11" t="s">
        <v>585</v>
      </c>
      <c r="BX6" s="11" t="s">
        <v>583</v>
      </c>
      <c r="BY6" s="11" t="s">
        <v>583</v>
      </c>
      <c r="BZ6" s="11" t="s">
        <v>583</v>
      </c>
      <c r="CA6" s="11" t="s">
        <v>583</v>
      </c>
      <c r="CB6" s="11" t="s">
        <v>583</v>
      </c>
      <c r="CC6" s="11" t="s">
        <v>583</v>
      </c>
      <c r="CD6" s="11" t="s">
        <v>583</v>
      </c>
      <c r="CE6" s="11" t="s">
        <v>583</v>
      </c>
      <c r="CF6" s="11" t="s">
        <v>583</v>
      </c>
      <c r="CG6" s="11" t="s">
        <v>583</v>
      </c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5" t="s">
        <v>583</v>
      </c>
      <c r="CU6" s="15" t="s">
        <v>583</v>
      </c>
      <c r="CV6" s="15" t="s">
        <v>583</v>
      </c>
      <c r="CW6" s="15" t="s">
        <v>583</v>
      </c>
      <c r="CX6" s="15" t="s">
        <v>583</v>
      </c>
      <c r="CY6" s="15" t="s">
        <v>583</v>
      </c>
      <c r="CZ6" s="15" t="s">
        <v>583</v>
      </c>
      <c r="DA6" s="15" t="s">
        <v>583</v>
      </c>
      <c r="DB6" s="29" t="s">
        <v>583</v>
      </c>
      <c r="DC6" s="15" t="s">
        <v>583</v>
      </c>
      <c r="DD6" s="15" t="s">
        <v>583</v>
      </c>
      <c r="DE6" s="15" t="s">
        <v>583</v>
      </c>
      <c r="DF6" s="15" t="s">
        <v>583</v>
      </c>
      <c r="DG6" s="15" t="s">
        <v>583</v>
      </c>
      <c r="DH6" s="15" t="s">
        <v>583</v>
      </c>
      <c r="DI6" s="15" t="s">
        <v>583</v>
      </c>
      <c r="DJ6" s="15" t="s">
        <v>583</v>
      </c>
      <c r="DK6" s="29" t="s">
        <v>583</v>
      </c>
      <c r="DL6" s="15" t="s">
        <v>583</v>
      </c>
      <c r="DM6" s="15" t="s">
        <v>583</v>
      </c>
      <c r="DN6" s="15" t="s">
        <v>583</v>
      </c>
      <c r="DO6" s="15" t="s">
        <v>583</v>
      </c>
      <c r="DP6" s="15" t="s">
        <v>583</v>
      </c>
      <c r="DQ6" s="15" t="s">
        <v>583</v>
      </c>
      <c r="DR6" s="15" t="s">
        <v>583</v>
      </c>
      <c r="DS6" s="15" t="s">
        <v>583</v>
      </c>
      <c r="DT6" s="15" t="s">
        <v>583</v>
      </c>
      <c r="DU6" s="13" t="s">
        <v>585</v>
      </c>
      <c r="DV6" s="13" t="s">
        <v>583</v>
      </c>
      <c r="DW6" s="13" t="s">
        <v>583</v>
      </c>
      <c r="DX6" s="13" t="s">
        <v>583</v>
      </c>
      <c r="DY6" s="13" t="s">
        <v>583</v>
      </c>
      <c r="DZ6" s="13" t="s">
        <v>583</v>
      </c>
      <c r="EA6" s="13" t="s">
        <v>583</v>
      </c>
      <c r="EB6" s="13" t="s">
        <v>583</v>
      </c>
      <c r="EC6" s="13" t="s">
        <v>583</v>
      </c>
      <c r="ED6" s="13" t="s">
        <v>583</v>
      </c>
      <c r="EE6" s="13" t="s">
        <v>583</v>
      </c>
      <c r="EF6" s="31" t="s">
        <v>583</v>
      </c>
      <c r="EG6" s="31" t="s">
        <v>583</v>
      </c>
      <c r="EH6" s="31" t="s">
        <v>583</v>
      </c>
      <c r="EI6" s="31" t="s">
        <v>583</v>
      </c>
      <c r="EJ6" s="31" t="s">
        <v>583</v>
      </c>
      <c r="EK6" s="31" t="s">
        <v>583</v>
      </c>
      <c r="EL6" s="31" t="s">
        <v>583</v>
      </c>
      <c r="EM6" s="31" t="s">
        <v>583</v>
      </c>
      <c r="EN6" s="32" t="s">
        <v>583</v>
      </c>
      <c r="EO6" s="31" t="s">
        <v>585</v>
      </c>
      <c r="EP6" s="31" t="s">
        <v>584</v>
      </c>
      <c r="EQ6" s="13" t="s">
        <v>583</v>
      </c>
      <c r="ER6" s="11" t="s">
        <v>587</v>
      </c>
      <c r="ES6" s="11" t="s">
        <v>587</v>
      </c>
      <c r="ET6" s="11" t="s">
        <v>587</v>
      </c>
      <c r="EU6" s="11" t="s">
        <v>587</v>
      </c>
      <c r="EV6" s="11" t="s">
        <v>588</v>
      </c>
      <c r="EW6" s="11" t="s">
        <v>587</v>
      </c>
      <c r="EX6" s="11" t="s">
        <v>587</v>
      </c>
      <c r="EY6" s="11" t="s">
        <v>587</v>
      </c>
      <c r="EZ6" s="11" t="s">
        <v>587</v>
      </c>
      <c r="FA6" s="11" t="s">
        <v>587</v>
      </c>
      <c r="FB6" s="11" t="s">
        <v>587</v>
      </c>
      <c r="FC6" s="11" t="s">
        <v>587</v>
      </c>
      <c r="FD6" s="11" t="s">
        <v>587</v>
      </c>
      <c r="FE6" s="11" t="s">
        <v>584</v>
      </c>
      <c r="FF6" s="11" t="s">
        <v>589</v>
      </c>
      <c r="FG6" s="11" t="s">
        <v>588</v>
      </c>
      <c r="FH6" s="11" t="s">
        <v>584</v>
      </c>
      <c r="FI6" s="11" t="s">
        <v>584</v>
      </c>
      <c r="FJ6" s="11" t="s">
        <v>583</v>
      </c>
      <c r="FK6" s="11" t="s">
        <v>590</v>
      </c>
      <c r="FL6" s="11" t="s">
        <v>590</v>
      </c>
      <c r="FM6" s="11" t="s">
        <v>583</v>
      </c>
      <c r="FN6" s="11" t="s">
        <v>583</v>
      </c>
      <c r="FO6" s="11" t="s">
        <v>583</v>
      </c>
      <c r="FP6" s="11" t="s">
        <v>583</v>
      </c>
      <c r="FQ6" s="11" t="s">
        <v>583</v>
      </c>
      <c r="FR6" s="11"/>
      <c r="FS6" s="11" t="s">
        <v>583</v>
      </c>
      <c r="FT6" s="11" t="s">
        <v>583</v>
      </c>
      <c r="FU6" s="11" t="s">
        <v>583</v>
      </c>
      <c r="FV6" s="11" t="s">
        <v>583</v>
      </c>
      <c r="FW6" s="11" t="s">
        <v>583</v>
      </c>
      <c r="FX6" s="11" t="s">
        <v>584</v>
      </c>
      <c r="FY6" s="11" t="s">
        <v>583</v>
      </c>
      <c r="FZ6" s="11" t="s">
        <v>583</v>
      </c>
      <c r="GA6" s="11" t="s">
        <v>583</v>
      </c>
      <c r="GB6" s="11" t="s">
        <v>583</v>
      </c>
      <c r="GC6" s="11" t="s">
        <v>583</v>
      </c>
      <c r="GD6" s="11" t="s">
        <v>584</v>
      </c>
      <c r="GE6" s="11" t="s">
        <v>584</v>
      </c>
      <c r="GF6" s="11" t="s">
        <v>584</v>
      </c>
      <c r="GG6" s="11" t="s">
        <v>585</v>
      </c>
      <c r="GH6" s="11" t="s">
        <v>585</v>
      </c>
      <c r="GI6" s="11" t="s">
        <v>585</v>
      </c>
      <c r="GJ6" s="11" t="s">
        <v>585</v>
      </c>
      <c r="GK6" s="8" t="s">
        <v>585</v>
      </c>
      <c r="GL6" s="11" t="s">
        <v>583</v>
      </c>
      <c r="GM6" s="11" t="s">
        <v>584</v>
      </c>
      <c r="GN6" s="12"/>
    </row>
    <row r="7" spans="1:199">
      <c r="A7" s="33" t="s">
        <v>591</v>
      </c>
      <c r="B7" s="11" t="s">
        <v>592</v>
      </c>
      <c r="C7" s="13" t="s">
        <v>593</v>
      </c>
      <c r="D7" s="13" t="s">
        <v>594</v>
      </c>
      <c r="E7" s="11" t="s">
        <v>593</v>
      </c>
      <c r="F7" s="13" t="s">
        <v>593</v>
      </c>
      <c r="G7" s="13" t="s">
        <v>593</v>
      </c>
      <c r="H7" s="13" t="s">
        <v>593</v>
      </c>
      <c r="I7" s="13" t="s">
        <v>593</v>
      </c>
      <c r="J7" s="11" t="s">
        <v>595</v>
      </c>
      <c r="K7" s="11" t="s">
        <v>593</v>
      </c>
      <c r="L7" s="11" t="s">
        <v>593</v>
      </c>
      <c r="M7" s="11" t="s">
        <v>593</v>
      </c>
      <c r="N7" s="11" t="s">
        <v>593</v>
      </c>
      <c r="O7" s="11" t="s">
        <v>593</v>
      </c>
      <c r="P7" s="13" t="s">
        <v>596</v>
      </c>
      <c r="Q7" s="13" t="s">
        <v>593</v>
      </c>
      <c r="R7" s="12" t="s">
        <v>592</v>
      </c>
      <c r="S7" s="8" t="s">
        <v>593</v>
      </c>
      <c r="T7" s="8" t="s">
        <v>597</v>
      </c>
      <c r="U7" s="11" t="s">
        <v>593</v>
      </c>
      <c r="V7" s="11" t="s">
        <v>598</v>
      </c>
      <c r="W7" s="8" t="s">
        <v>598</v>
      </c>
      <c r="X7" s="11" t="s">
        <v>593</v>
      </c>
      <c r="Y7" s="13" t="s">
        <v>599</v>
      </c>
      <c r="Z7" s="13" t="s">
        <v>599</v>
      </c>
      <c r="AA7" s="11" t="s">
        <v>593</v>
      </c>
      <c r="AB7" s="13" t="s">
        <v>599</v>
      </c>
      <c r="AC7" s="13" t="s">
        <v>599</v>
      </c>
      <c r="AD7" s="13" t="s">
        <v>599</v>
      </c>
      <c r="AE7" s="13" t="s">
        <v>599</v>
      </c>
      <c r="AF7" s="13" t="s">
        <v>599</v>
      </c>
      <c r="AG7" s="13" t="s">
        <v>599</v>
      </c>
      <c r="AH7" s="13" t="s">
        <v>599</v>
      </c>
      <c r="AI7" s="27" t="s">
        <v>598</v>
      </c>
      <c r="AJ7" s="11" t="s">
        <v>599</v>
      </c>
      <c r="AK7" s="28" t="s">
        <v>599</v>
      </c>
      <c r="AL7" s="11" t="s">
        <v>592</v>
      </c>
      <c r="AM7" s="13" t="s">
        <v>593</v>
      </c>
      <c r="AN7" s="13" t="s">
        <v>593</v>
      </c>
      <c r="AO7" s="13" t="s">
        <v>592</v>
      </c>
      <c r="AP7" s="13" t="s">
        <v>599</v>
      </c>
      <c r="AQ7" s="13" t="s">
        <v>593</v>
      </c>
      <c r="AR7" s="13" t="s">
        <v>599</v>
      </c>
      <c r="AS7" s="13" t="s">
        <v>599</v>
      </c>
      <c r="AT7" s="13" t="s">
        <v>599</v>
      </c>
      <c r="AU7" s="13" t="s">
        <v>599</v>
      </c>
      <c r="AV7" s="13" t="s">
        <v>599</v>
      </c>
      <c r="AW7" s="13" t="s">
        <v>599</v>
      </c>
      <c r="AX7" s="11" t="s">
        <v>593</v>
      </c>
      <c r="AY7" s="11" t="s">
        <v>593</v>
      </c>
      <c r="AZ7" s="11" t="s">
        <v>593</v>
      </c>
      <c r="BA7" s="11"/>
      <c r="BB7" s="11" t="s">
        <v>597</v>
      </c>
      <c r="BC7" s="11"/>
      <c r="BD7" s="11" t="s">
        <v>593</v>
      </c>
      <c r="BE7" s="11" t="s">
        <v>593</v>
      </c>
      <c r="BF7" s="11" t="s">
        <v>593</v>
      </c>
      <c r="BG7" s="11" t="s">
        <v>593</v>
      </c>
      <c r="BH7" s="11" t="s">
        <v>593</v>
      </c>
      <c r="BI7" s="11" t="s">
        <v>593</v>
      </c>
      <c r="BJ7" s="11" t="s">
        <v>593</v>
      </c>
      <c r="BK7" s="11" t="s">
        <v>597</v>
      </c>
      <c r="BL7" s="11" t="s">
        <v>593</v>
      </c>
      <c r="BM7" s="11" t="s">
        <v>592</v>
      </c>
      <c r="BN7" s="11" t="s">
        <v>592</v>
      </c>
      <c r="BO7" s="11" t="s">
        <v>592</v>
      </c>
      <c r="BP7" s="11" t="s">
        <v>592</v>
      </c>
      <c r="BQ7" s="11" t="s">
        <v>592</v>
      </c>
      <c r="BR7" s="11" t="s">
        <v>592</v>
      </c>
      <c r="BS7" s="11" t="s">
        <v>592</v>
      </c>
      <c r="BT7" s="11" t="s">
        <v>592</v>
      </c>
      <c r="BU7" s="11" t="s">
        <v>592</v>
      </c>
      <c r="BV7" s="11" t="s">
        <v>593</v>
      </c>
      <c r="BW7" s="11" t="s">
        <v>593</v>
      </c>
      <c r="BX7" s="11" t="s">
        <v>592</v>
      </c>
      <c r="BY7" s="11" t="s">
        <v>592</v>
      </c>
      <c r="BZ7" s="11" t="s">
        <v>592</v>
      </c>
      <c r="CA7" s="11" t="s">
        <v>592</v>
      </c>
      <c r="CB7" s="11" t="s">
        <v>592</v>
      </c>
      <c r="CC7" s="11" t="s">
        <v>592</v>
      </c>
      <c r="CD7" s="11" t="s">
        <v>592</v>
      </c>
      <c r="CE7" s="11" t="s">
        <v>592</v>
      </c>
      <c r="CF7" s="11" t="s">
        <v>592</v>
      </c>
      <c r="CG7" s="11" t="s">
        <v>593</v>
      </c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5" t="s">
        <v>592</v>
      </c>
      <c r="CU7" s="15" t="s">
        <v>592</v>
      </c>
      <c r="CV7" s="15" t="s">
        <v>592</v>
      </c>
      <c r="CW7" s="15" t="s">
        <v>592</v>
      </c>
      <c r="CX7" s="15" t="s">
        <v>592</v>
      </c>
      <c r="CY7" s="15" t="s">
        <v>592</v>
      </c>
      <c r="CZ7" s="15" t="s">
        <v>592</v>
      </c>
      <c r="DA7" s="15" t="s">
        <v>592</v>
      </c>
      <c r="DB7" s="29" t="s">
        <v>592</v>
      </c>
      <c r="DC7" s="15" t="s">
        <v>592</v>
      </c>
      <c r="DD7" s="15" t="s">
        <v>592</v>
      </c>
      <c r="DE7" s="15" t="s">
        <v>592</v>
      </c>
      <c r="DF7" s="15" t="s">
        <v>592</v>
      </c>
      <c r="DG7" s="15" t="s">
        <v>592</v>
      </c>
      <c r="DH7" s="15" t="s">
        <v>592</v>
      </c>
      <c r="DI7" s="15" t="s">
        <v>592</v>
      </c>
      <c r="DJ7" s="15" t="s">
        <v>592</v>
      </c>
      <c r="DK7" s="29" t="s">
        <v>592</v>
      </c>
      <c r="DL7" s="15" t="s">
        <v>592</v>
      </c>
      <c r="DM7" s="15" t="s">
        <v>592</v>
      </c>
      <c r="DN7" s="15" t="s">
        <v>592</v>
      </c>
      <c r="DO7" s="15" t="s">
        <v>592</v>
      </c>
      <c r="DP7" s="15" t="s">
        <v>592</v>
      </c>
      <c r="DQ7" s="15" t="s">
        <v>592</v>
      </c>
      <c r="DR7" s="15" t="s">
        <v>592</v>
      </c>
      <c r="DS7" s="15" t="s">
        <v>592</v>
      </c>
      <c r="DT7" s="15" t="s">
        <v>592</v>
      </c>
      <c r="DU7" s="13" t="s">
        <v>593</v>
      </c>
      <c r="DV7" s="13" t="s">
        <v>599</v>
      </c>
      <c r="DW7" s="13" t="s">
        <v>599</v>
      </c>
      <c r="DX7" s="13" t="s">
        <v>599</v>
      </c>
      <c r="DY7" s="13" t="s">
        <v>599</v>
      </c>
      <c r="DZ7" s="13" t="s">
        <v>599</v>
      </c>
      <c r="EA7" s="13" t="s">
        <v>599</v>
      </c>
      <c r="EB7" s="13" t="s">
        <v>599</v>
      </c>
      <c r="EC7" s="13" t="s">
        <v>593</v>
      </c>
      <c r="ED7" s="13" t="s">
        <v>593</v>
      </c>
      <c r="EE7" s="13" t="s">
        <v>593</v>
      </c>
      <c r="EF7" s="31" t="s">
        <v>592</v>
      </c>
      <c r="EG7" s="31" t="s">
        <v>592</v>
      </c>
      <c r="EH7" s="31" t="s">
        <v>592</v>
      </c>
      <c r="EI7" s="31" t="s">
        <v>592</v>
      </c>
      <c r="EJ7" s="31" t="s">
        <v>592</v>
      </c>
      <c r="EK7" s="31" t="s">
        <v>592</v>
      </c>
      <c r="EL7" s="31" t="s">
        <v>592</v>
      </c>
      <c r="EM7" s="31" t="s">
        <v>592</v>
      </c>
      <c r="EN7" s="32" t="s">
        <v>592</v>
      </c>
      <c r="EO7" s="31" t="s">
        <v>593</v>
      </c>
      <c r="EP7" s="31" t="s">
        <v>600</v>
      </c>
      <c r="EQ7" s="13" t="s">
        <v>593</v>
      </c>
      <c r="ER7" s="11" t="s">
        <v>593</v>
      </c>
      <c r="ES7" s="11" t="s">
        <v>593</v>
      </c>
      <c r="ET7" s="11" t="s">
        <v>593</v>
      </c>
      <c r="EU7" s="11" t="s">
        <v>593</v>
      </c>
      <c r="EV7" s="11" t="s">
        <v>593</v>
      </c>
      <c r="EW7" s="11" t="s">
        <v>593</v>
      </c>
      <c r="EX7" s="11" t="s">
        <v>593</v>
      </c>
      <c r="EY7" s="11" t="s">
        <v>593</v>
      </c>
      <c r="EZ7" s="11" t="s">
        <v>593</v>
      </c>
      <c r="FA7" s="11" t="s">
        <v>593</v>
      </c>
      <c r="FB7" s="11" t="s">
        <v>593</v>
      </c>
      <c r="FC7" s="11" t="s">
        <v>593</v>
      </c>
      <c r="FD7" s="11" t="s">
        <v>593</v>
      </c>
      <c r="FE7" s="11" t="s">
        <v>598</v>
      </c>
      <c r="FF7" s="11" t="s">
        <v>593</v>
      </c>
      <c r="FG7" s="11" t="s">
        <v>597</v>
      </c>
      <c r="FH7" s="11" t="s">
        <v>598</v>
      </c>
      <c r="FI7" s="11" t="s">
        <v>598</v>
      </c>
      <c r="FJ7" s="11" t="s">
        <v>599</v>
      </c>
      <c r="FK7" s="11" t="s">
        <v>592</v>
      </c>
      <c r="FL7" s="11" t="s">
        <v>592</v>
      </c>
      <c r="FM7" s="11" t="s">
        <v>592</v>
      </c>
      <c r="FN7" s="11" t="s">
        <v>592</v>
      </c>
      <c r="FO7" s="11" t="s">
        <v>599</v>
      </c>
      <c r="FP7" s="11" t="s">
        <v>599</v>
      </c>
      <c r="FQ7" s="11" t="s">
        <v>592</v>
      </c>
      <c r="FR7" s="11"/>
      <c r="FS7" s="11" t="s">
        <v>599</v>
      </c>
      <c r="FT7" s="11" t="s">
        <v>599</v>
      </c>
      <c r="FU7" s="11" t="s">
        <v>599</v>
      </c>
      <c r="FV7" s="11" t="s">
        <v>599</v>
      </c>
      <c r="FW7" s="11" t="s">
        <v>599</v>
      </c>
      <c r="FX7" s="11" t="s">
        <v>593</v>
      </c>
      <c r="FY7" s="11" t="s">
        <v>599</v>
      </c>
      <c r="FZ7" s="11" t="s">
        <v>599</v>
      </c>
      <c r="GA7" s="11" t="s">
        <v>599</v>
      </c>
      <c r="GB7" s="11" t="s">
        <v>599</v>
      </c>
      <c r="GC7" s="11" t="s">
        <v>599</v>
      </c>
      <c r="GD7" s="11" t="s">
        <v>593</v>
      </c>
      <c r="GE7" s="11" t="s">
        <v>593</v>
      </c>
      <c r="GF7" s="11" t="s">
        <v>593</v>
      </c>
      <c r="GG7" s="11" t="s">
        <v>593</v>
      </c>
      <c r="GH7" s="11" t="s">
        <v>593</v>
      </c>
      <c r="GI7" s="11" t="s">
        <v>593</v>
      </c>
      <c r="GJ7" s="11" t="s">
        <v>593</v>
      </c>
      <c r="GK7" s="8" t="s">
        <v>596</v>
      </c>
      <c r="GL7" s="11" t="s">
        <v>592</v>
      </c>
      <c r="GM7" s="11" t="s">
        <v>593</v>
      </c>
      <c r="GN7" s="12"/>
    </row>
    <row r="8" spans="1:199" ht="29" thickBot="1">
      <c r="A8" s="1" t="s">
        <v>601</v>
      </c>
      <c r="B8" s="1" t="s">
        <v>602</v>
      </c>
      <c r="C8" s="1" t="s">
        <v>603</v>
      </c>
      <c r="D8" s="2" t="s">
        <v>604</v>
      </c>
      <c r="E8" s="1" t="s">
        <v>605</v>
      </c>
      <c r="F8" s="1" t="s">
        <v>606</v>
      </c>
      <c r="G8" s="1" t="s">
        <v>607</v>
      </c>
      <c r="H8" s="1" t="s">
        <v>608</v>
      </c>
      <c r="I8" s="1" t="s">
        <v>609</v>
      </c>
      <c r="J8" s="1" t="s">
        <v>610</v>
      </c>
      <c r="K8" s="1" t="s">
        <v>611</v>
      </c>
      <c r="L8" s="1" t="s">
        <v>612</v>
      </c>
      <c r="M8" s="1" t="s">
        <v>613</v>
      </c>
      <c r="N8" s="1" t="s">
        <v>614</v>
      </c>
      <c r="O8" s="1" t="s">
        <v>615</v>
      </c>
      <c r="P8" s="1" t="s">
        <v>616</v>
      </c>
      <c r="Q8" s="1" t="s">
        <v>617</v>
      </c>
      <c r="R8" s="36" t="s">
        <v>618</v>
      </c>
      <c r="S8" s="1" t="s">
        <v>619</v>
      </c>
      <c r="T8" s="37" t="s">
        <v>620</v>
      </c>
      <c r="U8" s="1" t="s">
        <v>621</v>
      </c>
      <c r="V8" s="1" t="s">
        <v>622</v>
      </c>
      <c r="W8" s="1" t="s">
        <v>623</v>
      </c>
      <c r="X8" s="1" t="s">
        <v>624</v>
      </c>
      <c r="Y8" s="1" t="s">
        <v>625</v>
      </c>
      <c r="Z8" s="1" t="s">
        <v>626</v>
      </c>
      <c r="AA8" s="1" t="s">
        <v>627</v>
      </c>
      <c r="AB8" s="1" t="s">
        <v>628</v>
      </c>
      <c r="AC8" s="1" t="s">
        <v>629</v>
      </c>
      <c r="AD8" s="1" t="s">
        <v>630</v>
      </c>
      <c r="AE8" s="1" t="s">
        <v>631</v>
      </c>
      <c r="AF8" s="1" t="s">
        <v>632</v>
      </c>
      <c r="AG8" s="1" t="s">
        <v>633</v>
      </c>
      <c r="AH8" s="1" t="s">
        <v>634</v>
      </c>
      <c r="AI8" s="1" t="s">
        <v>635</v>
      </c>
      <c r="AJ8" s="1" t="s">
        <v>636</v>
      </c>
      <c r="AK8" s="1" t="s">
        <v>637</v>
      </c>
      <c r="AL8" s="1" t="s">
        <v>638</v>
      </c>
      <c r="AM8" s="1" t="s">
        <v>639</v>
      </c>
      <c r="AN8" s="1" t="s">
        <v>640</v>
      </c>
      <c r="AO8" s="1" t="s">
        <v>641</v>
      </c>
      <c r="AP8" s="1" t="s">
        <v>642</v>
      </c>
      <c r="AQ8" s="1" t="s">
        <v>643</v>
      </c>
      <c r="AR8" s="1" t="s">
        <v>644</v>
      </c>
      <c r="AS8" s="1" t="s">
        <v>645</v>
      </c>
      <c r="AT8" s="1" t="s">
        <v>646</v>
      </c>
      <c r="AU8" s="1" t="s">
        <v>647</v>
      </c>
      <c r="AV8" s="1" t="s">
        <v>648</v>
      </c>
      <c r="AW8" s="1" t="s">
        <v>649</v>
      </c>
      <c r="AX8" s="1" t="s">
        <v>650</v>
      </c>
      <c r="AY8" s="1" t="s">
        <v>651</v>
      </c>
      <c r="AZ8" s="1" t="s">
        <v>652</v>
      </c>
      <c r="BA8" s="1" t="s">
        <v>653</v>
      </c>
      <c r="BB8" s="1" t="s">
        <v>654</v>
      </c>
      <c r="BC8" s="1" t="s">
        <v>655</v>
      </c>
      <c r="BD8" s="1" t="s">
        <v>656</v>
      </c>
      <c r="BE8" s="1" t="s">
        <v>657</v>
      </c>
      <c r="BF8" s="1" t="s">
        <v>658</v>
      </c>
      <c r="BG8" s="1" t="s">
        <v>659</v>
      </c>
      <c r="BH8" s="1" t="s">
        <v>660</v>
      </c>
      <c r="BI8" s="1" t="s">
        <v>661</v>
      </c>
      <c r="BJ8" s="1" t="s">
        <v>662</v>
      </c>
      <c r="BK8" s="1" t="s">
        <v>663</v>
      </c>
      <c r="BL8" s="1" t="s">
        <v>664</v>
      </c>
      <c r="BM8" s="1" t="s">
        <v>665</v>
      </c>
      <c r="BN8" s="1" t="s">
        <v>666</v>
      </c>
      <c r="BO8" s="1" t="s">
        <v>667</v>
      </c>
      <c r="BP8" s="1" t="s">
        <v>668</v>
      </c>
      <c r="BQ8" s="1" t="s">
        <v>669</v>
      </c>
      <c r="BR8" s="1" t="s">
        <v>670</v>
      </c>
      <c r="BS8" s="1" t="s">
        <v>671</v>
      </c>
      <c r="BT8" s="1" t="s">
        <v>672</v>
      </c>
      <c r="BU8" s="1" t="s">
        <v>673</v>
      </c>
      <c r="BV8" s="1" t="s">
        <v>674</v>
      </c>
      <c r="BW8" s="1" t="s">
        <v>675</v>
      </c>
      <c r="BX8" s="1" t="s">
        <v>676</v>
      </c>
      <c r="BY8" s="1" t="s">
        <v>677</v>
      </c>
      <c r="BZ8" s="1" t="s">
        <v>678</v>
      </c>
      <c r="CA8" s="1" t="s">
        <v>679</v>
      </c>
      <c r="CB8" s="1" t="s">
        <v>680</v>
      </c>
      <c r="CC8" s="1" t="s">
        <v>681</v>
      </c>
      <c r="CD8" s="1" t="s">
        <v>682</v>
      </c>
      <c r="CE8" s="1" t="s">
        <v>683</v>
      </c>
      <c r="CF8" s="1" t="s">
        <v>684</v>
      </c>
      <c r="CG8" s="1" t="s">
        <v>685</v>
      </c>
      <c r="CH8" s="1" t="s">
        <v>686</v>
      </c>
      <c r="CI8" s="1" t="s">
        <v>687</v>
      </c>
      <c r="CJ8" s="1" t="s">
        <v>688</v>
      </c>
      <c r="CK8" s="1" t="s">
        <v>689</v>
      </c>
      <c r="CL8" s="1" t="s">
        <v>690</v>
      </c>
      <c r="CM8" s="1" t="s">
        <v>691</v>
      </c>
      <c r="CN8" s="1" t="s">
        <v>692</v>
      </c>
      <c r="CO8" s="1" t="s">
        <v>693</v>
      </c>
      <c r="CP8" s="1" t="s">
        <v>694</v>
      </c>
      <c r="CQ8" s="1" t="s">
        <v>695</v>
      </c>
      <c r="CR8" s="1" t="s">
        <v>696</v>
      </c>
      <c r="CS8" s="1" t="s">
        <v>697</v>
      </c>
      <c r="CT8" s="1" t="s">
        <v>698</v>
      </c>
      <c r="CU8" s="1" t="s">
        <v>699</v>
      </c>
      <c r="CV8" s="1" t="s">
        <v>700</v>
      </c>
      <c r="CW8" s="1" t="s">
        <v>701</v>
      </c>
      <c r="CX8" s="1" t="s">
        <v>702</v>
      </c>
      <c r="CY8" s="1" t="s">
        <v>703</v>
      </c>
      <c r="CZ8" s="1" t="s">
        <v>704</v>
      </c>
      <c r="DA8" s="1" t="s">
        <v>705</v>
      </c>
      <c r="DB8" s="1" t="s">
        <v>706</v>
      </c>
      <c r="DC8" s="3" t="s">
        <v>707</v>
      </c>
      <c r="DD8" s="1" t="s">
        <v>708</v>
      </c>
      <c r="DE8" s="1" t="s">
        <v>709</v>
      </c>
      <c r="DF8" s="1" t="s">
        <v>710</v>
      </c>
      <c r="DG8" s="1" t="s">
        <v>711</v>
      </c>
      <c r="DH8" s="1" t="s">
        <v>712</v>
      </c>
      <c r="DI8" s="1" t="s">
        <v>713</v>
      </c>
      <c r="DJ8" s="1" t="s">
        <v>714</v>
      </c>
      <c r="DK8" s="1" t="s">
        <v>715</v>
      </c>
      <c r="DL8" s="3" t="s">
        <v>716</v>
      </c>
      <c r="DM8" s="1" t="s">
        <v>717</v>
      </c>
      <c r="DN8" s="1" t="s">
        <v>718</v>
      </c>
      <c r="DO8" s="1" t="s">
        <v>719</v>
      </c>
      <c r="DP8" s="1" t="s">
        <v>720</v>
      </c>
      <c r="DQ8" s="1" t="s">
        <v>721</v>
      </c>
      <c r="DR8" s="1" t="s">
        <v>722</v>
      </c>
      <c r="DS8" s="1" t="s">
        <v>723</v>
      </c>
      <c r="DT8" s="1" t="s">
        <v>724</v>
      </c>
      <c r="DU8" s="1" t="s">
        <v>725</v>
      </c>
      <c r="DV8" s="1" t="s">
        <v>726</v>
      </c>
      <c r="DW8" s="1" t="s">
        <v>727</v>
      </c>
      <c r="DX8" s="1" t="s">
        <v>728</v>
      </c>
      <c r="DY8" s="1" t="s">
        <v>729</v>
      </c>
      <c r="DZ8" s="1" t="s">
        <v>730</v>
      </c>
      <c r="EA8" s="1" t="s">
        <v>731</v>
      </c>
      <c r="EB8" s="1" t="s">
        <v>732</v>
      </c>
      <c r="EC8" s="1" t="s">
        <v>733</v>
      </c>
      <c r="ED8" s="1" t="s">
        <v>734</v>
      </c>
      <c r="EE8" s="1" t="s">
        <v>735</v>
      </c>
      <c r="EF8" s="2" t="s">
        <v>736</v>
      </c>
      <c r="EG8" s="2" t="s">
        <v>737</v>
      </c>
      <c r="EH8" s="2" t="s">
        <v>738</v>
      </c>
      <c r="EI8" s="2" t="s">
        <v>739</v>
      </c>
      <c r="EJ8" s="2" t="s">
        <v>740</v>
      </c>
      <c r="EK8" s="2" t="s">
        <v>741</v>
      </c>
      <c r="EL8" s="2" t="s">
        <v>742</v>
      </c>
      <c r="EM8" s="2" t="s">
        <v>743</v>
      </c>
      <c r="EN8" s="2" t="s">
        <v>744</v>
      </c>
      <c r="EO8" s="38" t="s">
        <v>745</v>
      </c>
      <c r="EP8" s="38" t="s">
        <v>746</v>
      </c>
      <c r="EQ8" s="39" t="s">
        <v>747</v>
      </c>
      <c r="ER8" s="1" t="s">
        <v>748</v>
      </c>
      <c r="ES8" s="40" t="s">
        <v>749</v>
      </c>
      <c r="ET8" s="1" t="s">
        <v>750</v>
      </c>
      <c r="EU8" s="1" t="s">
        <v>751</v>
      </c>
      <c r="EV8" s="1" t="s">
        <v>752</v>
      </c>
      <c r="EW8" s="1" t="s">
        <v>753</v>
      </c>
      <c r="EX8" s="1" t="s">
        <v>754</v>
      </c>
      <c r="EY8" s="1" t="s">
        <v>755</v>
      </c>
      <c r="EZ8" s="1" t="s">
        <v>756</v>
      </c>
      <c r="FA8" s="1" t="s">
        <v>757</v>
      </c>
      <c r="FB8" s="1" t="s">
        <v>758</v>
      </c>
      <c r="FC8" s="1" t="s">
        <v>759</v>
      </c>
      <c r="FD8" s="1" t="s">
        <v>634</v>
      </c>
      <c r="FE8" s="1" t="s">
        <v>635</v>
      </c>
      <c r="FF8" s="1" t="s">
        <v>760</v>
      </c>
      <c r="FG8" s="1" t="s">
        <v>761</v>
      </c>
      <c r="FH8" s="1" t="s">
        <v>762</v>
      </c>
      <c r="FI8" s="1" t="s">
        <v>763</v>
      </c>
      <c r="FJ8" s="41" t="s">
        <v>764</v>
      </c>
      <c r="FK8" s="42" t="s">
        <v>765</v>
      </c>
      <c r="FL8" s="1" t="s">
        <v>766</v>
      </c>
      <c r="FM8" s="3" t="s">
        <v>767</v>
      </c>
      <c r="FN8" s="1" t="s">
        <v>768</v>
      </c>
      <c r="FO8" s="3" t="s">
        <v>769</v>
      </c>
      <c r="FP8" s="3" t="s">
        <v>770</v>
      </c>
      <c r="FQ8" s="1" t="s">
        <v>771</v>
      </c>
      <c r="FR8" s="1" t="s">
        <v>772</v>
      </c>
      <c r="FS8" s="1" t="s">
        <v>773</v>
      </c>
      <c r="FT8" s="1" t="s">
        <v>774</v>
      </c>
      <c r="FU8" s="1" t="s">
        <v>775</v>
      </c>
      <c r="FV8" s="1" t="s">
        <v>776</v>
      </c>
      <c r="FW8" s="1" t="s">
        <v>777</v>
      </c>
      <c r="FX8" s="1" t="s">
        <v>778</v>
      </c>
      <c r="FY8" s="1" t="s">
        <v>779</v>
      </c>
      <c r="FZ8" s="1" t="s">
        <v>780</v>
      </c>
      <c r="GA8" s="1" t="s">
        <v>781</v>
      </c>
      <c r="GB8" s="1" t="s">
        <v>782</v>
      </c>
      <c r="GC8" s="1" t="s">
        <v>783</v>
      </c>
      <c r="GD8" s="1" t="s">
        <v>784</v>
      </c>
      <c r="GE8" s="1" t="s">
        <v>785</v>
      </c>
      <c r="GF8" s="1" t="s">
        <v>786</v>
      </c>
      <c r="GG8" s="1" t="s">
        <v>787</v>
      </c>
      <c r="GH8" s="1" t="s">
        <v>788</v>
      </c>
      <c r="GI8" s="1" t="s">
        <v>789</v>
      </c>
      <c r="GJ8" s="43" t="s">
        <v>790</v>
      </c>
      <c r="GK8" s="1" t="s">
        <v>791</v>
      </c>
      <c r="GL8" s="42" t="s">
        <v>792</v>
      </c>
      <c r="GM8" s="1" t="s">
        <v>793</v>
      </c>
      <c r="GN8" s="44" t="s">
        <v>794</v>
      </c>
    </row>
    <row r="9" spans="1:199" ht="17.5" thickTop="1">
      <c r="A9" s="5" t="s">
        <v>795</v>
      </c>
      <c r="B9" s="5">
        <v>2022</v>
      </c>
      <c r="C9" s="4">
        <v>112071003</v>
      </c>
      <c r="D9" s="5">
        <v>112071003</v>
      </c>
      <c r="E9" s="5" t="s">
        <v>796</v>
      </c>
      <c r="F9" s="5" t="s">
        <v>35</v>
      </c>
      <c r="G9" s="5" t="s">
        <v>36</v>
      </c>
      <c r="H9" s="5" t="s">
        <v>797</v>
      </c>
      <c r="I9" s="5" t="s">
        <v>57</v>
      </c>
      <c r="J9" s="5" t="s">
        <v>38</v>
      </c>
      <c r="K9" s="5" t="s">
        <v>38</v>
      </c>
      <c r="L9" s="5" t="s">
        <v>39</v>
      </c>
      <c r="M9" s="5" t="s">
        <v>54</v>
      </c>
      <c r="N9" s="5">
        <v>1</v>
      </c>
      <c r="O9" s="5" t="s">
        <v>101</v>
      </c>
      <c r="P9" s="5" t="s">
        <v>846</v>
      </c>
      <c r="Q9" s="5"/>
      <c r="R9" s="4">
        <v>15</v>
      </c>
      <c r="S9" s="5" t="s">
        <v>798</v>
      </c>
      <c r="T9" s="5"/>
      <c r="U9" s="5">
        <v>0</v>
      </c>
      <c r="V9" s="5" t="s">
        <v>847</v>
      </c>
      <c r="W9" s="5"/>
      <c r="X9" s="5" t="s">
        <v>799</v>
      </c>
      <c r="Y9" s="5">
        <v>100</v>
      </c>
      <c r="Z9" s="5">
        <v>1000</v>
      </c>
      <c r="AA9" s="5" t="s">
        <v>800</v>
      </c>
      <c r="AB9" s="5">
        <v>100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 t="s">
        <v>823</v>
      </c>
      <c r="AJ9" s="4">
        <v>1.5</v>
      </c>
      <c r="AK9" s="4">
        <v>5.08</v>
      </c>
      <c r="AL9" s="5">
        <v>1</v>
      </c>
      <c r="AM9" s="5" t="s">
        <v>819</v>
      </c>
      <c r="AN9" s="5" t="s">
        <v>805</v>
      </c>
      <c r="AO9" s="5">
        <v>2</v>
      </c>
      <c r="AP9" s="5">
        <v>1000</v>
      </c>
      <c r="AQ9" s="5" t="s">
        <v>800</v>
      </c>
      <c r="AR9" s="5">
        <v>35.71</v>
      </c>
      <c r="AS9" s="5">
        <v>35.71</v>
      </c>
      <c r="AT9" s="5">
        <v>0</v>
      </c>
      <c r="AU9" s="5">
        <v>28.57</v>
      </c>
      <c r="AV9" s="5">
        <v>0</v>
      </c>
      <c r="AW9" s="5">
        <v>0</v>
      </c>
      <c r="AX9" s="5" t="s">
        <v>820</v>
      </c>
      <c r="AY9" s="5" t="s">
        <v>820</v>
      </c>
      <c r="AZ9" s="5" t="s">
        <v>821</v>
      </c>
      <c r="BA9" s="5" t="s">
        <v>801</v>
      </c>
      <c r="BB9" s="5"/>
      <c r="BC9" s="5"/>
      <c r="BD9" s="5" t="s">
        <v>802</v>
      </c>
      <c r="BE9" s="5"/>
      <c r="BF9" s="5"/>
      <c r="BG9" s="5"/>
      <c r="BH9" s="5" t="s">
        <v>812</v>
      </c>
      <c r="BI9" s="5"/>
      <c r="BJ9" s="5"/>
      <c r="BK9" s="5"/>
      <c r="BL9" s="5" t="s">
        <v>803</v>
      </c>
      <c r="BM9" s="5">
        <v>0</v>
      </c>
      <c r="BN9" s="5">
        <v>-3</v>
      </c>
      <c r="BO9" s="5">
        <v>-6</v>
      </c>
      <c r="BP9" s="5">
        <v>-9</v>
      </c>
      <c r="BQ9" s="5">
        <v>-12</v>
      </c>
      <c r="BR9" s="5">
        <v>-15</v>
      </c>
      <c r="BS9" s="5">
        <v>-18</v>
      </c>
      <c r="BT9" s="5">
        <v>-21</v>
      </c>
      <c r="BU9" s="5">
        <v>-24</v>
      </c>
      <c r="BV9" s="5"/>
      <c r="BW9" s="5" t="s">
        <v>803</v>
      </c>
      <c r="BX9" s="5">
        <v>10</v>
      </c>
      <c r="BY9" s="5">
        <v>10</v>
      </c>
      <c r="BZ9" s="5">
        <v>10</v>
      </c>
      <c r="CA9" s="5">
        <v>9.8000000000000007</v>
      </c>
      <c r="CB9" s="5">
        <v>9.6</v>
      </c>
      <c r="CC9" s="5">
        <v>9.4</v>
      </c>
      <c r="CD9" s="5">
        <v>9.1999999999999993</v>
      </c>
      <c r="CE9" s="5">
        <v>9</v>
      </c>
      <c r="CF9" s="5">
        <v>8</v>
      </c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45"/>
      <c r="ES9" s="45"/>
      <c r="ET9" s="45">
        <v>44561</v>
      </c>
      <c r="EU9" s="45">
        <v>44564</v>
      </c>
      <c r="EV9" s="45" t="s">
        <v>822</v>
      </c>
      <c r="EW9" s="45">
        <v>44574</v>
      </c>
      <c r="EX9" s="45">
        <v>44574</v>
      </c>
      <c r="EY9" s="45"/>
      <c r="EZ9" s="45"/>
      <c r="FA9" s="45"/>
      <c r="FB9" s="45"/>
      <c r="FC9" s="45">
        <v>44600</v>
      </c>
      <c r="FD9" s="45"/>
      <c r="FE9" s="5"/>
      <c r="FF9" s="5" t="s">
        <v>804</v>
      </c>
      <c r="FG9" s="5"/>
      <c r="FH9" s="5"/>
      <c r="FI9" s="5" t="s">
        <v>848</v>
      </c>
      <c r="FJ9" s="5">
        <v>3.58</v>
      </c>
      <c r="FK9" s="4">
        <v>15</v>
      </c>
      <c r="FL9" s="5">
        <v>13</v>
      </c>
      <c r="FM9" s="4">
        <v>6</v>
      </c>
      <c r="FN9" s="4">
        <v>6</v>
      </c>
      <c r="FO9" s="4">
        <v>8</v>
      </c>
      <c r="FP9" s="4">
        <v>11</v>
      </c>
      <c r="FQ9" s="5"/>
      <c r="FR9" s="5">
        <v>2</v>
      </c>
      <c r="FS9" s="5">
        <v>0.33</v>
      </c>
      <c r="FT9" s="5">
        <v>0.5</v>
      </c>
      <c r="FU9" s="5">
        <v>1.33</v>
      </c>
      <c r="FV9" s="5">
        <v>2.17</v>
      </c>
      <c r="FW9" s="5">
        <v>2.5</v>
      </c>
      <c r="FX9" s="5">
        <v>3.67</v>
      </c>
      <c r="FY9" s="5">
        <v>0.09</v>
      </c>
      <c r="FZ9" s="5">
        <v>0.18</v>
      </c>
      <c r="GA9" s="5">
        <v>0.64</v>
      </c>
      <c r="GB9" s="5">
        <v>1.18</v>
      </c>
      <c r="GC9" s="5">
        <v>1.36</v>
      </c>
      <c r="GD9" s="5">
        <v>3.36</v>
      </c>
      <c r="GE9" s="5">
        <v>2.64</v>
      </c>
      <c r="GF9" s="46"/>
      <c r="GG9" s="5" t="s">
        <v>44</v>
      </c>
      <c r="GH9" s="5" t="s">
        <v>44</v>
      </c>
      <c r="GI9" s="5" t="s">
        <v>810</v>
      </c>
      <c r="GJ9" s="5" t="s">
        <v>798</v>
      </c>
      <c r="GK9" s="5" t="s">
        <v>830</v>
      </c>
      <c r="GL9" s="5">
        <v>2</v>
      </c>
      <c r="GM9" s="46"/>
      <c r="GN9" s="47">
        <v>2112091230</v>
      </c>
      <c r="GO9">
        <f>IF(GC9&lt;&gt;0, GC9-GB9, IF(GB9&lt;&gt;0, GB9-GA9, IF(GA9&lt;&gt;0, GA9-FZ9, IF(FZ9&lt;&gt;0, FZ9-FY9, 0))))</f>
        <v>0.18000000000000016</v>
      </c>
      <c r="GP9">
        <f>ROUND(GO9*FP9, 0)</f>
        <v>2</v>
      </c>
      <c r="GQ9">
        <f>ROUND(GD9*FP9,0)</f>
        <v>37</v>
      </c>
    </row>
    <row r="10" spans="1:199">
      <c r="A10" s="5" t="s">
        <v>795</v>
      </c>
      <c r="B10" s="5">
        <v>2022</v>
      </c>
      <c r="C10" s="4">
        <v>112071004</v>
      </c>
      <c r="D10" s="5">
        <v>112071004</v>
      </c>
      <c r="E10" s="5" t="s">
        <v>796</v>
      </c>
      <c r="F10" s="5" t="s">
        <v>35</v>
      </c>
      <c r="G10" s="5" t="s">
        <v>36</v>
      </c>
      <c r="H10" s="5" t="s">
        <v>797</v>
      </c>
      <c r="I10" s="5" t="s">
        <v>57</v>
      </c>
      <c r="J10" s="5" t="s">
        <v>38</v>
      </c>
      <c r="K10" s="5" t="s">
        <v>38</v>
      </c>
      <c r="L10" s="5" t="s">
        <v>39</v>
      </c>
      <c r="M10" s="5" t="s">
        <v>54</v>
      </c>
      <c r="N10" s="5">
        <v>1</v>
      </c>
      <c r="O10" s="5" t="s">
        <v>52</v>
      </c>
      <c r="P10" s="5" t="s">
        <v>91</v>
      </c>
      <c r="Q10" s="5"/>
      <c r="R10" s="4">
        <v>105</v>
      </c>
      <c r="S10" s="5" t="s">
        <v>798</v>
      </c>
      <c r="T10" s="5"/>
      <c r="U10" s="5">
        <v>0</v>
      </c>
      <c r="V10" s="5" t="s">
        <v>847</v>
      </c>
      <c r="W10" s="5"/>
      <c r="X10" s="5" t="s">
        <v>799</v>
      </c>
      <c r="Y10" s="5">
        <v>100</v>
      </c>
      <c r="Z10" s="5">
        <v>1000</v>
      </c>
      <c r="AA10" s="5" t="s">
        <v>800</v>
      </c>
      <c r="AB10" s="5">
        <v>100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/>
      <c r="AJ10" s="4">
        <v>0.35</v>
      </c>
      <c r="AK10" s="4">
        <v>0.99</v>
      </c>
      <c r="AL10" s="5">
        <v>1</v>
      </c>
      <c r="AM10" s="5" t="s">
        <v>819</v>
      </c>
      <c r="AN10" s="5" t="s">
        <v>805</v>
      </c>
      <c r="AO10" s="5">
        <v>2</v>
      </c>
      <c r="AP10" s="5">
        <v>1000</v>
      </c>
      <c r="AQ10" s="5" t="s">
        <v>800</v>
      </c>
      <c r="AR10" s="5">
        <v>35.71</v>
      </c>
      <c r="AS10" s="5">
        <v>35.71</v>
      </c>
      <c r="AT10" s="5">
        <v>0</v>
      </c>
      <c r="AU10" s="5">
        <v>28.57</v>
      </c>
      <c r="AV10" s="5">
        <v>0</v>
      </c>
      <c r="AW10" s="5">
        <v>0</v>
      </c>
      <c r="AX10" s="5" t="s">
        <v>820</v>
      </c>
      <c r="AY10" s="5" t="s">
        <v>820</v>
      </c>
      <c r="AZ10" s="5" t="s">
        <v>821</v>
      </c>
      <c r="BA10" s="5" t="s">
        <v>801</v>
      </c>
      <c r="BB10" s="5"/>
      <c r="BC10" s="5"/>
      <c r="BD10" s="5" t="s">
        <v>802</v>
      </c>
      <c r="BE10" s="5"/>
      <c r="BF10" s="5"/>
      <c r="BG10" s="5"/>
      <c r="BH10" s="5" t="s">
        <v>812</v>
      </c>
      <c r="BI10" s="5"/>
      <c r="BJ10" s="5"/>
      <c r="BK10" s="5"/>
      <c r="BL10" s="5" t="s">
        <v>803</v>
      </c>
      <c r="BM10" s="5">
        <v>0</v>
      </c>
      <c r="BN10" s="5">
        <v>-3</v>
      </c>
      <c r="BO10" s="5">
        <v>-6</v>
      </c>
      <c r="BP10" s="5">
        <v>-9</v>
      </c>
      <c r="BQ10" s="5">
        <v>-12</v>
      </c>
      <c r="BR10" s="5">
        <v>-15</v>
      </c>
      <c r="BS10" s="5">
        <v>-18</v>
      </c>
      <c r="BT10" s="5">
        <v>-21</v>
      </c>
      <c r="BU10" s="5">
        <v>-24</v>
      </c>
      <c r="BV10" s="5"/>
      <c r="BW10" s="5" t="s">
        <v>803</v>
      </c>
      <c r="BX10" s="5">
        <v>10</v>
      </c>
      <c r="BY10" s="5">
        <v>10</v>
      </c>
      <c r="BZ10" s="5">
        <v>10</v>
      </c>
      <c r="CA10" s="5">
        <v>9.8000000000000007</v>
      </c>
      <c r="CB10" s="5">
        <v>9.6</v>
      </c>
      <c r="CC10" s="5">
        <v>9.4</v>
      </c>
      <c r="CD10" s="5">
        <v>9.1999999999999993</v>
      </c>
      <c r="CE10" s="5">
        <v>9</v>
      </c>
      <c r="CF10" s="5">
        <v>8</v>
      </c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45"/>
      <c r="ES10" s="45"/>
      <c r="ET10" s="45">
        <v>44561</v>
      </c>
      <c r="EU10" s="45">
        <v>44564</v>
      </c>
      <c r="EV10" s="45" t="s">
        <v>822</v>
      </c>
      <c r="EW10" s="45"/>
      <c r="EX10" s="45"/>
      <c r="EY10" s="45"/>
      <c r="EZ10" s="45"/>
      <c r="FA10" s="45"/>
      <c r="FB10" s="45"/>
      <c r="FC10" s="45">
        <v>44588</v>
      </c>
      <c r="FD10" s="45"/>
      <c r="FE10" s="5"/>
      <c r="FF10" s="5" t="s">
        <v>804</v>
      </c>
      <c r="FG10" s="5"/>
      <c r="FH10" s="5"/>
      <c r="FI10" s="5"/>
      <c r="FJ10" s="5">
        <v>3.73</v>
      </c>
      <c r="FK10" s="4">
        <v>105</v>
      </c>
      <c r="FL10" s="5">
        <v>97</v>
      </c>
      <c r="FM10" s="4">
        <v>44</v>
      </c>
      <c r="FN10" s="4">
        <v>47</v>
      </c>
      <c r="FO10" s="4">
        <v>44</v>
      </c>
      <c r="FP10" s="4">
        <v>47</v>
      </c>
      <c r="FQ10" s="5">
        <v>25</v>
      </c>
      <c r="FR10" s="5">
        <v>50</v>
      </c>
      <c r="FS10" s="5">
        <v>0.34</v>
      </c>
      <c r="FT10" s="5">
        <v>0.83</v>
      </c>
      <c r="FU10" s="5">
        <v>1.19</v>
      </c>
      <c r="FV10" s="5">
        <v>1.79</v>
      </c>
      <c r="FW10" s="5">
        <v>2.04</v>
      </c>
      <c r="FX10" s="5">
        <v>3.38</v>
      </c>
      <c r="FY10" s="5">
        <v>1.36</v>
      </c>
      <c r="FZ10" s="5">
        <v>1.72</v>
      </c>
      <c r="GA10" s="5">
        <v>2.19</v>
      </c>
      <c r="GB10" s="5">
        <v>2.79</v>
      </c>
      <c r="GC10" s="5">
        <v>3.21</v>
      </c>
      <c r="GD10" s="5">
        <v>4.53</v>
      </c>
      <c r="GE10" s="5">
        <v>3.98</v>
      </c>
      <c r="GF10" s="46"/>
      <c r="GG10" s="5" t="s">
        <v>44</v>
      </c>
      <c r="GH10" s="5" t="s">
        <v>44</v>
      </c>
      <c r="GI10" s="5" t="s">
        <v>810</v>
      </c>
      <c r="GJ10" s="5" t="s">
        <v>798</v>
      </c>
      <c r="GK10" s="5" t="s">
        <v>830</v>
      </c>
      <c r="GL10" s="5">
        <v>37</v>
      </c>
      <c r="GM10" s="46"/>
      <c r="GN10" s="47">
        <v>2112091231</v>
      </c>
      <c r="GO10">
        <f t="shared" ref="GO10:GO73" si="0">IF(GC10&lt;&gt;0, GC10-GB10, IF(GB10&lt;&gt;0, GB10-GA10, IF(GA10&lt;&gt;0, GA10-FZ10, IF(FZ10&lt;&gt;0, FZ10-FY10, 0))))</f>
        <v>0.41999999999999993</v>
      </c>
      <c r="GP10">
        <f t="shared" ref="GP10:GP73" si="1">ROUND(GO10*FP10, 0)</f>
        <v>20</v>
      </c>
      <c r="GQ10">
        <f t="shared" ref="GQ10:GQ73" si="2">ROUND(GD10*FP10,0)</f>
        <v>213</v>
      </c>
    </row>
    <row r="11" spans="1:199">
      <c r="A11" s="5" t="s">
        <v>795</v>
      </c>
      <c r="B11" s="5">
        <v>2022</v>
      </c>
      <c r="C11" s="4">
        <v>112071005</v>
      </c>
      <c r="D11" s="5">
        <v>112071005</v>
      </c>
      <c r="E11" s="5" t="s">
        <v>796</v>
      </c>
      <c r="F11" s="5" t="s">
        <v>35</v>
      </c>
      <c r="G11" s="5" t="s">
        <v>36</v>
      </c>
      <c r="H11" s="5" t="s">
        <v>797</v>
      </c>
      <c r="I11" s="5" t="s">
        <v>57</v>
      </c>
      <c r="J11" s="5" t="s">
        <v>38</v>
      </c>
      <c r="K11" s="5" t="s">
        <v>38</v>
      </c>
      <c r="L11" s="5" t="s">
        <v>39</v>
      </c>
      <c r="M11" s="5" t="s">
        <v>54</v>
      </c>
      <c r="N11" s="5">
        <v>1</v>
      </c>
      <c r="O11" s="5" t="s">
        <v>52</v>
      </c>
      <c r="P11" s="5" t="s">
        <v>100</v>
      </c>
      <c r="Q11" s="5"/>
      <c r="R11" s="4">
        <v>61</v>
      </c>
      <c r="S11" s="5" t="s">
        <v>798</v>
      </c>
      <c r="T11" s="5"/>
      <c r="U11" s="5">
        <v>0</v>
      </c>
      <c r="V11" s="5" t="s">
        <v>847</v>
      </c>
      <c r="W11" s="5"/>
      <c r="X11" s="5" t="s">
        <v>799</v>
      </c>
      <c r="Y11" s="5">
        <v>100</v>
      </c>
      <c r="Z11" s="5">
        <v>1000</v>
      </c>
      <c r="AA11" s="5" t="s">
        <v>800</v>
      </c>
      <c r="AB11" s="5">
        <v>100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/>
      <c r="AJ11" s="4">
        <v>0.38</v>
      </c>
      <c r="AK11" s="4">
        <v>1.06</v>
      </c>
      <c r="AL11" s="5">
        <v>1</v>
      </c>
      <c r="AM11" s="5" t="s">
        <v>819</v>
      </c>
      <c r="AN11" s="5" t="s">
        <v>805</v>
      </c>
      <c r="AO11" s="5">
        <v>2</v>
      </c>
      <c r="AP11" s="5">
        <v>1000</v>
      </c>
      <c r="AQ11" s="5" t="s">
        <v>800</v>
      </c>
      <c r="AR11" s="5">
        <v>35.71</v>
      </c>
      <c r="AS11" s="5">
        <v>35.71</v>
      </c>
      <c r="AT11" s="5">
        <v>0</v>
      </c>
      <c r="AU11" s="5">
        <v>28.57</v>
      </c>
      <c r="AV11" s="5">
        <v>0</v>
      </c>
      <c r="AW11" s="5">
        <v>0</v>
      </c>
      <c r="AX11" s="5" t="s">
        <v>820</v>
      </c>
      <c r="AY11" s="5" t="s">
        <v>820</v>
      </c>
      <c r="AZ11" s="5" t="s">
        <v>821</v>
      </c>
      <c r="BA11" s="5" t="s">
        <v>801</v>
      </c>
      <c r="BB11" s="5"/>
      <c r="BC11" s="5"/>
      <c r="BD11" s="5" t="s">
        <v>802</v>
      </c>
      <c r="BE11" s="5"/>
      <c r="BF11" s="5"/>
      <c r="BG11" s="5"/>
      <c r="BH11" s="5" t="s">
        <v>812</v>
      </c>
      <c r="BI11" s="5"/>
      <c r="BJ11" s="5"/>
      <c r="BK11" s="5"/>
      <c r="BL11" s="5" t="s">
        <v>803</v>
      </c>
      <c r="BM11" s="5">
        <v>0</v>
      </c>
      <c r="BN11" s="5">
        <v>-3</v>
      </c>
      <c r="BO11" s="5">
        <v>-6</v>
      </c>
      <c r="BP11" s="5">
        <v>-9</v>
      </c>
      <c r="BQ11" s="5">
        <v>-12</v>
      </c>
      <c r="BR11" s="5">
        <v>-15</v>
      </c>
      <c r="BS11" s="5">
        <v>-18</v>
      </c>
      <c r="BT11" s="5">
        <v>-21</v>
      </c>
      <c r="BU11" s="5">
        <v>-24</v>
      </c>
      <c r="BV11" s="5"/>
      <c r="BW11" s="5" t="s">
        <v>803</v>
      </c>
      <c r="BX11" s="5">
        <v>10</v>
      </c>
      <c r="BY11" s="5">
        <v>10</v>
      </c>
      <c r="BZ11" s="5">
        <v>10</v>
      </c>
      <c r="CA11" s="5">
        <v>9.8000000000000007</v>
      </c>
      <c r="CB11" s="5">
        <v>9.6</v>
      </c>
      <c r="CC11" s="5">
        <v>9.4</v>
      </c>
      <c r="CD11" s="5">
        <v>9.1999999999999993</v>
      </c>
      <c r="CE11" s="5">
        <v>9</v>
      </c>
      <c r="CF11" s="5">
        <v>8</v>
      </c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45"/>
      <c r="ES11" s="45"/>
      <c r="ET11" s="45">
        <v>44561</v>
      </c>
      <c r="EU11" s="45">
        <v>44564</v>
      </c>
      <c r="EV11" s="45" t="s">
        <v>822</v>
      </c>
      <c r="EW11" s="45"/>
      <c r="EX11" s="45"/>
      <c r="EY11" s="45"/>
      <c r="EZ11" s="45"/>
      <c r="FA11" s="45"/>
      <c r="FB11" s="45"/>
      <c r="FC11" s="45">
        <v>44588</v>
      </c>
      <c r="FD11" s="45"/>
      <c r="FE11" s="5"/>
      <c r="FF11" s="5" t="s">
        <v>804</v>
      </c>
      <c r="FG11" s="5"/>
      <c r="FH11" s="5"/>
      <c r="FI11" s="5"/>
      <c r="FJ11" s="5">
        <v>3.19</v>
      </c>
      <c r="FK11" s="4">
        <v>61</v>
      </c>
      <c r="FL11" s="5">
        <v>49</v>
      </c>
      <c r="FM11" s="4">
        <v>24</v>
      </c>
      <c r="FN11" s="4">
        <v>25</v>
      </c>
      <c r="FO11" s="4">
        <v>18</v>
      </c>
      <c r="FP11" s="4">
        <v>19</v>
      </c>
      <c r="FQ11" s="5">
        <v>8</v>
      </c>
      <c r="FR11" s="5">
        <v>12</v>
      </c>
      <c r="FS11" s="5">
        <v>0.16</v>
      </c>
      <c r="FT11" s="5">
        <v>0.36</v>
      </c>
      <c r="FU11" s="5">
        <v>0.64</v>
      </c>
      <c r="FV11" s="5">
        <v>1.4</v>
      </c>
      <c r="FW11" s="5">
        <v>1.56</v>
      </c>
      <c r="FX11" s="5">
        <v>2.8</v>
      </c>
      <c r="FY11" s="5">
        <v>0.84</v>
      </c>
      <c r="FZ11" s="5">
        <v>1</v>
      </c>
      <c r="GA11" s="5">
        <v>1.47</v>
      </c>
      <c r="GB11" s="5">
        <v>2.11</v>
      </c>
      <c r="GC11" s="5">
        <v>2.4700000000000002</v>
      </c>
      <c r="GD11" s="5">
        <v>4.1100000000000003</v>
      </c>
      <c r="GE11" s="5">
        <v>3.63</v>
      </c>
      <c r="GF11" s="46"/>
      <c r="GG11" s="5" t="s">
        <v>44</v>
      </c>
      <c r="GH11" s="5" t="s">
        <v>44</v>
      </c>
      <c r="GI11" s="5" t="s">
        <v>810</v>
      </c>
      <c r="GJ11" s="5" t="s">
        <v>798</v>
      </c>
      <c r="GK11" s="5" t="s">
        <v>830</v>
      </c>
      <c r="GL11" s="5">
        <v>10</v>
      </c>
      <c r="GM11" s="46"/>
      <c r="GN11" s="47">
        <v>2112091232</v>
      </c>
      <c r="GO11">
        <f t="shared" si="0"/>
        <v>0.36000000000000032</v>
      </c>
      <c r="GP11">
        <f t="shared" si="1"/>
        <v>7</v>
      </c>
      <c r="GQ11">
        <f t="shared" si="2"/>
        <v>78</v>
      </c>
    </row>
    <row r="12" spans="1:199">
      <c r="A12" s="5" t="s">
        <v>795</v>
      </c>
      <c r="B12" s="5">
        <v>2022</v>
      </c>
      <c r="C12" s="4">
        <v>112071006</v>
      </c>
      <c r="D12" s="5">
        <v>112071006</v>
      </c>
      <c r="E12" s="5" t="s">
        <v>796</v>
      </c>
      <c r="F12" s="5" t="s">
        <v>35</v>
      </c>
      <c r="G12" s="5" t="s">
        <v>36</v>
      </c>
      <c r="H12" s="5" t="s">
        <v>797</v>
      </c>
      <c r="I12" s="5" t="s">
        <v>57</v>
      </c>
      <c r="J12" s="5" t="s">
        <v>38</v>
      </c>
      <c r="K12" s="5" t="s">
        <v>38</v>
      </c>
      <c r="L12" s="5" t="s">
        <v>39</v>
      </c>
      <c r="M12" s="5" t="s">
        <v>54</v>
      </c>
      <c r="N12" s="5">
        <v>1</v>
      </c>
      <c r="O12" s="5" t="s">
        <v>79</v>
      </c>
      <c r="P12" s="5" t="s">
        <v>136</v>
      </c>
      <c r="Q12" s="5"/>
      <c r="R12" s="4">
        <v>24</v>
      </c>
      <c r="S12" s="5" t="s">
        <v>798</v>
      </c>
      <c r="T12" s="5"/>
      <c r="U12" s="5">
        <v>0</v>
      </c>
      <c r="V12" s="5" t="s">
        <v>847</v>
      </c>
      <c r="W12" s="5"/>
      <c r="X12" s="5" t="s">
        <v>799</v>
      </c>
      <c r="Y12" s="5">
        <v>100</v>
      </c>
      <c r="Z12" s="5">
        <v>1000</v>
      </c>
      <c r="AA12" s="5" t="s">
        <v>800</v>
      </c>
      <c r="AB12" s="5">
        <v>100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/>
      <c r="AJ12" s="4">
        <v>0.9</v>
      </c>
      <c r="AK12" s="4">
        <v>1.94</v>
      </c>
      <c r="AL12" s="5">
        <v>1</v>
      </c>
      <c r="AM12" s="5" t="s">
        <v>819</v>
      </c>
      <c r="AN12" s="5" t="s">
        <v>805</v>
      </c>
      <c r="AO12" s="5">
        <v>2</v>
      </c>
      <c r="AP12" s="5">
        <v>1000</v>
      </c>
      <c r="AQ12" s="5" t="s">
        <v>800</v>
      </c>
      <c r="AR12" s="5">
        <v>35.71</v>
      </c>
      <c r="AS12" s="5">
        <v>35.71</v>
      </c>
      <c r="AT12" s="5">
        <v>0</v>
      </c>
      <c r="AU12" s="5">
        <v>28.57</v>
      </c>
      <c r="AV12" s="5">
        <v>0</v>
      </c>
      <c r="AW12" s="5">
        <v>0</v>
      </c>
      <c r="AX12" s="5" t="s">
        <v>820</v>
      </c>
      <c r="AY12" s="5" t="s">
        <v>820</v>
      </c>
      <c r="AZ12" s="5" t="s">
        <v>821</v>
      </c>
      <c r="BA12" s="5" t="s">
        <v>801</v>
      </c>
      <c r="BB12" s="5"/>
      <c r="BC12" s="5"/>
      <c r="BD12" s="5" t="s">
        <v>802</v>
      </c>
      <c r="BE12" s="5"/>
      <c r="BF12" s="5"/>
      <c r="BG12" s="5"/>
      <c r="BH12" s="5" t="s">
        <v>812</v>
      </c>
      <c r="BI12" s="5"/>
      <c r="BJ12" s="5"/>
      <c r="BK12" s="5"/>
      <c r="BL12" s="5" t="s">
        <v>803</v>
      </c>
      <c r="BM12" s="5">
        <v>0</v>
      </c>
      <c r="BN12" s="5">
        <v>-3</v>
      </c>
      <c r="BO12" s="5">
        <v>-6</v>
      </c>
      <c r="BP12" s="5">
        <v>-9</v>
      </c>
      <c r="BQ12" s="5">
        <v>-12</v>
      </c>
      <c r="BR12" s="5">
        <v>-15</v>
      </c>
      <c r="BS12" s="5">
        <v>-18</v>
      </c>
      <c r="BT12" s="5">
        <v>-21</v>
      </c>
      <c r="BU12" s="5">
        <v>-24</v>
      </c>
      <c r="BV12" s="5"/>
      <c r="BW12" s="5" t="s">
        <v>803</v>
      </c>
      <c r="BX12" s="5">
        <v>10</v>
      </c>
      <c r="BY12" s="5">
        <v>10</v>
      </c>
      <c r="BZ12" s="5">
        <v>10</v>
      </c>
      <c r="CA12" s="5">
        <v>9.8000000000000007</v>
      </c>
      <c r="CB12" s="5">
        <v>9.6</v>
      </c>
      <c r="CC12" s="5">
        <v>9.4</v>
      </c>
      <c r="CD12" s="5">
        <v>9.1999999999999993</v>
      </c>
      <c r="CE12" s="5">
        <v>9</v>
      </c>
      <c r="CF12" s="5">
        <v>8</v>
      </c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45"/>
      <c r="ES12" s="45"/>
      <c r="ET12" s="45">
        <v>44561</v>
      </c>
      <c r="EU12" s="45">
        <v>44564</v>
      </c>
      <c r="EV12" s="45" t="s">
        <v>822</v>
      </c>
      <c r="EW12" s="45"/>
      <c r="EX12" s="45"/>
      <c r="EY12" s="45"/>
      <c r="EZ12" s="45"/>
      <c r="FA12" s="45"/>
      <c r="FB12" s="45"/>
      <c r="FC12" s="45">
        <v>44588</v>
      </c>
      <c r="FD12" s="45"/>
      <c r="FE12" s="5"/>
      <c r="FF12" s="5" t="s">
        <v>804</v>
      </c>
      <c r="FG12" s="5"/>
      <c r="FH12" s="5"/>
      <c r="FI12" s="5"/>
      <c r="FJ12" s="5">
        <v>2.75</v>
      </c>
      <c r="FK12" s="4">
        <v>24</v>
      </c>
      <c r="FL12" s="5">
        <v>19</v>
      </c>
      <c r="FM12" s="4">
        <v>9</v>
      </c>
      <c r="FN12" s="4">
        <v>10</v>
      </c>
      <c r="FO12" s="4">
        <v>13</v>
      </c>
      <c r="FP12" s="4">
        <v>15</v>
      </c>
      <c r="FQ12" s="5">
        <v>3</v>
      </c>
      <c r="FR12" s="5">
        <v>2</v>
      </c>
      <c r="FS12" s="5">
        <v>0.2</v>
      </c>
      <c r="FT12" s="5">
        <v>0.3</v>
      </c>
      <c r="FU12" s="5">
        <v>0.6</v>
      </c>
      <c r="FV12" s="5">
        <v>1.3</v>
      </c>
      <c r="FW12" s="5">
        <v>1.3</v>
      </c>
      <c r="FX12" s="5">
        <v>2.9</v>
      </c>
      <c r="FY12" s="5">
        <v>0.47</v>
      </c>
      <c r="FZ12" s="5">
        <v>0.53</v>
      </c>
      <c r="GA12" s="5">
        <v>0.6</v>
      </c>
      <c r="GB12" s="5">
        <v>0.93</v>
      </c>
      <c r="GC12" s="5">
        <v>1.33</v>
      </c>
      <c r="GD12" s="5">
        <v>2.4</v>
      </c>
      <c r="GE12" s="5">
        <v>3.47</v>
      </c>
      <c r="GF12" s="46"/>
      <c r="GG12" s="5" t="s">
        <v>44</v>
      </c>
      <c r="GH12" s="5" t="s">
        <v>44</v>
      </c>
      <c r="GI12" s="5" t="s">
        <v>810</v>
      </c>
      <c r="GJ12" s="5" t="s">
        <v>798</v>
      </c>
      <c r="GK12" s="5" t="s">
        <v>830</v>
      </c>
      <c r="GL12" s="5">
        <v>2</v>
      </c>
      <c r="GM12" s="46"/>
      <c r="GN12" s="47">
        <v>2112091233</v>
      </c>
      <c r="GO12">
        <f t="shared" si="0"/>
        <v>0.4</v>
      </c>
      <c r="GP12">
        <f t="shared" si="1"/>
        <v>6</v>
      </c>
      <c r="GQ12">
        <f t="shared" si="2"/>
        <v>36</v>
      </c>
    </row>
    <row r="13" spans="1:199">
      <c r="A13" s="5" t="s">
        <v>795</v>
      </c>
      <c r="B13" s="5">
        <v>2022</v>
      </c>
      <c r="C13" s="4">
        <v>112071007</v>
      </c>
      <c r="D13" s="5">
        <v>112071007</v>
      </c>
      <c r="E13" s="5" t="s">
        <v>796</v>
      </c>
      <c r="F13" s="5" t="s">
        <v>35</v>
      </c>
      <c r="G13" s="5" t="s">
        <v>36</v>
      </c>
      <c r="H13" s="5" t="s">
        <v>797</v>
      </c>
      <c r="I13" s="5" t="s">
        <v>57</v>
      </c>
      <c r="J13" s="5" t="s">
        <v>38</v>
      </c>
      <c r="K13" s="5" t="s">
        <v>38</v>
      </c>
      <c r="L13" s="5" t="s">
        <v>39</v>
      </c>
      <c r="M13" s="5" t="s">
        <v>54</v>
      </c>
      <c r="N13" s="5">
        <v>1</v>
      </c>
      <c r="O13" s="5" t="s">
        <v>79</v>
      </c>
      <c r="P13" s="5" t="s">
        <v>145</v>
      </c>
      <c r="Q13" s="5"/>
      <c r="R13" s="4">
        <v>18</v>
      </c>
      <c r="S13" s="5" t="s">
        <v>798</v>
      </c>
      <c r="T13" s="5"/>
      <c r="U13" s="5">
        <v>0</v>
      </c>
      <c r="V13" s="5" t="s">
        <v>847</v>
      </c>
      <c r="W13" s="5"/>
      <c r="X13" s="5" t="s">
        <v>799</v>
      </c>
      <c r="Y13" s="5">
        <v>100</v>
      </c>
      <c r="Z13" s="5">
        <v>1000</v>
      </c>
      <c r="AA13" s="5" t="s">
        <v>800</v>
      </c>
      <c r="AB13" s="5">
        <v>100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/>
      <c r="AJ13" s="4">
        <v>1</v>
      </c>
      <c r="AK13" s="4">
        <v>2.06</v>
      </c>
      <c r="AL13" s="5">
        <v>1</v>
      </c>
      <c r="AM13" s="5" t="s">
        <v>819</v>
      </c>
      <c r="AN13" s="5" t="s">
        <v>805</v>
      </c>
      <c r="AO13" s="5">
        <v>2</v>
      </c>
      <c r="AP13" s="5">
        <v>1000</v>
      </c>
      <c r="AQ13" s="5" t="s">
        <v>800</v>
      </c>
      <c r="AR13" s="5">
        <v>35.71</v>
      </c>
      <c r="AS13" s="5">
        <v>35.71</v>
      </c>
      <c r="AT13" s="5">
        <v>0</v>
      </c>
      <c r="AU13" s="5">
        <v>28.57</v>
      </c>
      <c r="AV13" s="5">
        <v>0</v>
      </c>
      <c r="AW13" s="5">
        <v>0</v>
      </c>
      <c r="AX13" s="5" t="s">
        <v>820</v>
      </c>
      <c r="AY13" s="5" t="s">
        <v>820</v>
      </c>
      <c r="AZ13" s="5" t="s">
        <v>821</v>
      </c>
      <c r="BA13" s="5" t="s">
        <v>801</v>
      </c>
      <c r="BB13" s="5"/>
      <c r="BC13" s="5"/>
      <c r="BD13" s="5" t="s">
        <v>802</v>
      </c>
      <c r="BE13" s="5"/>
      <c r="BF13" s="5"/>
      <c r="BG13" s="5"/>
      <c r="BH13" s="5" t="s">
        <v>812</v>
      </c>
      <c r="BI13" s="5"/>
      <c r="BJ13" s="5"/>
      <c r="BK13" s="5"/>
      <c r="BL13" s="5" t="s">
        <v>803</v>
      </c>
      <c r="BM13" s="5">
        <v>0</v>
      </c>
      <c r="BN13" s="5">
        <v>-3</v>
      </c>
      <c r="BO13" s="5">
        <v>-6</v>
      </c>
      <c r="BP13" s="5">
        <v>-9</v>
      </c>
      <c r="BQ13" s="5">
        <v>-12</v>
      </c>
      <c r="BR13" s="5">
        <v>-15</v>
      </c>
      <c r="BS13" s="5">
        <v>-18</v>
      </c>
      <c r="BT13" s="5">
        <v>-21</v>
      </c>
      <c r="BU13" s="5">
        <v>-24</v>
      </c>
      <c r="BV13" s="5"/>
      <c r="BW13" s="5" t="s">
        <v>803</v>
      </c>
      <c r="BX13" s="5">
        <v>10</v>
      </c>
      <c r="BY13" s="5">
        <v>10</v>
      </c>
      <c r="BZ13" s="5">
        <v>10</v>
      </c>
      <c r="CA13" s="5">
        <v>9.8000000000000007</v>
      </c>
      <c r="CB13" s="5">
        <v>9.6</v>
      </c>
      <c r="CC13" s="5">
        <v>9.4</v>
      </c>
      <c r="CD13" s="5">
        <v>9.1999999999999993</v>
      </c>
      <c r="CE13" s="5">
        <v>9</v>
      </c>
      <c r="CF13" s="5">
        <v>8</v>
      </c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45"/>
      <c r="ES13" s="45"/>
      <c r="ET13" s="45">
        <v>44561</v>
      </c>
      <c r="EU13" s="45">
        <v>44564</v>
      </c>
      <c r="EV13" s="45" t="s">
        <v>822</v>
      </c>
      <c r="EW13" s="45"/>
      <c r="EX13" s="45"/>
      <c r="EY13" s="45"/>
      <c r="EZ13" s="45"/>
      <c r="FA13" s="45"/>
      <c r="FB13" s="45"/>
      <c r="FC13" s="45">
        <v>44588</v>
      </c>
      <c r="FD13" s="45"/>
      <c r="FE13" s="5"/>
      <c r="FF13" s="5" t="s">
        <v>804</v>
      </c>
      <c r="FG13" s="5"/>
      <c r="FH13" s="5"/>
      <c r="FI13" s="5"/>
      <c r="FJ13" s="5">
        <v>2.98</v>
      </c>
      <c r="FK13" s="4">
        <v>18</v>
      </c>
      <c r="FL13" s="5">
        <v>15</v>
      </c>
      <c r="FM13" s="4">
        <v>8</v>
      </c>
      <c r="FN13" s="4">
        <v>8</v>
      </c>
      <c r="FO13" s="4">
        <v>11</v>
      </c>
      <c r="FP13" s="4">
        <v>14</v>
      </c>
      <c r="FQ13" s="5">
        <v>2</v>
      </c>
      <c r="FR13" s="5">
        <v>1</v>
      </c>
      <c r="FS13" s="5">
        <v>0.38</v>
      </c>
      <c r="FT13" s="5">
        <v>0.75</v>
      </c>
      <c r="FU13" s="5">
        <v>1.25</v>
      </c>
      <c r="FV13" s="5">
        <v>1.5</v>
      </c>
      <c r="FW13" s="5">
        <v>1.88</v>
      </c>
      <c r="FX13" s="5">
        <v>2.75</v>
      </c>
      <c r="FY13" s="5">
        <v>0.5</v>
      </c>
      <c r="FZ13" s="5">
        <v>0.71</v>
      </c>
      <c r="GA13" s="5">
        <v>1</v>
      </c>
      <c r="GB13" s="5">
        <v>1.1399999999999999</v>
      </c>
      <c r="GC13" s="5">
        <v>1.21</v>
      </c>
      <c r="GD13" s="5">
        <v>3.5</v>
      </c>
      <c r="GE13" s="5">
        <v>3.75</v>
      </c>
      <c r="GF13" s="46"/>
      <c r="GG13" s="5" t="s">
        <v>44</v>
      </c>
      <c r="GH13" s="5" t="s">
        <v>44</v>
      </c>
      <c r="GI13" s="5" t="s">
        <v>810</v>
      </c>
      <c r="GJ13" s="5" t="s">
        <v>798</v>
      </c>
      <c r="GK13" s="5" t="s">
        <v>830</v>
      </c>
      <c r="GL13" s="5">
        <v>1</v>
      </c>
      <c r="GM13" s="46"/>
      <c r="GN13" s="47">
        <v>2112091234</v>
      </c>
      <c r="GO13">
        <f t="shared" si="0"/>
        <v>7.0000000000000062E-2</v>
      </c>
      <c r="GP13">
        <f t="shared" si="1"/>
        <v>1</v>
      </c>
      <c r="GQ13">
        <f t="shared" si="2"/>
        <v>49</v>
      </c>
    </row>
    <row r="14" spans="1:199">
      <c r="A14" s="5" t="s">
        <v>795</v>
      </c>
      <c r="B14" s="5">
        <v>2022</v>
      </c>
      <c r="C14" s="4">
        <v>112071008</v>
      </c>
      <c r="D14" s="5">
        <v>112071008</v>
      </c>
      <c r="E14" s="5" t="s">
        <v>796</v>
      </c>
      <c r="F14" s="5" t="s">
        <v>35</v>
      </c>
      <c r="G14" s="5" t="s">
        <v>36</v>
      </c>
      <c r="H14" s="5" t="s">
        <v>797</v>
      </c>
      <c r="I14" s="5" t="s">
        <v>57</v>
      </c>
      <c r="J14" s="5" t="s">
        <v>38</v>
      </c>
      <c r="K14" s="5" t="s">
        <v>38</v>
      </c>
      <c r="L14" s="5" t="s">
        <v>39</v>
      </c>
      <c r="M14" s="5" t="s">
        <v>54</v>
      </c>
      <c r="N14" s="5">
        <v>1</v>
      </c>
      <c r="O14" s="5" t="s">
        <v>65</v>
      </c>
      <c r="P14" s="5" t="s">
        <v>106</v>
      </c>
      <c r="Q14" s="5"/>
      <c r="R14" s="4">
        <v>25</v>
      </c>
      <c r="S14" s="5" t="s">
        <v>798</v>
      </c>
      <c r="T14" s="5"/>
      <c r="U14" s="5">
        <v>0</v>
      </c>
      <c r="V14" s="5" t="s">
        <v>847</v>
      </c>
      <c r="W14" s="5"/>
      <c r="X14" s="5" t="s">
        <v>799</v>
      </c>
      <c r="Y14" s="5">
        <v>100</v>
      </c>
      <c r="Z14" s="5">
        <v>1000</v>
      </c>
      <c r="AA14" s="5" t="s">
        <v>800</v>
      </c>
      <c r="AB14" s="5">
        <v>100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/>
      <c r="AJ14" s="4">
        <v>0.95</v>
      </c>
      <c r="AK14" s="4">
        <v>2</v>
      </c>
      <c r="AL14" s="5">
        <v>1</v>
      </c>
      <c r="AM14" s="5" t="s">
        <v>819</v>
      </c>
      <c r="AN14" s="5" t="s">
        <v>805</v>
      </c>
      <c r="AO14" s="5">
        <v>2</v>
      </c>
      <c r="AP14" s="5">
        <v>1000</v>
      </c>
      <c r="AQ14" s="5" t="s">
        <v>800</v>
      </c>
      <c r="AR14" s="5">
        <v>35.71</v>
      </c>
      <c r="AS14" s="5">
        <v>35.71</v>
      </c>
      <c r="AT14" s="5">
        <v>0</v>
      </c>
      <c r="AU14" s="5">
        <v>28.57</v>
      </c>
      <c r="AV14" s="5">
        <v>0</v>
      </c>
      <c r="AW14" s="5">
        <v>0</v>
      </c>
      <c r="AX14" s="5" t="s">
        <v>820</v>
      </c>
      <c r="AY14" s="5" t="s">
        <v>820</v>
      </c>
      <c r="AZ14" s="5" t="s">
        <v>821</v>
      </c>
      <c r="BA14" s="5" t="s">
        <v>801</v>
      </c>
      <c r="BB14" s="5"/>
      <c r="BC14" s="5"/>
      <c r="BD14" s="5" t="s">
        <v>802</v>
      </c>
      <c r="BE14" s="5"/>
      <c r="BF14" s="5"/>
      <c r="BG14" s="5"/>
      <c r="BH14" s="5" t="s">
        <v>812</v>
      </c>
      <c r="BI14" s="5"/>
      <c r="BJ14" s="5"/>
      <c r="BK14" s="5"/>
      <c r="BL14" s="5" t="s">
        <v>803</v>
      </c>
      <c r="BM14" s="5">
        <v>0</v>
      </c>
      <c r="BN14" s="5">
        <v>-3</v>
      </c>
      <c r="BO14" s="5">
        <v>-6</v>
      </c>
      <c r="BP14" s="5">
        <v>-9</v>
      </c>
      <c r="BQ14" s="5">
        <v>-12</v>
      </c>
      <c r="BR14" s="5">
        <v>-15</v>
      </c>
      <c r="BS14" s="5">
        <v>-18</v>
      </c>
      <c r="BT14" s="5">
        <v>-21</v>
      </c>
      <c r="BU14" s="5">
        <v>-24</v>
      </c>
      <c r="BV14" s="5"/>
      <c r="BW14" s="5" t="s">
        <v>803</v>
      </c>
      <c r="BX14" s="5">
        <v>10</v>
      </c>
      <c r="BY14" s="5">
        <v>10</v>
      </c>
      <c r="BZ14" s="5">
        <v>10</v>
      </c>
      <c r="CA14" s="5">
        <v>9.8000000000000007</v>
      </c>
      <c r="CB14" s="5">
        <v>9.6</v>
      </c>
      <c r="CC14" s="5">
        <v>9.4</v>
      </c>
      <c r="CD14" s="5">
        <v>9.1999999999999993</v>
      </c>
      <c r="CE14" s="5">
        <v>9</v>
      </c>
      <c r="CF14" s="5">
        <v>8</v>
      </c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45"/>
      <c r="ES14" s="45"/>
      <c r="ET14" s="45">
        <v>44561</v>
      </c>
      <c r="EU14" s="45">
        <v>44564</v>
      </c>
      <c r="EV14" s="45" t="s">
        <v>822</v>
      </c>
      <c r="EW14" s="45"/>
      <c r="EX14" s="45"/>
      <c r="EY14" s="45"/>
      <c r="EZ14" s="45"/>
      <c r="FA14" s="45"/>
      <c r="FB14" s="45"/>
      <c r="FC14" s="45">
        <v>44588</v>
      </c>
      <c r="FD14" s="45"/>
      <c r="FE14" s="5"/>
      <c r="FF14" s="5" t="s">
        <v>804</v>
      </c>
      <c r="FG14" s="5"/>
      <c r="FH14" s="5"/>
      <c r="FI14" s="5"/>
      <c r="FJ14" s="5">
        <v>3.05</v>
      </c>
      <c r="FK14" s="4">
        <v>25</v>
      </c>
      <c r="FL14" s="5">
        <v>21</v>
      </c>
      <c r="FM14" s="4">
        <v>10</v>
      </c>
      <c r="FN14" s="4">
        <v>10</v>
      </c>
      <c r="FO14" s="4">
        <v>14</v>
      </c>
      <c r="FP14" s="4">
        <v>14</v>
      </c>
      <c r="FQ14" s="5">
        <v>1</v>
      </c>
      <c r="FR14" s="5"/>
      <c r="FS14" s="5">
        <v>0.1</v>
      </c>
      <c r="FT14" s="5">
        <v>0.5</v>
      </c>
      <c r="FU14" s="5">
        <v>0.5</v>
      </c>
      <c r="FV14" s="5">
        <v>1.2</v>
      </c>
      <c r="FW14" s="5">
        <v>1.4</v>
      </c>
      <c r="FX14" s="5">
        <v>2.4</v>
      </c>
      <c r="FY14" s="5">
        <v>0.28999999999999998</v>
      </c>
      <c r="FZ14" s="5">
        <v>0.28999999999999998</v>
      </c>
      <c r="GA14" s="5">
        <v>0.43</v>
      </c>
      <c r="GB14" s="5">
        <v>0.86</v>
      </c>
      <c r="GC14" s="5">
        <v>1.21</v>
      </c>
      <c r="GD14" s="5">
        <v>4.57</v>
      </c>
      <c r="GE14" s="5">
        <v>3.27</v>
      </c>
      <c r="GF14" s="46"/>
      <c r="GG14" s="5" t="s">
        <v>44</v>
      </c>
      <c r="GH14" s="5" t="s">
        <v>44</v>
      </c>
      <c r="GI14" s="5" t="s">
        <v>810</v>
      </c>
      <c r="GJ14" s="5" t="s">
        <v>798</v>
      </c>
      <c r="GK14" s="5" t="s">
        <v>830</v>
      </c>
      <c r="GL14" s="5">
        <v>1</v>
      </c>
      <c r="GM14" s="46"/>
      <c r="GN14" s="47">
        <v>2112091235</v>
      </c>
      <c r="GO14">
        <f t="shared" si="0"/>
        <v>0.35</v>
      </c>
      <c r="GP14">
        <f t="shared" si="1"/>
        <v>5</v>
      </c>
      <c r="GQ14">
        <f t="shared" si="2"/>
        <v>64</v>
      </c>
    </row>
    <row r="15" spans="1:199">
      <c r="A15" s="5" t="s">
        <v>795</v>
      </c>
      <c r="B15" s="5">
        <v>2022</v>
      </c>
      <c r="C15" s="4">
        <v>112071035</v>
      </c>
      <c r="D15" s="5">
        <v>112071035</v>
      </c>
      <c r="E15" s="5" t="s">
        <v>796</v>
      </c>
      <c r="F15" s="5" t="s">
        <v>35</v>
      </c>
      <c r="G15" s="5" t="s">
        <v>36</v>
      </c>
      <c r="H15" s="5" t="s">
        <v>797</v>
      </c>
      <c r="I15" s="5" t="s">
        <v>57</v>
      </c>
      <c r="J15" s="5" t="s">
        <v>38</v>
      </c>
      <c r="K15" s="5" t="s">
        <v>38</v>
      </c>
      <c r="L15" s="5" t="s">
        <v>39</v>
      </c>
      <c r="M15" s="5" t="s">
        <v>54</v>
      </c>
      <c r="N15" s="5">
        <v>1</v>
      </c>
      <c r="O15" s="5" t="s">
        <v>52</v>
      </c>
      <c r="P15" s="5" t="s">
        <v>849</v>
      </c>
      <c r="Q15" s="5"/>
      <c r="R15" s="4">
        <v>3</v>
      </c>
      <c r="S15" s="5" t="s">
        <v>798</v>
      </c>
      <c r="T15" s="5"/>
      <c r="U15" s="5">
        <v>0</v>
      </c>
      <c r="V15" s="5" t="s">
        <v>847</v>
      </c>
      <c r="W15" s="5"/>
      <c r="X15" s="5" t="s">
        <v>799</v>
      </c>
      <c r="Y15" s="5">
        <v>100</v>
      </c>
      <c r="Z15" s="5">
        <v>1000</v>
      </c>
      <c r="AA15" s="5" t="s">
        <v>800</v>
      </c>
      <c r="AB15" s="5">
        <v>100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/>
      <c r="AJ15" s="4">
        <v>0.5</v>
      </c>
      <c r="AK15" s="4">
        <v>0.5</v>
      </c>
      <c r="AL15" s="5">
        <v>1</v>
      </c>
      <c r="AM15" s="5" t="s">
        <v>819</v>
      </c>
      <c r="AN15" s="5" t="s">
        <v>805</v>
      </c>
      <c r="AO15" s="5">
        <v>2</v>
      </c>
      <c r="AP15" s="5">
        <v>1000</v>
      </c>
      <c r="AQ15" s="5" t="s">
        <v>800</v>
      </c>
      <c r="AR15" s="5">
        <v>35.71</v>
      </c>
      <c r="AS15" s="5">
        <v>35.71</v>
      </c>
      <c r="AT15" s="5">
        <v>0</v>
      </c>
      <c r="AU15" s="5">
        <v>28.57</v>
      </c>
      <c r="AV15" s="5">
        <v>0</v>
      </c>
      <c r="AW15" s="5">
        <v>0</v>
      </c>
      <c r="AX15" s="5" t="s">
        <v>820</v>
      </c>
      <c r="AY15" s="5" t="s">
        <v>820</v>
      </c>
      <c r="AZ15" s="5" t="s">
        <v>821</v>
      </c>
      <c r="BA15" s="5" t="s">
        <v>801</v>
      </c>
      <c r="BB15" s="5"/>
      <c r="BC15" s="5"/>
      <c r="BD15" s="5" t="s">
        <v>802</v>
      </c>
      <c r="BE15" s="5"/>
      <c r="BF15" s="5"/>
      <c r="BG15" s="5"/>
      <c r="BH15" s="5" t="s">
        <v>812</v>
      </c>
      <c r="BI15" s="5"/>
      <c r="BJ15" s="5"/>
      <c r="BK15" s="5"/>
      <c r="BL15" s="5" t="s">
        <v>803</v>
      </c>
      <c r="BM15" s="5">
        <v>0</v>
      </c>
      <c r="BN15" s="5">
        <v>-3</v>
      </c>
      <c r="BO15" s="5">
        <v>-6</v>
      </c>
      <c r="BP15" s="5">
        <v>-9</v>
      </c>
      <c r="BQ15" s="5">
        <v>-12</v>
      </c>
      <c r="BR15" s="5">
        <v>-15</v>
      </c>
      <c r="BS15" s="5">
        <v>-18</v>
      </c>
      <c r="BT15" s="5">
        <v>-21</v>
      </c>
      <c r="BU15" s="5">
        <v>-24</v>
      </c>
      <c r="BV15" s="5"/>
      <c r="BW15" s="5" t="s">
        <v>803</v>
      </c>
      <c r="BX15" s="5">
        <v>10</v>
      </c>
      <c r="BY15" s="5">
        <v>10</v>
      </c>
      <c r="BZ15" s="5">
        <v>10</v>
      </c>
      <c r="CA15" s="5">
        <v>9.8000000000000007</v>
      </c>
      <c r="CB15" s="5">
        <v>9.6</v>
      </c>
      <c r="CC15" s="5">
        <v>9.4</v>
      </c>
      <c r="CD15" s="5">
        <v>9.1999999999999993</v>
      </c>
      <c r="CE15" s="5">
        <v>9</v>
      </c>
      <c r="CF15" s="5">
        <v>8</v>
      </c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45"/>
      <c r="ES15" s="45"/>
      <c r="ET15" s="45">
        <v>44561</v>
      </c>
      <c r="EU15" s="45">
        <v>44564</v>
      </c>
      <c r="EV15" s="45" t="s">
        <v>822</v>
      </c>
      <c r="EW15" s="45"/>
      <c r="EX15" s="45"/>
      <c r="EY15" s="45"/>
      <c r="EZ15" s="45"/>
      <c r="FA15" s="45"/>
      <c r="FB15" s="45"/>
      <c r="FC15" s="45">
        <v>44588</v>
      </c>
      <c r="FD15" s="45"/>
      <c r="FE15" s="5"/>
      <c r="FF15" s="5" t="s">
        <v>804</v>
      </c>
      <c r="FG15" s="5"/>
      <c r="FH15" s="5"/>
      <c r="FI15" s="5"/>
      <c r="FJ15" s="5">
        <v>5.25</v>
      </c>
      <c r="FK15" s="4">
        <v>3</v>
      </c>
      <c r="FL15" s="5">
        <v>0</v>
      </c>
      <c r="FM15" s="4">
        <v>0</v>
      </c>
      <c r="FN15" s="4">
        <v>2</v>
      </c>
      <c r="FO15" s="4"/>
      <c r="FP15" s="4"/>
      <c r="FQ15" s="5">
        <v>1</v>
      </c>
      <c r="FR15" s="5"/>
      <c r="FS15" s="5">
        <v>1.5</v>
      </c>
      <c r="FT15" s="5">
        <v>2.5</v>
      </c>
      <c r="FU15" s="5">
        <v>2.5</v>
      </c>
      <c r="FV15" s="5">
        <v>3</v>
      </c>
      <c r="FW15" s="5">
        <v>3</v>
      </c>
      <c r="FX15" s="5">
        <v>7.5</v>
      </c>
      <c r="FY15" s="5"/>
      <c r="FZ15" s="5"/>
      <c r="GA15" s="5"/>
      <c r="GB15" s="5"/>
      <c r="GC15" s="5"/>
      <c r="GD15" s="5"/>
      <c r="GE15" s="5"/>
      <c r="GF15" s="46"/>
      <c r="GG15" s="5" t="s">
        <v>44</v>
      </c>
      <c r="GH15" s="5"/>
      <c r="GI15" s="5" t="s">
        <v>810</v>
      </c>
      <c r="GJ15" s="5" t="s">
        <v>798</v>
      </c>
      <c r="GK15" s="5" t="s">
        <v>830</v>
      </c>
      <c r="GL15" s="5">
        <v>1</v>
      </c>
      <c r="GM15" s="46"/>
      <c r="GN15" s="47">
        <v>2112091236</v>
      </c>
      <c r="GO15">
        <f t="shared" si="0"/>
        <v>0</v>
      </c>
      <c r="GP15">
        <f t="shared" si="1"/>
        <v>0</v>
      </c>
      <c r="GQ15">
        <f t="shared" si="2"/>
        <v>0</v>
      </c>
    </row>
    <row r="16" spans="1:199">
      <c r="A16" s="5" t="s">
        <v>795</v>
      </c>
      <c r="B16" s="5">
        <v>2022</v>
      </c>
      <c r="C16" s="4">
        <v>112071010</v>
      </c>
      <c r="D16" s="5">
        <v>112071010</v>
      </c>
      <c r="E16" s="5" t="s">
        <v>796</v>
      </c>
      <c r="F16" s="5" t="s">
        <v>35</v>
      </c>
      <c r="G16" s="5" t="s">
        <v>36</v>
      </c>
      <c r="H16" s="5" t="s">
        <v>797</v>
      </c>
      <c r="I16" s="5" t="s">
        <v>57</v>
      </c>
      <c r="J16" s="5" t="s">
        <v>38</v>
      </c>
      <c r="K16" s="5" t="s">
        <v>38</v>
      </c>
      <c r="L16" s="5" t="s">
        <v>39</v>
      </c>
      <c r="M16" s="5" t="s">
        <v>54</v>
      </c>
      <c r="N16" s="5">
        <v>1</v>
      </c>
      <c r="O16" s="5" t="s">
        <v>65</v>
      </c>
      <c r="P16" s="5" t="s">
        <v>127</v>
      </c>
      <c r="Q16" s="5"/>
      <c r="R16" s="4">
        <v>15</v>
      </c>
      <c r="S16" s="5" t="s">
        <v>798</v>
      </c>
      <c r="T16" s="5"/>
      <c r="U16" s="5">
        <v>0</v>
      </c>
      <c r="V16" s="5" t="s">
        <v>847</v>
      </c>
      <c r="W16" s="5"/>
      <c r="X16" s="5" t="s">
        <v>799</v>
      </c>
      <c r="Y16" s="5">
        <v>100</v>
      </c>
      <c r="Z16" s="5">
        <v>1000</v>
      </c>
      <c r="AA16" s="5" t="s">
        <v>800</v>
      </c>
      <c r="AB16" s="5">
        <v>100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/>
      <c r="AJ16" s="4">
        <v>1.1000000000000001</v>
      </c>
      <c r="AK16" s="4">
        <v>2.17</v>
      </c>
      <c r="AL16" s="5">
        <v>1</v>
      </c>
      <c r="AM16" s="5" t="s">
        <v>819</v>
      </c>
      <c r="AN16" s="5" t="s">
        <v>805</v>
      </c>
      <c r="AO16" s="5">
        <v>2</v>
      </c>
      <c r="AP16" s="5">
        <v>1000</v>
      </c>
      <c r="AQ16" s="5" t="s">
        <v>800</v>
      </c>
      <c r="AR16" s="5">
        <v>35.71</v>
      </c>
      <c r="AS16" s="5">
        <v>35.71</v>
      </c>
      <c r="AT16" s="5">
        <v>0</v>
      </c>
      <c r="AU16" s="5">
        <v>28.57</v>
      </c>
      <c r="AV16" s="5">
        <v>0</v>
      </c>
      <c r="AW16" s="5">
        <v>0</v>
      </c>
      <c r="AX16" s="5" t="s">
        <v>820</v>
      </c>
      <c r="AY16" s="5" t="s">
        <v>820</v>
      </c>
      <c r="AZ16" s="5" t="s">
        <v>821</v>
      </c>
      <c r="BA16" s="5" t="s">
        <v>801</v>
      </c>
      <c r="BB16" s="5"/>
      <c r="BC16" s="5"/>
      <c r="BD16" s="5" t="s">
        <v>802</v>
      </c>
      <c r="BE16" s="5"/>
      <c r="BF16" s="5"/>
      <c r="BG16" s="5"/>
      <c r="BH16" s="5" t="s">
        <v>812</v>
      </c>
      <c r="BI16" s="5"/>
      <c r="BJ16" s="5"/>
      <c r="BK16" s="5"/>
      <c r="BL16" s="5" t="s">
        <v>803</v>
      </c>
      <c r="BM16" s="5">
        <v>0</v>
      </c>
      <c r="BN16" s="5">
        <v>-3</v>
      </c>
      <c r="BO16" s="5">
        <v>-6</v>
      </c>
      <c r="BP16" s="5">
        <v>-9</v>
      </c>
      <c r="BQ16" s="5">
        <v>-12</v>
      </c>
      <c r="BR16" s="5">
        <v>-15</v>
      </c>
      <c r="BS16" s="5">
        <v>-18</v>
      </c>
      <c r="BT16" s="5">
        <v>-21</v>
      </c>
      <c r="BU16" s="5">
        <v>-24</v>
      </c>
      <c r="BV16" s="5"/>
      <c r="BW16" s="5" t="s">
        <v>803</v>
      </c>
      <c r="BX16" s="5">
        <v>10</v>
      </c>
      <c r="BY16" s="5">
        <v>10</v>
      </c>
      <c r="BZ16" s="5">
        <v>10</v>
      </c>
      <c r="CA16" s="5">
        <v>9.8000000000000007</v>
      </c>
      <c r="CB16" s="5">
        <v>9.6</v>
      </c>
      <c r="CC16" s="5">
        <v>9.4</v>
      </c>
      <c r="CD16" s="5">
        <v>9.1999999999999993</v>
      </c>
      <c r="CE16" s="5">
        <v>9</v>
      </c>
      <c r="CF16" s="5">
        <v>8</v>
      </c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45"/>
      <c r="ES16" s="45"/>
      <c r="ET16" s="45">
        <v>44561</v>
      </c>
      <c r="EU16" s="45">
        <v>44564</v>
      </c>
      <c r="EV16" s="45" t="s">
        <v>822</v>
      </c>
      <c r="EW16" s="45"/>
      <c r="EX16" s="45"/>
      <c r="EY16" s="45"/>
      <c r="EZ16" s="45"/>
      <c r="FA16" s="45"/>
      <c r="FB16" s="45"/>
      <c r="FC16" s="45">
        <v>44588</v>
      </c>
      <c r="FD16" s="45"/>
      <c r="FE16" s="5"/>
      <c r="FF16" s="5" t="s">
        <v>804</v>
      </c>
      <c r="FG16" s="5"/>
      <c r="FH16" s="5"/>
      <c r="FI16" s="5"/>
      <c r="FJ16" s="5">
        <v>3.55</v>
      </c>
      <c r="FK16" s="4">
        <v>15</v>
      </c>
      <c r="FL16" s="5">
        <v>13</v>
      </c>
      <c r="FM16" s="4">
        <v>7</v>
      </c>
      <c r="FN16" s="4">
        <v>11</v>
      </c>
      <c r="FO16" s="4">
        <v>5</v>
      </c>
      <c r="FP16" s="4">
        <v>5</v>
      </c>
      <c r="FQ16" s="5"/>
      <c r="FR16" s="5">
        <v>1</v>
      </c>
      <c r="FS16" s="5">
        <v>0</v>
      </c>
      <c r="FT16" s="5">
        <v>0.18</v>
      </c>
      <c r="FU16" s="5">
        <v>0.45</v>
      </c>
      <c r="FV16" s="5">
        <v>0.82</v>
      </c>
      <c r="FW16" s="5">
        <v>1.0900000000000001</v>
      </c>
      <c r="FX16" s="5">
        <v>3.18</v>
      </c>
      <c r="FY16" s="5">
        <v>0.6</v>
      </c>
      <c r="FZ16" s="5">
        <v>0.6</v>
      </c>
      <c r="GA16" s="5">
        <v>0.6</v>
      </c>
      <c r="GB16" s="5">
        <v>1.4</v>
      </c>
      <c r="GC16" s="5">
        <v>1.8</v>
      </c>
      <c r="GD16" s="5">
        <v>4.4000000000000004</v>
      </c>
      <c r="GE16" s="5">
        <v>4.5</v>
      </c>
      <c r="GF16" s="46"/>
      <c r="GG16" s="5" t="s">
        <v>44</v>
      </c>
      <c r="GH16" s="5" t="s">
        <v>44</v>
      </c>
      <c r="GI16" s="5" t="s">
        <v>810</v>
      </c>
      <c r="GJ16" s="5" t="s">
        <v>798</v>
      </c>
      <c r="GK16" s="5" t="s">
        <v>830</v>
      </c>
      <c r="GL16" s="5">
        <v>1</v>
      </c>
      <c r="GM16" s="46"/>
      <c r="GN16" s="47">
        <v>2112091237</v>
      </c>
      <c r="GO16">
        <f t="shared" si="0"/>
        <v>0.40000000000000013</v>
      </c>
      <c r="GP16">
        <f t="shared" si="1"/>
        <v>2</v>
      </c>
      <c r="GQ16">
        <f t="shared" si="2"/>
        <v>22</v>
      </c>
    </row>
    <row r="17" spans="1:199">
      <c r="A17" s="5" t="s">
        <v>795</v>
      </c>
      <c r="B17" s="5">
        <v>2022</v>
      </c>
      <c r="C17" s="4">
        <v>112071011</v>
      </c>
      <c r="D17" s="5">
        <v>112071011</v>
      </c>
      <c r="E17" s="5" t="s">
        <v>796</v>
      </c>
      <c r="F17" s="5" t="s">
        <v>35</v>
      </c>
      <c r="G17" s="5" t="s">
        <v>36</v>
      </c>
      <c r="H17" s="5" t="s">
        <v>797</v>
      </c>
      <c r="I17" s="5" t="s">
        <v>57</v>
      </c>
      <c r="J17" s="5" t="s">
        <v>38</v>
      </c>
      <c r="K17" s="5" t="s">
        <v>38</v>
      </c>
      <c r="L17" s="5" t="s">
        <v>39</v>
      </c>
      <c r="M17" s="5" t="s">
        <v>54</v>
      </c>
      <c r="N17" s="5">
        <v>1</v>
      </c>
      <c r="O17" s="5" t="s">
        <v>65</v>
      </c>
      <c r="P17" s="5" t="s">
        <v>123</v>
      </c>
      <c r="Q17" s="5"/>
      <c r="R17" s="4">
        <v>16</v>
      </c>
      <c r="S17" s="5" t="s">
        <v>798</v>
      </c>
      <c r="T17" s="5"/>
      <c r="U17" s="5">
        <v>0</v>
      </c>
      <c r="V17" s="5" t="s">
        <v>847</v>
      </c>
      <c r="W17" s="5"/>
      <c r="X17" s="5" t="s">
        <v>799</v>
      </c>
      <c r="Y17" s="5">
        <v>100</v>
      </c>
      <c r="Z17" s="5">
        <v>1000</v>
      </c>
      <c r="AA17" s="5" t="s">
        <v>800</v>
      </c>
      <c r="AB17" s="5">
        <v>100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/>
      <c r="AJ17" s="4">
        <v>1</v>
      </c>
      <c r="AK17" s="4">
        <v>2.06</v>
      </c>
      <c r="AL17" s="5">
        <v>1</v>
      </c>
      <c r="AM17" s="5" t="s">
        <v>819</v>
      </c>
      <c r="AN17" s="5" t="s">
        <v>805</v>
      </c>
      <c r="AO17" s="5">
        <v>2</v>
      </c>
      <c r="AP17" s="5">
        <v>1000</v>
      </c>
      <c r="AQ17" s="5" t="s">
        <v>800</v>
      </c>
      <c r="AR17" s="5">
        <v>35.71</v>
      </c>
      <c r="AS17" s="5">
        <v>35.71</v>
      </c>
      <c r="AT17" s="5">
        <v>0</v>
      </c>
      <c r="AU17" s="5">
        <v>28.57</v>
      </c>
      <c r="AV17" s="5">
        <v>0</v>
      </c>
      <c r="AW17" s="5">
        <v>0</v>
      </c>
      <c r="AX17" s="5" t="s">
        <v>820</v>
      </c>
      <c r="AY17" s="5" t="s">
        <v>820</v>
      </c>
      <c r="AZ17" s="5" t="s">
        <v>821</v>
      </c>
      <c r="BA17" s="5" t="s">
        <v>801</v>
      </c>
      <c r="BB17" s="5"/>
      <c r="BC17" s="5"/>
      <c r="BD17" s="5" t="s">
        <v>802</v>
      </c>
      <c r="BE17" s="5"/>
      <c r="BF17" s="5"/>
      <c r="BG17" s="5"/>
      <c r="BH17" s="5" t="s">
        <v>812</v>
      </c>
      <c r="BI17" s="5"/>
      <c r="BJ17" s="5"/>
      <c r="BK17" s="5"/>
      <c r="BL17" s="5" t="s">
        <v>803</v>
      </c>
      <c r="BM17" s="5">
        <v>0</v>
      </c>
      <c r="BN17" s="5">
        <v>-3</v>
      </c>
      <c r="BO17" s="5">
        <v>-6</v>
      </c>
      <c r="BP17" s="5">
        <v>-9</v>
      </c>
      <c r="BQ17" s="5">
        <v>-12</v>
      </c>
      <c r="BR17" s="5">
        <v>-15</v>
      </c>
      <c r="BS17" s="5">
        <v>-18</v>
      </c>
      <c r="BT17" s="5">
        <v>-21</v>
      </c>
      <c r="BU17" s="5">
        <v>-24</v>
      </c>
      <c r="BV17" s="5"/>
      <c r="BW17" s="5" t="s">
        <v>803</v>
      </c>
      <c r="BX17" s="5">
        <v>10</v>
      </c>
      <c r="BY17" s="5">
        <v>10</v>
      </c>
      <c r="BZ17" s="5">
        <v>10</v>
      </c>
      <c r="CA17" s="5">
        <v>9.8000000000000007</v>
      </c>
      <c r="CB17" s="5">
        <v>9.6</v>
      </c>
      <c r="CC17" s="5">
        <v>9.4</v>
      </c>
      <c r="CD17" s="5">
        <v>9.1999999999999993</v>
      </c>
      <c r="CE17" s="5">
        <v>9</v>
      </c>
      <c r="CF17" s="5">
        <v>8</v>
      </c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45"/>
      <c r="ES17" s="45"/>
      <c r="ET17" s="45">
        <v>44561</v>
      </c>
      <c r="EU17" s="45">
        <v>44564</v>
      </c>
      <c r="EV17" s="45" t="s">
        <v>822</v>
      </c>
      <c r="EW17" s="45"/>
      <c r="EX17" s="45"/>
      <c r="EY17" s="45"/>
      <c r="EZ17" s="45"/>
      <c r="FA17" s="45"/>
      <c r="FB17" s="45"/>
      <c r="FC17" s="45">
        <v>44588</v>
      </c>
      <c r="FD17" s="45"/>
      <c r="FE17" s="5"/>
      <c r="FF17" s="5" t="s">
        <v>804</v>
      </c>
      <c r="FG17" s="5"/>
      <c r="FH17" s="5"/>
      <c r="FI17" s="5"/>
      <c r="FJ17" s="5">
        <v>4.4000000000000004</v>
      </c>
      <c r="FK17" s="4">
        <v>16</v>
      </c>
      <c r="FL17" s="5">
        <v>13</v>
      </c>
      <c r="FM17" s="4">
        <v>7</v>
      </c>
      <c r="FN17" s="4">
        <v>7</v>
      </c>
      <c r="FO17" s="4">
        <v>3</v>
      </c>
      <c r="FP17" s="4">
        <v>3</v>
      </c>
      <c r="FQ17" s="5">
        <v>1</v>
      </c>
      <c r="FR17" s="5"/>
      <c r="FS17" s="5">
        <v>0.28999999999999998</v>
      </c>
      <c r="FT17" s="5">
        <v>0.43</v>
      </c>
      <c r="FU17" s="5">
        <v>0.71</v>
      </c>
      <c r="FV17" s="5">
        <v>1</v>
      </c>
      <c r="FW17" s="5">
        <v>1.29</v>
      </c>
      <c r="FX17" s="5">
        <v>4</v>
      </c>
      <c r="FY17" s="5">
        <v>0.67</v>
      </c>
      <c r="FZ17" s="5">
        <v>1</v>
      </c>
      <c r="GA17" s="5">
        <v>1.67</v>
      </c>
      <c r="GB17" s="5">
        <v>2.33</v>
      </c>
      <c r="GC17" s="5">
        <v>2.33</v>
      </c>
      <c r="GD17" s="5">
        <v>5.33</v>
      </c>
      <c r="GE17" s="5">
        <v>4</v>
      </c>
      <c r="GF17" s="46"/>
      <c r="GG17" s="5" t="s">
        <v>44</v>
      </c>
      <c r="GH17" s="5" t="s">
        <v>44</v>
      </c>
      <c r="GI17" s="5" t="s">
        <v>810</v>
      </c>
      <c r="GJ17" s="5" t="s">
        <v>798</v>
      </c>
      <c r="GK17" s="5" t="s">
        <v>830</v>
      </c>
      <c r="GL17" s="5">
        <v>1</v>
      </c>
      <c r="GM17" s="46"/>
      <c r="GN17" s="47">
        <v>2112091238</v>
      </c>
      <c r="GO17">
        <f t="shared" si="0"/>
        <v>0</v>
      </c>
      <c r="GP17">
        <f t="shared" si="1"/>
        <v>0</v>
      </c>
      <c r="GQ17">
        <f t="shared" si="2"/>
        <v>16</v>
      </c>
    </row>
    <row r="18" spans="1:199">
      <c r="A18" s="5" t="s">
        <v>795</v>
      </c>
      <c r="B18" s="5">
        <v>2022</v>
      </c>
      <c r="C18" s="4">
        <v>112071012</v>
      </c>
      <c r="D18" s="5">
        <v>112071012</v>
      </c>
      <c r="E18" s="5" t="s">
        <v>796</v>
      </c>
      <c r="F18" s="5" t="s">
        <v>35</v>
      </c>
      <c r="G18" s="5" t="s">
        <v>36</v>
      </c>
      <c r="H18" s="5" t="s">
        <v>797</v>
      </c>
      <c r="I18" s="5" t="s">
        <v>57</v>
      </c>
      <c r="J18" s="5" t="s">
        <v>38</v>
      </c>
      <c r="K18" s="5" t="s">
        <v>38</v>
      </c>
      <c r="L18" s="5" t="s">
        <v>39</v>
      </c>
      <c r="M18" s="5" t="s">
        <v>54</v>
      </c>
      <c r="N18" s="5">
        <v>1</v>
      </c>
      <c r="O18" s="5" t="s">
        <v>63</v>
      </c>
      <c r="P18" s="5" t="s">
        <v>122</v>
      </c>
      <c r="Q18" s="5"/>
      <c r="R18" s="4">
        <v>27</v>
      </c>
      <c r="S18" s="5" t="s">
        <v>798</v>
      </c>
      <c r="T18" s="5"/>
      <c r="U18" s="5">
        <v>0</v>
      </c>
      <c r="V18" s="5" t="s">
        <v>847</v>
      </c>
      <c r="W18" s="5"/>
      <c r="X18" s="5" t="s">
        <v>799</v>
      </c>
      <c r="Y18" s="5">
        <v>100</v>
      </c>
      <c r="Z18" s="5">
        <v>1000</v>
      </c>
      <c r="AA18" s="5" t="s">
        <v>800</v>
      </c>
      <c r="AB18" s="5">
        <v>100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/>
      <c r="AJ18" s="4">
        <v>0.7</v>
      </c>
      <c r="AK18" s="4">
        <v>1.66</v>
      </c>
      <c r="AL18" s="5">
        <v>1</v>
      </c>
      <c r="AM18" s="5" t="s">
        <v>819</v>
      </c>
      <c r="AN18" s="5" t="s">
        <v>805</v>
      </c>
      <c r="AO18" s="5">
        <v>2</v>
      </c>
      <c r="AP18" s="5">
        <v>1000</v>
      </c>
      <c r="AQ18" s="5" t="s">
        <v>800</v>
      </c>
      <c r="AR18" s="5">
        <v>35.71</v>
      </c>
      <c r="AS18" s="5">
        <v>35.71</v>
      </c>
      <c r="AT18" s="5">
        <v>0</v>
      </c>
      <c r="AU18" s="5">
        <v>28.57</v>
      </c>
      <c r="AV18" s="5">
        <v>0</v>
      </c>
      <c r="AW18" s="5">
        <v>0</v>
      </c>
      <c r="AX18" s="5" t="s">
        <v>820</v>
      </c>
      <c r="AY18" s="5" t="s">
        <v>820</v>
      </c>
      <c r="AZ18" s="5" t="s">
        <v>821</v>
      </c>
      <c r="BA18" s="5" t="s">
        <v>801</v>
      </c>
      <c r="BB18" s="5"/>
      <c r="BC18" s="5"/>
      <c r="BD18" s="5" t="s">
        <v>802</v>
      </c>
      <c r="BE18" s="5"/>
      <c r="BF18" s="5"/>
      <c r="BG18" s="5"/>
      <c r="BH18" s="5" t="s">
        <v>812</v>
      </c>
      <c r="BI18" s="5"/>
      <c r="BJ18" s="5"/>
      <c r="BK18" s="5"/>
      <c r="BL18" s="5" t="s">
        <v>803</v>
      </c>
      <c r="BM18" s="5">
        <v>0</v>
      </c>
      <c r="BN18" s="5">
        <v>-3</v>
      </c>
      <c r="BO18" s="5">
        <v>-6</v>
      </c>
      <c r="BP18" s="5">
        <v>-9</v>
      </c>
      <c r="BQ18" s="5">
        <v>-12</v>
      </c>
      <c r="BR18" s="5">
        <v>-15</v>
      </c>
      <c r="BS18" s="5">
        <v>-18</v>
      </c>
      <c r="BT18" s="5">
        <v>-21</v>
      </c>
      <c r="BU18" s="5">
        <v>-24</v>
      </c>
      <c r="BV18" s="5"/>
      <c r="BW18" s="5" t="s">
        <v>803</v>
      </c>
      <c r="BX18" s="5">
        <v>10</v>
      </c>
      <c r="BY18" s="5">
        <v>10</v>
      </c>
      <c r="BZ18" s="5">
        <v>10</v>
      </c>
      <c r="CA18" s="5">
        <v>9.8000000000000007</v>
      </c>
      <c r="CB18" s="5">
        <v>9.6</v>
      </c>
      <c r="CC18" s="5">
        <v>9.4</v>
      </c>
      <c r="CD18" s="5">
        <v>9.1999999999999993</v>
      </c>
      <c r="CE18" s="5">
        <v>9</v>
      </c>
      <c r="CF18" s="5">
        <v>8</v>
      </c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45"/>
      <c r="ES18" s="45"/>
      <c r="ET18" s="45">
        <v>44561</v>
      </c>
      <c r="EU18" s="45">
        <v>44564</v>
      </c>
      <c r="EV18" s="45" t="s">
        <v>822</v>
      </c>
      <c r="EW18" s="45"/>
      <c r="EX18" s="45"/>
      <c r="EY18" s="45"/>
      <c r="EZ18" s="45"/>
      <c r="FA18" s="45"/>
      <c r="FB18" s="45"/>
      <c r="FC18" s="45">
        <v>44588</v>
      </c>
      <c r="FD18" s="45"/>
      <c r="FE18" s="5"/>
      <c r="FF18" s="5" t="s">
        <v>804</v>
      </c>
      <c r="FG18" s="5"/>
      <c r="FH18" s="5"/>
      <c r="FI18" s="5"/>
      <c r="FJ18" s="5">
        <v>4.25</v>
      </c>
      <c r="FK18" s="4">
        <v>27</v>
      </c>
      <c r="FL18" s="5">
        <v>27</v>
      </c>
      <c r="FM18" s="4">
        <v>13</v>
      </c>
      <c r="FN18" s="4">
        <v>16</v>
      </c>
      <c r="FO18" s="4">
        <v>7</v>
      </c>
      <c r="FP18" s="4">
        <v>7</v>
      </c>
      <c r="FQ18" s="5">
        <v>2</v>
      </c>
      <c r="FR18" s="5">
        <v>1</v>
      </c>
      <c r="FS18" s="5">
        <v>0.13</v>
      </c>
      <c r="FT18" s="5">
        <v>0.25</v>
      </c>
      <c r="FU18" s="5">
        <v>0.75</v>
      </c>
      <c r="FV18" s="5">
        <v>1.63</v>
      </c>
      <c r="FW18" s="5">
        <v>1.81</v>
      </c>
      <c r="FX18" s="5">
        <v>3.75</v>
      </c>
      <c r="FY18" s="5">
        <v>0.56999999999999995</v>
      </c>
      <c r="FZ18" s="5">
        <v>0.56999999999999995</v>
      </c>
      <c r="GA18" s="5">
        <v>1.29</v>
      </c>
      <c r="GB18" s="5">
        <v>1.71</v>
      </c>
      <c r="GC18" s="5">
        <v>2.29</v>
      </c>
      <c r="GD18" s="5">
        <v>5.43</v>
      </c>
      <c r="GE18" s="5">
        <v>3.86</v>
      </c>
      <c r="GF18" s="46"/>
      <c r="GG18" s="5" t="s">
        <v>44</v>
      </c>
      <c r="GH18" s="5" t="s">
        <v>44</v>
      </c>
      <c r="GI18" s="5" t="s">
        <v>810</v>
      </c>
      <c r="GJ18" s="5" t="s">
        <v>798</v>
      </c>
      <c r="GK18" s="5" t="s">
        <v>830</v>
      </c>
      <c r="GL18" s="5">
        <v>1</v>
      </c>
      <c r="GM18" s="46"/>
      <c r="GN18" s="47">
        <v>2112091239</v>
      </c>
      <c r="GO18">
        <f t="shared" si="0"/>
        <v>0.58000000000000007</v>
      </c>
      <c r="GP18">
        <f t="shared" si="1"/>
        <v>4</v>
      </c>
      <c r="GQ18">
        <f t="shared" si="2"/>
        <v>38</v>
      </c>
    </row>
    <row r="19" spans="1:199">
      <c r="A19" s="5" t="s">
        <v>795</v>
      </c>
      <c r="B19" s="5">
        <v>2022</v>
      </c>
      <c r="C19" s="4">
        <v>112071013</v>
      </c>
      <c r="D19" s="5">
        <v>112071013</v>
      </c>
      <c r="E19" s="5" t="s">
        <v>796</v>
      </c>
      <c r="F19" s="5" t="s">
        <v>35</v>
      </c>
      <c r="G19" s="5" t="s">
        <v>36</v>
      </c>
      <c r="H19" s="5" t="s">
        <v>797</v>
      </c>
      <c r="I19" s="5" t="s">
        <v>57</v>
      </c>
      <c r="J19" s="5" t="s">
        <v>38</v>
      </c>
      <c r="K19" s="5" t="s">
        <v>38</v>
      </c>
      <c r="L19" s="5" t="s">
        <v>39</v>
      </c>
      <c r="M19" s="5" t="s">
        <v>54</v>
      </c>
      <c r="N19" s="5">
        <v>1</v>
      </c>
      <c r="O19" s="5" t="s">
        <v>133</v>
      </c>
      <c r="P19" s="5" t="s">
        <v>134</v>
      </c>
      <c r="Q19" s="5"/>
      <c r="R19" s="4">
        <v>29</v>
      </c>
      <c r="S19" s="5" t="s">
        <v>798</v>
      </c>
      <c r="T19" s="5"/>
      <c r="U19" s="5">
        <v>0</v>
      </c>
      <c r="V19" s="5" t="s">
        <v>847</v>
      </c>
      <c r="W19" s="5"/>
      <c r="X19" s="5" t="s">
        <v>799</v>
      </c>
      <c r="Y19" s="5">
        <v>100</v>
      </c>
      <c r="Z19" s="5">
        <v>1000</v>
      </c>
      <c r="AA19" s="5" t="s">
        <v>800</v>
      </c>
      <c r="AB19" s="5">
        <v>100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/>
      <c r="AJ19" s="4">
        <v>0.9</v>
      </c>
      <c r="AK19" s="4">
        <v>1.94</v>
      </c>
      <c r="AL19" s="5">
        <v>1</v>
      </c>
      <c r="AM19" s="5" t="s">
        <v>819</v>
      </c>
      <c r="AN19" s="5" t="s">
        <v>805</v>
      </c>
      <c r="AO19" s="5">
        <v>2</v>
      </c>
      <c r="AP19" s="5">
        <v>1000</v>
      </c>
      <c r="AQ19" s="5" t="s">
        <v>800</v>
      </c>
      <c r="AR19" s="5">
        <v>35.71</v>
      </c>
      <c r="AS19" s="5">
        <v>35.71</v>
      </c>
      <c r="AT19" s="5">
        <v>0</v>
      </c>
      <c r="AU19" s="5">
        <v>28.57</v>
      </c>
      <c r="AV19" s="5">
        <v>0</v>
      </c>
      <c r="AW19" s="5">
        <v>0</v>
      </c>
      <c r="AX19" s="5" t="s">
        <v>820</v>
      </c>
      <c r="AY19" s="5" t="s">
        <v>820</v>
      </c>
      <c r="AZ19" s="5" t="s">
        <v>821</v>
      </c>
      <c r="BA19" s="5" t="s">
        <v>801</v>
      </c>
      <c r="BB19" s="5"/>
      <c r="BC19" s="5"/>
      <c r="BD19" s="5" t="s">
        <v>802</v>
      </c>
      <c r="BE19" s="5"/>
      <c r="BF19" s="5"/>
      <c r="BG19" s="5"/>
      <c r="BH19" s="5" t="s">
        <v>812</v>
      </c>
      <c r="BI19" s="5"/>
      <c r="BJ19" s="5"/>
      <c r="BK19" s="5"/>
      <c r="BL19" s="5" t="s">
        <v>803</v>
      </c>
      <c r="BM19" s="5">
        <v>0</v>
      </c>
      <c r="BN19" s="5">
        <v>-3</v>
      </c>
      <c r="BO19" s="5">
        <v>-6</v>
      </c>
      <c r="BP19" s="5">
        <v>-9</v>
      </c>
      <c r="BQ19" s="5">
        <v>-12</v>
      </c>
      <c r="BR19" s="5">
        <v>-15</v>
      </c>
      <c r="BS19" s="5">
        <v>-18</v>
      </c>
      <c r="BT19" s="5">
        <v>-21</v>
      </c>
      <c r="BU19" s="5">
        <v>-24</v>
      </c>
      <c r="BV19" s="5"/>
      <c r="BW19" s="5" t="s">
        <v>803</v>
      </c>
      <c r="BX19" s="5">
        <v>10</v>
      </c>
      <c r="BY19" s="5">
        <v>10</v>
      </c>
      <c r="BZ19" s="5">
        <v>10</v>
      </c>
      <c r="CA19" s="5">
        <v>9.8000000000000007</v>
      </c>
      <c r="CB19" s="5">
        <v>9.6</v>
      </c>
      <c r="CC19" s="5">
        <v>9.4</v>
      </c>
      <c r="CD19" s="5">
        <v>9.1999999999999993</v>
      </c>
      <c r="CE19" s="5">
        <v>9</v>
      </c>
      <c r="CF19" s="5">
        <v>8</v>
      </c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45"/>
      <c r="ES19" s="45"/>
      <c r="ET19" s="45">
        <v>44561</v>
      </c>
      <c r="EU19" s="45">
        <v>44564</v>
      </c>
      <c r="EV19" s="45" t="s">
        <v>822</v>
      </c>
      <c r="EW19" s="45"/>
      <c r="EX19" s="45"/>
      <c r="EY19" s="45"/>
      <c r="EZ19" s="45"/>
      <c r="FA19" s="45"/>
      <c r="FB19" s="45"/>
      <c r="FC19" s="45">
        <v>44588</v>
      </c>
      <c r="FD19" s="45"/>
      <c r="FE19" s="5"/>
      <c r="FF19" s="5" t="s">
        <v>804</v>
      </c>
      <c r="FG19" s="5"/>
      <c r="FH19" s="5"/>
      <c r="FI19" s="5"/>
      <c r="FJ19" s="5">
        <v>3.2</v>
      </c>
      <c r="FK19" s="4">
        <v>29</v>
      </c>
      <c r="FL19" s="5">
        <v>29</v>
      </c>
      <c r="FM19" s="4">
        <v>15</v>
      </c>
      <c r="FN19" s="4">
        <v>15</v>
      </c>
      <c r="FO19" s="4">
        <v>20</v>
      </c>
      <c r="FP19" s="4">
        <v>23</v>
      </c>
      <c r="FQ19" s="5">
        <v>1</v>
      </c>
      <c r="FR19" s="5">
        <v>2</v>
      </c>
      <c r="FS19" s="5">
        <v>0</v>
      </c>
      <c r="FT19" s="5">
        <v>0.2</v>
      </c>
      <c r="FU19" s="5">
        <v>0.53</v>
      </c>
      <c r="FV19" s="5">
        <v>0.93</v>
      </c>
      <c r="FW19" s="5">
        <v>1.27</v>
      </c>
      <c r="FX19" s="5">
        <v>3.13</v>
      </c>
      <c r="FY19" s="5">
        <v>0.3</v>
      </c>
      <c r="FZ19" s="5">
        <v>0.35</v>
      </c>
      <c r="GA19" s="5">
        <v>0.74</v>
      </c>
      <c r="GB19" s="5">
        <v>0.96</v>
      </c>
      <c r="GC19" s="5">
        <v>1.22</v>
      </c>
      <c r="GD19" s="5">
        <v>3.35</v>
      </c>
      <c r="GE19" s="5">
        <v>3.16</v>
      </c>
      <c r="GF19" s="46"/>
      <c r="GG19" s="5" t="s">
        <v>44</v>
      </c>
      <c r="GH19" s="5" t="s">
        <v>44</v>
      </c>
      <c r="GI19" s="5" t="s">
        <v>810</v>
      </c>
      <c r="GJ19" s="5" t="s">
        <v>798</v>
      </c>
      <c r="GK19" s="5" t="s">
        <v>830</v>
      </c>
      <c r="GL19" s="5">
        <v>1</v>
      </c>
      <c r="GM19" s="46"/>
      <c r="GN19" s="47">
        <v>2112091240</v>
      </c>
      <c r="GO19">
        <f t="shared" si="0"/>
        <v>0.26</v>
      </c>
      <c r="GP19">
        <f t="shared" si="1"/>
        <v>6</v>
      </c>
      <c r="GQ19">
        <f t="shared" si="2"/>
        <v>77</v>
      </c>
    </row>
    <row r="20" spans="1:199">
      <c r="A20" s="5" t="s">
        <v>795</v>
      </c>
      <c r="B20" s="5">
        <v>2022</v>
      </c>
      <c r="C20" s="4">
        <v>112071014</v>
      </c>
      <c r="D20" s="5">
        <v>112071014</v>
      </c>
      <c r="E20" s="5" t="s">
        <v>796</v>
      </c>
      <c r="F20" s="5" t="s">
        <v>35</v>
      </c>
      <c r="G20" s="5" t="s">
        <v>36</v>
      </c>
      <c r="H20" s="5" t="s">
        <v>797</v>
      </c>
      <c r="I20" s="5" t="s">
        <v>57</v>
      </c>
      <c r="J20" s="5" t="s">
        <v>38</v>
      </c>
      <c r="K20" s="5" t="s">
        <v>38</v>
      </c>
      <c r="L20" s="5" t="s">
        <v>39</v>
      </c>
      <c r="M20" s="5" t="s">
        <v>54</v>
      </c>
      <c r="N20" s="5">
        <v>1</v>
      </c>
      <c r="O20" s="5" t="s">
        <v>65</v>
      </c>
      <c r="P20" s="5" t="s">
        <v>121</v>
      </c>
      <c r="Q20" s="5"/>
      <c r="R20" s="4">
        <v>18</v>
      </c>
      <c r="S20" s="5" t="s">
        <v>798</v>
      </c>
      <c r="T20" s="5"/>
      <c r="U20" s="5">
        <v>0</v>
      </c>
      <c r="V20" s="5" t="s">
        <v>847</v>
      </c>
      <c r="W20" s="5"/>
      <c r="X20" s="5" t="s">
        <v>799</v>
      </c>
      <c r="Y20" s="5">
        <v>100</v>
      </c>
      <c r="Z20" s="5">
        <v>1000</v>
      </c>
      <c r="AA20" s="5" t="s">
        <v>800</v>
      </c>
      <c r="AB20" s="5">
        <v>100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/>
      <c r="AJ20" s="4">
        <v>1</v>
      </c>
      <c r="AK20" s="4">
        <v>2.06</v>
      </c>
      <c r="AL20" s="5">
        <v>1</v>
      </c>
      <c r="AM20" s="5" t="s">
        <v>819</v>
      </c>
      <c r="AN20" s="5" t="s">
        <v>805</v>
      </c>
      <c r="AO20" s="5">
        <v>2</v>
      </c>
      <c r="AP20" s="5">
        <v>1000</v>
      </c>
      <c r="AQ20" s="5" t="s">
        <v>800</v>
      </c>
      <c r="AR20" s="5">
        <v>35.71</v>
      </c>
      <c r="AS20" s="5">
        <v>35.71</v>
      </c>
      <c r="AT20" s="5">
        <v>0</v>
      </c>
      <c r="AU20" s="5">
        <v>28.57</v>
      </c>
      <c r="AV20" s="5">
        <v>0</v>
      </c>
      <c r="AW20" s="5">
        <v>0</v>
      </c>
      <c r="AX20" s="5" t="s">
        <v>820</v>
      </c>
      <c r="AY20" s="5" t="s">
        <v>820</v>
      </c>
      <c r="AZ20" s="5" t="s">
        <v>821</v>
      </c>
      <c r="BA20" s="5" t="s">
        <v>801</v>
      </c>
      <c r="BB20" s="5"/>
      <c r="BC20" s="5"/>
      <c r="BD20" s="5" t="s">
        <v>802</v>
      </c>
      <c r="BE20" s="5"/>
      <c r="BF20" s="5"/>
      <c r="BG20" s="5"/>
      <c r="BH20" s="5" t="s">
        <v>812</v>
      </c>
      <c r="BI20" s="5"/>
      <c r="BJ20" s="5"/>
      <c r="BK20" s="5"/>
      <c r="BL20" s="5" t="s">
        <v>803</v>
      </c>
      <c r="BM20" s="5">
        <v>0</v>
      </c>
      <c r="BN20" s="5">
        <v>-3</v>
      </c>
      <c r="BO20" s="5">
        <v>-6</v>
      </c>
      <c r="BP20" s="5">
        <v>-9</v>
      </c>
      <c r="BQ20" s="5">
        <v>-12</v>
      </c>
      <c r="BR20" s="5">
        <v>-15</v>
      </c>
      <c r="BS20" s="5">
        <v>-18</v>
      </c>
      <c r="BT20" s="5">
        <v>-21</v>
      </c>
      <c r="BU20" s="5">
        <v>-24</v>
      </c>
      <c r="BV20" s="5"/>
      <c r="BW20" s="5" t="s">
        <v>803</v>
      </c>
      <c r="BX20" s="5">
        <v>10</v>
      </c>
      <c r="BY20" s="5">
        <v>10</v>
      </c>
      <c r="BZ20" s="5">
        <v>10</v>
      </c>
      <c r="CA20" s="5">
        <v>9.8000000000000007</v>
      </c>
      <c r="CB20" s="5">
        <v>9.6</v>
      </c>
      <c r="CC20" s="5">
        <v>9.4</v>
      </c>
      <c r="CD20" s="5">
        <v>9.1999999999999993</v>
      </c>
      <c r="CE20" s="5">
        <v>9</v>
      </c>
      <c r="CF20" s="5">
        <v>8</v>
      </c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45"/>
      <c r="ES20" s="45"/>
      <c r="ET20" s="45">
        <v>44561</v>
      </c>
      <c r="EU20" s="45">
        <v>44564</v>
      </c>
      <c r="EV20" s="45" t="s">
        <v>822</v>
      </c>
      <c r="EW20" s="45"/>
      <c r="EX20" s="45"/>
      <c r="EY20" s="45"/>
      <c r="EZ20" s="45"/>
      <c r="FA20" s="45"/>
      <c r="FB20" s="45"/>
      <c r="FC20" s="45">
        <v>44588</v>
      </c>
      <c r="FD20" s="45"/>
      <c r="FE20" s="5"/>
      <c r="FF20" s="5" t="s">
        <v>804</v>
      </c>
      <c r="FG20" s="5"/>
      <c r="FH20" s="5"/>
      <c r="FI20" s="5"/>
      <c r="FJ20" s="5">
        <v>3.66</v>
      </c>
      <c r="FK20" s="4">
        <v>18</v>
      </c>
      <c r="FL20" s="5">
        <v>14</v>
      </c>
      <c r="FM20" s="4">
        <v>7</v>
      </c>
      <c r="FN20" s="4">
        <v>7</v>
      </c>
      <c r="FO20" s="4">
        <v>7</v>
      </c>
      <c r="FP20" s="4">
        <v>11</v>
      </c>
      <c r="FQ20" s="5">
        <v>1</v>
      </c>
      <c r="FR20" s="5">
        <v>1</v>
      </c>
      <c r="FS20" s="5">
        <v>0.14000000000000001</v>
      </c>
      <c r="FT20" s="5">
        <v>0.14000000000000001</v>
      </c>
      <c r="FU20" s="5">
        <v>0.14000000000000001</v>
      </c>
      <c r="FV20" s="5">
        <v>0.56999999999999995</v>
      </c>
      <c r="FW20" s="5">
        <v>1</v>
      </c>
      <c r="FX20" s="5">
        <v>4.1399999999999997</v>
      </c>
      <c r="FY20" s="5">
        <v>0.18</v>
      </c>
      <c r="FZ20" s="5">
        <v>0.36</v>
      </c>
      <c r="GA20" s="5">
        <v>0.55000000000000004</v>
      </c>
      <c r="GB20" s="5">
        <v>1</v>
      </c>
      <c r="GC20" s="5">
        <v>1.55</v>
      </c>
      <c r="GD20" s="5">
        <v>2.5499999999999998</v>
      </c>
      <c r="GE20" s="5">
        <v>4</v>
      </c>
      <c r="GF20" s="46"/>
      <c r="GG20" s="5" t="s">
        <v>44</v>
      </c>
      <c r="GH20" s="5" t="s">
        <v>44</v>
      </c>
      <c r="GI20" s="5" t="s">
        <v>810</v>
      </c>
      <c r="GJ20" s="5" t="s">
        <v>798</v>
      </c>
      <c r="GK20" s="5" t="s">
        <v>830</v>
      </c>
      <c r="GL20" s="5">
        <v>1</v>
      </c>
      <c r="GM20" s="46"/>
      <c r="GN20" s="47">
        <v>2112091241</v>
      </c>
      <c r="GO20">
        <f t="shared" si="0"/>
        <v>0.55000000000000004</v>
      </c>
      <c r="GP20">
        <f t="shared" si="1"/>
        <v>6</v>
      </c>
      <c r="GQ20">
        <f t="shared" si="2"/>
        <v>28</v>
      </c>
    </row>
    <row r="21" spans="1:199">
      <c r="A21" s="5" t="s">
        <v>795</v>
      </c>
      <c r="B21" s="5">
        <v>2022</v>
      </c>
      <c r="C21" s="4">
        <v>112071015</v>
      </c>
      <c r="D21" s="5">
        <v>112071015</v>
      </c>
      <c r="E21" s="5" t="s">
        <v>796</v>
      </c>
      <c r="F21" s="5" t="s">
        <v>35</v>
      </c>
      <c r="G21" s="5" t="s">
        <v>36</v>
      </c>
      <c r="H21" s="5" t="s">
        <v>797</v>
      </c>
      <c r="I21" s="5" t="s">
        <v>57</v>
      </c>
      <c r="J21" s="5" t="s">
        <v>38</v>
      </c>
      <c r="K21" s="5" t="s">
        <v>38</v>
      </c>
      <c r="L21" s="5" t="s">
        <v>39</v>
      </c>
      <c r="M21" s="5" t="s">
        <v>54</v>
      </c>
      <c r="N21" s="5">
        <v>1</v>
      </c>
      <c r="O21" s="5" t="s">
        <v>65</v>
      </c>
      <c r="P21" s="5" t="s">
        <v>124</v>
      </c>
      <c r="Q21" s="5"/>
      <c r="R21" s="4">
        <v>20</v>
      </c>
      <c r="S21" s="5" t="s">
        <v>798</v>
      </c>
      <c r="T21" s="5"/>
      <c r="U21" s="5">
        <v>0</v>
      </c>
      <c r="V21" s="5" t="s">
        <v>847</v>
      </c>
      <c r="W21" s="5"/>
      <c r="X21" s="5" t="s">
        <v>799</v>
      </c>
      <c r="Y21" s="5">
        <v>100</v>
      </c>
      <c r="Z21" s="5">
        <v>1000</v>
      </c>
      <c r="AA21" s="5" t="s">
        <v>800</v>
      </c>
      <c r="AB21" s="5">
        <v>100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/>
      <c r="AJ21" s="4">
        <v>0.9</v>
      </c>
      <c r="AK21" s="4">
        <v>1.94</v>
      </c>
      <c r="AL21" s="5">
        <v>1</v>
      </c>
      <c r="AM21" s="5" t="s">
        <v>819</v>
      </c>
      <c r="AN21" s="5" t="s">
        <v>805</v>
      </c>
      <c r="AO21" s="5">
        <v>2</v>
      </c>
      <c r="AP21" s="5">
        <v>1000</v>
      </c>
      <c r="AQ21" s="5" t="s">
        <v>800</v>
      </c>
      <c r="AR21" s="5">
        <v>35.71</v>
      </c>
      <c r="AS21" s="5">
        <v>35.71</v>
      </c>
      <c r="AT21" s="5">
        <v>0</v>
      </c>
      <c r="AU21" s="5">
        <v>28.57</v>
      </c>
      <c r="AV21" s="5">
        <v>0</v>
      </c>
      <c r="AW21" s="5">
        <v>0</v>
      </c>
      <c r="AX21" s="5" t="s">
        <v>820</v>
      </c>
      <c r="AY21" s="5" t="s">
        <v>820</v>
      </c>
      <c r="AZ21" s="5" t="s">
        <v>821</v>
      </c>
      <c r="BA21" s="5" t="s">
        <v>801</v>
      </c>
      <c r="BB21" s="5"/>
      <c r="BC21" s="5"/>
      <c r="BD21" s="5" t="s">
        <v>802</v>
      </c>
      <c r="BE21" s="5"/>
      <c r="BF21" s="5"/>
      <c r="BG21" s="5"/>
      <c r="BH21" s="5" t="s">
        <v>812</v>
      </c>
      <c r="BI21" s="5"/>
      <c r="BJ21" s="5"/>
      <c r="BK21" s="5"/>
      <c r="BL21" s="5" t="s">
        <v>803</v>
      </c>
      <c r="BM21" s="5">
        <v>0</v>
      </c>
      <c r="BN21" s="5">
        <v>-3</v>
      </c>
      <c r="BO21" s="5">
        <v>-6</v>
      </c>
      <c r="BP21" s="5">
        <v>-9</v>
      </c>
      <c r="BQ21" s="5">
        <v>-12</v>
      </c>
      <c r="BR21" s="5">
        <v>-15</v>
      </c>
      <c r="BS21" s="5">
        <v>-18</v>
      </c>
      <c r="BT21" s="5">
        <v>-21</v>
      </c>
      <c r="BU21" s="5">
        <v>-24</v>
      </c>
      <c r="BV21" s="5"/>
      <c r="BW21" s="5" t="s">
        <v>803</v>
      </c>
      <c r="BX21" s="5">
        <v>10</v>
      </c>
      <c r="BY21" s="5">
        <v>10</v>
      </c>
      <c r="BZ21" s="5">
        <v>10</v>
      </c>
      <c r="CA21" s="5">
        <v>9.8000000000000007</v>
      </c>
      <c r="CB21" s="5">
        <v>9.6</v>
      </c>
      <c r="CC21" s="5">
        <v>9.4</v>
      </c>
      <c r="CD21" s="5">
        <v>9.1999999999999993</v>
      </c>
      <c r="CE21" s="5">
        <v>9</v>
      </c>
      <c r="CF21" s="5">
        <v>8</v>
      </c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45"/>
      <c r="ES21" s="45"/>
      <c r="ET21" s="45">
        <v>44561</v>
      </c>
      <c r="EU21" s="45">
        <v>44564</v>
      </c>
      <c r="EV21" s="45" t="s">
        <v>822</v>
      </c>
      <c r="EW21" s="45"/>
      <c r="EX21" s="45"/>
      <c r="EY21" s="45"/>
      <c r="EZ21" s="45"/>
      <c r="FA21" s="45"/>
      <c r="FB21" s="45"/>
      <c r="FC21" s="45">
        <v>44588</v>
      </c>
      <c r="FD21" s="45"/>
      <c r="FE21" s="5"/>
      <c r="FF21" s="5" t="s">
        <v>804</v>
      </c>
      <c r="FG21" s="5"/>
      <c r="FH21" s="5"/>
      <c r="FI21" s="5"/>
      <c r="FJ21" s="5">
        <v>3.14</v>
      </c>
      <c r="FK21" s="4">
        <v>20</v>
      </c>
      <c r="FL21" s="5">
        <v>16</v>
      </c>
      <c r="FM21" s="4">
        <v>8</v>
      </c>
      <c r="FN21" s="4">
        <v>8</v>
      </c>
      <c r="FO21" s="4">
        <v>11</v>
      </c>
      <c r="FP21" s="4">
        <v>13</v>
      </c>
      <c r="FQ21" s="5">
        <v>1</v>
      </c>
      <c r="FR21" s="5">
        <v>1</v>
      </c>
      <c r="FS21" s="5">
        <v>0</v>
      </c>
      <c r="FT21" s="5">
        <v>0</v>
      </c>
      <c r="FU21" s="5">
        <v>0.38</v>
      </c>
      <c r="FV21" s="5">
        <v>1.38</v>
      </c>
      <c r="FW21" s="5">
        <v>1.75</v>
      </c>
      <c r="FX21" s="5">
        <v>3.13</v>
      </c>
      <c r="FY21" s="5">
        <v>0.15</v>
      </c>
      <c r="FZ21" s="5">
        <v>0.23</v>
      </c>
      <c r="GA21" s="5">
        <v>0.85</v>
      </c>
      <c r="GB21" s="5">
        <v>1.23</v>
      </c>
      <c r="GC21" s="5">
        <v>1.77</v>
      </c>
      <c r="GD21" s="5">
        <v>3.15</v>
      </c>
      <c r="GE21" s="5">
        <v>3.14</v>
      </c>
      <c r="GF21" s="46"/>
      <c r="GG21" s="5" t="s">
        <v>44</v>
      </c>
      <c r="GH21" s="5" t="s">
        <v>44</v>
      </c>
      <c r="GI21" s="5" t="s">
        <v>810</v>
      </c>
      <c r="GJ21" s="5" t="s">
        <v>798</v>
      </c>
      <c r="GK21" s="5" t="s">
        <v>830</v>
      </c>
      <c r="GL21" s="5">
        <v>1</v>
      </c>
      <c r="GM21" s="46"/>
      <c r="GN21" s="47">
        <v>2112091242</v>
      </c>
      <c r="GO21">
        <f t="shared" si="0"/>
        <v>0.54</v>
      </c>
      <c r="GP21">
        <f t="shared" si="1"/>
        <v>7</v>
      </c>
      <c r="GQ21">
        <f t="shared" si="2"/>
        <v>41</v>
      </c>
    </row>
    <row r="22" spans="1:199">
      <c r="A22" s="5" t="s">
        <v>795</v>
      </c>
      <c r="B22" s="5">
        <v>2022</v>
      </c>
      <c r="C22" s="4">
        <v>112071016</v>
      </c>
      <c r="D22" s="5">
        <v>112071016</v>
      </c>
      <c r="E22" s="5" t="s">
        <v>796</v>
      </c>
      <c r="F22" s="5" t="s">
        <v>35</v>
      </c>
      <c r="G22" s="5" t="s">
        <v>36</v>
      </c>
      <c r="H22" s="5" t="s">
        <v>797</v>
      </c>
      <c r="I22" s="5" t="s">
        <v>57</v>
      </c>
      <c r="J22" s="5" t="s">
        <v>38</v>
      </c>
      <c r="K22" s="5" t="s">
        <v>38</v>
      </c>
      <c r="L22" s="5" t="s">
        <v>39</v>
      </c>
      <c r="M22" s="5" t="s">
        <v>54</v>
      </c>
      <c r="N22" s="5">
        <v>1</v>
      </c>
      <c r="O22" s="5" t="s">
        <v>65</v>
      </c>
      <c r="P22" s="5" t="s">
        <v>103</v>
      </c>
      <c r="Q22" s="5"/>
      <c r="R22" s="4">
        <v>30</v>
      </c>
      <c r="S22" s="5" t="s">
        <v>798</v>
      </c>
      <c r="T22" s="5"/>
      <c r="U22" s="5">
        <v>0</v>
      </c>
      <c r="V22" s="5" t="s">
        <v>847</v>
      </c>
      <c r="W22" s="5"/>
      <c r="X22" s="5" t="s">
        <v>799</v>
      </c>
      <c r="Y22" s="5">
        <v>100</v>
      </c>
      <c r="Z22" s="5">
        <v>1000</v>
      </c>
      <c r="AA22" s="5" t="s">
        <v>800</v>
      </c>
      <c r="AB22" s="5">
        <v>100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/>
      <c r="AJ22" s="4">
        <v>0.85</v>
      </c>
      <c r="AK22" s="4">
        <v>1.88</v>
      </c>
      <c r="AL22" s="5">
        <v>1</v>
      </c>
      <c r="AM22" s="5" t="s">
        <v>819</v>
      </c>
      <c r="AN22" s="5" t="s">
        <v>805</v>
      </c>
      <c r="AO22" s="5">
        <v>2</v>
      </c>
      <c r="AP22" s="5">
        <v>1000</v>
      </c>
      <c r="AQ22" s="5" t="s">
        <v>800</v>
      </c>
      <c r="AR22" s="5">
        <v>35.71</v>
      </c>
      <c r="AS22" s="5">
        <v>35.71</v>
      </c>
      <c r="AT22" s="5">
        <v>0</v>
      </c>
      <c r="AU22" s="5">
        <v>28.57</v>
      </c>
      <c r="AV22" s="5">
        <v>0</v>
      </c>
      <c r="AW22" s="5">
        <v>0</v>
      </c>
      <c r="AX22" s="5" t="s">
        <v>820</v>
      </c>
      <c r="AY22" s="5" t="s">
        <v>820</v>
      </c>
      <c r="AZ22" s="5" t="s">
        <v>821</v>
      </c>
      <c r="BA22" s="5" t="s">
        <v>801</v>
      </c>
      <c r="BB22" s="5"/>
      <c r="BC22" s="5"/>
      <c r="BD22" s="5" t="s">
        <v>802</v>
      </c>
      <c r="BE22" s="5"/>
      <c r="BF22" s="5"/>
      <c r="BG22" s="5"/>
      <c r="BH22" s="5" t="s">
        <v>812</v>
      </c>
      <c r="BI22" s="5"/>
      <c r="BJ22" s="5"/>
      <c r="BK22" s="5"/>
      <c r="BL22" s="5" t="s">
        <v>803</v>
      </c>
      <c r="BM22" s="5">
        <v>0</v>
      </c>
      <c r="BN22" s="5">
        <v>-3</v>
      </c>
      <c r="BO22" s="5">
        <v>-6</v>
      </c>
      <c r="BP22" s="5">
        <v>-9</v>
      </c>
      <c r="BQ22" s="5">
        <v>-12</v>
      </c>
      <c r="BR22" s="5">
        <v>-15</v>
      </c>
      <c r="BS22" s="5">
        <v>-18</v>
      </c>
      <c r="BT22" s="5">
        <v>-21</v>
      </c>
      <c r="BU22" s="5">
        <v>-24</v>
      </c>
      <c r="BV22" s="5"/>
      <c r="BW22" s="5" t="s">
        <v>803</v>
      </c>
      <c r="BX22" s="5">
        <v>10</v>
      </c>
      <c r="BY22" s="5">
        <v>10</v>
      </c>
      <c r="BZ22" s="5">
        <v>10</v>
      </c>
      <c r="CA22" s="5">
        <v>9.8000000000000007</v>
      </c>
      <c r="CB22" s="5">
        <v>9.6</v>
      </c>
      <c r="CC22" s="5">
        <v>9.4</v>
      </c>
      <c r="CD22" s="5">
        <v>9.1999999999999993</v>
      </c>
      <c r="CE22" s="5">
        <v>9</v>
      </c>
      <c r="CF22" s="5">
        <v>8</v>
      </c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45"/>
      <c r="ES22" s="45"/>
      <c r="ET22" s="45">
        <v>44561</v>
      </c>
      <c r="EU22" s="45">
        <v>44564</v>
      </c>
      <c r="EV22" s="45" t="s">
        <v>822</v>
      </c>
      <c r="EW22" s="45"/>
      <c r="EX22" s="45"/>
      <c r="EY22" s="45"/>
      <c r="EZ22" s="45"/>
      <c r="FA22" s="45"/>
      <c r="FB22" s="45"/>
      <c r="FC22" s="45">
        <v>44588</v>
      </c>
      <c r="FD22" s="45"/>
      <c r="FE22" s="5"/>
      <c r="FF22" s="5" t="s">
        <v>804</v>
      </c>
      <c r="FG22" s="5"/>
      <c r="FH22" s="5"/>
      <c r="FI22" s="5"/>
      <c r="FJ22" s="5">
        <v>3.36</v>
      </c>
      <c r="FK22" s="4">
        <v>30</v>
      </c>
      <c r="FL22" s="5">
        <v>29</v>
      </c>
      <c r="FM22" s="4">
        <v>15</v>
      </c>
      <c r="FN22" s="4">
        <v>15</v>
      </c>
      <c r="FO22" s="4">
        <v>19</v>
      </c>
      <c r="FP22" s="4">
        <v>20</v>
      </c>
      <c r="FQ22" s="5">
        <v>1</v>
      </c>
      <c r="FR22" s="5">
        <v>4</v>
      </c>
      <c r="FS22" s="5">
        <v>7.0000000000000007E-2</v>
      </c>
      <c r="FT22" s="5">
        <v>0.33</v>
      </c>
      <c r="FU22" s="5">
        <v>0.67</v>
      </c>
      <c r="FV22" s="5">
        <v>1.07</v>
      </c>
      <c r="FW22" s="5">
        <v>1.27</v>
      </c>
      <c r="FX22" s="5">
        <v>2.93</v>
      </c>
      <c r="FY22" s="5">
        <v>0.3</v>
      </c>
      <c r="FZ22" s="5">
        <v>0.3</v>
      </c>
      <c r="GA22" s="5">
        <v>0.55000000000000004</v>
      </c>
      <c r="GB22" s="5">
        <v>1.2</v>
      </c>
      <c r="GC22" s="5">
        <v>1.6</v>
      </c>
      <c r="GD22" s="5">
        <v>4.3499999999999996</v>
      </c>
      <c r="GE22" s="5">
        <v>3.23</v>
      </c>
      <c r="GF22" s="46"/>
      <c r="GG22" s="5" t="s">
        <v>44</v>
      </c>
      <c r="GH22" s="5" t="s">
        <v>44</v>
      </c>
      <c r="GI22" s="5" t="s">
        <v>810</v>
      </c>
      <c r="GJ22" s="5" t="s">
        <v>798</v>
      </c>
      <c r="GK22" s="5" t="s">
        <v>830</v>
      </c>
      <c r="GL22" s="5">
        <v>2</v>
      </c>
      <c r="GM22" s="46"/>
      <c r="GN22" s="47">
        <v>2112091243</v>
      </c>
      <c r="GO22">
        <f t="shared" si="0"/>
        <v>0.40000000000000013</v>
      </c>
      <c r="GP22">
        <f t="shared" si="1"/>
        <v>8</v>
      </c>
      <c r="GQ22">
        <f t="shared" si="2"/>
        <v>87</v>
      </c>
    </row>
    <row r="23" spans="1:199">
      <c r="A23" s="5" t="s">
        <v>795</v>
      </c>
      <c r="B23" s="5">
        <v>2022</v>
      </c>
      <c r="C23" s="4">
        <v>112071017</v>
      </c>
      <c r="D23" s="5">
        <v>112071017</v>
      </c>
      <c r="E23" s="5" t="s">
        <v>796</v>
      </c>
      <c r="F23" s="5" t="s">
        <v>35</v>
      </c>
      <c r="G23" s="5" t="s">
        <v>36</v>
      </c>
      <c r="H23" s="5" t="s">
        <v>797</v>
      </c>
      <c r="I23" s="5" t="s">
        <v>57</v>
      </c>
      <c r="J23" s="5" t="s">
        <v>38</v>
      </c>
      <c r="K23" s="5" t="s">
        <v>38</v>
      </c>
      <c r="L23" s="5" t="s">
        <v>39</v>
      </c>
      <c r="M23" s="5" t="s">
        <v>54</v>
      </c>
      <c r="N23" s="5">
        <v>1</v>
      </c>
      <c r="O23" s="5" t="s">
        <v>65</v>
      </c>
      <c r="P23" s="5" t="s">
        <v>159</v>
      </c>
      <c r="Q23" s="5"/>
      <c r="R23" s="4">
        <v>24</v>
      </c>
      <c r="S23" s="5" t="s">
        <v>798</v>
      </c>
      <c r="T23" s="5"/>
      <c r="U23" s="5">
        <v>0</v>
      </c>
      <c r="V23" s="5" t="s">
        <v>847</v>
      </c>
      <c r="W23" s="5"/>
      <c r="X23" s="5" t="s">
        <v>799</v>
      </c>
      <c r="Y23" s="5">
        <v>100</v>
      </c>
      <c r="Z23" s="5">
        <v>1000</v>
      </c>
      <c r="AA23" s="5" t="s">
        <v>800</v>
      </c>
      <c r="AB23" s="5">
        <v>100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/>
      <c r="AJ23" s="4">
        <v>1.05</v>
      </c>
      <c r="AK23" s="4">
        <v>2.11</v>
      </c>
      <c r="AL23" s="5">
        <v>1</v>
      </c>
      <c r="AM23" s="5" t="s">
        <v>819</v>
      </c>
      <c r="AN23" s="5" t="s">
        <v>805</v>
      </c>
      <c r="AO23" s="5">
        <v>2</v>
      </c>
      <c r="AP23" s="5">
        <v>1000</v>
      </c>
      <c r="AQ23" s="5" t="s">
        <v>800</v>
      </c>
      <c r="AR23" s="5">
        <v>35.71</v>
      </c>
      <c r="AS23" s="5">
        <v>35.71</v>
      </c>
      <c r="AT23" s="5">
        <v>0</v>
      </c>
      <c r="AU23" s="5">
        <v>28.57</v>
      </c>
      <c r="AV23" s="5">
        <v>0</v>
      </c>
      <c r="AW23" s="5">
        <v>0</v>
      </c>
      <c r="AX23" s="5" t="s">
        <v>820</v>
      </c>
      <c r="AY23" s="5" t="s">
        <v>820</v>
      </c>
      <c r="AZ23" s="5" t="s">
        <v>821</v>
      </c>
      <c r="BA23" s="5" t="s">
        <v>801</v>
      </c>
      <c r="BB23" s="5"/>
      <c r="BC23" s="5"/>
      <c r="BD23" s="5" t="s">
        <v>802</v>
      </c>
      <c r="BE23" s="5"/>
      <c r="BF23" s="5"/>
      <c r="BG23" s="5"/>
      <c r="BH23" s="5" t="s">
        <v>812</v>
      </c>
      <c r="BI23" s="5"/>
      <c r="BJ23" s="5"/>
      <c r="BK23" s="5"/>
      <c r="BL23" s="5" t="s">
        <v>803</v>
      </c>
      <c r="BM23" s="5">
        <v>0</v>
      </c>
      <c r="BN23" s="5">
        <v>-3</v>
      </c>
      <c r="BO23" s="5">
        <v>-6</v>
      </c>
      <c r="BP23" s="5">
        <v>-9</v>
      </c>
      <c r="BQ23" s="5">
        <v>-12</v>
      </c>
      <c r="BR23" s="5">
        <v>-15</v>
      </c>
      <c r="BS23" s="5">
        <v>-18</v>
      </c>
      <c r="BT23" s="5">
        <v>-21</v>
      </c>
      <c r="BU23" s="5">
        <v>-24</v>
      </c>
      <c r="BV23" s="5"/>
      <c r="BW23" s="5" t="s">
        <v>803</v>
      </c>
      <c r="BX23" s="5">
        <v>10</v>
      </c>
      <c r="BY23" s="5">
        <v>10</v>
      </c>
      <c r="BZ23" s="5">
        <v>10</v>
      </c>
      <c r="CA23" s="5">
        <v>9.8000000000000007</v>
      </c>
      <c r="CB23" s="5">
        <v>9.6</v>
      </c>
      <c r="CC23" s="5">
        <v>9.4</v>
      </c>
      <c r="CD23" s="5">
        <v>9.1999999999999993</v>
      </c>
      <c r="CE23" s="5">
        <v>9</v>
      </c>
      <c r="CF23" s="5">
        <v>8</v>
      </c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45"/>
      <c r="ES23" s="45"/>
      <c r="ET23" s="45">
        <v>44561</v>
      </c>
      <c r="EU23" s="45">
        <v>44564</v>
      </c>
      <c r="EV23" s="45" t="s">
        <v>822</v>
      </c>
      <c r="EW23" s="45"/>
      <c r="EX23" s="45"/>
      <c r="EY23" s="45"/>
      <c r="EZ23" s="45"/>
      <c r="FA23" s="45"/>
      <c r="FB23" s="45"/>
      <c r="FC23" s="45">
        <v>44588</v>
      </c>
      <c r="FD23" s="45"/>
      <c r="FE23" s="5"/>
      <c r="FF23" s="5" t="s">
        <v>804</v>
      </c>
      <c r="FG23" s="5"/>
      <c r="FH23" s="5"/>
      <c r="FI23" s="5"/>
      <c r="FJ23" s="5">
        <v>3.77</v>
      </c>
      <c r="FK23" s="4">
        <v>24</v>
      </c>
      <c r="FL23" s="5">
        <v>18</v>
      </c>
      <c r="FM23" s="4">
        <v>9</v>
      </c>
      <c r="FN23" s="4">
        <v>11</v>
      </c>
      <c r="FO23" s="4">
        <v>6</v>
      </c>
      <c r="FP23" s="4">
        <v>7</v>
      </c>
      <c r="FQ23" s="5">
        <v>1</v>
      </c>
      <c r="FR23" s="5">
        <v>2</v>
      </c>
      <c r="FS23" s="5">
        <v>0</v>
      </c>
      <c r="FT23" s="5">
        <v>0.18</v>
      </c>
      <c r="FU23" s="5">
        <v>0.64</v>
      </c>
      <c r="FV23" s="5">
        <v>1.36</v>
      </c>
      <c r="FW23" s="5">
        <v>1.73</v>
      </c>
      <c r="FX23" s="5">
        <v>3.73</v>
      </c>
      <c r="FY23" s="5">
        <v>0.71</v>
      </c>
      <c r="FZ23" s="5">
        <v>0.71</v>
      </c>
      <c r="GA23" s="5">
        <v>1.43</v>
      </c>
      <c r="GB23" s="5">
        <v>1.43</v>
      </c>
      <c r="GC23" s="5">
        <v>1.57</v>
      </c>
      <c r="GD23" s="5">
        <v>3.86</v>
      </c>
      <c r="GE23" s="5">
        <v>3.4</v>
      </c>
      <c r="GF23" s="46"/>
      <c r="GG23" s="5" t="s">
        <v>44</v>
      </c>
      <c r="GH23" s="5" t="s">
        <v>44</v>
      </c>
      <c r="GI23" s="5" t="s">
        <v>810</v>
      </c>
      <c r="GJ23" s="5" t="s">
        <v>798</v>
      </c>
      <c r="GK23" s="5" t="s">
        <v>830</v>
      </c>
      <c r="GL23" s="5">
        <v>1</v>
      </c>
      <c r="GM23" s="46"/>
      <c r="GN23" s="47">
        <v>2112091244</v>
      </c>
      <c r="GO23">
        <f t="shared" si="0"/>
        <v>0.14000000000000012</v>
      </c>
      <c r="GP23">
        <f t="shared" si="1"/>
        <v>1</v>
      </c>
      <c r="GQ23">
        <f t="shared" si="2"/>
        <v>27</v>
      </c>
    </row>
    <row r="24" spans="1:199">
      <c r="A24" s="5" t="s">
        <v>795</v>
      </c>
      <c r="B24" s="5">
        <v>2022</v>
      </c>
      <c r="C24" s="4">
        <v>112071018</v>
      </c>
      <c r="D24" s="5">
        <v>112071018</v>
      </c>
      <c r="E24" s="5" t="s">
        <v>796</v>
      </c>
      <c r="F24" s="5" t="s">
        <v>35</v>
      </c>
      <c r="G24" s="5" t="s">
        <v>36</v>
      </c>
      <c r="H24" s="5" t="s">
        <v>797</v>
      </c>
      <c r="I24" s="5" t="s">
        <v>57</v>
      </c>
      <c r="J24" s="5" t="s">
        <v>38</v>
      </c>
      <c r="K24" s="5" t="s">
        <v>38</v>
      </c>
      <c r="L24" s="5" t="s">
        <v>39</v>
      </c>
      <c r="M24" s="5" t="s">
        <v>54</v>
      </c>
      <c r="N24" s="5">
        <v>1</v>
      </c>
      <c r="O24" s="5" t="s">
        <v>98</v>
      </c>
      <c r="P24" s="5" t="s">
        <v>112</v>
      </c>
      <c r="Q24" s="5"/>
      <c r="R24" s="4">
        <v>22</v>
      </c>
      <c r="S24" s="5" t="s">
        <v>798</v>
      </c>
      <c r="T24" s="5"/>
      <c r="U24" s="5">
        <v>0</v>
      </c>
      <c r="V24" s="5" t="s">
        <v>847</v>
      </c>
      <c r="W24" s="5"/>
      <c r="X24" s="5" t="s">
        <v>799</v>
      </c>
      <c r="Y24" s="5">
        <v>100</v>
      </c>
      <c r="Z24" s="5">
        <v>1000</v>
      </c>
      <c r="AA24" s="5" t="s">
        <v>800</v>
      </c>
      <c r="AB24" s="5">
        <v>100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/>
      <c r="AJ24" s="4">
        <v>0.5</v>
      </c>
      <c r="AK24" s="4">
        <v>1.3</v>
      </c>
      <c r="AL24" s="5">
        <v>1</v>
      </c>
      <c r="AM24" s="5" t="s">
        <v>819</v>
      </c>
      <c r="AN24" s="5" t="s">
        <v>805</v>
      </c>
      <c r="AO24" s="5">
        <v>2</v>
      </c>
      <c r="AP24" s="5">
        <v>1000</v>
      </c>
      <c r="AQ24" s="5" t="s">
        <v>800</v>
      </c>
      <c r="AR24" s="5">
        <v>35.71</v>
      </c>
      <c r="AS24" s="5">
        <v>35.71</v>
      </c>
      <c r="AT24" s="5">
        <v>0</v>
      </c>
      <c r="AU24" s="5">
        <v>28.57</v>
      </c>
      <c r="AV24" s="5">
        <v>0</v>
      </c>
      <c r="AW24" s="5">
        <v>0</v>
      </c>
      <c r="AX24" s="5" t="s">
        <v>820</v>
      </c>
      <c r="AY24" s="5" t="s">
        <v>820</v>
      </c>
      <c r="AZ24" s="5" t="s">
        <v>821</v>
      </c>
      <c r="BA24" s="5" t="s">
        <v>801</v>
      </c>
      <c r="BB24" s="5"/>
      <c r="BC24" s="5"/>
      <c r="BD24" s="5" t="s">
        <v>802</v>
      </c>
      <c r="BE24" s="5"/>
      <c r="BF24" s="5"/>
      <c r="BG24" s="5"/>
      <c r="BH24" s="5" t="s">
        <v>812</v>
      </c>
      <c r="BI24" s="5"/>
      <c r="BJ24" s="5"/>
      <c r="BK24" s="5"/>
      <c r="BL24" s="5" t="s">
        <v>803</v>
      </c>
      <c r="BM24" s="5">
        <v>0</v>
      </c>
      <c r="BN24" s="5">
        <v>-3</v>
      </c>
      <c r="BO24" s="5">
        <v>-6</v>
      </c>
      <c r="BP24" s="5">
        <v>-9</v>
      </c>
      <c r="BQ24" s="5">
        <v>-12</v>
      </c>
      <c r="BR24" s="5">
        <v>-15</v>
      </c>
      <c r="BS24" s="5">
        <v>-18</v>
      </c>
      <c r="BT24" s="5">
        <v>-21</v>
      </c>
      <c r="BU24" s="5">
        <v>-24</v>
      </c>
      <c r="BV24" s="5"/>
      <c r="BW24" s="5" t="s">
        <v>803</v>
      </c>
      <c r="BX24" s="5">
        <v>10</v>
      </c>
      <c r="BY24" s="5">
        <v>10</v>
      </c>
      <c r="BZ24" s="5">
        <v>10</v>
      </c>
      <c r="CA24" s="5">
        <v>9.8000000000000007</v>
      </c>
      <c r="CB24" s="5">
        <v>9.6</v>
      </c>
      <c r="CC24" s="5">
        <v>9.4</v>
      </c>
      <c r="CD24" s="5">
        <v>9.1999999999999993</v>
      </c>
      <c r="CE24" s="5">
        <v>9</v>
      </c>
      <c r="CF24" s="5">
        <v>8</v>
      </c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45"/>
      <c r="ES24" s="45"/>
      <c r="ET24" s="45">
        <v>44561</v>
      </c>
      <c r="EU24" s="45">
        <v>44564</v>
      </c>
      <c r="EV24" s="45" t="s">
        <v>822</v>
      </c>
      <c r="EW24" s="45"/>
      <c r="EX24" s="45"/>
      <c r="EY24" s="45"/>
      <c r="EZ24" s="45"/>
      <c r="FA24" s="45"/>
      <c r="FB24" s="45"/>
      <c r="FC24" s="45">
        <v>44588</v>
      </c>
      <c r="FD24" s="45"/>
      <c r="FE24" s="5"/>
      <c r="FF24" s="5" t="s">
        <v>804</v>
      </c>
      <c r="FG24" s="5"/>
      <c r="FH24" s="5"/>
      <c r="FI24" s="5"/>
      <c r="FJ24" s="5">
        <v>3.06</v>
      </c>
      <c r="FK24" s="4">
        <v>22</v>
      </c>
      <c r="FL24" s="5">
        <v>21</v>
      </c>
      <c r="FM24" s="4">
        <v>10</v>
      </c>
      <c r="FN24" s="4">
        <v>11</v>
      </c>
      <c r="FO24" s="4">
        <v>13</v>
      </c>
      <c r="FP24" s="4">
        <v>15</v>
      </c>
      <c r="FQ24" s="5">
        <v>2</v>
      </c>
      <c r="FR24" s="5">
        <v>1</v>
      </c>
      <c r="FS24" s="5">
        <v>0</v>
      </c>
      <c r="FT24" s="5">
        <v>0.09</v>
      </c>
      <c r="FU24" s="5">
        <v>0.27</v>
      </c>
      <c r="FV24" s="5">
        <v>0.91</v>
      </c>
      <c r="FW24" s="5">
        <v>1.27</v>
      </c>
      <c r="FX24" s="5">
        <v>2.4500000000000002</v>
      </c>
      <c r="FY24" s="5">
        <v>0.13</v>
      </c>
      <c r="FZ24" s="5">
        <v>0.2</v>
      </c>
      <c r="GA24" s="5">
        <v>0.4</v>
      </c>
      <c r="GB24" s="5">
        <v>0.8</v>
      </c>
      <c r="GC24" s="5">
        <v>1.33</v>
      </c>
      <c r="GD24" s="5">
        <v>4.47</v>
      </c>
      <c r="GE24" s="5">
        <v>3.2</v>
      </c>
      <c r="GF24" s="46"/>
      <c r="GG24" s="5" t="s">
        <v>44</v>
      </c>
      <c r="GH24" s="5" t="s">
        <v>44</v>
      </c>
      <c r="GI24" s="5" t="s">
        <v>810</v>
      </c>
      <c r="GJ24" s="5" t="s">
        <v>798</v>
      </c>
      <c r="GK24" s="5" t="s">
        <v>830</v>
      </c>
      <c r="GL24" s="5">
        <v>1</v>
      </c>
      <c r="GM24" s="46"/>
      <c r="GN24" s="47">
        <v>2112091245</v>
      </c>
      <c r="GO24">
        <f t="shared" si="0"/>
        <v>0.53</v>
      </c>
      <c r="GP24">
        <f t="shared" si="1"/>
        <v>8</v>
      </c>
      <c r="GQ24">
        <f t="shared" si="2"/>
        <v>67</v>
      </c>
    </row>
    <row r="25" spans="1:199">
      <c r="A25" s="5" t="s">
        <v>795</v>
      </c>
      <c r="B25" s="5">
        <v>2022</v>
      </c>
      <c r="C25" s="4">
        <v>112071019</v>
      </c>
      <c r="D25" s="5">
        <v>112071019</v>
      </c>
      <c r="E25" s="5" t="s">
        <v>796</v>
      </c>
      <c r="F25" s="5" t="s">
        <v>35</v>
      </c>
      <c r="G25" s="5" t="s">
        <v>36</v>
      </c>
      <c r="H25" s="5" t="s">
        <v>797</v>
      </c>
      <c r="I25" s="5" t="s">
        <v>57</v>
      </c>
      <c r="J25" s="5" t="s">
        <v>38</v>
      </c>
      <c r="K25" s="5" t="s">
        <v>38</v>
      </c>
      <c r="L25" s="5" t="s">
        <v>39</v>
      </c>
      <c r="M25" s="5" t="s">
        <v>54</v>
      </c>
      <c r="N25" s="5">
        <v>1</v>
      </c>
      <c r="O25" s="5" t="s">
        <v>63</v>
      </c>
      <c r="P25" s="5" t="s">
        <v>128</v>
      </c>
      <c r="Q25" s="5"/>
      <c r="R25" s="4">
        <v>21</v>
      </c>
      <c r="S25" s="5" t="s">
        <v>798</v>
      </c>
      <c r="T25" s="5"/>
      <c r="U25" s="5">
        <v>0</v>
      </c>
      <c r="V25" s="5" t="s">
        <v>847</v>
      </c>
      <c r="W25" s="5"/>
      <c r="X25" s="5" t="s">
        <v>799</v>
      </c>
      <c r="Y25" s="5">
        <v>100</v>
      </c>
      <c r="Z25" s="5">
        <v>1000</v>
      </c>
      <c r="AA25" s="5" t="s">
        <v>800</v>
      </c>
      <c r="AB25" s="5">
        <v>100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/>
      <c r="AJ25" s="4">
        <v>0.8</v>
      </c>
      <c r="AK25" s="4">
        <v>1.82</v>
      </c>
      <c r="AL25" s="5">
        <v>1</v>
      </c>
      <c r="AM25" s="5" t="s">
        <v>819</v>
      </c>
      <c r="AN25" s="5" t="s">
        <v>805</v>
      </c>
      <c r="AO25" s="5">
        <v>2</v>
      </c>
      <c r="AP25" s="5">
        <v>1000</v>
      </c>
      <c r="AQ25" s="5" t="s">
        <v>800</v>
      </c>
      <c r="AR25" s="5">
        <v>35.71</v>
      </c>
      <c r="AS25" s="5">
        <v>35.71</v>
      </c>
      <c r="AT25" s="5">
        <v>0</v>
      </c>
      <c r="AU25" s="5">
        <v>28.57</v>
      </c>
      <c r="AV25" s="5">
        <v>0</v>
      </c>
      <c r="AW25" s="5">
        <v>0</v>
      </c>
      <c r="AX25" s="5" t="s">
        <v>820</v>
      </c>
      <c r="AY25" s="5" t="s">
        <v>820</v>
      </c>
      <c r="AZ25" s="5" t="s">
        <v>821</v>
      </c>
      <c r="BA25" s="5" t="s">
        <v>801</v>
      </c>
      <c r="BB25" s="5"/>
      <c r="BC25" s="5"/>
      <c r="BD25" s="5" t="s">
        <v>802</v>
      </c>
      <c r="BE25" s="5"/>
      <c r="BF25" s="5"/>
      <c r="BG25" s="5"/>
      <c r="BH25" s="5" t="s">
        <v>812</v>
      </c>
      <c r="BI25" s="5"/>
      <c r="BJ25" s="5"/>
      <c r="BK25" s="5"/>
      <c r="BL25" s="5" t="s">
        <v>803</v>
      </c>
      <c r="BM25" s="5">
        <v>0</v>
      </c>
      <c r="BN25" s="5">
        <v>-3</v>
      </c>
      <c r="BO25" s="5">
        <v>-6</v>
      </c>
      <c r="BP25" s="5">
        <v>-9</v>
      </c>
      <c r="BQ25" s="5">
        <v>-12</v>
      </c>
      <c r="BR25" s="5">
        <v>-15</v>
      </c>
      <c r="BS25" s="5">
        <v>-18</v>
      </c>
      <c r="BT25" s="5">
        <v>-21</v>
      </c>
      <c r="BU25" s="5">
        <v>-24</v>
      </c>
      <c r="BV25" s="5"/>
      <c r="BW25" s="5" t="s">
        <v>803</v>
      </c>
      <c r="BX25" s="5">
        <v>10</v>
      </c>
      <c r="BY25" s="5">
        <v>10</v>
      </c>
      <c r="BZ25" s="5">
        <v>10</v>
      </c>
      <c r="CA25" s="5">
        <v>9.8000000000000007</v>
      </c>
      <c r="CB25" s="5">
        <v>9.6</v>
      </c>
      <c r="CC25" s="5">
        <v>9.4</v>
      </c>
      <c r="CD25" s="5">
        <v>9.1999999999999993</v>
      </c>
      <c r="CE25" s="5">
        <v>9</v>
      </c>
      <c r="CF25" s="5">
        <v>8</v>
      </c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45"/>
      <c r="ES25" s="45"/>
      <c r="ET25" s="45">
        <v>44561</v>
      </c>
      <c r="EU25" s="45">
        <v>44564</v>
      </c>
      <c r="EV25" s="45" t="s">
        <v>822</v>
      </c>
      <c r="EW25" s="45"/>
      <c r="EX25" s="45"/>
      <c r="EY25" s="45"/>
      <c r="EZ25" s="45"/>
      <c r="FA25" s="45"/>
      <c r="FB25" s="45"/>
      <c r="FC25" s="45">
        <v>44588</v>
      </c>
      <c r="FD25" s="45"/>
      <c r="FE25" s="5"/>
      <c r="FF25" s="5" t="s">
        <v>804</v>
      </c>
      <c r="FG25" s="5"/>
      <c r="FH25" s="5"/>
      <c r="FI25" s="5"/>
      <c r="FJ25" s="5">
        <v>4.3899999999999997</v>
      </c>
      <c r="FK25" s="4">
        <v>21</v>
      </c>
      <c r="FL25" s="5">
        <v>20</v>
      </c>
      <c r="FM25" s="4">
        <v>10</v>
      </c>
      <c r="FN25" s="4">
        <v>10</v>
      </c>
      <c r="FO25" s="4">
        <v>12</v>
      </c>
      <c r="FP25" s="4">
        <v>12</v>
      </c>
      <c r="FQ25" s="5">
        <v>4</v>
      </c>
      <c r="FR25" s="5">
        <v>1</v>
      </c>
      <c r="FS25" s="5">
        <v>0.3</v>
      </c>
      <c r="FT25" s="5">
        <v>0.8</v>
      </c>
      <c r="FU25" s="5">
        <v>1.1000000000000001</v>
      </c>
      <c r="FV25" s="5">
        <v>2.5</v>
      </c>
      <c r="FW25" s="5">
        <v>2.7</v>
      </c>
      <c r="FX25" s="5">
        <v>4.7</v>
      </c>
      <c r="FY25" s="5">
        <v>0.5</v>
      </c>
      <c r="FZ25" s="5">
        <v>0.5</v>
      </c>
      <c r="GA25" s="5">
        <v>1</v>
      </c>
      <c r="GB25" s="5">
        <v>1.83</v>
      </c>
      <c r="GC25" s="5">
        <v>2.5</v>
      </c>
      <c r="GD25" s="5">
        <v>3.67</v>
      </c>
      <c r="GE25" s="5">
        <v>3.38</v>
      </c>
      <c r="GF25" s="46"/>
      <c r="GG25" s="5" t="s">
        <v>44</v>
      </c>
      <c r="GH25" s="5" t="s">
        <v>44</v>
      </c>
      <c r="GI25" s="5" t="s">
        <v>810</v>
      </c>
      <c r="GJ25" s="5" t="s">
        <v>798</v>
      </c>
      <c r="GK25" s="5" t="s">
        <v>830</v>
      </c>
      <c r="GL25" s="5">
        <v>2</v>
      </c>
      <c r="GM25" s="46"/>
      <c r="GN25" s="47">
        <v>2112091246</v>
      </c>
      <c r="GO25">
        <f t="shared" si="0"/>
        <v>0.66999999999999993</v>
      </c>
      <c r="GP25">
        <f t="shared" si="1"/>
        <v>8</v>
      </c>
      <c r="GQ25">
        <f t="shared" si="2"/>
        <v>44</v>
      </c>
    </row>
    <row r="26" spans="1:199">
      <c r="A26" s="5" t="s">
        <v>795</v>
      </c>
      <c r="B26" s="5">
        <v>2022</v>
      </c>
      <c r="C26" s="4">
        <v>112071020</v>
      </c>
      <c r="D26" s="5">
        <v>112071020</v>
      </c>
      <c r="E26" s="5" t="s">
        <v>796</v>
      </c>
      <c r="F26" s="5" t="s">
        <v>35</v>
      </c>
      <c r="G26" s="5" t="s">
        <v>36</v>
      </c>
      <c r="H26" s="5" t="s">
        <v>797</v>
      </c>
      <c r="I26" s="5" t="s">
        <v>57</v>
      </c>
      <c r="J26" s="5" t="s">
        <v>38</v>
      </c>
      <c r="K26" s="5" t="s">
        <v>38</v>
      </c>
      <c r="L26" s="5" t="s">
        <v>39</v>
      </c>
      <c r="M26" s="5" t="s">
        <v>54</v>
      </c>
      <c r="N26" s="5">
        <v>1</v>
      </c>
      <c r="O26" s="5" t="s">
        <v>65</v>
      </c>
      <c r="P26" s="5" t="s">
        <v>135</v>
      </c>
      <c r="Q26" s="5"/>
      <c r="R26" s="4">
        <v>11</v>
      </c>
      <c r="S26" s="5" t="s">
        <v>798</v>
      </c>
      <c r="T26" s="5"/>
      <c r="U26" s="5">
        <v>0</v>
      </c>
      <c r="V26" s="5" t="s">
        <v>847</v>
      </c>
      <c r="W26" s="5"/>
      <c r="X26" s="5" t="s">
        <v>799</v>
      </c>
      <c r="Y26" s="5">
        <v>100</v>
      </c>
      <c r="Z26" s="5">
        <v>1000</v>
      </c>
      <c r="AA26" s="5" t="s">
        <v>800</v>
      </c>
      <c r="AB26" s="5">
        <v>100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/>
      <c r="AJ26" s="4">
        <v>0.85</v>
      </c>
      <c r="AK26" s="4">
        <v>1.88</v>
      </c>
      <c r="AL26" s="5">
        <v>1</v>
      </c>
      <c r="AM26" s="5" t="s">
        <v>819</v>
      </c>
      <c r="AN26" s="5" t="s">
        <v>805</v>
      </c>
      <c r="AO26" s="5">
        <v>2</v>
      </c>
      <c r="AP26" s="5">
        <v>1000</v>
      </c>
      <c r="AQ26" s="5" t="s">
        <v>800</v>
      </c>
      <c r="AR26" s="5">
        <v>35.71</v>
      </c>
      <c r="AS26" s="5">
        <v>35.71</v>
      </c>
      <c r="AT26" s="5">
        <v>0</v>
      </c>
      <c r="AU26" s="5">
        <v>28.57</v>
      </c>
      <c r="AV26" s="5">
        <v>0</v>
      </c>
      <c r="AW26" s="5">
        <v>0</v>
      </c>
      <c r="AX26" s="5" t="s">
        <v>820</v>
      </c>
      <c r="AY26" s="5" t="s">
        <v>820</v>
      </c>
      <c r="AZ26" s="5" t="s">
        <v>821</v>
      </c>
      <c r="BA26" s="5" t="s">
        <v>801</v>
      </c>
      <c r="BB26" s="5"/>
      <c r="BC26" s="5"/>
      <c r="BD26" s="5" t="s">
        <v>802</v>
      </c>
      <c r="BE26" s="5"/>
      <c r="BF26" s="5"/>
      <c r="BG26" s="5"/>
      <c r="BH26" s="5" t="s">
        <v>812</v>
      </c>
      <c r="BI26" s="5"/>
      <c r="BJ26" s="5"/>
      <c r="BK26" s="5"/>
      <c r="BL26" s="5" t="s">
        <v>803</v>
      </c>
      <c r="BM26" s="5">
        <v>0</v>
      </c>
      <c r="BN26" s="5">
        <v>-3</v>
      </c>
      <c r="BO26" s="5">
        <v>-6</v>
      </c>
      <c r="BP26" s="5">
        <v>-9</v>
      </c>
      <c r="BQ26" s="5">
        <v>-12</v>
      </c>
      <c r="BR26" s="5">
        <v>-15</v>
      </c>
      <c r="BS26" s="5">
        <v>-18</v>
      </c>
      <c r="BT26" s="5">
        <v>-21</v>
      </c>
      <c r="BU26" s="5">
        <v>-24</v>
      </c>
      <c r="BV26" s="5"/>
      <c r="BW26" s="5" t="s">
        <v>803</v>
      </c>
      <c r="BX26" s="5">
        <v>10</v>
      </c>
      <c r="BY26" s="5">
        <v>10</v>
      </c>
      <c r="BZ26" s="5">
        <v>10</v>
      </c>
      <c r="CA26" s="5">
        <v>9.8000000000000007</v>
      </c>
      <c r="CB26" s="5">
        <v>9.6</v>
      </c>
      <c r="CC26" s="5">
        <v>9.4</v>
      </c>
      <c r="CD26" s="5">
        <v>9.1999999999999993</v>
      </c>
      <c r="CE26" s="5">
        <v>9</v>
      </c>
      <c r="CF26" s="5">
        <v>8</v>
      </c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45"/>
      <c r="ES26" s="45"/>
      <c r="ET26" s="45">
        <v>44561</v>
      </c>
      <c r="EU26" s="45">
        <v>44564</v>
      </c>
      <c r="EV26" s="45" t="s">
        <v>822</v>
      </c>
      <c r="EW26" s="45"/>
      <c r="EX26" s="45"/>
      <c r="EY26" s="45"/>
      <c r="EZ26" s="45"/>
      <c r="FA26" s="45"/>
      <c r="FB26" s="45"/>
      <c r="FC26" s="45">
        <v>44588</v>
      </c>
      <c r="FD26" s="45"/>
      <c r="FE26" s="5"/>
      <c r="FF26" s="5" t="s">
        <v>804</v>
      </c>
      <c r="FG26" s="5"/>
      <c r="FH26" s="5"/>
      <c r="FI26" s="5"/>
      <c r="FJ26" s="5">
        <v>4.03</v>
      </c>
      <c r="FK26" s="4">
        <v>11</v>
      </c>
      <c r="FL26" s="5">
        <v>11</v>
      </c>
      <c r="FM26" s="4">
        <v>5</v>
      </c>
      <c r="FN26" s="4">
        <v>5</v>
      </c>
      <c r="FO26" s="4">
        <v>4</v>
      </c>
      <c r="FP26" s="4">
        <v>7</v>
      </c>
      <c r="FQ26" s="5"/>
      <c r="FR26" s="5">
        <v>1</v>
      </c>
      <c r="FS26" s="5">
        <v>0</v>
      </c>
      <c r="FT26" s="5">
        <v>0.2</v>
      </c>
      <c r="FU26" s="5">
        <v>0.6</v>
      </c>
      <c r="FV26" s="5">
        <v>1</v>
      </c>
      <c r="FW26" s="5">
        <v>1.8</v>
      </c>
      <c r="FX26" s="5">
        <v>3.8</v>
      </c>
      <c r="FY26" s="5">
        <v>0.86</v>
      </c>
      <c r="FZ26" s="5">
        <v>1.43</v>
      </c>
      <c r="GA26" s="5">
        <v>2</v>
      </c>
      <c r="GB26" s="5">
        <v>2.4300000000000002</v>
      </c>
      <c r="GC26" s="5">
        <v>2.57</v>
      </c>
      <c r="GD26" s="5">
        <v>4.57</v>
      </c>
      <c r="GE26" s="5">
        <v>2.5</v>
      </c>
      <c r="GF26" s="46"/>
      <c r="GG26" s="5" t="s">
        <v>44</v>
      </c>
      <c r="GH26" s="5" t="s">
        <v>44</v>
      </c>
      <c r="GI26" s="5" t="s">
        <v>810</v>
      </c>
      <c r="GJ26" s="5" t="s">
        <v>798</v>
      </c>
      <c r="GK26" s="5" t="s">
        <v>830</v>
      </c>
      <c r="GL26" s="5">
        <v>1</v>
      </c>
      <c r="GM26" s="46"/>
      <c r="GN26" s="47">
        <v>2112091247</v>
      </c>
      <c r="GO26">
        <f t="shared" si="0"/>
        <v>0.13999999999999968</v>
      </c>
      <c r="GP26">
        <f t="shared" si="1"/>
        <v>1</v>
      </c>
      <c r="GQ26">
        <f t="shared" si="2"/>
        <v>32</v>
      </c>
    </row>
    <row r="27" spans="1:199">
      <c r="A27" s="5" t="s">
        <v>795</v>
      </c>
      <c r="B27" s="5">
        <v>2022</v>
      </c>
      <c r="C27" s="4">
        <v>112071021</v>
      </c>
      <c r="D27" s="5">
        <v>112071021</v>
      </c>
      <c r="E27" s="5" t="s">
        <v>796</v>
      </c>
      <c r="F27" s="5" t="s">
        <v>35</v>
      </c>
      <c r="G27" s="5" t="s">
        <v>36</v>
      </c>
      <c r="H27" s="5" t="s">
        <v>797</v>
      </c>
      <c r="I27" s="5" t="s">
        <v>57</v>
      </c>
      <c r="J27" s="5" t="s">
        <v>38</v>
      </c>
      <c r="K27" s="5" t="s">
        <v>38</v>
      </c>
      <c r="L27" s="5" t="s">
        <v>39</v>
      </c>
      <c r="M27" s="5" t="s">
        <v>54</v>
      </c>
      <c r="N27" s="5">
        <v>1</v>
      </c>
      <c r="O27" s="5" t="s">
        <v>79</v>
      </c>
      <c r="P27" s="5" t="s">
        <v>167</v>
      </c>
      <c r="Q27" s="5"/>
      <c r="R27" s="4">
        <v>16</v>
      </c>
      <c r="S27" s="5" t="s">
        <v>798</v>
      </c>
      <c r="T27" s="5"/>
      <c r="U27" s="5">
        <v>0</v>
      </c>
      <c r="V27" s="5" t="s">
        <v>847</v>
      </c>
      <c r="W27" s="5"/>
      <c r="X27" s="5" t="s">
        <v>799</v>
      </c>
      <c r="Y27" s="5">
        <v>100</v>
      </c>
      <c r="Z27" s="5">
        <v>1000</v>
      </c>
      <c r="AA27" s="5" t="s">
        <v>800</v>
      </c>
      <c r="AB27" s="5">
        <v>100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/>
      <c r="AJ27" s="4">
        <v>1.1499999999999999</v>
      </c>
      <c r="AK27" s="4">
        <v>2.23</v>
      </c>
      <c r="AL27" s="5">
        <v>1</v>
      </c>
      <c r="AM27" s="5" t="s">
        <v>819</v>
      </c>
      <c r="AN27" s="5" t="s">
        <v>805</v>
      </c>
      <c r="AO27" s="5">
        <v>2</v>
      </c>
      <c r="AP27" s="5">
        <v>1000</v>
      </c>
      <c r="AQ27" s="5" t="s">
        <v>800</v>
      </c>
      <c r="AR27" s="5">
        <v>35.71</v>
      </c>
      <c r="AS27" s="5">
        <v>35.71</v>
      </c>
      <c r="AT27" s="5">
        <v>0</v>
      </c>
      <c r="AU27" s="5">
        <v>28.57</v>
      </c>
      <c r="AV27" s="5">
        <v>0</v>
      </c>
      <c r="AW27" s="5">
        <v>0</v>
      </c>
      <c r="AX27" s="5" t="s">
        <v>820</v>
      </c>
      <c r="AY27" s="5" t="s">
        <v>820</v>
      </c>
      <c r="AZ27" s="5" t="s">
        <v>821</v>
      </c>
      <c r="BA27" s="5" t="s">
        <v>801</v>
      </c>
      <c r="BB27" s="5"/>
      <c r="BC27" s="5"/>
      <c r="BD27" s="5" t="s">
        <v>802</v>
      </c>
      <c r="BE27" s="5"/>
      <c r="BF27" s="5"/>
      <c r="BG27" s="5"/>
      <c r="BH27" s="5" t="s">
        <v>812</v>
      </c>
      <c r="BI27" s="5"/>
      <c r="BJ27" s="5"/>
      <c r="BK27" s="5"/>
      <c r="BL27" s="5" t="s">
        <v>803</v>
      </c>
      <c r="BM27" s="5">
        <v>0</v>
      </c>
      <c r="BN27" s="5">
        <v>-3</v>
      </c>
      <c r="BO27" s="5">
        <v>-6</v>
      </c>
      <c r="BP27" s="5">
        <v>-9</v>
      </c>
      <c r="BQ27" s="5">
        <v>-12</v>
      </c>
      <c r="BR27" s="5">
        <v>-15</v>
      </c>
      <c r="BS27" s="5">
        <v>-18</v>
      </c>
      <c r="BT27" s="5">
        <v>-21</v>
      </c>
      <c r="BU27" s="5">
        <v>-24</v>
      </c>
      <c r="BV27" s="5"/>
      <c r="BW27" s="5" t="s">
        <v>803</v>
      </c>
      <c r="BX27" s="5">
        <v>10</v>
      </c>
      <c r="BY27" s="5">
        <v>10</v>
      </c>
      <c r="BZ27" s="5">
        <v>10</v>
      </c>
      <c r="CA27" s="5">
        <v>9.8000000000000007</v>
      </c>
      <c r="CB27" s="5">
        <v>9.6</v>
      </c>
      <c r="CC27" s="5">
        <v>9.4</v>
      </c>
      <c r="CD27" s="5">
        <v>9.1999999999999993</v>
      </c>
      <c r="CE27" s="5">
        <v>9</v>
      </c>
      <c r="CF27" s="5">
        <v>8</v>
      </c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45"/>
      <c r="ES27" s="45"/>
      <c r="ET27" s="45">
        <v>44561</v>
      </c>
      <c r="EU27" s="45">
        <v>44564</v>
      </c>
      <c r="EV27" s="45" t="s">
        <v>822</v>
      </c>
      <c r="EW27" s="45"/>
      <c r="EX27" s="45"/>
      <c r="EY27" s="45"/>
      <c r="EZ27" s="45"/>
      <c r="FA27" s="45"/>
      <c r="FB27" s="45"/>
      <c r="FC27" s="45">
        <v>44588</v>
      </c>
      <c r="FD27" s="45"/>
      <c r="FE27" s="5"/>
      <c r="FF27" s="5" t="s">
        <v>804</v>
      </c>
      <c r="FG27" s="5"/>
      <c r="FH27" s="5"/>
      <c r="FI27" s="5"/>
      <c r="FJ27" s="5">
        <v>3.22</v>
      </c>
      <c r="FK27" s="4">
        <v>16</v>
      </c>
      <c r="FL27" s="5">
        <v>11</v>
      </c>
      <c r="FM27" s="4">
        <v>5</v>
      </c>
      <c r="FN27" s="4">
        <v>5</v>
      </c>
      <c r="FO27" s="4">
        <v>8</v>
      </c>
      <c r="FP27" s="4">
        <v>8</v>
      </c>
      <c r="FQ27" s="5">
        <v>2</v>
      </c>
      <c r="FR27" s="5">
        <v>3</v>
      </c>
      <c r="FS27" s="5">
        <v>0</v>
      </c>
      <c r="FT27" s="5">
        <v>0.8</v>
      </c>
      <c r="FU27" s="5">
        <v>1.4</v>
      </c>
      <c r="FV27" s="5">
        <v>1.6</v>
      </c>
      <c r="FW27" s="5">
        <v>1.8</v>
      </c>
      <c r="FX27" s="5">
        <v>2.4</v>
      </c>
      <c r="FY27" s="5">
        <v>0.25</v>
      </c>
      <c r="FZ27" s="5">
        <v>0.25</v>
      </c>
      <c r="GA27" s="5">
        <v>1</v>
      </c>
      <c r="GB27" s="5">
        <v>1.25</v>
      </c>
      <c r="GC27" s="5">
        <v>1.25</v>
      </c>
      <c r="GD27" s="5">
        <v>5.13</v>
      </c>
      <c r="GE27" s="5">
        <v>8.5</v>
      </c>
      <c r="GF27" s="46"/>
      <c r="GG27" s="5" t="s">
        <v>44</v>
      </c>
      <c r="GH27" s="5" t="s">
        <v>44</v>
      </c>
      <c r="GI27" s="5" t="s">
        <v>810</v>
      </c>
      <c r="GJ27" s="5" t="s">
        <v>798</v>
      </c>
      <c r="GK27" s="5" t="s">
        <v>830</v>
      </c>
      <c r="GL27" s="5">
        <v>2</v>
      </c>
      <c r="GM27" s="46"/>
      <c r="GN27" s="47">
        <v>2112091248</v>
      </c>
      <c r="GO27">
        <f t="shared" si="0"/>
        <v>0</v>
      </c>
      <c r="GP27">
        <f t="shared" si="1"/>
        <v>0</v>
      </c>
      <c r="GQ27">
        <f t="shared" si="2"/>
        <v>41</v>
      </c>
    </row>
    <row r="28" spans="1:199">
      <c r="A28" s="5" t="s">
        <v>795</v>
      </c>
      <c r="B28" s="5">
        <v>2022</v>
      </c>
      <c r="C28" s="4">
        <v>112071022</v>
      </c>
      <c r="D28" s="5">
        <v>112071022</v>
      </c>
      <c r="E28" s="5" t="s">
        <v>796</v>
      </c>
      <c r="F28" s="5" t="s">
        <v>35</v>
      </c>
      <c r="G28" s="5" t="s">
        <v>36</v>
      </c>
      <c r="H28" s="5" t="s">
        <v>797</v>
      </c>
      <c r="I28" s="5" t="s">
        <v>57</v>
      </c>
      <c r="J28" s="5" t="s">
        <v>38</v>
      </c>
      <c r="K28" s="5" t="s">
        <v>38</v>
      </c>
      <c r="L28" s="5" t="s">
        <v>39</v>
      </c>
      <c r="M28" s="5" t="s">
        <v>54</v>
      </c>
      <c r="N28" s="5">
        <v>1</v>
      </c>
      <c r="O28" s="5" t="s">
        <v>79</v>
      </c>
      <c r="P28" s="5" t="s">
        <v>146</v>
      </c>
      <c r="Q28" s="5"/>
      <c r="R28" s="4">
        <v>25</v>
      </c>
      <c r="S28" s="5" t="s">
        <v>798</v>
      </c>
      <c r="T28" s="5"/>
      <c r="U28" s="5">
        <v>0</v>
      </c>
      <c r="V28" s="5" t="s">
        <v>847</v>
      </c>
      <c r="W28" s="5"/>
      <c r="X28" s="5" t="s">
        <v>799</v>
      </c>
      <c r="Y28" s="5">
        <v>100</v>
      </c>
      <c r="Z28" s="5">
        <v>1000</v>
      </c>
      <c r="AA28" s="5" t="s">
        <v>800</v>
      </c>
      <c r="AB28" s="5">
        <v>100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/>
      <c r="AJ28" s="4">
        <v>1</v>
      </c>
      <c r="AK28" s="4">
        <v>2.06</v>
      </c>
      <c r="AL28" s="5">
        <v>1</v>
      </c>
      <c r="AM28" s="5" t="s">
        <v>819</v>
      </c>
      <c r="AN28" s="5" t="s">
        <v>805</v>
      </c>
      <c r="AO28" s="5">
        <v>2</v>
      </c>
      <c r="AP28" s="5">
        <v>1000</v>
      </c>
      <c r="AQ28" s="5" t="s">
        <v>800</v>
      </c>
      <c r="AR28" s="5">
        <v>35.71</v>
      </c>
      <c r="AS28" s="5">
        <v>35.71</v>
      </c>
      <c r="AT28" s="5">
        <v>0</v>
      </c>
      <c r="AU28" s="5">
        <v>28.57</v>
      </c>
      <c r="AV28" s="5">
        <v>0</v>
      </c>
      <c r="AW28" s="5">
        <v>0</v>
      </c>
      <c r="AX28" s="5" t="s">
        <v>820</v>
      </c>
      <c r="AY28" s="5" t="s">
        <v>820</v>
      </c>
      <c r="AZ28" s="5" t="s">
        <v>821</v>
      </c>
      <c r="BA28" s="5" t="s">
        <v>801</v>
      </c>
      <c r="BB28" s="5"/>
      <c r="BC28" s="5"/>
      <c r="BD28" s="5" t="s">
        <v>802</v>
      </c>
      <c r="BE28" s="5"/>
      <c r="BF28" s="5"/>
      <c r="BG28" s="5"/>
      <c r="BH28" s="5" t="s">
        <v>812</v>
      </c>
      <c r="BI28" s="5"/>
      <c r="BJ28" s="5"/>
      <c r="BK28" s="5"/>
      <c r="BL28" s="5" t="s">
        <v>803</v>
      </c>
      <c r="BM28" s="5">
        <v>0</v>
      </c>
      <c r="BN28" s="5">
        <v>-3</v>
      </c>
      <c r="BO28" s="5">
        <v>-6</v>
      </c>
      <c r="BP28" s="5">
        <v>-9</v>
      </c>
      <c r="BQ28" s="5">
        <v>-12</v>
      </c>
      <c r="BR28" s="5">
        <v>-15</v>
      </c>
      <c r="BS28" s="5">
        <v>-18</v>
      </c>
      <c r="BT28" s="5">
        <v>-21</v>
      </c>
      <c r="BU28" s="5">
        <v>-24</v>
      </c>
      <c r="BV28" s="5"/>
      <c r="BW28" s="5" t="s">
        <v>803</v>
      </c>
      <c r="BX28" s="5">
        <v>10</v>
      </c>
      <c r="BY28" s="5">
        <v>10</v>
      </c>
      <c r="BZ28" s="5">
        <v>10</v>
      </c>
      <c r="CA28" s="5">
        <v>9.8000000000000007</v>
      </c>
      <c r="CB28" s="5">
        <v>9.6</v>
      </c>
      <c r="CC28" s="5">
        <v>9.4</v>
      </c>
      <c r="CD28" s="5">
        <v>9.1999999999999993</v>
      </c>
      <c r="CE28" s="5">
        <v>9</v>
      </c>
      <c r="CF28" s="5">
        <v>8</v>
      </c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45"/>
      <c r="ES28" s="45"/>
      <c r="ET28" s="45">
        <v>44561</v>
      </c>
      <c r="EU28" s="45">
        <v>44564</v>
      </c>
      <c r="EV28" s="45" t="s">
        <v>822</v>
      </c>
      <c r="EW28" s="45"/>
      <c r="EX28" s="45"/>
      <c r="EY28" s="45"/>
      <c r="EZ28" s="45"/>
      <c r="FA28" s="45"/>
      <c r="FB28" s="45"/>
      <c r="FC28" s="45">
        <v>44588</v>
      </c>
      <c r="FD28" s="45"/>
      <c r="FE28" s="5"/>
      <c r="FF28" s="5" t="s">
        <v>804</v>
      </c>
      <c r="FG28" s="5"/>
      <c r="FH28" s="5"/>
      <c r="FI28" s="5"/>
      <c r="FJ28" s="5">
        <v>3.78</v>
      </c>
      <c r="FK28" s="4">
        <v>25</v>
      </c>
      <c r="FL28" s="5">
        <v>24</v>
      </c>
      <c r="FM28" s="4">
        <v>12</v>
      </c>
      <c r="FN28" s="4">
        <v>12</v>
      </c>
      <c r="FO28" s="4">
        <v>7</v>
      </c>
      <c r="FP28" s="4">
        <v>11</v>
      </c>
      <c r="FQ28" s="5">
        <v>1</v>
      </c>
      <c r="FR28" s="5"/>
      <c r="FS28" s="5">
        <v>0.25</v>
      </c>
      <c r="FT28" s="5">
        <v>0.57999999999999996</v>
      </c>
      <c r="FU28" s="5">
        <v>0.83</v>
      </c>
      <c r="FV28" s="5">
        <v>1.58</v>
      </c>
      <c r="FW28" s="5">
        <v>2</v>
      </c>
      <c r="FX28" s="5">
        <v>3.33</v>
      </c>
      <c r="FY28" s="5">
        <v>0.27</v>
      </c>
      <c r="FZ28" s="5">
        <v>0.27</v>
      </c>
      <c r="GA28" s="5">
        <v>0.55000000000000004</v>
      </c>
      <c r="GB28" s="5">
        <v>1.0900000000000001</v>
      </c>
      <c r="GC28" s="5">
        <v>1.18</v>
      </c>
      <c r="GD28" s="5">
        <v>4.82</v>
      </c>
      <c r="GE28" s="5">
        <v>4.17</v>
      </c>
      <c r="GF28" s="46"/>
      <c r="GG28" s="5" t="s">
        <v>44</v>
      </c>
      <c r="GH28" s="5" t="s">
        <v>44</v>
      </c>
      <c r="GI28" s="5" t="s">
        <v>810</v>
      </c>
      <c r="GJ28" s="5" t="s">
        <v>798</v>
      </c>
      <c r="GK28" s="5" t="s">
        <v>830</v>
      </c>
      <c r="GL28" s="5">
        <v>1</v>
      </c>
      <c r="GM28" s="46"/>
      <c r="GN28" s="47">
        <v>2112091249</v>
      </c>
      <c r="GO28">
        <f t="shared" si="0"/>
        <v>8.9999999999999858E-2</v>
      </c>
      <c r="GP28">
        <f t="shared" si="1"/>
        <v>1</v>
      </c>
      <c r="GQ28">
        <f t="shared" si="2"/>
        <v>53</v>
      </c>
    </row>
    <row r="29" spans="1:199">
      <c r="A29" s="5" t="s">
        <v>795</v>
      </c>
      <c r="B29" s="5">
        <v>2022</v>
      </c>
      <c r="C29" s="4">
        <v>112071023</v>
      </c>
      <c r="D29" s="5">
        <v>112071023</v>
      </c>
      <c r="E29" s="5" t="s">
        <v>796</v>
      </c>
      <c r="F29" s="5" t="s">
        <v>35</v>
      </c>
      <c r="G29" s="5" t="s">
        <v>36</v>
      </c>
      <c r="H29" s="5" t="s">
        <v>797</v>
      </c>
      <c r="I29" s="5" t="s">
        <v>57</v>
      </c>
      <c r="J29" s="5" t="s">
        <v>38</v>
      </c>
      <c r="K29" s="5" t="s">
        <v>38</v>
      </c>
      <c r="L29" s="5" t="s">
        <v>39</v>
      </c>
      <c r="M29" s="5" t="s">
        <v>54</v>
      </c>
      <c r="N29" s="5">
        <v>1</v>
      </c>
      <c r="O29" s="5" t="s">
        <v>65</v>
      </c>
      <c r="P29" s="5" t="s">
        <v>108</v>
      </c>
      <c r="Q29" s="5"/>
      <c r="R29" s="4">
        <v>50</v>
      </c>
      <c r="S29" s="5" t="s">
        <v>798</v>
      </c>
      <c r="T29" s="5"/>
      <c r="U29" s="5">
        <v>0</v>
      </c>
      <c r="V29" s="5" t="s">
        <v>847</v>
      </c>
      <c r="W29" s="5"/>
      <c r="X29" s="5" t="s">
        <v>799</v>
      </c>
      <c r="Y29" s="5">
        <v>100</v>
      </c>
      <c r="Z29" s="5">
        <v>1000</v>
      </c>
      <c r="AA29" s="5" t="s">
        <v>800</v>
      </c>
      <c r="AB29" s="5">
        <v>100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/>
      <c r="AJ29" s="4">
        <v>0.9</v>
      </c>
      <c r="AK29" s="4">
        <v>1.94</v>
      </c>
      <c r="AL29" s="5">
        <v>1</v>
      </c>
      <c r="AM29" s="5" t="s">
        <v>819</v>
      </c>
      <c r="AN29" s="5" t="s">
        <v>805</v>
      </c>
      <c r="AO29" s="5">
        <v>2</v>
      </c>
      <c r="AP29" s="5">
        <v>1000</v>
      </c>
      <c r="AQ29" s="5" t="s">
        <v>800</v>
      </c>
      <c r="AR29" s="5">
        <v>35.71</v>
      </c>
      <c r="AS29" s="5">
        <v>35.71</v>
      </c>
      <c r="AT29" s="5">
        <v>0</v>
      </c>
      <c r="AU29" s="5">
        <v>28.57</v>
      </c>
      <c r="AV29" s="5">
        <v>0</v>
      </c>
      <c r="AW29" s="5">
        <v>0</v>
      </c>
      <c r="AX29" s="5" t="s">
        <v>820</v>
      </c>
      <c r="AY29" s="5" t="s">
        <v>820</v>
      </c>
      <c r="AZ29" s="5" t="s">
        <v>821</v>
      </c>
      <c r="BA29" s="5" t="s">
        <v>801</v>
      </c>
      <c r="BB29" s="5"/>
      <c r="BC29" s="5"/>
      <c r="BD29" s="5" t="s">
        <v>802</v>
      </c>
      <c r="BE29" s="5"/>
      <c r="BF29" s="5"/>
      <c r="BG29" s="5"/>
      <c r="BH29" s="5" t="s">
        <v>812</v>
      </c>
      <c r="BI29" s="5"/>
      <c r="BJ29" s="5"/>
      <c r="BK29" s="5"/>
      <c r="BL29" s="5" t="s">
        <v>803</v>
      </c>
      <c r="BM29" s="5">
        <v>0</v>
      </c>
      <c r="BN29" s="5">
        <v>-3</v>
      </c>
      <c r="BO29" s="5">
        <v>-6</v>
      </c>
      <c r="BP29" s="5">
        <v>-9</v>
      </c>
      <c r="BQ29" s="5">
        <v>-12</v>
      </c>
      <c r="BR29" s="5">
        <v>-15</v>
      </c>
      <c r="BS29" s="5">
        <v>-18</v>
      </c>
      <c r="BT29" s="5">
        <v>-21</v>
      </c>
      <c r="BU29" s="5">
        <v>-24</v>
      </c>
      <c r="BV29" s="5"/>
      <c r="BW29" s="5" t="s">
        <v>803</v>
      </c>
      <c r="BX29" s="5">
        <v>10</v>
      </c>
      <c r="BY29" s="5">
        <v>10</v>
      </c>
      <c r="BZ29" s="5">
        <v>10</v>
      </c>
      <c r="CA29" s="5">
        <v>9.8000000000000007</v>
      </c>
      <c r="CB29" s="5">
        <v>9.6</v>
      </c>
      <c r="CC29" s="5">
        <v>9.4</v>
      </c>
      <c r="CD29" s="5">
        <v>9.1999999999999993</v>
      </c>
      <c r="CE29" s="5">
        <v>9</v>
      </c>
      <c r="CF29" s="5">
        <v>8</v>
      </c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45"/>
      <c r="ES29" s="45"/>
      <c r="ET29" s="45">
        <v>44561</v>
      </c>
      <c r="EU29" s="45">
        <v>44564</v>
      </c>
      <c r="EV29" s="45" t="s">
        <v>822</v>
      </c>
      <c r="EW29" s="45"/>
      <c r="EX29" s="45"/>
      <c r="EY29" s="45"/>
      <c r="EZ29" s="45"/>
      <c r="FA29" s="45"/>
      <c r="FB29" s="45"/>
      <c r="FC29" s="45">
        <v>44588</v>
      </c>
      <c r="FD29" s="45"/>
      <c r="FE29" s="5"/>
      <c r="FF29" s="5" t="s">
        <v>804</v>
      </c>
      <c r="FG29" s="5"/>
      <c r="FH29" s="5"/>
      <c r="FI29" s="5"/>
      <c r="FJ29" s="5">
        <v>3.96</v>
      </c>
      <c r="FK29" s="4">
        <v>50</v>
      </c>
      <c r="FL29" s="5">
        <v>38</v>
      </c>
      <c r="FM29" s="4">
        <v>19</v>
      </c>
      <c r="FN29" s="4">
        <v>25</v>
      </c>
      <c r="FO29" s="4">
        <v>13</v>
      </c>
      <c r="FP29" s="4">
        <v>17</v>
      </c>
      <c r="FQ29" s="5"/>
      <c r="FR29" s="5">
        <v>2</v>
      </c>
      <c r="FS29" s="5">
        <v>0.04</v>
      </c>
      <c r="FT29" s="5">
        <v>0.2</v>
      </c>
      <c r="FU29" s="5">
        <v>0.4</v>
      </c>
      <c r="FV29" s="5">
        <v>0.96</v>
      </c>
      <c r="FW29" s="5">
        <v>1.36</v>
      </c>
      <c r="FX29" s="5">
        <v>3.72</v>
      </c>
      <c r="FY29" s="5">
        <v>0.24</v>
      </c>
      <c r="FZ29" s="5">
        <v>0.35</v>
      </c>
      <c r="GA29" s="5">
        <v>0.53</v>
      </c>
      <c r="GB29" s="5">
        <v>0.88</v>
      </c>
      <c r="GC29" s="5">
        <v>1.1200000000000001</v>
      </c>
      <c r="GD29" s="5">
        <v>4.53</v>
      </c>
      <c r="GE29" s="5">
        <v>2.33</v>
      </c>
      <c r="GF29" s="46"/>
      <c r="GG29" s="5" t="s">
        <v>44</v>
      </c>
      <c r="GH29" s="5" t="s">
        <v>44</v>
      </c>
      <c r="GI29" s="5" t="s">
        <v>810</v>
      </c>
      <c r="GJ29" s="5" t="s">
        <v>798</v>
      </c>
      <c r="GK29" s="5" t="s">
        <v>830</v>
      </c>
      <c r="GL29" s="5">
        <v>2</v>
      </c>
      <c r="GM29" s="46"/>
      <c r="GN29" s="47">
        <v>2112091250</v>
      </c>
      <c r="GO29">
        <f t="shared" si="0"/>
        <v>0.2400000000000001</v>
      </c>
      <c r="GP29">
        <f t="shared" si="1"/>
        <v>4</v>
      </c>
      <c r="GQ29">
        <f t="shared" si="2"/>
        <v>77</v>
      </c>
    </row>
    <row r="30" spans="1:199">
      <c r="A30" s="5" t="s">
        <v>795</v>
      </c>
      <c r="B30" s="5">
        <v>2022</v>
      </c>
      <c r="C30" s="4">
        <v>112071024</v>
      </c>
      <c r="D30" s="5">
        <v>112071024</v>
      </c>
      <c r="E30" s="5" t="s">
        <v>796</v>
      </c>
      <c r="F30" s="5" t="s">
        <v>35</v>
      </c>
      <c r="G30" s="5" t="s">
        <v>36</v>
      </c>
      <c r="H30" s="5" t="s">
        <v>797</v>
      </c>
      <c r="I30" s="5" t="s">
        <v>57</v>
      </c>
      <c r="J30" s="5" t="s">
        <v>38</v>
      </c>
      <c r="K30" s="5" t="s">
        <v>38</v>
      </c>
      <c r="L30" s="5" t="s">
        <v>39</v>
      </c>
      <c r="M30" s="5" t="s">
        <v>54</v>
      </c>
      <c r="N30" s="5">
        <v>1</v>
      </c>
      <c r="O30" s="5" t="s">
        <v>65</v>
      </c>
      <c r="P30" s="5" t="s">
        <v>163</v>
      </c>
      <c r="Q30" s="5"/>
      <c r="R30" s="4">
        <v>22</v>
      </c>
      <c r="S30" s="5" t="s">
        <v>798</v>
      </c>
      <c r="T30" s="5"/>
      <c r="U30" s="5">
        <v>0</v>
      </c>
      <c r="V30" s="5" t="s">
        <v>847</v>
      </c>
      <c r="W30" s="5"/>
      <c r="X30" s="5" t="s">
        <v>799</v>
      </c>
      <c r="Y30" s="5">
        <v>100</v>
      </c>
      <c r="Z30" s="5">
        <v>1000</v>
      </c>
      <c r="AA30" s="5" t="s">
        <v>800</v>
      </c>
      <c r="AB30" s="5">
        <v>100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/>
      <c r="AJ30" s="4">
        <v>1.1000000000000001</v>
      </c>
      <c r="AK30" s="4">
        <v>2.17</v>
      </c>
      <c r="AL30" s="5">
        <v>1</v>
      </c>
      <c r="AM30" s="5" t="s">
        <v>819</v>
      </c>
      <c r="AN30" s="5" t="s">
        <v>805</v>
      </c>
      <c r="AO30" s="5">
        <v>2</v>
      </c>
      <c r="AP30" s="5">
        <v>1000</v>
      </c>
      <c r="AQ30" s="5" t="s">
        <v>800</v>
      </c>
      <c r="AR30" s="5">
        <v>35.71</v>
      </c>
      <c r="AS30" s="5">
        <v>35.71</v>
      </c>
      <c r="AT30" s="5">
        <v>0</v>
      </c>
      <c r="AU30" s="5">
        <v>28.57</v>
      </c>
      <c r="AV30" s="5">
        <v>0</v>
      </c>
      <c r="AW30" s="5">
        <v>0</v>
      </c>
      <c r="AX30" s="5" t="s">
        <v>820</v>
      </c>
      <c r="AY30" s="5" t="s">
        <v>820</v>
      </c>
      <c r="AZ30" s="5" t="s">
        <v>821</v>
      </c>
      <c r="BA30" s="5" t="s">
        <v>801</v>
      </c>
      <c r="BB30" s="5"/>
      <c r="BC30" s="5"/>
      <c r="BD30" s="5" t="s">
        <v>802</v>
      </c>
      <c r="BE30" s="5"/>
      <c r="BF30" s="5"/>
      <c r="BG30" s="5"/>
      <c r="BH30" s="5" t="s">
        <v>812</v>
      </c>
      <c r="BI30" s="5"/>
      <c r="BJ30" s="5"/>
      <c r="BK30" s="5"/>
      <c r="BL30" s="5" t="s">
        <v>803</v>
      </c>
      <c r="BM30" s="5">
        <v>0</v>
      </c>
      <c r="BN30" s="5">
        <v>-3</v>
      </c>
      <c r="BO30" s="5">
        <v>-6</v>
      </c>
      <c r="BP30" s="5">
        <v>-9</v>
      </c>
      <c r="BQ30" s="5">
        <v>-12</v>
      </c>
      <c r="BR30" s="5">
        <v>-15</v>
      </c>
      <c r="BS30" s="5">
        <v>-18</v>
      </c>
      <c r="BT30" s="5">
        <v>-21</v>
      </c>
      <c r="BU30" s="5">
        <v>-24</v>
      </c>
      <c r="BV30" s="5"/>
      <c r="BW30" s="5" t="s">
        <v>803</v>
      </c>
      <c r="BX30" s="5">
        <v>10</v>
      </c>
      <c r="BY30" s="5">
        <v>10</v>
      </c>
      <c r="BZ30" s="5">
        <v>10</v>
      </c>
      <c r="CA30" s="5">
        <v>9.8000000000000007</v>
      </c>
      <c r="CB30" s="5">
        <v>9.6</v>
      </c>
      <c r="CC30" s="5">
        <v>9.4</v>
      </c>
      <c r="CD30" s="5">
        <v>9.1999999999999993</v>
      </c>
      <c r="CE30" s="5">
        <v>9</v>
      </c>
      <c r="CF30" s="5">
        <v>8</v>
      </c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45"/>
      <c r="ES30" s="45"/>
      <c r="ET30" s="45">
        <v>44561</v>
      </c>
      <c r="EU30" s="45">
        <v>44564</v>
      </c>
      <c r="EV30" s="45" t="s">
        <v>822</v>
      </c>
      <c r="EW30" s="45"/>
      <c r="EX30" s="45"/>
      <c r="EY30" s="45"/>
      <c r="EZ30" s="45"/>
      <c r="FA30" s="45"/>
      <c r="FB30" s="45"/>
      <c r="FC30" s="45">
        <v>44588</v>
      </c>
      <c r="FD30" s="45"/>
      <c r="FE30" s="5"/>
      <c r="FF30" s="5" t="s">
        <v>804</v>
      </c>
      <c r="FG30" s="5"/>
      <c r="FH30" s="5"/>
      <c r="FI30" s="5"/>
      <c r="FJ30" s="5">
        <v>3.48</v>
      </c>
      <c r="FK30" s="4">
        <v>22</v>
      </c>
      <c r="FL30" s="5">
        <v>15</v>
      </c>
      <c r="FM30" s="4">
        <v>8</v>
      </c>
      <c r="FN30" s="4">
        <v>8</v>
      </c>
      <c r="FO30" s="4">
        <v>6</v>
      </c>
      <c r="FP30" s="4">
        <v>9</v>
      </c>
      <c r="FQ30" s="5"/>
      <c r="FR30" s="5"/>
      <c r="FS30" s="5">
        <v>0.38</v>
      </c>
      <c r="FT30" s="5">
        <v>0.75</v>
      </c>
      <c r="FU30" s="5">
        <v>0.88</v>
      </c>
      <c r="FV30" s="5">
        <v>1.1299999999999999</v>
      </c>
      <c r="FW30" s="5">
        <v>1.38</v>
      </c>
      <c r="FX30" s="5">
        <v>3.5</v>
      </c>
      <c r="FY30" s="5">
        <v>0.22</v>
      </c>
      <c r="FZ30" s="5">
        <v>0.22</v>
      </c>
      <c r="GA30" s="5">
        <v>0.56000000000000005</v>
      </c>
      <c r="GB30" s="5">
        <v>1.44</v>
      </c>
      <c r="GC30" s="5">
        <v>2</v>
      </c>
      <c r="GD30" s="5">
        <v>3.44</v>
      </c>
      <c r="GE30" s="5">
        <v>4</v>
      </c>
      <c r="GF30" s="46"/>
      <c r="GG30" s="5" t="s">
        <v>44</v>
      </c>
      <c r="GH30" s="5" t="s">
        <v>44</v>
      </c>
      <c r="GI30" s="5" t="s">
        <v>810</v>
      </c>
      <c r="GJ30" s="5" t="s">
        <v>798</v>
      </c>
      <c r="GK30" s="5" t="s">
        <v>830</v>
      </c>
      <c r="GL30" s="5">
        <v>3</v>
      </c>
      <c r="GM30" s="46"/>
      <c r="GN30" s="47">
        <v>2112091251</v>
      </c>
      <c r="GO30">
        <f t="shared" si="0"/>
        <v>0.56000000000000005</v>
      </c>
      <c r="GP30">
        <f t="shared" si="1"/>
        <v>5</v>
      </c>
      <c r="GQ30">
        <f t="shared" si="2"/>
        <v>31</v>
      </c>
    </row>
    <row r="31" spans="1:199">
      <c r="A31" s="5" t="s">
        <v>795</v>
      </c>
      <c r="B31" s="5">
        <v>2022</v>
      </c>
      <c r="C31" s="4">
        <v>112071025</v>
      </c>
      <c r="D31" s="5">
        <v>112071025</v>
      </c>
      <c r="E31" s="5" t="s">
        <v>796</v>
      </c>
      <c r="F31" s="5" t="s">
        <v>35</v>
      </c>
      <c r="G31" s="5" t="s">
        <v>36</v>
      </c>
      <c r="H31" s="5" t="s">
        <v>797</v>
      </c>
      <c r="I31" s="5" t="s">
        <v>57</v>
      </c>
      <c r="J31" s="5" t="s">
        <v>38</v>
      </c>
      <c r="K31" s="5" t="s">
        <v>38</v>
      </c>
      <c r="L31" s="5" t="s">
        <v>39</v>
      </c>
      <c r="M31" s="5" t="s">
        <v>54</v>
      </c>
      <c r="N31" s="5">
        <v>1</v>
      </c>
      <c r="O31" s="5" t="s">
        <v>113</v>
      </c>
      <c r="P31" s="5" t="s">
        <v>827</v>
      </c>
      <c r="Q31" s="5"/>
      <c r="R31" s="4">
        <v>20</v>
      </c>
      <c r="S31" s="5" t="s">
        <v>798</v>
      </c>
      <c r="T31" s="5"/>
      <c r="U31" s="5">
        <v>0</v>
      </c>
      <c r="V31" s="5" t="s">
        <v>847</v>
      </c>
      <c r="W31" s="5"/>
      <c r="X31" s="5" t="s">
        <v>799</v>
      </c>
      <c r="Y31" s="5">
        <v>100</v>
      </c>
      <c r="Z31" s="5">
        <v>1000</v>
      </c>
      <c r="AA31" s="5" t="s">
        <v>800</v>
      </c>
      <c r="AB31" s="5">
        <v>100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/>
      <c r="AJ31" s="4">
        <v>0.5</v>
      </c>
      <c r="AK31" s="4">
        <v>1.3</v>
      </c>
      <c r="AL31" s="5">
        <v>1</v>
      </c>
      <c r="AM31" s="5" t="s">
        <v>819</v>
      </c>
      <c r="AN31" s="5" t="s">
        <v>805</v>
      </c>
      <c r="AO31" s="5">
        <v>2</v>
      </c>
      <c r="AP31" s="5">
        <v>1000</v>
      </c>
      <c r="AQ31" s="5" t="s">
        <v>800</v>
      </c>
      <c r="AR31" s="5">
        <v>35.71</v>
      </c>
      <c r="AS31" s="5">
        <v>35.71</v>
      </c>
      <c r="AT31" s="5">
        <v>0</v>
      </c>
      <c r="AU31" s="5">
        <v>28.57</v>
      </c>
      <c r="AV31" s="5">
        <v>0</v>
      </c>
      <c r="AW31" s="5">
        <v>0</v>
      </c>
      <c r="AX31" s="5" t="s">
        <v>820</v>
      </c>
      <c r="AY31" s="5" t="s">
        <v>820</v>
      </c>
      <c r="AZ31" s="5" t="s">
        <v>821</v>
      </c>
      <c r="BA31" s="5" t="s">
        <v>801</v>
      </c>
      <c r="BB31" s="5"/>
      <c r="BC31" s="5"/>
      <c r="BD31" s="5" t="s">
        <v>802</v>
      </c>
      <c r="BE31" s="5"/>
      <c r="BF31" s="5"/>
      <c r="BG31" s="5"/>
      <c r="BH31" s="5" t="s">
        <v>812</v>
      </c>
      <c r="BI31" s="5"/>
      <c r="BJ31" s="5"/>
      <c r="BK31" s="5"/>
      <c r="BL31" s="5" t="s">
        <v>803</v>
      </c>
      <c r="BM31" s="5">
        <v>0</v>
      </c>
      <c r="BN31" s="5">
        <v>-3</v>
      </c>
      <c r="BO31" s="5">
        <v>-6</v>
      </c>
      <c r="BP31" s="5">
        <v>-9</v>
      </c>
      <c r="BQ31" s="5">
        <v>-12</v>
      </c>
      <c r="BR31" s="5">
        <v>-15</v>
      </c>
      <c r="BS31" s="5">
        <v>-18</v>
      </c>
      <c r="BT31" s="5">
        <v>-21</v>
      </c>
      <c r="BU31" s="5">
        <v>-24</v>
      </c>
      <c r="BV31" s="5"/>
      <c r="BW31" s="5" t="s">
        <v>803</v>
      </c>
      <c r="BX31" s="5">
        <v>10</v>
      </c>
      <c r="BY31" s="5">
        <v>10</v>
      </c>
      <c r="BZ31" s="5">
        <v>10</v>
      </c>
      <c r="CA31" s="5">
        <v>9.8000000000000007</v>
      </c>
      <c r="CB31" s="5">
        <v>9.6</v>
      </c>
      <c r="CC31" s="5">
        <v>9.4</v>
      </c>
      <c r="CD31" s="5">
        <v>9.1999999999999993</v>
      </c>
      <c r="CE31" s="5">
        <v>9</v>
      </c>
      <c r="CF31" s="5">
        <v>8</v>
      </c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45"/>
      <c r="ES31" s="45"/>
      <c r="ET31" s="45">
        <v>44561</v>
      </c>
      <c r="EU31" s="45">
        <v>44564</v>
      </c>
      <c r="EV31" s="45" t="s">
        <v>822</v>
      </c>
      <c r="EW31" s="45"/>
      <c r="EX31" s="45"/>
      <c r="EY31" s="45"/>
      <c r="EZ31" s="45"/>
      <c r="FA31" s="45"/>
      <c r="FB31" s="45"/>
      <c r="FC31" s="45">
        <v>44588</v>
      </c>
      <c r="FD31" s="45"/>
      <c r="FE31" s="5"/>
      <c r="FF31" s="5" t="s">
        <v>804</v>
      </c>
      <c r="FG31" s="5"/>
      <c r="FH31" s="5"/>
      <c r="FI31" s="5"/>
      <c r="FJ31" s="5">
        <v>4.8099999999999996</v>
      </c>
      <c r="FK31" s="4">
        <v>20</v>
      </c>
      <c r="FL31" s="5">
        <v>19</v>
      </c>
      <c r="FM31" s="4">
        <v>9</v>
      </c>
      <c r="FN31" s="4">
        <v>9</v>
      </c>
      <c r="FO31" s="4">
        <v>12</v>
      </c>
      <c r="FP31" s="4">
        <v>13</v>
      </c>
      <c r="FQ31" s="5">
        <v>5</v>
      </c>
      <c r="FR31" s="5">
        <v>4</v>
      </c>
      <c r="FS31" s="5">
        <v>0.44</v>
      </c>
      <c r="FT31" s="5">
        <v>1.89</v>
      </c>
      <c r="FU31" s="5">
        <v>2.11</v>
      </c>
      <c r="FV31" s="5">
        <v>2.2200000000000002</v>
      </c>
      <c r="FW31" s="5">
        <v>2.67</v>
      </c>
      <c r="FX31" s="5">
        <v>4.8899999999999997</v>
      </c>
      <c r="FY31" s="5">
        <v>1.38</v>
      </c>
      <c r="FZ31" s="5">
        <v>1.54</v>
      </c>
      <c r="GA31" s="5">
        <v>1.92</v>
      </c>
      <c r="GB31" s="5">
        <v>2.54</v>
      </c>
      <c r="GC31" s="5">
        <v>3</v>
      </c>
      <c r="GD31" s="5">
        <v>4.62</v>
      </c>
      <c r="GE31" s="5">
        <v>3.08</v>
      </c>
      <c r="GF31" s="46"/>
      <c r="GG31" s="5" t="s">
        <v>44</v>
      </c>
      <c r="GH31" s="5" t="s">
        <v>44</v>
      </c>
      <c r="GI31" s="5" t="s">
        <v>810</v>
      </c>
      <c r="GJ31" s="5" t="s">
        <v>798</v>
      </c>
      <c r="GK31" s="5" t="s">
        <v>830</v>
      </c>
      <c r="GL31" s="5">
        <v>4</v>
      </c>
      <c r="GM31" s="46"/>
      <c r="GN31" s="47">
        <v>2112091252</v>
      </c>
      <c r="GO31">
        <f t="shared" si="0"/>
        <v>0.45999999999999996</v>
      </c>
      <c r="GP31">
        <f t="shared" si="1"/>
        <v>6</v>
      </c>
      <c r="GQ31">
        <f t="shared" si="2"/>
        <v>60</v>
      </c>
    </row>
    <row r="32" spans="1:199">
      <c r="A32" s="5" t="s">
        <v>795</v>
      </c>
      <c r="B32" s="5">
        <v>2022</v>
      </c>
      <c r="C32" s="4">
        <v>112071026</v>
      </c>
      <c r="D32" s="5">
        <v>112071026</v>
      </c>
      <c r="E32" s="5" t="s">
        <v>796</v>
      </c>
      <c r="F32" s="5" t="s">
        <v>35</v>
      </c>
      <c r="G32" s="5" t="s">
        <v>36</v>
      </c>
      <c r="H32" s="5" t="s">
        <v>797</v>
      </c>
      <c r="I32" s="5" t="s">
        <v>57</v>
      </c>
      <c r="J32" s="5" t="s">
        <v>38</v>
      </c>
      <c r="K32" s="5" t="s">
        <v>38</v>
      </c>
      <c r="L32" s="5" t="s">
        <v>39</v>
      </c>
      <c r="M32" s="5" t="s">
        <v>54</v>
      </c>
      <c r="N32" s="5">
        <v>1</v>
      </c>
      <c r="O32" s="5" t="s">
        <v>63</v>
      </c>
      <c r="P32" s="5" t="s">
        <v>90</v>
      </c>
      <c r="Q32" s="5"/>
      <c r="R32" s="4">
        <v>39</v>
      </c>
      <c r="S32" s="5" t="s">
        <v>798</v>
      </c>
      <c r="T32" s="5"/>
      <c r="U32" s="5">
        <v>0</v>
      </c>
      <c r="V32" s="5" t="s">
        <v>847</v>
      </c>
      <c r="W32" s="5"/>
      <c r="X32" s="5" t="s">
        <v>799</v>
      </c>
      <c r="Y32" s="5">
        <v>100</v>
      </c>
      <c r="Z32" s="5">
        <v>1000</v>
      </c>
      <c r="AA32" s="5" t="s">
        <v>800</v>
      </c>
      <c r="AB32" s="5">
        <v>100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/>
      <c r="AJ32" s="4">
        <v>0.5</v>
      </c>
      <c r="AK32" s="4">
        <v>1.3</v>
      </c>
      <c r="AL32" s="5">
        <v>1</v>
      </c>
      <c r="AM32" s="5" t="s">
        <v>819</v>
      </c>
      <c r="AN32" s="5" t="s">
        <v>805</v>
      </c>
      <c r="AO32" s="5">
        <v>2</v>
      </c>
      <c r="AP32" s="5">
        <v>1000</v>
      </c>
      <c r="AQ32" s="5" t="s">
        <v>800</v>
      </c>
      <c r="AR32" s="5">
        <v>35.71</v>
      </c>
      <c r="AS32" s="5">
        <v>35.71</v>
      </c>
      <c r="AT32" s="5">
        <v>0</v>
      </c>
      <c r="AU32" s="5">
        <v>28.57</v>
      </c>
      <c r="AV32" s="5">
        <v>0</v>
      </c>
      <c r="AW32" s="5">
        <v>0</v>
      </c>
      <c r="AX32" s="5" t="s">
        <v>820</v>
      </c>
      <c r="AY32" s="5" t="s">
        <v>820</v>
      </c>
      <c r="AZ32" s="5" t="s">
        <v>821</v>
      </c>
      <c r="BA32" s="5" t="s">
        <v>801</v>
      </c>
      <c r="BB32" s="5"/>
      <c r="BC32" s="5"/>
      <c r="BD32" s="5" t="s">
        <v>802</v>
      </c>
      <c r="BE32" s="5"/>
      <c r="BF32" s="5"/>
      <c r="BG32" s="5"/>
      <c r="BH32" s="5" t="s">
        <v>812</v>
      </c>
      <c r="BI32" s="5"/>
      <c r="BJ32" s="5"/>
      <c r="BK32" s="5"/>
      <c r="BL32" s="5" t="s">
        <v>803</v>
      </c>
      <c r="BM32" s="5">
        <v>0</v>
      </c>
      <c r="BN32" s="5">
        <v>-3</v>
      </c>
      <c r="BO32" s="5">
        <v>-6</v>
      </c>
      <c r="BP32" s="5">
        <v>-9</v>
      </c>
      <c r="BQ32" s="5">
        <v>-12</v>
      </c>
      <c r="BR32" s="5">
        <v>-15</v>
      </c>
      <c r="BS32" s="5">
        <v>-18</v>
      </c>
      <c r="BT32" s="5">
        <v>-21</v>
      </c>
      <c r="BU32" s="5">
        <v>-24</v>
      </c>
      <c r="BV32" s="5"/>
      <c r="BW32" s="5" t="s">
        <v>803</v>
      </c>
      <c r="BX32" s="5">
        <v>10</v>
      </c>
      <c r="BY32" s="5">
        <v>10</v>
      </c>
      <c r="BZ32" s="5">
        <v>10</v>
      </c>
      <c r="CA32" s="5">
        <v>9.8000000000000007</v>
      </c>
      <c r="CB32" s="5">
        <v>9.6</v>
      </c>
      <c r="CC32" s="5">
        <v>9.4</v>
      </c>
      <c r="CD32" s="5">
        <v>9.1999999999999993</v>
      </c>
      <c r="CE32" s="5">
        <v>9</v>
      </c>
      <c r="CF32" s="5">
        <v>8</v>
      </c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45"/>
      <c r="ES32" s="45"/>
      <c r="ET32" s="45">
        <v>44561</v>
      </c>
      <c r="EU32" s="45">
        <v>44564</v>
      </c>
      <c r="EV32" s="45" t="s">
        <v>822</v>
      </c>
      <c r="EW32" s="45"/>
      <c r="EX32" s="45"/>
      <c r="EY32" s="45"/>
      <c r="EZ32" s="45"/>
      <c r="FA32" s="45"/>
      <c r="FB32" s="45"/>
      <c r="FC32" s="45">
        <v>44588</v>
      </c>
      <c r="FD32" s="45"/>
      <c r="FE32" s="5"/>
      <c r="FF32" s="5" t="s">
        <v>804</v>
      </c>
      <c r="FG32" s="5"/>
      <c r="FH32" s="5"/>
      <c r="FI32" s="5"/>
      <c r="FJ32" s="5">
        <v>3.51</v>
      </c>
      <c r="FK32" s="4">
        <v>39</v>
      </c>
      <c r="FL32" s="5">
        <v>29</v>
      </c>
      <c r="FM32" s="4">
        <v>14</v>
      </c>
      <c r="FN32" s="4">
        <v>17</v>
      </c>
      <c r="FO32" s="4">
        <v>10</v>
      </c>
      <c r="FP32" s="4">
        <v>15</v>
      </c>
      <c r="FQ32" s="5">
        <v>2</v>
      </c>
      <c r="FR32" s="5">
        <v>4</v>
      </c>
      <c r="FS32" s="5">
        <v>0.12</v>
      </c>
      <c r="FT32" s="5">
        <v>0.53</v>
      </c>
      <c r="FU32" s="5">
        <v>1</v>
      </c>
      <c r="FV32" s="5">
        <v>1.59</v>
      </c>
      <c r="FW32" s="5">
        <v>1.94</v>
      </c>
      <c r="FX32" s="5">
        <v>3.24</v>
      </c>
      <c r="FY32" s="5">
        <v>0.8</v>
      </c>
      <c r="FZ32" s="5">
        <v>0.93</v>
      </c>
      <c r="GA32" s="5">
        <v>1.53</v>
      </c>
      <c r="GB32" s="5">
        <v>2.4700000000000002</v>
      </c>
      <c r="GC32" s="5">
        <v>2.6</v>
      </c>
      <c r="GD32" s="5">
        <v>4.13</v>
      </c>
      <c r="GE32" s="5">
        <v>4.0999999999999996</v>
      </c>
      <c r="GF32" s="46"/>
      <c r="GG32" s="5" t="s">
        <v>44</v>
      </c>
      <c r="GH32" s="5" t="s">
        <v>44</v>
      </c>
      <c r="GI32" s="5" t="s">
        <v>810</v>
      </c>
      <c r="GJ32" s="5" t="s">
        <v>798</v>
      </c>
      <c r="GK32" s="5" t="s">
        <v>830</v>
      </c>
      <c r="GL32" s="5">
        <v>3</v>
      </c>
      <c r="GM32" s="46"/>
      <c r="GN32" s="47">
        <v>2112091253</v>
      </c>
      <c r="GO32">
        <f t="shared" si="0"/>
        <v>0.12999999999999989</v>
      </c>
      <c r="GP32">
        <f t="shared" si="1"/>
        <v>2</v>
      </c>
      <c r="GQ32">
        <f t="shared" si="2"/>
        <v>62</v>
      </c>
    </row>
    <row r="33" spans="1:199">
      <c r="A33" s="5" t="s">
        <v>795</v>
      </c>
      <c r="B33" s="5">
        <v>2022</v>
      </c>
      <c r="C33" s="4">
        <v>112071027</v>
      </c>
      <c r="D33" s="5">
        <v>112071027</v>
      </c>
      <c r="E33" s="5" t="s">
        <v>796</v>
      </c>
      <c r="F33" s="5" t="s">
        <v>35</v>
      </c>
      <c r="G33" s="5" t="s">
        <v>36</v>
      </c>
      <c r="H33" s="5" t="s">
        <v>797</v>
      </c>
      <c r="I33" s="5" t="s">
        <v>57</v>
      </c>
      <c r="J33" s="5" t="s">
        <v>38</v>
      </c>
      <c r="K33" s="5" t="s">
        <v>38</v>
      </c>
      <c r="L33" s="5" t="s">
        <v>39</v>
      </c>
      <c r="M33" s="5" t="s">
        <v>54</v>
      </c>
      <c r="N33" s="5">
        <v>1</v>
      </c>
      <c r="O33" s="5" t="s">
        <v>65</v>
      </c>
      <c r="P33" s="5" t="s">
        <v>119</v>
      </c>
      <c r="Q33" s="5"/>
      <c r="R33" s="4">
        <v>25</v>
      </c>
      <c r="S33" s="5" t="s">
        <v>798</v>
      </c>
      <c r="T33" s="5"/>
      <c r="U33" s="5">
        <v>0</v>
      </c>
      <c r="V33" s="5" t="s">
        <v>847</v>
      </c>
      <c r="W33" s="5"/>
      <c r="X33" s="5" t="s">
        <v>799</v>
      </c>
      <c r="Y33" s="5">
        <v>100</v>
      </c>
      <c r="Z33" s="5">
        <v>1000</v>
      </c>
      <c r="AA33" s="5" t="s">
        <v>800</v>
      </c>
      <c r="AB33" s="5">
        <v>100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/>
      <c r="AJ33" s="4">
        <v>1</v>
      </c>
      <c r="AK33" s="4">
        <v>2.06</v>
      </c>
      <c r="AL33" s="5">
        <v>1</v>
      </c>
      <c r="AM33" s="5" t="s">
        <v>819</v>
      </c>
      <c r="AN33" s="5" t="s">
        <v>805</v>
      </c>
      <c r="AO33" s="5">
        <v>2</v>
      </c>
      <c r="AP33" s="5">
        <v>1000</v>
      </c>
      <c r="AQ33" s="5" t="s">
        <v>800</v>
      </c>
      <c r="AR33" s="5">
        <v>35.71</v>
      </c>
      <c r="AS33" s="5">
        <v>35.71</v>
      </c>
      <c r="AT33" s="5">
        <v>0</v>
      </c>
      <c r="AU33" s="5">
        <v>28.57</v>
      </c>
      <c r="AV33" s="5">
        <v>0</v>
      </c>
      <c r="AW33" s="5">
        <v>0</v>
      </c>
      <c r="AX33" s="5" t="s">
        <v>820</v>
      </c>
      <c r="AY33" s="5" t="s">
        <v>820</v>
      </c>
      <c r="AZ33" s="5" t="s">
        <v>821</v>
      </c>
      <c r="BA33" s="5" t="s">
        <v>801</v>
      </c>
      <c r="BB33" s="5"/>
      <c r="BC33" s="5"/>
      <c r="BD33" s="5" t="s">
        <v>802</v>
      </c>
      <c r="BE33" s="5"/>
      <c r="BF33" s="5"/>
      <c r="BG33" s="5"/>
      <c r="BH33" s="5" t="s">
        <v>812</v>
      </c>
      <c r="BI33" s="5"/>
      <c r="BJ33" s="5"/>
      <c r="BK33" s="5"/>
      <c r="BL33" s="5" t="s">
        <v>803</v>
      </c>
      <c r="BM33" s="5">
        <v>0</v>
      </c>
      <c r="BN33" s="5">
        <v>-3</v>
      </c>
      <c r="BO33" s="5">
        <v>-6</v>
      </c>
      <c r="BP33" s="5">
        <v>-9</v>
      </c>
      <c r="BQ33" s="5">
        <v>-12</v>
      </c>
      <c r="BR33" s="5">
        <v>-15</v>
      </c>
      <c r="BS33" s="5">
        <v>-18</v>
      </c>
      <c r="BT33" s="5">
        <v>-21</v>
      </c>
      <c r="BU33" s="5">
        <v>-24</v>
      </c>
      <c r="BV33" s="5"/>
      <c r="BW33" s="5" t="s">
        <v>803</v>
      </c>
      <c r="BX33" s="5">
        <v>10</v>
      </c>
      <c r="BY33" s="5">
        <v>10</v>
      </c>
      <c r="BZ33" s="5">
        <v>10</v>
      </c>
      <c r="CA33" s="5">
        <v>9.8000000000000007</v>
      </c>
      <c r="CB33" s="5">
        <v>9.6</v>
      </c>
      <c r="CC33" s="5">
        <v>9.4</v>
      </c>
      <c r="CD33" s="5">
        <v>9.1999999999999993</v>
      </c>
      <c r="CE33" s="5">
        <v>9</v>
      </c>
      <c r="CF33" s="5">
        <v>8</v>
      </c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45"/>
      <c r="ES33" s="45"/>
      <c r="ET33" s="45">
        <v>44561</v>
      </c>
      <c r="EU33" s="45">
        <v>44564</v>
      </c>
      <c r="EV33" s="45" t="s">
        <v>822</v>
      </c>
      <c r="EW33" s="45"/>
      <c r="EX33" s="45"/>
      <c r="EY33" s="45"/>
      <c r="EZ33" s="45"/>
      <c r="FA33" s="45"/>
      <c r="FB33" s="45"/>
      <c r="FC33" s="45">
        <v>44588</v>
      </c>
      <c r="FD33" s="45"/>
      <c r="FE33" s="5"/>
      <c r="FF33" s="5" t="s">
        <v>804</v>
      </c>
      <c r="FG33" s="5"/>
      <c r="FH33" s="5"/>
      <c r="FI33" s="5"/>
      <c r="FJ33" s="5">
        <v>5.58</v>
      </c>
      <c r="FK33" s="4">
        <v>25</v>
      </c>
      <c r="FL33" s="5">
        <v>20</v>
      </c>
      <c r="FM33" s="4">
        <v>10</v>
      </c>
      <c r="FN33" s="4">
        <v>12</v>
      </c>
      <c r="FO33" s="4">
        <v>6</v>
      </c>
      <c r="FP33" s="4">
        <v>8</v>
      </c>
      <c r="FQ33" s="5">
        <v>1</v>
      </c>
      <c r="FR33" s="5">
        <v>2</v>
      </c>
      <c r="FS33" s="5">
        <v>0</v>
      </c>
      <c r="FT33" s="5">
        <v>0.08</v>
      </c>
      <c r="FU33" s="5">
        <v>0.25</v>
      </c>
      <c r="FV33" s="5">
        <v>0.57999999999999996</v>
      </c>
      <c r="FW33" s="5">
        <v>1</v>
      </c>
      <c r="FX33" s="5">
        <v>5.5</v>
      </c>
      <c r="FY33" s="5">
        <v>0.25</v>
      </c>
      <c r="FZ33" s="5">
        <v>0.25</v>
      </c>
      <c r="GA33" s="5">
        <v>0.38</v>
      </c>
      <c r="GB33" s="5">
        <v>1.5</v>
      </c>
      <c r="GC33" s="5">
        <v>1.75</v>
      </c>
      <c r="GD33" s="5">
        <v>5.75</v>
      </c>
      <c r="GE33" s="5">
        <v>3.43</v>
      </c>
      <c r="GF33" s="46"/>
      <c r="GG33" s="5" t="s">
        <v>44</v>
      </c>
      <c r="GH33" s="5" t="s">
        <v>44</v>
      </c>
      <c r="GI33" s="5" t="s">
        <v>810</v>
      </c>
      <c r="GJ33" s="5" t="s">
        <v>798</v>
      </c>
      <c r="GK33" s="5" t="s">
        <v>830</v>
      </c>
      <c r="GL33" s="5">
        <v>1</v>
      </c>
      <c r="GM33" s="46"/>
      <c r="GN33" s="47">
        <v>2112091254</v>
      </c>
      <c r="GO33">
        <f t="shared" si="0"/>
        <v>0.25</v>
      </c>
      <c r="GP33">
        <f t="shared" si="1"/>
        <v>2</v>
      </c>
      <c r="GQ33">
        <f t="shared" si="2"/>
        <v>46</v>
      </c>
    </row>
    <row r="34" spans="1:199">
      <c r="A34" s="5" t="s">
        <v>795</v>
      </c>
      <c r="B34" s="5">
        <v>2022</v>
      </c>
      <c r="C34" s="4">
        <v>112071028</v>
      </c>
      <c r="D34" s="5">
        <v>112071028</v>
      </c>
      <c r="E34" s="5" t="s">
        <v>796</v>
      </c>
      <c r="F34" s="5" t="s">
        <v>35</v>
      </c>
      <c r="G34" s="5" t="s">
        <v>36</v>
      </c>
      <c r="H34" s="5" t="s">
        <v>797</v>
      </c>
      <c r="I34" s="5" t="s">
        <v>57</v>
      </c>
      <c r="J34" s="5" t="s">
        <v>38</v>
      </c>
      <c r="K34" s="5" t="s">
        <v>38</v>
      </c>
      <c r="L34" s="5" t="s">
        <v>39</v>
      </c>
      <c r="M34" s="5" t="s">
        <v>54</v>
      </c>
      <c r="N34" s="5">
        <v>1</v>
      </c>
      <c r="O34" s="5" t="s">
        <v>79</v>
      </c>
      <c r="P34" s="5" t="s">
        <v>164</v>
      </c>
      <c r="Q34" s="5"/>
      <c r="R34" s="4">
        <v>18</v>
      </c>
      <c r="S34" s="5" t="s">
        <v>798</v>
      </c>
      <c r="T34" s="5"/>
      <c r="U34" s="5">
        <v>0</v>
      </c>
      <c r="V34" s="5" t="s">
        <v>847</v>
      </c>
      <c r="W34" s="5"/>
      <c r="X34" s="5" t="s">
        <v>799</v>
      </c>
      <c r="Y34" s="5">
        <v>100</v>
      </c>
      <c r="Z34" s="5">
        <v>1000</v>
      </c>
      <c r="AA34" s="5" t="s">
        <v>800</v>
      </c>
      <c r="AB34" s="5">
        <v>100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/>
      <c r="AJ34" s="4">
        <v>1.1000000000000001</v>
      </c>
      <c r="AK34" s="4">
        <v>2.17</v>
      </c>
      <c r="AL34" s="5">
        <v>1</v>
      </c>
      <c r="AM34" s="5" t="s">
        <v>819</v>
      </c>
      <c r="AN34" s="5" t="s">
        <v>805</v>
      </c>
      <c r="AO34" s="5">
        <v>2</v>
      </c>
      <c r="AP34" s="5">
        <v>1000</v>
      </c>
      <c r="AQ34" s="5" t="s">
        <v>800</v>
      </c>
      <c r="AR34" s="5">
        <v>35.71</v>
      </c>
      <c r="AS34" s="5">
        <v>35.71</v>
      </c>
      <c r="AT34" s="5">
        <v>0</v>
      </c>
      <c r="AU34" s="5">
        <v>28.57</v>
      </c>
      <c r="AV34" s="5">
        <v>0</v>
      </c>
      <c r="AW34" s="5">
        <v>0</v>
      </c>
      <c r="AX34" s="5" t="s">
        <v>820</v>
      </c>
      <c r="AY34" s="5" t="s">
        <v>820</v>
      </c>
      <c r="AZ34" s="5" t="s">
        <v>821</v>
      </c>
      <c r="BA34" s="5" t="s">
        <v>801</v>
      </c>
      <c r="BB34" s="5"/>
      <c r="BC34" s="5"/>
      <c r="BD34" s="5" t="s">
        <v>802</v>
      </c>
      <c r="BE34" s="5"/>
      <c r="BF34" s="5"/>
      <c r="BG34" s="5"/>
      <c r="BH34" s="5" t="s">
        <v>812</v>
      </c>
      <c r="BI34" s="5"/>
      <c r="BJ34" s="5"/>
      <c r="BK34" s="5"/>
      <c r="BL34" s="5" t="s">
        <v>803</v>
      </c>
      <c r="BM34" s="5">
        <v>0</v>
      </c>
      <c r="BN34" s="5">
        <v>-3</v>
      </c>
      <c r="BO34" s="5">
        <v>-6</v>
      </c>
      <c r="BP34" s="5">
        <v>-9</v>
      </c>
      <c r="BQ34" s="5">
        <v>-12</v>
      </c>
      <c r="BR34" s="5">
        <v>-15</v>
      </c>
      <c r="BS34" s="5">
        <v>-18</v>
      </c>
      <c r="BT34" s="5">
        <v>-21</v>
      </c>
      <c r="BU34" s="5">
        <v>-24</v>
      </c>
      <c r="BV34" s="5"/>
      <c r="BW34" s="5" t="s">
        <v>803</v>
      </c>
      <c r="BX34" s="5">
        <v>10</v>
      </c>
      <c r="BY34" s="5">
        <v>10</v>
      </c>
      <c r="BZ34" s="5">
        <v>10</v>
      </c>
      <c r="CA34" s="5">
        <v>9.8000000000000007</v>
      </c>
      <c r="CB34" s="5">
        <v>9.6</v>
      </c>
      <c r="CC34" s="5">
        <v>9.4</v>
      </c>
      <c r="CD34" s="5">
        <v>9.1999999999999993</v>
      </c>
      <c r="CE34" s="5">
        <v>9</v>
      </c>
      <c r="CF34" s="5">
        <v>8</v>
      </c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45"/>
      <c r="ES34" s="45"/>
      <c r="ET34" s="45">
        <v>44561</v>
      </c>
      <c r="EU34" s="45">
        <v>44564</v>
      </c>
      <c r="EV34" s="45" t="s">
        <v>822</v>
      </c>
      <c r="EW34" s="45"/>
      <c r="EX34" s="45"/>
      <c r="EY34" s="45"/>
      <c r="EZ34" s="45"/>
      <c r="FA34" s="45"/>
      <c r="FB34" s="45"/>
      <c r="FC34" s="45">
        <v>44588</v>
      </c>
      <c r="FD34" s="45"/>
      <c r="FE34" s="5"/>
      <c r="FF34" s="5" t="s">
        <v>804</v>
      </c>
      <c r="FG34" s="5"/>
      <c r="FH34" s="5"/>
      <c r="FI34" s="5"/>
      <c r="FJ34" s="5">
        <v>2.99</v>
      </c>
      <c r="FK34" s="4">
        <v>18</v>
      </c>
      <c r="FL34" s="5">
        <v>13</v>
      </c>
      <c r="FM34" s="4">
        <v>7</v>
      </c>
      <c r="FN34" s="4">
        <v>8</v>
      </c>
      <c r="FO34" s="4">
        <v>8</v>
      </c>
      <c r="FP34" s="4">
        <v>11</v>
      </c>
      <c r="FQ34" s="5">
        <v>1</v>
      </c>
      <c r="FR34" s="5">
        <v>1</v>
      </c>
      <c r="FS34" s="5">
        <v>0.25</v>
      </c>
      <c r="FT34" s="5">
        <v>0.63</v>
      </c>
      <c r="FU34" s="5">
        <v>0.75</v>
      </c>
      <c r="FV34" s="5">
        <v>1.38</v>
      </c>
      <c r="FW34" s="5">
        <v>1.63</v>
      </c>
      <c r="FX34" s="5">
        <v>2.75</v>
      </c>
      <c r="FY34" s="5">
        <v>0.55000000000000004</v>
      </c>
      <c r="FZ34" s="5">
        <v>0.64</v>
      </c>
      <c r="GA34" s="5">
        <v>1.36</v>
      </c>
      <c r="GB34" s="5">
        <v>1.45</v>
      </c>
      <c r="GC34" s="5">
        <v>1.73</v>
      </c>
      <c r="GD34" s="5">
        <v>3.55</v>
      </c>
      <c r="GE34" s="5">
        <v>4</v>
      </c>
      <c r="GF34" s="46"/>
      <c r="GG34" s="5" t="s">
        <v>44</v>
      </c>
      <c r="GH34" s="5" t="s">
        <v>44</v>
      </c>
      <c r="GI34" s="5" t="s">
        <v>810</v>
      </c>
      <c r="GJ34" s="5" t="s">
        <v>798</v>
      </c>
      <c r="GK34" s="5" t="s">
        <v>830</v>
      </c>
      <c r="GL34" s="5">
        <v>1</v>
      </c>
      <c r="GM34" s="46"/>
      <c r="GN34" s="47">
        <v>2112091255</v>
      </c>
      <c r="GO34">
        <f t="shared" si="0"/>
        <v>0.28000000000000003</v>
      </c>
      <c r="GP34">
        <f t="shared" si="1"/>
        <v>3</v>
      </c>
      <c r="GQ34">
        <f t="shared" si="2"/>
        <v>39</v>
      </c>
    </row>
    <row r="35" spans="1:199">
      <c r="A35" s="5" t="s">
        <v>795</v>
      </c>
      <c r="B35" s="5">
        <v>2022</v>
      </c>
      <c r="C35" s="4">
        <v>112071029</v>
      </c>
      <c r="D35" s="5">
        <v>112071029</v>
      </c>
      <c r="E35" s="5" t="s">
        <v>796</v>
      </c>
      <c r="F35" s="5" t="s">
        <v>35</v>
      </c>
      <c r="G35" s="5" t="s">
        <v>36</v>
      </c>
      <c r="H35" s="5" t="s">
        <v>797</v>
      </c>
      <c r="I35" s="5" t="s">
        <v>57</v>
      </c>
      <c r="J35" s="5" t="s">
        <v>38</v>
      </c>
      <c r="K35" s="5" t="s">
        <v>38</v>
      </c>
      <c r="L35" s="5" t="s">
        <v>39</v>
      </c>
      <c r="M35" s="5" t="s">
        <v>54</v>
      </c>
      <c r="N35" s="5">
        <v>1</v>
      </c>
      <c r="O35" s="5" t="s">
        <v>65</v>
      </c>
      <c r="P35" s="5" t="s">
        <v>111</v>
      </c>
      <c r="Q35" s="5"/>
      <c r="R35" s="4">
        <v>16</v>
      </c>
      <c r="S35" s="5" t="s">
        <v>798</v>
      </c>
      <c r="T35" s="5"/>
      <c r="U35" s="5">
        <v>0</v>
      </c>
      <c r="V35" s="5" t="s">
        <v>847</v>
      </c>
      <c r="W35" s="5"/>
      <c r="X35" s="5" t="s">
        <v>799</v>
      </c>
      <c r="Y35" s="5">
        <v>100</v>
      </c>
      <c r="Z35" s="5">
        <v>1000</v>
      </c>
      <c r="AA35" s="5" t="s">
        <v>800</v>
      </c>
      <c r="AB35" s="5">
        <v>100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/>
      <c r="AJ35" s="4">
        <v>0.9</v>
      </c>
      <c r="AK35" s="4">
        <v>1.94</v>
      </c>
      <c r="AL35" s="5">
        <v>1</v>
      </c>
      <c r="AM35" s="5" t="s">
        <v>819</v>
      </c>
      <c r="AN35" s="5" t="s">
        <v>805</v>
      </c>
      <c r="AO35" s="5">
        <v>2</v>
      </c>
      <c r="AP35" s="5">
        <v>1000</v>
      </c>
      <c r="AQ35" s="5" t="s">
        <v>800</v>
      </c>
      <c r="AR35" s="5">
        <v>35.71</v>
      </c>
      <c r="AS35" s="5">
        <v>35.71</v>
      </c>
      <c r="AT35" s="5">
        <v>0</v>
      </c>
      <c r="AU35" s="5">
        <v>28.57</v>
      </c>
      <c r="AV35" s="5">
        <v>0</v>
      </c>
      <c r="AW35" s="5">
        <v>0</v>
      </c>
      <c r="AX35" s="5" t="s">
        <v>820</v>
      </c>
      <c r="AY35" s="5" t="s">
        <v>820</v>
      </c>
      <c r="AZ35" s="5" t="s">
        <v>821</v>
      </c>
      <c r="BA35" s="5" t="s">
        <v>801</v>
      </c>
      <c r="BB35" s="5"/>
      <c r="BC35" s="5"/>
      <c r="BD35" s="5" t="s">
        <v>802</v>
      </c>
      <c r="BE35" s="5"/>
      <c r="BF35" s="5"/>
      <c r="BG35" s="5"/>
      <c r="BH35" s="5" t="s">
        <v>812</v>
      </c>
      <c r="BI35" s="5"/>
      <c r="BJ35" s="5"/>
      <c r="BK35" s="5"/>
      <c r="BL35" s="5" t="s">
        <v>803</v>
      </c>
      <c r="BM35" s="5">
        <v>0</v>
      </c>
      <c r="BN35" s="5">
        <v>-3</v>
      </c>
      <c r="BO35" s="5">
        <v>-6</v>
      </c>
      <c r="BP35" s="5">
        <v>-9</v>
      </c>
      <c r="BQ35" s="5">
        <v>-12</v>
      </c>
      <c r="BR35" s="5">
        <v>-15</v>
      </c>
      <c r="BS35" s="5">
        <v>-18</v>
      </c>
      <c r="BT35" s="5">
        <v>-21</v>
      </c>
      <c r="BU35" s="5">
        <v>-24</v>
      </c>
      <c r="BV35" s="5"/>
      <c r="BW35" s="5" t="s">
        <v>803</v>
      </c>
      <c r="BX35" s="5">
        <v>10</v>
      </c>
      <c r="BY35" s="5">
        <v>10</v>
      </c>
      <c r="BZ35" s="5">
        <v>10</v>
      </c>
      <c r="CA35" s="5">
        <v>9.8000000000000007</v>
      </c>
      <c r="CB35" s="5">
        <v>9.6</v>
      </c>
      <c r="CC35" s="5">
        <v>9.4</v>
      </c>
      <c r="CD35" s="5">
        <v>9.1999999999999993</v>
      </c>
      <c r="CE35" s="5">
        <v>9</v>
      </c>
      <c r="CF35" s="5">
        <v>8</v>
      </c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45"/>
      <c r="ES35" s="45"/>
      <c r="ET35" s="45">
        <v>44561</v>
      </c>
      <c r="EU35" s="45">
        <v>44564</v>
      </c>
      <c r="EV35" s="45" t="s">
        <v>822</v>
      </c>
      <c r="EW35" s="45"/>
      <c r="EX35" s="45"/>
      <c r="EY35" s="45"/>
      <c r="EZ35" s="45"/>
      <c r="FA35" s="45"/>
      <c r="FB35" s="45"/>
      <c r="FC35" s="45">
        <v>44588</v>
      </c>
      <c r="FD35" s="45"/>
      <c r="FE35" s="5"/>
      <c r="FF35" s="5" t="s">
        <v>804</v>
      </c>
      <c r="FG35" s="5"/>
      <c r="FH35" s="5"/>
      <c r="FI35" s="5"/>
      <c r="FJ35" s="5">
        <v>3.04</v>
      </c>
      <c r="FK35" s="4">
        <v>16</v>
      </c>
      <c r="FL35" s="5">
        <v>15</v>
      </c>
      <c r="FM35" s="4">
        <v>8</v>
      </c>
      <c r="FN35" s="4">
        <v>8</v>
      </c>
      <c r="FO35" s="4">
        <v>12</v>
      </c>
      <c r="FP35" s="4">
        <v>15</v>
      </c>
      <c r="FQ35" s="5"/>
      <c r="FR35" s="5">
        <v>2</v>
      </c>
      <c r="FS35" s="5">
        <v>0.25</v>
      </c>
      <c r="FT35" s="5">
        <v>0.75</v>
      </c>
      <c r="FU35" s="5">
        <v>1.75</v>
      </c>
      <c r="FV35" s="5">
        <v>2.13</v>
      </c>
      <c r="FW35" s="5">
        <v>2.38</v>
      </c>
      <c r="FX35" s="5">
        <v>2.75</v>
      </c>
      <c r="FY35" s="5">
        <v>0.13</v>
      </c>
      <c r="FZ35" s="5">
        <v>0.33</v>
      </c>
      <c r="GA35" s="5">
        <v>1.07</v>
      </c>
      <c r="GB35" s="5">
        <v>1.93</v>
      </c>
      <c r="GC35" s="5">
        <v>2.0699999999999998</v>
      </c>
      <c r="GD35" s="5">
        <v>3.73</v>
      </c>
      <c r="GE35" s="5">
        <v>2.86</v>
      </c>
      <c r="GF35" s="46"/>
      <c r="GG35" s="5" t="s">
        <v>44</v>
      </c>
      <c r="GH35" s="5" t="s">
        <v>44</v>
      </c>
      <c r="GI35" s="5" t="s">
        <v>810</v>
      </c>
      <c r="GJ35" s="5" t="s">
        <v>798</v>
      </c>
      <c r="GK35" s="5" t="s">
        <v>830</v>
      </c>
      <c r="GL35" s="5">
        <v>2</v>
      </c>
      <c r="GM35" s="46"/>
      <c r="GN35" s="47">
        <v>2112091256</v>
      </c>
      <c r="GO35">
        <f t="shared" si="0"/>
        <v>0.1399999999999999</v>
      </c>
      <c r="GP35">
        <f t="shared" si="1"/>
        <v>2</v>
      </c>
      <c r="GQ35">
        <f t="shared" si="2"/>
        <v>56</v>
      </c>
    </row>
    <row r="36" spans="1:199">
      <c r="A36" s="5" t="s">
        <v>795</v>
      </c>
      <c r="B36" s="5">
        <v>2022</v>
      </c>
      <c r="C36" s="4">
        <v>112071030</v>
      </c>
      <c r="D36" s="5">
        <v>112071030</v>
      </c>
      <c r="E36" s="5" t="s">
        <v>796</v>
      </c>
      <c r="F36" s="5" t="s">
        <v>35</v>
      </c>
      <c r="G36" s="5" t="s">
        <v>36</v>
      </c>
      <c r="H36" s="5" t="s">
        <v>797</v>
      </c>
      <c r="I36" s="5" t="s">
        <v>57</v>
      </c>
      <c r="J36" s="5" t="s">
        <v>38</v>
      </c>
      <c r="K36" s="5" t="s">
        <v>38</v>
      </c>
      <c r="L36" s="5" t="s">
        <v>39</v>
      </c>
      <c r="M36" s="5" t="s">
        <v>54</v>
      </c>
      <c r="N36" s="5">
        <v>1</v>
      </c>
      <c r="O36" s="5" t="s">
        <v>94</v>
      </c>
      <c r="P36" s="5" t="s">
        <v>850</v>
      </c>
      <c r="Q36" s="5"/>
      <c r="R36" s="4">
        <v>14</v>
      </c>
      <c r="S36" s="5" t="s">
        <v>798</v>
      </c>
      <c r="T36" s="5"/>
      <c r="U36" s="5">
        <v>0</v>
      </c>
      <c r="V36" s="5" t="s">
        <v>847</v>
      </c>
      <c r="W36" s="5"/>
      <c r="X36" s="5" t="s">
        <v>799</v>
      </c>
      <c r="Y36" s="5">
        <v>100</v>
      </c>
      <c r="Z36" s="5">
        <v>1000</v>
      </c>
      <c r="AA36" s="5" t="s">
        <v>800</v>
      </c>
      <c r="AB36" s="5">
        <v>100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/>
      <c r="AJ36" s="4">
        <v>0.8</v>
      </c>
      <c r="AK36" s="4">
        <v>1.82</v>
      </c>
      <c r="AL36" s="5">
        <v>1</v>
      </c>
      <c r="AM36" s="5" t="s">
        <v>819</v>
      </c>
      <c r="AN36" s="5" t="s">
        <v>805</v>
      </c>
      <c r="AO36" s="5">
        <v>2</v>
      </c>
      <c r="AP36" s="5">
        <v>1000</v>
      </c>
      <c r="AQ36" s="5" t="s">
        <v>800</v>
      </c>
      <c r="AR36" s="5">
        <v>35.71</v>
      </c>
      <c r="AS36" s="5">
        <v>35.71</v>
      </c>
      <c r="AT36" s="5">
        <v>0</v>
      </c>
      <c r="AU36" s="5">
        <v>28.57</v>
      </c>
      <c r="AV36" s="5">
        <v>0</v>
      </c>
      <c r="AW36" s="5">
        <v>0</v>
      </c>
      <c r="AX36" s="5" t="s">
        <v>820</v>
      </c>
      <c r="AY36" s="5" t="s">
        <v>820</v>
      </c>
      <c r="AZ36" s="5" t="s">
        <v>821</v>
      </c>
      <c r="BA36" s="5" t="s">
        <v>801</v>
      </c>
      <c r="BB36" s="5"/>
      <c r="BC36" s="5"/>
      <c r="BD36" s="5" t="s">
        <v>802</v>
      </c>
      <c r="BE36" s="5"/>
      <c r="BF36" s="5"/>
      <c r="BG36" s="5"/>
      <c r="BH36" s="5" t="s">
        <v>812</v>
      </c>
      <c r="BI36" s="5"/>
      <c r="BJ36" s="5"/>
      <c r="BK36" s="5"/>
      <c r="BL36" s="5" t="s">
        <v>803</v>
      </c>
      <c r="BM36" s="5">
        <v>0</v>
      </c>
      <c r="BN36" s="5">
        <v>-3</v>
      </c>
      <c r="BO36" s="5">
        <v>-6</v>
      </c>
      <c r="BP36" s="5">
        <v>-9</v>
      </c>
      <c r="BQ36" s="5">
        <v>-12</v>
      </c>
      <c r="BR36" s="5">
        <v>-15</v>
      </c>
      <c r="BS36" s="5">
        <v>-18</v>
      </c>
      <c r="BT36" s="5">
        <v>-21</v>
      </c>
      <c r="BU36" s="5">
        <v>-24</v>
      </c>
      <c r="BV36" s="5"/>
      <c r="BW36" s="5" t="s">
        <v>803</v>
      </c>
      <c r="BX36" s="5">
        <v>10</v>
      </c>
      <c r="BY36" s="5">
        <v>10</v>
      </c>
      <c r="BZ36" s="5">
        <v>10</v>
      </c>
      <c r="CA36" s="5">
        <v>9.8000000000000007</v>
      </c>
      <c r="CB36" s="5">
        <v>9.6</v>
      </c>
      <c r="CC36" s="5">
        <v>9.4</v>
      </c>
      <c r="CD36" s="5">
        <v>9.1999999999999993</v>
      </c>
      <c r="CE36" s="5">
        <v>9</v>
      </c>
      <c r="CF36" s="5">
        <v>8</v>
      </c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45"/>
      <c r="ES36" s="45"/>
      <c r="ET36" s="45">
        <v>44561</v>
      </c>
      <c r="EU36" s="45">
        <v>44564</v>
      </c>
      <c r="EV36" s="45" t="s">
        <v>822</v>
      </c>
      <c r="EW36" s="45"/>
      <c r="EX36" s="45"/>
      <c r="EY36" s="45"/>
      <c r="EZ36" s="45"/>
      <c r="FA36" s="45"/>
      <c r="FB36" s="45"/>
      <c r="FC36" s="45">
        <v>44588</v>
      </c>
      <c r="FD36" s="45"/>
      <c r="FE36" s="5"/>
      <c r="FF36" s="5" t="s">
        <v>804</v>
      </c>
      <c r="FG36" s="5"/>
      <c r="FH36" s="5"/>
      <c r="FI36" s="5"/>
      <c r="FJ36" s="5">
        <v>4.5999999999999996</v>
      </c>
      <c r="FK36" s="4">
        <v>14</v>
      </c>
      <c r="FL36" s="5">
        <v>13</v>
      </c>
      <c r="FM36" s="4">
        <v>11</v>
      </c>
      <c r="FN36" s="4">
        <v>13</v>
      </c>
      <c r="FO36" s="4">
        <v>6</v>
      </c>
      <c r="FP36" s="4">
        <v>10</v>
      </c>
      <c r="FQ36" s="5">
        <v>16</v>
      </c>
      <c r="FR36" s="5">
        <v>9</v>
      </c>
      <c r="FS36" s="5">
        <v>0.77</v>
      </c>
      <c r="FT36" s="5">
        <v>1.69</v>
      </c>
      <c r="FU36" s="5">
        <v>2.23</v>
      </c>
      <c r="FV36" s="5">
        <v>3</v>
      </c>
      <c r="FW36" s="5">
        <v>3.23</v>
      </c>
      <c r="FX36" s="5">
        <v>4.8499999999999996</v>
      </c>
      <c r="FY36" s="5">
        <v>0.7</v>
      </c>
      <c r="FZ36" s="5">
        <v>0.9</v>
      </c>
      <c r="GA36" s="5">
        <v>1.6</v>
      </c>
      <c r="GB36" s="5">
        <v>2.6</v>
      </c>
      <c r="GC36" s="5">
        <v>2.8</v>
      </c>
      <c r="GD36" s="5">
        <v>4</v>
      </c>
      <c r="GE36" s="5">
        <v>3.6</v>
      </c>
      <c r="GF36" s="46"/>
      <c r="GG36" s="5" t="s">
        <v>44</v>
      </c>
      <c r="GH36" s="5" t="s">
        <v>44</v>
      </c>
      <c r="GI36" s="5" t="s">
        <v>810</v>
      </c>
      <c r="GJ36" s="5" t="s">
        <v>798</v>
      </c>
      <c r="GK36" s="5" t="s">
        <v>830</v>
      </c>
      <c r="GL36" s="5">
        <v>12</v>
      </c>
      <c r="GM36" s="46"/>
      <c r="GN36" s="47">
        <v>2112091257</v>
      </c>
      <c r="GO36">
        <f t="shared" si="0"/>
        <v>0.19999999999999973</v>
      </c>
      <c r="GP36">
        <f t="shared" si="1"/>
        <v>2</v>
      </c>
      <c r="GQ36">
        <f t="shared" si="2"/>
        <v>40</v>
      </c>
    </row>
    <row r="37" spans="1:199">
      <c r="A37" s="5" t="s">
        <v>795</v>
      </c>
      <c r="B37" s="5">
        <v>2022</v>
      </c>
      <c r="C37" s="4">
        <v>112071031</v>
      </c>
      <c r="D37" s="5">
        <v>112071031</v>
      </c>
      <c r="E37" s="5" t="s">
        <v>796</v>
      </c>
      <c r="F37" s="5" t="s">
        <v>35</v>
      </c>
      <c r="G37" s="5" t="s">
        <v>36</v>
      </c>
      <c r="H37" s="5" t="s">
        <v>797</v>
      </c>
      <c r="I37" s="5" t="s">
        <v>57</v>
      </c>
      <c r="J37" s="5" t="s">
        <v>38</v>
      </c>
      <c r="K37" s="5" t="s">
        <v>38</v>
      </c>
      <c r="L37" s="5" t="s">
        <v>39</v>
      </c>
      <c r="M37" s="5" t="s">
        <v>54</v>
      </c>
      <c r="N37" s="5">
        <v>1</v>
      </c>
      <c r="O37" s="5" t="s">
        <v>86</v>
      </c>
      <c r="P37" s="5" t="s">
        <v>93</v>
      </c>
      <c r="Q37" s="5"/>
      <c r="R37" s="4">
        <v>25</v>
      </c>
      <c r="S37" s="5" t="s">
        <v>798</v>
      </c>
      <c r="T37" s="5"/>
      <c r="U37" s="5">
        <v>0</v>
      </c>
      <c r="V37" s="5" t="s">
        <v>847</v>
      </c>
      <c r="W37" s="5"/>
      <c r="X37" s="5" t="s">
        <v>799</v>
      </c>
      <c r="Y37" s="5">
        <v>100</v>
      </c>
      <c r="Z37" s="5">
        <v>1000</v>
      </c>
      <c r="AA37" s="5" t="s">
        <v>800</v>
      </c>
      <c r="AB37" s="5">
        <v>100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/>
      <c r="AJ37" s="4">
        <v>0.5</v>
      </c>
      <c r="AK37" s="4">
        <v>1.3</v>
      </c>
      <c r="AL37" s="5">
        <v>1</v>
      </c>
      <c r="AM37" s="5" t="s">
        <v>819</v>
      </c>
      <c r="AN37" s="5" t="s">
        <v>805</v>
      </c>
      <c r="AO37" s="5">
        <v>2</v>
      </c>
      <c r="AP37" s="5">
        <v>1000</v>
      </c>
      <c r="AQ37" s="5" t="s">
        <v>800</v>
      </c>
      <c r="AR37" s="5">
        <v>35.71</v>
      </c>
      <c r="AS37" s="5">
        <v>35.71</v>
      </c>
      <c r="AT37" s="5">
        <v>0</v>
      </c>
      <c r="AU37" s="5">
        <v>28.57</v>
      </c>
      <c r="AV37" s="5">
        <v>0</v>
      </c>
      <c r="AW37" s="5">
        <v>0</v>
      </c>
      <c r="AX37" s="5" t="s">
        <v>820</v>
      </c>
      <c r="AY37" s="5" t="s">
        <v>820</v>
      </c>
      <c r="AZ37" s="5" t="s">
        <v>821</v>
      </c>
      <c r="BA37" s="5" t="s">
        <v>801</v>
      </c>
      <c r="BB37" s="5"/>
      <c r="BC37" s="5"/>
      <c r="BD37" s="5" t="s">
        <v>802</v>
      </c>
      <c r="BE37" s="5"/>
      <c r="BF37" s="5"/>
      <c r="BG37" s="5"/>
      <c r="BH37" s="5" t="s">
        <v>812</v>
      </c>
      <c r="BI37" s="5"/>
      <c r="BJ37" s="5"/>
      <c r="BK37" s="5"/>
      <c r="BL37" s="5" t="s">
        <v>803</v>
      </c>
      <c r="BM37" s="5">
        <v>0</v>
      </c>
      <c r="BN37" s="5">
        <v>-3</v>
      </c>
      <c r="BO37" s="5">
        <v>-6</v>
      </c>
      <c r="BP37" s="5">
        <v>-9</v>
      </c>
      <c r="BQ37" s="5">
        <v>-12</v>
      </c>
      <c r="BR37" s="5">
        <v>-15</v>
      </c>
      <c r="BS37" s="5">
        <v>-18</v>
      </c>
      <c r="BT37" s="5">
        <v>-21</v>
      </c>
      <c r="BU37" s="5">
        <v>-24</v>
      </c>
      <c r="BV37" s="5"/>
      <c r="BW37" s="5" t="s">
        <v>803</v>
      </c>
      <c r="BX37" s="5">
        <v>10</v>
      </c>
      <c r="BY37" s="5">
        <v>10</v>
      </c>
      <c r="BZ37" s="5">
        <v>10</v>
      </c>
      <c r="CA37" s="5">
        <v>9.8000000000000007</v>
      </c>
      <c r="CB37" s="5">
        <v>9.6</v>
      </c>
      <c r="CC37" s="5">
        <v>9.4</v>
      </c>
      <c r="CD37" s="5">
        <v>9.1999999999999993</v>
      </c>
      <c r="CE37" s="5">
        <v>9</v>
      </c>
      <c r="CF37" s="5">
        <v>8</v>
      </c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45"/>
      <c r="ES37" s="45"/>
      <c r="ET37" s="45">
        <v>44561</v>
      </c>
      <c r="EU37" s="45">
        <v>44564</v>
      </c>
      <c r="EV37" s="45" t="s">
        <v>822</v>
      </c>
      <c r="EW37" s="45"/>
      <c r="EX37" s="45"/>
      <c r="EY37" s="45"/>
      <c r="EZ37" s="45"/>
      <c r="FA37" s="45"/>
      <c r="FB37" s="45"/>
      <c r="FC37" s="45">
        <v>44588</v>
      </c>
      <c r="FD37" s="45"/>
      <c r="FE37" s="5"/>
      <c r="FF37" s="5" t="s">
        <v>804</v>
      </c>
      <c r="FG37" s="5"/>
      <c r="FH37" s="5"/>
      <c r="FI37" s="5"/>
      <c r="FJ37" s="5">
        <v>3.61</v>
      </c>
      <c r="FK37" s="4">
        <v>25</v>
      </c>
      <c r="FL37" s="5">
        <v>25</v>
      </c>
      <c r="FM37" s="4">
        <v>13</v>
      </c>
      <c r="FN37" s="4">
        <v>14</v>
      </c>
      <c r="FO37" s="4">
        <v>9</v>
      </c>
      <c r="FP37" s="4">
        <v>11</v>
      </c>
      <c r="FQ37" s="5">
        <v>4</v>
      </c>
      <c r="FR37" s="5">
        <v>5</v>
      </c>
      <c r="FS37" s="5">
        <v>0.14000000000000001</v>
      </c>
      <c r="FT37" s="5">
        <v>0.43</v>
      </c>
      <c r="FU37" s="5">
        <v>0.86</v>
      </c>
      <c r="FV37" s="5">
        <v>1.1399999999999999</v>
      </c>
      <c r="FW37" s="5">
        <v>1.36</v>
      </c>
      <c r="FX37" s="5">
        <v>3.71</v>
      </c>
      <c r="FY37" s="5">
        <v>0.45</v>
      </c>
      <c r="FZ37" s="5">
        <v>0.91</v>
      </c>
      <c r="GA37" s="5">
        <v>1.27</v>
      </c>
      <c r="GB37" s="5">
        <v>2.1800000000000002</v>
      </c>
      <c r="GC37" s="5">
        <v>2.27</v>
      </c>
      <c r="GD37" s="5">
        <v>3.36</v>
      </c>
      <c r="GE37" s="5">
        <v>3.4</v>
      </c>
      <c r="GF37" s="46"/>
      <c r="GG37" s="5" t="s">
        <v>44</v>
      </c>
      <c r="GH37" s="5" t="s">
        <v>44</v>
      </c>
      <c r="GI37" s="5" t="s">
        <v>810</v>
      </c>
      <c r="GJ37" s="5" t="s">
        <v>798</v>
      </c>
      <c r="GK37" s="5" t="s">
        <v>830</v>
      </c>
      <c r="GL37" s="5">
        <v>4</v>
      </c>
      <c r="GM37" s="46"/>
      <c r="GN37" s="47">
        <v>2112091258</v>
      </c>
      <c r="GO37">
        <f t="shared" si="0"/>
        <v>8.9999999999999858E-2</v>
      </c>
      <c r="GP37">
        <f t="shared" si="1"/>
        <v>1</v>
      </c>
      <c r="GQ37">
        <f t="shared" si="2"/>
        <v>37</v>
      </c>
    </row>
    <row r="38" spans="1:199">
      <c r="A38" s="5" t="s">
        <v>795</v>
      </c>
      <c r="B38" s="5">
        <v>2022</v>
      </c>
      <c r="C38" s="4">
        <v>112071032</v>
      </c>
      <c r="D38" s="5">
        <v>112071032</v>
      </c>
      <c r="E38" s="5" t="s">
        <v>796</v>
      </c>
      <c r="F38" s="5" t="s">
        <v>35</v>
      </c>
      <c r="G38" s="5" t="s">
        <v>36</v>
      </c>
      <c r="H38" s="5" t="s">
        <v>797</v>
      </c>
      <c r="I38" s="5" t="s">
        <v>57</v>
      </c>
      <c r="J38" s="5" t="s">
        <v>38</v>
      </c>
      <c r="K38" s="5" t="s">
        <v>38</v>
      </c>
      <c r="L38" s="5" t="s">
        <v>39</v>
      </c>
      <c r="M38" s="5" t="s">
        <v>54</v>
      </c>
      <c r="N38" s="5">
        <v>1</v>
      </c>
      <c r="O38" s="5" t="s">
        <v>65</v>
      </c>
      <c r="P38" s="5" t="s">
        <v>155</v>
      </c>
      <c r="Q38" s="5"/>
      <c r="R38" s="4">
        <v>12</v>
      </c>
      <c r="S38" s="5" t="s">
        <v>798</v>
      </c>
      <c r="T38" s="5"/>
      <c r="U38" s="5">
        <v>0</v>
      </c>
      <c r="V38" s="5" t="s">
        <v>847</v>
      </c>
      <c r="W38" s="5"/>
      <c r="X38" s="5" t="s">
        <v>799</v>
      </c>
      <c r="Y38" s="5">
        <v>100</v>
      </c>
      <c r="Z38" s="5">
        <v>1000</v>
      </c>
      <c r="AA38" s="5" t="s">
        <v>800</v>
      </c>
      <c r="AB38" s="5">
        <v>100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/>
      <c r="AJ38" s="4">
        <v>1.05</v>
      </c>
      <c r="AK38" s="4">
        <v>2.11</v>
      </c>
      <c r="AL38" s="5">
        <v>1</v>
      </c>
      <c r="AM38" s="5" t="s">
        <v>819</v>
      </c>
      <c r="AN38" s="5" t="s">
        <v>805</v>
      </c>
      <c r="AO38" s="5">
        <v>2</v>
      </c>
      <c r="AP38" s="5">
        <v>1000</v>
      </c>
      <c r="AQ38" s="5" t="s">
        <v>800</v>
      </c>
      <c r="AR38" s="5">
        <v>35.71</v>
      </c>
      <c r="AS38" s="5">
        <v>35.71</v>
      </c>
      <c r="AT38" s="5">
        <v>0</v>
      </c>
      <c r="AU38" s="5">
        <v>28.57</v>
      </c>
      <c r="AV38" s="5">
        <v>0</v>
      </c>
      <c r="AW38" s="5">
        <v>0</v>
      </c>
      <c r="AX38" s="5" t="s">
        <v>820</v>
      </c>
      <c r="AY38" s="5" t="s">
        <v>820</v>
      </c>
      <c r="AZ38" s="5" t="s">
        <v>821</v>
      </c>
      <c r="BA38" s="5" t="s">
        <v>801</v>
      </c>
      <c r="BB38" s="5"/>
      <c r="BC38" s="5"/>
      <c r="BD38" s="5" t="s">
        <v>802</v>
      </c>
      <c r="BE38" s="5"/>
      <c r="BF38" s="5"/>
      <c r="BG38" s="5"/>
      <c r="BH38" s="5" t="s">
        <v>812</v>
      </c>
      <c r="BI38" s="5"/>
      <c r="BJ38" s="5"/>
      <c r="BK38" s="5"/>
      <c r="BL38" s="5" t="s">
        <v>803</v>
      </c>
      <c r="BM38" s="5">
        <v>0</v>
      </c>
      <c r="BN38" s="5">
        <v>-3</v>
      </c>
      <c r="BO38" s="5">
        <v>-6</v>
      </c>
      <c r="BP38" s="5">
        <v>-9</v>
      </c>
      <c r="BQ38" s="5">
        <v>-12</v>
      </c>
      <c r="BR38" s="5">
        <v>-15</v>
      </c>
      <c r="BS38" s="5">
        <v>-18</v>
      </c>
      <c r="BT38" s="5">
        <v>-21</v>
      </c>
      <c r="BU38" s="5">
        <v>-24</v>
      </c>
      <c r="BV38" s="5"/>
      <c r="BW38" s="5" t="s">
        <v>803</v>
      </c>
      <c r="BX38" s="5">
        <v>10</v>
      </c>
      <c r="BY38" s="5">
        <v>10</v>
      </c>
      <c r="BZ38" s="5">
        <v>10</v>
      </c>
      <c r="CA38" s="5">
        <v>9.8000000000000007</v>
      </c>
      <c r="CB38" s="5">
        <v>9.6</v>
      </c>
      <c r="CC38" s="5">
        <v>9.4</v>
      </c>
      <c r="CD38" s="5">
        <v>9.1999999999999993</v>
      </c>
      <c r="CE38" s="5">
        <v>9</v>
      </c>
      <c r="CF38" s="5">
        <v>8</v>
      </c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45"/>
      <c r="ES38" s="45"/>
      <c r="ET38" s="45">
        <v>44561</v>
      </c>
      <c r="EU38" s="45">
        <v>44564</v>
      </c>
      <c r="EV38" s="45" t="s">
        <v>822</v>
      </c>
      <c r="EW38" s="45"/>
      <c r="EX38" s="45"/>
      <c r="EY38" s="45"/>
      <c r="EZ38" s="45"/>
      <c r="FA38" s="45"/>
      <c r="FB38" s="45"/>
      <c r="FC38" s="45">
        <v>44588</v>
      </c>
      <c r="FD38" s="45"/>
      <c r="FE38" s="5"/>
      <c r="FF38" s="5" t="s">
        <v>804</v>
      </c>
      <c r="FG38" s="5"/>
      <c r="FH38" s="5"/>
      <c r="FI38" s="5"/>
      <c r="FJ38" s="5">
        <v>2.44</v>
      </c>
      <c r="FK38" s="4">
        <v>12</v>
      </c>
      <c r="FL38" s="5">
        <v>9</v>
      </c>
      <c r="FM38" s="4">
        <v>5</v>
      </c>
      <c r="FN38" s="4">
        <v>5</v>
      </c>
      <c r="FO38" s="4">
        <v>6</v>
      </c>
      <c r="FP38" s="4">
        <v>6</v>
      </c>
      <c r="FQ38" s="5"/>
      <c r="FR38" s="5">
        <v>1</v>
      </c>
      <c r="FS38" s="5">
        <v>0.2</v>
      </c>
      <c r="FT38" s="5">
        <v>0.4</v>
      </c>
      <c r="FU38" s="5">
        <v>0.6</v>
      </c>
      <c r="FV38" s="5">
        <v>1.6</v>
      </c>
      <c r="FW38" s="5">
        <v>1.8</v>
      </c>
      <c r="FX38" s="5">
        <v>2.2000000000000002</v>
      </c>
      <c r="FY38" s="5">
        <v>0.17</v>
      </c>
      <c r="FZ38" s="5">
        <v>0.17</v>
      </c>
      <c r="GA38" s="5">
        <v>0.5</v>
      </c>
      <c r="GB38" s="5">
        <v>1.33</v>
      </c>
      <c r="GC38" s="5">
        <v>1.83</v>
      </c>
      <c r="GD38" s="5">
        <v>3</v>
      </c>
      <c r="GE38" s="5">
        <v>3.73</v>
      </c>
      <c r="GF38" s="46"/>
      <c r="GG38" s="5" t="s">
        <v>44</v>
      </c>
      <c r="GH38" s="5" t="s">
        <v>44</v>
      </c>
      <c r="GI38" s="5" t="s">
        <v>810</v>
      </c>
      <c r="GJ38" s="5" t="s">
        <v>798</v>
      </c>
      <c r="GK38" s="5" t="s">
        <v>830</v>
      </c>
      <c r="GL38" s="5">
        <v>1</v>
      </c>
      <c r="GM38" s="46"/>
      <c r="GN38" s="47">
        <v>2112091259</v>
      </c>
      <c r="GO38">
        <f t="shared" si="0"/>
        <v>0.5</v>
      </c>
      <c r="GP38">
        <f t="shared" si="1"/>
        <v>3</v>
      </c>
      <c r="GQ38">
        <f t="shared" si="2"/>
        <v>18</v>
      </c>
    </row>
    <row r="39" spans="1:199">
      <c r="A39" s="5" t="s">
        <v>795</v>
      </c>
      <c r="B39" s="5">
        <v>2022</v>
      </c>
      <c r="C39" s="4">
        <v>112071033</v>
      </c>
      <c r="D39" s="5">
        <v>112071033</v>
      </c>
      <c r="E39" s="5" t="s">
        <v>796</v>
      </c>
      <c r="F39" s="5" t="s">
        <v>35</v>
      </c>
      <c r="G39" s="5" t="s">
        <v>36</v>
      </c>
      <c r="H39" s="5" t="s">
        <v>797</v>
      </c>
      <c r="I39" s="5" t="s">
        <v>57</v>
      </c>
      <c r="J39" s="5" t="s">
        <v>38</v>
      </c>
      <c r="K39" s="5" t="s">
        <v>38</v>
      </c>
      <c r="L39" s="5" t="s">
        <v>39</v>
      </c>
      <c r="M39" s="5" t="s">
        <v>54</v>
      </c>
      <c r="N39" s="5">
        <v>1</v>
      </c>
      <c r="O39" s="5" t="s">
        <v>65</v>
      </c>
      <c r="P39" s="5" t="s">
        <v>173</v>
      </c>
      <c r="Q39" s="5"/>
      <c r="R39" s="4">
        <v>12</v>
      </c>
      <c r="S39" s="5" t="s">
        <v>798</v>
      </c>
      <c r="T39" s="5"/>
      <c r="U39" s="5">
        <v>0</v>
      </c>
      <c r="V39" s="5" t="s">
        <v>847</v>
      </c>
      <c r="W39" s="5"/>
      <c r="X39" s="5" t="s">
        <v>799</v>
      </c>
      <c r="Y39" s="5">
        <v>100</v>
      </c>
      <c r="Z39" s="5">
        <v>1000</v>
      </c>
      <c r="AA39" s="5" t="s">
        <v>800</v>
      </c>
      <c r="AB39" s="5">
        <v>100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/>
      <c r="AJ39" s="4">
        <v>1.05</v>
      </c>
      <c r="AK39" s="4">
        <v>2.11</v>
      </c>
      <c r="AL39" s="5">
        <v>1</v>
      </c>
      <c r="AM39" s="5" t="s">
        <v>819</v>
      </c>
      <c r="AN39" s="5" t="s">
        <v>805</v>
      </c>
      <c r="AO39" s="5">
        <v>2</v>
      </c>
      <c r="AP39" s="5">
        <v>1000</v>
      </c>
      <c r="AQ39" s="5" t="s">
        <v>800</v>
      </c>
      <c r="AR39" s="5">
        <v>35.71</v>
      </c>
      <c r="AS39" s="5">
        <v>35.71</v>
      </c>
      <c r="AT39" s="5">
        <v>0</v>
      </c>
      <c r="AU39" s="5">
        <v>28.57</v>
      </c>
      <c r="AV39" s="5">
        <v>0</v>
      </c>
      <c r="AW39" s="5">
        <v>0</v>
      </c>
      <c r="AX39" s="5" t="s">
        <v>820</v>
      </c>
      <c r="AY39" s="5" t="s">
        <v>820</v>
      </c>
      <c r="AZ39" s="5" t="s">
        <v>821</v>
      </c>
      <c r="BA39" s="5" t="s">
        <v>801</v>
      </c>
      <c r="BB39" s="5"/>
      <c r="BC39" s="5"/>
      <c r="BD39" s="5" t="s">
        <v>802</v>
      </c>
      <c r="BE39" s="5"/>
      <c r="BF39" s="5"/>
      <c r="BG39" s="5"/>
      <c r="BH39" s="5" t="s">
        <v>812</v>
      </c>
      <c r="BI39" s="5"/>
      <c r="BJ39" s="5"/>
      <c r="BK39" s="5"/>
      <c r="BL39" s="5" t="s">
        <v>803</v>
      </c>
      <c r="BM39" s="5">
        <v>0</v>
      </c>
      <c r="BN39" s="5">
        <v>-3</v>
      </c>
      <c r="BO39" s="5">
        <v>-6</v>
      </c>
      <c r="BP39" s="5">
        <v>-9</v>
      </c>
      <c r="BQ39" s="5">
        <v>-12</v>
      </c>
      <c r="BR39" s="5">
        <v>-15</v>
      </c>
      <c r="BS39" s="5">
        <v>-18</v>
      </c>
      <c r="BT39" s="5">
        <v>-21</v>
      </c>
      <c r="BU39" s="5">
        <v>-24</v>
      </c>
      <c r="BV39" s="5"/>
      <c r="BW39" s="5" t="s">
        <v>803</v>
      </c>
      <c r="BX39" s="5">
        <v>10</v>
      </c>
      <c r="BY39" s="5">
        <v>10</v>
      </c>
      <c r="BZ39" s="5">
        <v>10</v>
      </c>
      <c r="CA39" s="5">
        <v>9.8000000000000007</v>
      </c>
      <c r="CB39" s="5">
        <v>9.6</v>
      </c>
      <c r="CC39" s="5">
        <v>9.4</v>
      </c>
      <c r="CD39" s="5">
        <v>9.1999999999999993</v>
      </c>
      <c r="CE39" s="5">
        <v>9</v>
      </c>
      <c r="CF39" s="5">
        <v>8</v>
      </c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45"/>
      <c r="ES39" s="45"/>
      <c r="ET39" s="45">
        <v>44561</v>
      </c>
      <c r="EU39" s="45">
        <v>44564</v>
      </c>
      <c r="EV39" s="45" t="s">
        <v>822</v>
      </c>
      <c r="EW39" s="45"/>
      <c r="EX39" s="45"/>
      <c r="EY39" s="45"/>
      <c r="EZ39" s="45"/>
      <c r="FA39" s="45"/>
      <c r="FB39" s="45"/>
      <c r="FC39" s="45">
        <v>44588</v>
      </c>
      <c r="FD39" s="45"/>
      <c r="FE39" s="5"/>
      <c r="FF39" s="5" t="s">
        <v>804</v>
      </c>
      <c r="FG39" s="5"/>
      <c r="FH39" s="5"/>
      <c r="FI39" s="5"/>
      <c r="FJ39" s="5">
        <v>5.38</v>
      </c>
      <c r="FK39" s="4">
        <v>12</v>
      </c>
      <c r="FL39" s="5">
        <v>9</v>
      </c>
      <c r="FM39" s="4">
        <v>4</v>
      </c>
      <c r="FN39" s="4">
        <v>5</v>
      </c>
      <c r="FO39" s="4">
        <v>3</v>
      </c>
      <c r="FP39" s="4">
        <v>3</v>
      </c>
      <c r="FQ39" s="5">
        <v>1</v>
      </c>
      <c r="FR39" s="5"/>
      <c r="FS39" s="5">
        <v>0.2</v>
      </c>
      <c r="FT39" s="5">
        <v>0.6</v>
      </c>
      <c r="FU39" s="5">
        <v>1</v>
      </c>
      <c r="FV39" s="5">
        <v>1.4</v>
      </c>
      <c r="FW39" s="5">
        <v>1.8</v>
      </c>
      <c r="FX39" s="5">
        <v>4.4000000000000004</v>
      </c>
      <c r="FY39" s="5"/>
      <c r="FZ39" s="5">
        <v>1</v>
      </c>
      <c r="GA39" s="5">
        <v>1.33</v>
      </c>
      <c r="GB39" s="5">
        <v>1.33</v>
      </c>
      <c r="GC39" s="5">
        <v>1.33</v>
      </c>
      <c r="GD39" s="5">
        <v>7.67</v>
      </c>
      <c r="GE39" s="5">
        <v>4.13</v>
      </c>
      <c r="GF39" s="46"/>
      <c r="GG39" s="5" t="s">
        <v>44</v>
      </c>
      <c r="GH39" s="5" t="s">
        <v>44</v>
      </c>
      <c r="GI39" s="5" t="s">
        <v>810</v>
      </c>
      <c r="GJ39" s="5" t="s">
        <v>798</v>
      </c>
      <c r="GK39" s="5" t="s">
        <v>830</v>
      </c>
      <c r="GL39" s="5">
        <v>1</v>
      </c>
      <c r="GM39" s="46"/>
      <c r="GN39" s="47">
        <v>2112091260</v>
      </c>
      <c r="GO39">
        <f t="shared" si="0"/>
        <v>0</v>
      </c>
      <c r="GP39">
        <f t="shared" si="1"/>
        <v>0</v>
      </c>
      <c r="GQ39">
        <f t="shared" si="2"/>
        <v>23</v>
      </c>
    </row>
    <row r="40" spans="1:199">
      <c r="A40" s="5" t="s">
        <v>795</v>
      </c>
      <c r="B40" s="5">
        <v>2022</v>
      </c>
      <c r="C40" s="4">
        <v>112071034</v>
      </c>
      <c r="D40" s="5">
        <v>112071034</v>
      </c>
      <c r="E40" s="5" t="s">
        <v>796</v>
      </c>
      <c r="F40" s="5" t="s">
        <v>35</v>
      </c>
      <c r="G40" s="5" t="s">
        <v>36</v>
      </c>
      <c r="H40" s="5" t="s">
        <v>797</v>
      </c>
      <c r="I40" s="5" t="s">
        <v>57</v>
      </c>
      <c r="J40" s="5" t="s">
        <v>38</v>
      </c>
      <c r="K40" s="5" t="s">
        <v>38</v>
      </c>
      <c r="L40" s="5" t="s">
        <v>39</v>
      </c>
      <c r="M40" s="5" t="s">
        <v>54</v>
      </c>
      <c r="N40" s="5">
        <v>1</v>
      </c>
      <c r="O40" s="5" t="s">
        <v>63</v>
      </c>
      <c r="P40" s="5" t="s">
        <v>97</v>
      </c>
      <c r="Q40" s="5"/>
      <c r="R40" s="4">
        <v>29</v>
      </c>
      <c r="S40" s="5" t="s">
        <v>798</v>
      </c>
      <c r="T40" s="5"/>
      <c r="U40" s="5">
        <v>0</v>
      </c>
      <c r="V40" s="5" t="s">
        <v>847</v>
      </c>
      <c r="W40" s="5"/>
      <c r="X40" s="5" t="s">
        <v>799</v>
      </c>
      <c r="Y40" s="5">
        <v>100</v>
      </c>
      <c r="Z40" s="5">
        <v>1000</v>
      </c>
      <c r="AA40" s="5" t="s">
        <v>800</v>
      </c>
      <c r="AB40" s="5">
        <v>100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/>
      <c r="AJ40" s="4">
        <v>0.5</v>
      </c>
      <c r="AK40" s="4">
        <v>1.3</v>
      </c>
      <c r="AL40" s="5">
        <v>1</v>
      </c>
      <c r="AM40" s="5" t="s">
        <v>819</v>
      </c>
      <c r="AN40" s="5" t="s">
        <v>805</v>
      </c>
      <c r="AO40" s="5">
        <v>2</v>
      </c>
      <c r="AP40" s="5">
        <v>1000</v>
      </c>
      <c r="AQ40" s="5" t="s">
        <v>800</v>
      </c>
      <c r="AR40" s="5">
        <v>35.71</v>
      </c>
      <c r="AS40" s="5">
        <v>35.71</v>
      </c>
      <c r="AT40" s="5">
        <v>0</v>
      </c>
      <c r="AU40" s="5">
        <v>28.57</v>
      </c>
      <c r="AV40" s="5">
        <v>0</v>
      </c>
      <c r="AW40" s="5">
        <v>0</v>
      </c>
      <c r="AX40" s="5" t="s">
        <v>820</v>
      </c>
      <c r="AY40" s="5" t="s">
        <v>820</v>
      </c>
      <c r="AZ40" s="5" t="s">
        <v>821</v>
      </c>
      <c r="BA40" s="5" t="s">
        <v>801</v>
      </c>
      <c r="BB40" s="5"/>
      <c r="BC40" s="5"/>
      <c r="BD40" s="5" t="s">
        <v>802</v>
      </c>
      <c r="BE40" s="5"/>
      <c r="BF40" s="5"/>
      <c r="BG40" s="5"/>
      <c r="BH40" s="5" t="s">
        <v>812</v>
      </c>
      <c r="BI40" s="5"/>
      <c r="BJ40" s="5"/>
      <c r="BK40" s="5"/>
      <c r="BL40" s="5" t="s">
        <v>803</v>
      </c>
      <c r="BM40" s="5">
        <v>0</v>
      </c>
      <c r="BN40" s="5">
        <v>-3</v>
      </c>
      <c r="BO40" s="5">
        <v>-6</v>
      </c>
      <c r="BP40" s="5">
        <v>-9</v>
      </c>
      <c r="BQ40" s="5">
        <v>-12</v>
      </c>
      <c r="BR40" s="5">
        <v>-15</v>
      </c>
      <c r="BS40" s="5">
        <v>-18</v>
      </c>
      <c r="BT40" s="5">
        <v>-21</v>
      </c>
      <c r="BU40" s="5">
        <v>-24</v>
      </c>
      <c r="BV40" s="5"/>
      <c r="BW40" s="5" t="s">
        <v>803</v>
      </c>
      <c r="BX40" s="5">
        <v>10</v>
      </c>
      <c r="BY40" s="5">
        <v>10</v>
      </c>
      <c r="BZ40" s="5">
        <v>10</v>
      </c>
      <c r="CA40" s="5">
        <v>9.8000000000000007</v>
      </c>
      <c r="CB40" s="5">
        <v>9.6</v>
      </c>
      <c r="CC40" s="5">
        <v>9.4</v>
      </c>
      <c r="CD40" s="5">
        <v>9.1999999999999993</v>
      </c>
      <c r="CE40" s="5">
        <v>9</v>
      </c>
      <c r="CF40" s="5">
        <v>8</v>
      </c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45"/>
      <c r="ES40" s="45"/>
      <c r="ET40" s="45">
        <v>44561</v>
      </c>
      <c r="EU40" s="45">
        <v>44564</v>
      </c>
      <c r="EV40" s="45" t="s">
        <v>822</v>
      </c>
      <c r="EW40" s="45"/>
      <c r="EX40" s="45"/>
      <c r="EY40" s="45"/>
      <c r="EZ40" s="45"/>
      <c r="FA40" s="45"/>
      <c r="FB40" s="45"/>
      <c r="FC40" s="45">
        <v>44588</v>
      </c>
      <c r="FD40" s="45"/>
      <c r="FE40" s="5"/>
      <c r="FF40" s="5" t="s">
        <v>804</v>
      </c>
      <c r="FG40" s="5"/>
      <c r="FH40" s="5"/>
      <c r="FI40" s="5"/>
      <c r="FJ40" s="5">
        <v>4.75</v>
      </c>
      <c r="FK40" s="4">
        <v>29</v>
      </c>
      <c r="FL40" s="5">
        <v>28</v>
      </c>
      <c r="FM40" s="4">
        <v>14</v>
      </c>
      <c r="FN40" s="4">
        <v>14</v>
      </c>
      <c r="FO40" s="4">
        <v>9</v>
      </c>
      <c r="FP40" s="4">
        <v>9</v>
      </c>
      <c r="FQ40" s="5">
        <v>5</v>
      </c>
      <c r="FR40" s="5">
        <v>1</v>
      </c>
      <c r="FS40" s="5">
        <v>7.0000000000000007E-2</v>
      </c>
      <c r="FT40" s="5">
        <v>7.0000000000000007E-2</v>
      </c>
      <c r="FU40" s="5">
        <v>0.5</v>
      </c>
      <c r="FV40" s="5">
        <v>0.93</v>
      </c>
      <c r="FW40" s="5">
        <v>1.1399999999999999</v>
      </c>
      <c r="FX40" s="5">
        <v>4.93</v>
      </c>
      <c r="FY40" s="5">
        <v>0.33</v>
      </c>
      <c r="FZ40" s="5">
        <v>0.67</v>
      </c>
      <c r="GA40" s="5">
        <v>1.22</v>
      </c>
      <c r="GB40" s="5">
        <v>1.78</v>
      </c>
      <c r="GC40" s="5">
        <v>2</v>
      </c>
      <c r="GD40" s="5">
        <v>4.33</v>
      </c>
      <c r="GE40" s="5">
        <v>3.88</v>
      </c>
      <c r="GF40" s="46"/>
      <c r="GG40" s="5" t="s">
        <v>44</v>
      </c>
      <c r="GH40" s="5" t="s">
        <v>44</v>
      </c>
      <c r="GI40" s="5" t="s">
        <v>810</v>
      </c>
      <c r="GJ40" s="5" t="s">
        <v>798</v>
      </c>
      <c r="GK40" s="5" t="s">
        <v>830</v>
      </c>
      <c r="GL40" s="5">
        <v>3</v>
      </c>
      <c r="GM40" s="46"/>
      <c r="GN40" s="47">
        <v>2112091261</v>
      </c>
      <c r="GO40">
        <f t="shared" si="0"/>
        <v>0.21999999999999997</v>
      </c>
      <c r="GP40">
        <f t="shared" si="1"/>
        <v>2</v>
      </c>
      <c r="GQ40">
        <f t="shared" si="2"/>
        <v>39</v>
      </c>
    </row>
    <row r="41" spans="1:199">
      <c r="A41" s="5" t="s">
        <v>795</v>
      </c>
      <c r="B41" s="5">
        <v>2022</v>
      </c>
      <c r="C41" s="4">
        <v>112072035</v>
      </c>
      <c r="D41" s="5">
        <v>112072035</v>
      </c>
      <c r="E41" s="5" t="s">
        <v>796</v>
      </c>
      <c r="F41" s="5" t="s">
        <v>35</v>
      </c>
      <c r="G41" s="5" t="s">
        <v>36</v>
      </c>
      <c r="H41" s="5" t="s">
        <v>797</v>
      </c>
      <c r="I41" s="5" t="s">
        <v>57</v>
      </c>
      <c r="J41" s="5" t="s">
        <v>38</v>
      </c>
      <c r="K41" s="5" t="s">
        <v>38</v>
      </c>
      <c r="L41" s="5" t="s">
        <v>39</v>
      </c>
      <c r="M41" s="5" t="s">
        <v>40</v>
      </c>
      <c r="N41" s="5">
        <v>2</v>
      </c>
      <c r="O41" s="5" t="s">
        <v>79</v>
      </c>
      <c r="P41" s="5" t="s">
        <v>174</v>
      </c>
      <c r="Q41" s="5"/>
      <c r="R41" s="4">
        <v>13</v>
      </c>
      <c r="S41" s="5" t="s">
        <v>798</v>
      </c>
      <c r="T41" s="5"/>
      <c r="U41" s="5">
        <v>0</v>
      </c>
      <c r="V41" s="5" t="s">
        <v>847</v>
      </c>
      <c r="W41" s="5"/>
      <c r="X41" s="5" t="s">
        <v>799</v>
      </c>
      <c r="Y41" s="5">
        <v>100</v>
      </c>
      <c r="Z41" s="5">
        <v>1000</v>
      </c>
      <c r="AA41" s="5" t="s">
        <v>800</v>
      </c>
      <c r="AB41" s="5">
        <v>100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/>
      <c r="AJ41" s="4">
        <v>1.25</v>
      </c>
      <c r="AK41" s="4">
        <v>1.25</v>
      </c>
      <c r="AL41" s="5">
        <v>1</v>
      </c>
      <c r="AM41" s="5" t="s">
        <v>819</v>
      </c>
      <c r="AN41" s="5" t="s">
        <v>805</v>
      </c>
      <c r="AO41" s="5">
        <v>2</v>
      </c>
      <c r="AP41" s="5">
        <v>1000</v>
      </c>
      <c r="AQ41" s="5" t="s">
        <v>800</v>
      </c>
      <c r="AR41" s="5">
        <v>35.71</v>
      </c>
      <c r="AS41" s="5">
        <v>35.71</v>
      </c>
      <c r="AT41" s="5">
        <v>0</v>
      </c>
      <c r="AU41" s="5">
        <v>28.57</v>
      </c>
      <c r="AV41" s="5">
        <v>0</v>
      </c>
      <c r="AW41" s="5">
        <v>0</v>
      </c>
      <c r="AX41" s="5" t="s">
        <v>820</v>
      </c>
      <c r="AY41" s="5" t="s">
        <v>820</v>
      </c>
      <c r="AZ41" s="5" t="s">
        <v>821</v>
      </c>
      <c r="BA41" s="5" t="s">
        <v>801</v>
      </c>
      <c r="BB41" s="5"/>
      <c r="BC41" s="5"/>
      <c r="BD41" s="5" t="s">
        <v>802</v>
      </c>
      <c r="BE41" s="5"/>
      <c r="BF41" s="5"/>
      <c r="BG41" s="5"/>
      <c r="BH41" s="5" t="s">
        <v>812</v>
      </c>
      <c r="BI41" s="5"/>
      <c r="BJ41" s="5"/>
      <c r="BK41" s="5"/>
      <c r="BL41" s="5" t="s">
        <v>803</v>
      </c>
      <c r="BM41" s="5">
        <v>0</v>
      </c>
      <c r="BN41" s="5">
        <v>-3</v>
      </c>
      <c r="BO41" s="5">
        <v>-6</v>
      </c>
      <c r="BP41" s="5">
        <v>-9</v>
      </c>
      <c r="BQ41" s="5">
        <v>-12</v>
      </c>
      <c r="BR41" s="5">
        <v>-15</v>
      </c>
      <c r="BS41" s="5">
        <v>-18</v>
      </c>
      <c r="BT41" s="5">
        <v>-21</v>
      </c>
      <c r="BU41" s="5">
        <v>-24</v>
      </c>
      <c r="BV41" s="5"/>
      <c r="BW41" s="5" t="s">
        <v>803</v>
      </c>
      <c r="BX41" s="5">
        <v>10</v>
      </c>
      <c r="BY41" s="5">
        <v>10</v>
      </c>
      <c r="BZ41" s="5">
        <v>10</v>
      </c>
      <c r="CA41" s="5">
        <v>10</v>
      </c>
      <c r="CB41" s="5">
        <v>9.8000000000000007</v>
      </c>
      <c r="CC41" s="5">
        <v>9.6</v>
      </c>
      <c r="CD41" s="5">
        <v>9.4</v>
      </c>
      <c r="CE41" s="5">
        <v>9.1999999999999993</v>
      </c>
      <c r="CF41" s="5">
        <v>8</v>
      </c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45"/>
      <c r="ES41" s="45"/>
      <c r="ET41" s="45">
        <v>44561</v>
      </c>
      <c r="EU41" s="45">
        <v>44564</v>
      </c>
      <c r="EV41" s="45" t="s">
        <v>822</v>
      </c>
      <c r="EW41" s="45"/>
      <c r="EX41" s="45"/>
      <c r="EY41" s="45"/>
      <c r="EZ41" s="45"/>
      <c r="FA41" s="45"/>
      <c r="FB41" s="45"/>
      <c r="FC41" s="45">
        <v>44588</v>
      </c>
      <c r="FD41" s="45"/>
      <c r="FE41" s="5"/>
      <c r="FF41" s="5" t="s">
        <v>804</v>
      </c>
      <c r="FG41" s="5"/>
      <c r="FH41" s="5"/>
      <c r="FI41" s="5"/>
      <c r="FJ41" s="5">
        <v>3.31</v>
      </c>
      <c r="FK41" s="4">
        <v>13</v>
      </c>
      <c r="FL41" s="5">
        <v>13</v>
      </c>
      <c r="FM41" s="4">
        <v>12</v>
      </c>
      <c r="FN41" s="4">
        <v>13</v>
      </c>
      <c r="FO41" s="4">
        <v>9</v>
      </c>
      <c r="FP41" s="4">
        <v>18</v>
      </c>
      <c r="FQ41" s="5">
        <v>1</v>
      </c>
      <c r="FR41" s="5"/>
      <c r="FS41" s="5">
        <v>0.23</v>
      </c>
      <c r="FT41" s="5">
        <v>0.38</v>
      </c>
      <c r="FU41" s="5">
        <v>0.85</v>
      </c>
      <c r="FV41" s="5">
        <v>1.1499999999999999</v>
      </c>
      <c r="FW41" s="5">
        <v>1.54</v>
      </c>
      <c r="FX41" s="5">
        <v>3.15</v>
      </c>
      <c r="FY41" s="5">
        <v>0.11</v>
      </c>
      <c r="FZ41" s="5">
        <v>0.17</v>
      </c>
      <c r="GA41" s="5">
        <v>0.56000000000000005</v>
      </c>
      <c r="GB41" s="5">
        <v>1.06</v>
      </c>
      <c r="GC41" s="5">
        <v>1.1100000000000001</v>
      </c>
      <c r="GD41" s="5">
        <v>3.67</v>
      </c>
      <c r="GE41" s="5">
        <v>3.86</v>
      </c>
      <c r="GF41" s="46"/>
      <c r="GG41" s="5" t="s">
        <v>44</v>
      </c>
      <c r="GH41" s="5" t="s">
        <v>44</v>
      </c>
      <c r="GI41" s="5" t="s">
        <v>810</v>
      </c>
      <c r="GJ41" s="5" t="s">
        <v>798</v>
      </c>
      <c r="GK41" s="5" t="s">
        <v>830</v>
      </c>
      <c r="GL41" s="5">
        <v>1</v>
      </c>
      <c r="GM41" s="46"/>
      <c r="GN41" s="47">
        <v>2112091262</v>
      </c>
      <c r="GO41">
        <f t="shared" si="0"/>
        <v>5.0000000000000044E-2</v>
      </c>
      <c r="GP41">
        <f t="shared" si="1"/>
        <v>1</v>
      </c>
      <c r="GQ41">
        <f t="shared" si="2"/>
        <v>66</v>
      </c>
    </row>
    <row r="42" spans="1:199">
      <c r="A42" s="5" t="s">
        <v>795</v>
      </c>
      <c r="B42" s="5">
        <v>2022</v>
      </c>
      <c r="C42" s="4">
        <v>112072036</v>
      </c>
      <c r="D42" s="5">
        <v>112072036</v>
      </c>
      <c r="E42" s="5" t="s">
        <v>796</v>
      </c>
      <c r="F42" s="5" t="s">
        <v>35</v>
      </c>
      <c r="G42" s="5" t="s">
        <v>36</v>
      </c>
      <c r="H42" s="5" t="s">
        <v>797</v>
      </c>
      <c r="I42" s="5" t="s">
        <v>57</v>
      </c>
      <c r="J42" s="5" t="s">
        <v>38</v>
      </c>
      <c r="K42" s="5" t="s">
        <v>38</v>
      </c>
      <c r="L42" s="5" t="s">
        <v>39</v>
      </c>
      <c r="M42" s="5" t="s">
        <v>40</v>
      </c>
      <c r="N42" s="5">
        <v>2</v>
      </c>
      <c r="O42" s="5" t="s">
        <v>101</v>
      </c>
      <c r="P42" s="5" t="s">
        <v>851</v>
      </c>
      <c r="Q42" s="5"/>
      <c r="R42" s="4">
        <v>16</v>
      </c>
      <c r="S42" s="5" t="s">
        <v>798</v>
      </c>
      <c r="T42" s="5"/>
      <c r="U42" s="5">
        <v>0</v>
      </c>
      <c r="V42" s="5" t="s">
        <v>847</v>
      </c>
      <c r="W42" s="5"/>
      <c r="X42" s="5" t="s">
        <v>799</v>
      </c>
      <c r="Y42" s="5">
        <v>100</v>
      </c>
      <c r="Z42" s="5">
        <v>1000</v>
      </c>
      <c r="AA42" s="5" t="s">
        <v>800</v>
      </c>
      <c r="AB42" s="5">
        <v>100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 t="s">
        <v>823</v>
      </c>
      <c r="AJ42" s="4">
        <v>2.5</v>
      </c>
      <c r="AK42" s="4">
        <v>2.5</v>
      </c>
      <c r="AL42" s="5">
        <v>1</v>
      </c>
      <c r="AM42" s="5" t="s">
        <v>819</v>
      </c>
      <c r="AN42" s="5" t="s">
        <v>805</v>
      </c>
      <c r="AO42" s="5">
        <v>2</v>
      </c>
      <c r="AP42" s="5">
        <v>1000</v>
      </c>
      <c r="AQ42" s="5" t="s">
        <v>800</v>
      </c>
      <c r="AR42" s="5">
        <v>31.25</v>
      </c>
      <c r="AS42" s="5">
        <v>37.5</v>
      </c>
      <c r="AT42" s="5">
        <v>0</v>
      </c>
      <c r="AU42" s="5">
        <v>31.25</v>
      </c>
      <c r="AV42" s="5">
        <v>0</v>
      </c>
      <c r="AW42" s="5">
        <v>0</v>
      </c>
      <c r="AX42" s="5" t="s">
        <v>820</v>
      </c>
      <c r="AY42" s="5" t="s">
        <v>820</v>
      </c>
      <c r="AZ42" s="5" t="s">
        <v>821</v>
      </c>
      <c r="BA42" s="5" t="s">
        <v>801</v>
      </c>
      <c r="BB42" s="5"/>
      <c r="BC42" s="5"/>
      <c r="BD42" s="5" t="s">
        <v>815</v>
      </c>
      <c r="BE42" s="5"/>
      <c r="BF42" s="5"/>
      <c r="BG42" s="5"/>
      <c r="BH42" s="5" t="s">
        <v>816</v>
      </c>
      <c r="BI42" s="5"/>
      <c r="BJ42" s="5"/>
      <c r="BK42" s="5"/>
      <c r="BL42" s="5" t="s">
        <v>803</v>
      </c>
      <c r="BM42" s="5">
        <v>0</v>
      </c>
      <c r="BN42" s="5">
        <v>-3</v>
      </c>
      <c r="BO42" s="5">
        <v>-6</v>
      </c>
      <c r="BP42" s="5">
        <v>-9</v>
      </c>
      <c r="BQ42" s="5">
        <v>-12</v>
      </c>
      <c r="BR42" s="5">
        <v>-15</v>
      </c>
      <c r="BS42" s="5">
        <v>-18</v>
      </c>
      <c r="BT42" s="5">
        <v>-21</v>
      </c>
      <c r="BU42" s="5">
        <v>-24</v>
      </c>
      <c r="BV42" s="5"/>
      <c r="BW42" s="5" t="s">
        <v>803</v>
      </c>
      <c r="BX42" s="5">
        <v>10</v>
      </c>
      <c r="BY42" s="5">
        <v>10</v>
      </c>
      <c r="BZ42" s="5">
        <v>10</v>
      </c>
      <c r="CA42" s="5">
        <v>10</v>
      </c>
      <c r="CB42" s="5">
        <v>9.8000000000000007</v>
      </c>
      <c r="CC42" s="5">
        <v>9.6</v>
      </c>
      <c r="CD42" s="5">
        <v>9.4</v>
      </c>
      <c r="CE42" s="5">
        <v>9.1999999999999993</v>
      </c>
      <c r="CF42" s="5">
        <v>8</v>
      </c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45"/>
      <c r="ES42" s="45"/>
      <c r="ET42" s="45">
        <v>44561</v>
      </c>
      <c r="EU42" s="45">
        <v>44564</v>
      </c>
      <c r="EV42" s="45" t="s">
        <v>822</v>
      </c>
      <c r="EW42" s="45">
        <v>44574</v>
      </c>
      <c r="EX42" s="45">
        <v>44574</v>
      </c>
      <c r="EY42" s="45"/>
      <c r="EZ42" s="45"/>
      <c r="FA42" s="45"/>
      <c r="FB42" s="45"/>
      <c r="FC42" s="45">
        <v>44600</v>
      </c>
      <c r="FD42" s="45"/>
      <c r="FE42" s="5"/>
      <c r="FF42" s="5" t="s">
        <v>804</v>
      </c>
      <c r="FG42" s="5"/>
      <c r="FH42" s="5"/>
      <c r="FI42" s="5" t="s">
        <v>848</v>
      </c>
      <c r="FJ42" s="5">
        <v>3.6</v>
      </c>
      <c r="FK42" s="4">
        <v>16</v>
      </c>
      <c r="FL42" s="5">
        <v>14</v>
      </c>
      <c r="FM42" s="4">
        <v>6</v>
      </c>
      <c r="FN42" s="4">
        <v>6</v>
      </c>
      <c r="FO42" s="4">
        <v>8</v>
      </c>
      <c r="FP42" s="4">
        <v>12</v>
      </c>
      <c r="FQ42" s="5">
        <v>4</v>
      </c>
      <c r="FR42" s="5">
        <v>1</v>
      </c>
      <c r="FS42" s="5">
        <v>0.17</v>
      </c>
      <c r="FT42" s="5">
        <v>0.17</v>
      </c>
      <c r="FU42" s="5">
        <v>0.33</v>
      </c>
      <c r="FV42" s="5">
        <v>1.83</v>
      </c>
      <c r="FW42" s="5">
        <v>2.17</v>
      </c>
      <c r="FX42" s="5">
        <v>3.67</v>
      </c>
      <c r="FY42" s="5">
        <v>0.17</v>
      </c>
      <c r="FZ42" s="5">
        <v>0.42</v>
      </c>
      <c r="GA42" s="5">
        <v>1.17</v>
      </c>
      <c r="GB42" s="5">
        <v>2</v>
      </c>
      <c r="GC42" s="5">
        <v>2.25</v>
      </c>
      <c r="GD42" s="5">
        <v>3.42</v>
      </c>
      <c r="GE42" s="5">
        <v>3.79</v>
      </c>
      <c r="GF42" s="46"/>
      <c r="GG42" s="5" t="s">
        <v>44</v>
      </c>
      <c r="GH42" s="5" t="s">
        <v>44</v>
      </c>
      <c r="GI42" s="5" t="s">
        <v>810</v>
      </c>
      <c r="GJ42" s="5" t="s">
        <v>798</v>
      </c>
      <c r="GK42" s="5" t="s">
        <v>830</v>
      </c>
      <c r="GL42" s="5">
        <v>2</v>
      </c>
      <c r="GM42" s="46"/>
      <c r="GN42" s="47">
        <v>2112091263</v>
      </c>
      <c r="GO42">
        <f t="shared" si="0"/>
        <v>0.25</v>
      </c>
      <c r="GP42">
        <f t="shared" si="1"/>
        <v>3</v>
      </c>
      <c r="GQ42">
        <f t="shared" si="2"/>
        <v>41</v>
      </c>
    </row>
    <row r="43" spans="1:199">
      <c r="A43" s="5" t="s">
        <v>795</v>
      </c>
      <c r="B43" s="5">
        <v>2022</v>
      </c>
      <c r="C43" s="4">
        <v>112072037</v>
      </c>
      <c r="D43" s="5">
        <v>112072037</v>
      </c>
      <c r="E43" s="5" t="s">
        <v>796</v>
      </c>
      <c r="F43" s="5" t="s">
        <v>35</v>
      </c>
      <c r="G43" s="5" t="s">
        <v>36</v>
      </c>
      <c r="H43" s="5" t="s">
        <v>797</v>
      </c>
      <c r="I43" s="5" t="s">
        <v>57</v>
      </c>
      <c r="J43" s="5" t="s">
        <v>38</v>
      </c>
      <c r="K43" s="5" t="s">
        <v>38</v>
      </c>
      <c r="L43" s="5" t="s">
        <v>39</v>
      </c>
      <c r="M43" s="5" t="s">
        <v>40</v>
      </c>
      <c r="N43" s="5">
        <v>2</v>
      </c>
      <c r="O43" s="5" t="s">
        <v>116</v>
      </c>
      <c r="P43" s="5" t="s">
        <v>282</v>
      </c>
      <c r="Q43" s="5"/>
      <c r="R43" s="4">
        <v>36</v>
      </c>
      <c r="S43" s="5" t="s">
        <v>798</v>
      </c>
      <c r="T43" s="5"/>
      <c r="U43" s="5">
        <v>0</v>
      </c>
      <c r="V43" s="5" t="s">
        <v>847</v>
      </c>
      <c r="W43" s="5"/>
      <c r="X43" s="5" t="s">
        <v>799</v>
      </c>
      <c r="Y43" s="5">
        <v>100</v>
      </c>
      <c r="Z43" s="5">
        <v>1000</v>
      </c>
      <c r="AA43" s="5" t="s">
        <v>800</v>
      </c>
      <c r="AB43" s="5">
        <v>100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/>
      <c r="AJ43" s="4">
        <v>2.8</v>
      </c>
      <c r="AK43" s="4">
        <v>2.8</v>
      </c>
      <c r="AL43" s="5">
        <v>1</v>
      </c>
      <c r="AM43" s="5" t="s">
        <v>819</v>
      </c>
      <c r="AN43" s="5" t="s">
        <v>805</v>
      </c>
      <c r="AO43" s="5">
        <v>2</v>
      </c>
      <c r="AP43" s="5">
        <v>1000</v>
      </c>
      <c r="AQ43" s="5" t="s">
        <v>800</v>
      </c>
      <c r="AR43" s="5">
        <v>31.25</v>
      </c>
      <c r="AS43" s="5">
        <v>37.5</v>
      </c>
      <c r="AT43" s="5">
        <v>0</v>
      </c>
      <c r="AU43" s="5">
        <v>31.25</v>
      </c>
      <c r="AV43" s="5">
        <v>0</v>
      </c>
      <c r="AW43" s="5">
        <v>0</v>
      </c>
      <c r="AX43" s="5" t="s">
        <v>820</v>
      </c>
      <c r="AY43" s="5" t="s">
        <v>820</v>
      </c>
      <c r="AZ43" s="5" t="s">
        <v>821</v>
      </c>
      <c r="BA43" s="5" t="s">
        <v>801</v>
      </c>
      <c r="BB43" s="5"/>
      <c r="BC43" s="5"/>
      <c r="BD43" s="5" t="s">
        <v>815</v>
      </c>
      <c r="BE43" s="5"/>
      <c r="BF43" s="5"/>
      <c r="BG43" s="5"/>
      <c r="BH43" s="5" t="s">
        <v>816</v>
      </c>
      <c r="BI43" s="5"/>
      <c r="BJ43" s="5"/>
      <c r="BK43" s="5"/>
      <c r="BL43" s="5" t="s">
        <v>803</v>
      </c>
      <c r="BM43" s="5">
        <v>0</v>
      </c>
      <c r="BN43" s="5">
        <v>-3</v>
      </c>
      <c r="BO43" s="5">
        <v>-6</v>
      </c>
      <c r="BP43" s="5">
        <v>-9</v>
      </c>
      <c r="BQ43" s="5">
        <v>-12</v>
      </c>
      <c r="BR43" s="5">
        <v>-15</v>
      </c>
      <c r="BS43" s="5">
        <v>-18</v>
      </c>
      <c r="BT43" s="5">
        <v>-21</v>
      </c>
      <c r="BU43" s="5">
        <v>-24</v>
      </c>
      <c r="BV43" s="5"/>
      <c r="BW43" s="5" t="s">
        <v>803</v>
      </c>
      <c r="BX43" s="5">
        <v>10</v>
      </c>
      <c r="BY43" s="5">
        <v>10</v>
      </c>
      <c r="BZ43" s="5">
        <v>10</v>
      </c>
      <c r="CA43" s="5">
        <v>10</v>
      </c>
      <c r="CB43" s="5">
        <v>9.8000000000000007</v>
      </c>
      <c r="CC43" s="5">
        <v>9.6</v>
      </c>
      <c r="CD43" s="5">
        <v>9.4</v>
      </c>
      <c r="CE43" s="5">
        <v>9.1999999999999993</v>
      </c>
      <c r="CF43" s="5">
        <v>8</v>
      </c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45"/>
      <c r="ES43" s="45"/>
      <c r="ET43" s="45">
        <v>44561</v>
      </c>
      <c r="EU43" s="45">
        <v>44564</v>
      </c>
      <c r="EV43" s="45" t="s">
        <v>822</v>
      </c>
      <c r="EW43" s="45"/>
      <c r="EX43" s="45"/>
      <c r="EY43" s="45"/>
      <c r="EZ43" s="45"/>
      <c r="FA43" s="45"/>
      <c r="FB43" s="45"/>
      <c r="FC43" s="45">
        <v>44588</v>
      </c>
      <c r="FD43" s="45"/>
      <c r="FE43" s="5"/>
      <c r="FF43" s="5" t="s">
        <v>804</v>
      </c>
      <c r="FG43" s="5"/>
      <c r="FH43" s="5"/>
      <c r="FI43" s="5"/>
      <c r="FJ43" s="5">
        <v>3.6</v>
      </c>
      <c r="FK43" s="4">
        <v>36</v>
      </c>
      <c r="FL43" s="5">
        <v>36</v>
      </c>
      <c r="FM43" s="4">
        <v>17</v>
      </c>
      <c r="FN43" s="4">
        <v>17</v>
      </c>
      <c r="FO43" s="4">
        <v>11</v>
      </c>
      <c r="FP43" s="4">
        <v>16</v>
      </c>
      <c r="FQ43" s="5">
        <v>5</v>
      </c>
      <c r="FR43" s="5">
        <v>4</v>
      </c>
      <c r="FS43" s="5">
        <v>0</v>
      </c>
      <c r="FT43" s="5">
        <v>0.47</v>
      </c>
      <c r="FU43" s="5">
        <v>0.71</v>
      </c>
      <c r="FV43" s="5">
        <v>1.24</v>
      </c>
      <c r="FW43" s="5">
        <v>1.47</v>
      </c>
      <c r="FX43" s="5">
        <v>3.53</v>
      </c>
      <c r="FY43" s="5">
        <v>0.13</v>
      </c>
      <c r="FZ43" s="5">
        <v>0.19</v>
      </c>
      <c r="GA43" s="5">
        <v>0.81</v>
      </c>
      <c r="GB43" s="5">
        <v>1.69</v>
      </c>
      <c r="GC43" s="5">
        <v>2.06</v>
      </c>
      <c r="GD43" s="5">
        <v>3.75</v>
      </c>
      <c r="GE43" s="5">
        <v>4.38</v>
      </c>
      <c r="GF43" s="46"/>
      <c r="GG43" s="5" t="s">
        <v>44</v>
      </c>
      <c r="GH43" s="5" t="s">
        <v>44</v>
      </c>
      <c r="GI43" s="5" t="s">
        <v>810</v>
      </c>
      <c r="GJ43" s="5" t="s">
        <v>798</v>
      </c>
      <c r="GK43" s="5" t="s">
        <v>830</v>
      </c>
      <c r="GL43" s="5">
        <v>4</v>
      </c>
      <c r="GM43" s="46"/>
      <c r="GN43" s="47">
        <v>2112091264</v>
      </c>
      <c r="GO43">
        <f t="shared" si="0"/>
        <v>0.37000000000000011</v>
      </c>
      <c r="GP43">
        <f t="shared" si="1"/>
        <v>6</v>
      </c>
      <c r="GQ43">
        <f t="shared" si="2"/>
        <v>60</v>
      </c>
    </row>
    <row r="44" spans="1:199">
      <c r="A44" s="5" t="s">
        <v>795</v>
      </c>
      <c r="B44" s="5">
        <v>2022</v>
      </c>
      <c r="C44" s="4">
        <v>112072038</v>
      </c>
      <c r="D44" s="5">
        <v>112072038</v>
      </c>
      <c r="E44" s="5" t="s">
        <v>796</v>
      </c>
      <c r="F44" s="5" t="s">
        <v>35</v>
      </c>
      <c r="G44" s="5" t="s">
        <v>36</v>
      </c>
      <c r="H44" s="5" t="s">
        <v>797</v>
      </c>
      <c r="I44" s="5" t="s">
        <v>57</v>
      </c>
      <c r="J44" s="5" t="s">
        <v>38</v>
      </c>
      <c r="K44" s="5" t="s">
        <v>38</v>
      </c>
      <c r="L44" s="5" t="s">
        <v>39</v>
      </c>
      <c r="M44" s="5" t="s">
        <v>40</v>
      </c>
      <c r="N44" s="5">
        <v>2</v>
      </c>
      <c r="O44" s="5" t="s">
        <v>116</v>
      </c>
      <c r="P44" s="5" t="s">
        <v>283</v>
      </c>
      <c r="Q44" s="5"/>
      <c r="R44" s="4">
        <v>16</v>
      </c>
      <c r="S44" s="5" t="s">
        <v>798</v>
      </c>
      <c r="T44" s="5"/>
      <c r="U44" s="5">
        <v>0</v>
      </c>
      <c r="V44" s="5" t="s">
        <v>847</v>
      </c>
      <c r="W44" s="5"/>
      <c r="X44" s="5" t="s">
        <v>799</v>
      </c>
      <c r="Y44" s="5">
        <v>100</v>
      </c>
      <c r="Z44" s="5">
        <v>1000</v>
      </c>
      <c r="AA44" s="5" t="s">
        <v>800</v>
      </c>
      <c r="AB44" s="5">
        <v>100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/>
      <c r="AJ44" s="4">
        <v>2.75</v>
      </c>
      <c r="AK44" s="4">
        <v>2.75</v>
      </c>
      <c r="AL44" s="5">
        <v>1</v>
      </c>
      <c r="AM44" s="5" t="s">
        <v>819</v>
      </c>
      <c r="AN44" s="5" t="s">
        <v>805</v>
      </c>
      <c r="AO44" s="5">
        <v>2</v>
      </c>
      <c r="AP44" s="5">
        <v>1000</v>
      </c>
      <c r="AQ44" s="5" t="s">
        <v>800</v>
      </c>
      <c r="AR44" s="5">
        <v>31.25</v>
      </c>
      <c r="AS44" s="5">
        <v>37.5</v>
      </c>
      <c r="AT44" s="5">
        <v>0</v>
      </c>
      <c r="AU44" s="5">
        <v>31.25</v>
      </c>
      <c r="AV44" s="5">
        <v>0</v>
      </c>
      <c r="AW44" s="5">
        <v>0</v>
      </c>
      <c r="AX44" s="5" t="s">
        <v>820</v>
      </c>
      <c r="AY44" s="5" t="s">
        <v>820</v>
      </c>
      <c r="AZ44" s="5" t="s">
        <v>821</v>
      </c>
      <c r="BA44" s="5" t="s">
        <v>801</v>
      </c>
      <c r="BB44" s="5"/>
      <c r="BC44" s="5"/>
      <c r="BD44" s="5" t="s">
        <v>815</v>
      </c>
      <c r="BE44" s="5"/>
      <c r="BF44" s="5"/>
      <c r="BG44" s="5"/>
      <c r="BH44" s="5" t="s">
        <v>816</v>
      </c>
      <c r="BI44" s="5"/>
      <c r="BJ44" s="5"/>
      <c r="BK44" s="5"/>
      <c r="BL44" s="5" t="s">
        <v>803</v>
      </c>
      <c r="BM44" s="5">
        <v>0</v>
      </c>
      <c r="BN44" s="5">
        <v>-3</v>
      </c>
      <c r="BO44" s="5">
        <v>-6</v>
      </c>
      <c r="BP44" s="5">
        <v>-9</v>
      </c>
      <c r="BQ44" s="5">
        <v>-12</v>
      </c>
      <c r="BR44" s="5">
        <v>-15</v>
      </c>
      <c r="BS44" s="5">
        <v>-18</v>
      </c>
      <c r="BT44" s="5">
        <v>-21</v>
      </c>
      <c r="BU44" s="5">
        <v>-24</v>
      </c>
      <c r="BV44" s="5"/>
      <c r="BW44" s="5" t="s">
        <v>803</v>
      </c>
      <c r="BX44" s="5">
        <v>10</v>
      </c>
      <c r="BY44" s="5">
        <v>10</v>
      </c>
      <c r="BZ44" s="5">
        <v>10</v>
      </c>
      <c r="CA44" s="5">
        <v>10</v>
      </c>
      <c r="CB44" s="5">
        <v>9.8000000000000007</v>
      </c>
      <c r="CC44" s="5">
        <v>9.6</v>
      </c>
      <c r="CD44" s="5">
        <v>9.4</v>
      </c>
      <c r="CE44" s="5">
        <v>9.1999999999999993</v>
      </c>
      <c r="CF44" s="5">
        <v>8</v>
      </c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45"/>
      <c r="ES44" s="45"/>
      <c r="ET44" s="45">
        <v>44561</v>
      </c>
      <c r="EU44" s="45">
        <v>44564</v>
      </c>
      <c r="EV44" s="45" t="s">
        <v>822</v>
      </c>
      <c r="EW44" s="45"/>
      <c r="EX44" s="45"/>
      <c r="EY44" s="45"/>
      <c r="EZ44" s="45"/>
      <c r="FA44" s="45"/>
      <c r="FB44" s="45"/>
      <c r="FC44" s="45">
        <v>44588</v>
      </c>
      <c r="FD44" s="45"/>
      <c r="FE44" s="5"/>
      <c r="FF44" s="5" t="s">
        <v>804</v>
      </c>
      <c r="FG44" s="5"/>
      <c r="FH44" s="5"/>
      <c r="FI44" s="5"/>
      <c r="FJ44" s="5">
        <v>3.71</v>
      </c>
      <c r="FK44" s="4">
        <v>16</v>
      </c>
      <c r="FL44" s="5">
        <v>15</v>
      </c>
      <c r="FM44" s="4">
        <v>7</v>
      </c>
      <c r="FN44" s="4">
        <v>11</v>
      </c>
      <c r="FO44" s="4">
        <v>6</v>
      </c>
      <c r="FP44" s="4">
        <v>8</v>
      </c>
      <c r="FQ44" s="5">
        <v>3</v>
      </c>
      <c r="FR44" s="5">
        <v>1</v>
      </c>
      <c r="FS44" s="5">
        <v>0.09</v>
      </c>
      <c r="FT44" s="5">
        <v>0.18</v>
      </c>
      <c r="FU44" s="5">
        <v>0.82</v>
      </c>
      <c r="FV44" s="5">
        <v>1.0900000000000001</v>
      </c>
      <c r="FW44" s="5">
        <v>1.55</v>
      </c>
      <c r="FX44" s="5">
        <v>3</v>
      </c>
      <c r="FY44" s="5">
        <v>0.38</v>
      </c>
      <c r="FZ44" s="5">
        <v>0.5</v>
      </c>
      <c r="GA44" s="5">
        <v>0.75</v>
      </c>
      <c r="GB44" s="5">
        <v>1.38</v>
      </c>
      <c r="GC44" s="5">
        <v>1.75</v>
      </c>
      <c r="GD44" s="5">
        <v>5.38</v>
      </c>
      <c r="GE44" s="5">
        <v>4</v>
      </c>
      <c r="GF44" s="46"/>
      <c r="GG44" s="5" t="s">
        <v>44</v>
      </c>
      <c r="GH44" s="5" t="s">
        <v>44</v>
      </c>
      <c r="GI44" s="5" t="s">
        <v>810</v>
      </c>
      <c r="GJ44" s="5" t="s">
        <v>798</v>
      </c>
      <c r="GK44" s="5" t="s">
        <v>830</v>
      </c>
      <c r="GL44" s="5">
        <v>2</v>
      </c>
      <c r="GM44" s="46"/>
      <c r="GN44" s="47">
        <v>2112091265</v>
      </c>
      <c r="GO44">
        <f t="shared" si="0"/>
        <v>0.37000000000000011</v>
      </c>
      <c r="GP44">
        <f t="shared" si="1"/>
        <v>3</v>
      </c>
      <c r="GQ44">
        <f t="shared" si="2"/>
        <v>43</v>
      </c>
    </row>
    <row r="45" spans="1:199">
      <c r="A45" s="5" t="s">
        <v>795</v>
      </c>
      <c r="B45" s="5">
        <v>2022</v>
      </c>
      <c r="C45" s="4">
        <v>112072039</v>
      </c>
      <c r="D45" s="5">
        <v>112072039</v>
      </c>
      <c r="E45" s="5" t="s">
        <v>796</v>
      </c>
      <c r="F45" s="5" t="s">
        <v>35</v>
      </c>
      <c r="G45" s="5" t="s">
        <v>36</v>
      </c>
      <c r="H45" s="5" t="s">
        <v>797</v>
      </c>
      <c r="I45" s="5" t="s">
        <v>57</v>
      </c>
      <c r="J45" s="5" t="s">
        <v>38</v>
      </c>
      <c r="K45" s="5" t="s">
        <v>38</v>
      </c>
      <c r="L45" s="5" t="s">
        <v>39</v>
      </c>
      <c r="M45" s="5" t="s">
        <v>40</v>
      </c>
      <c r="N45" s="5">
        <v>2</v>
      </c>
      <c r="O45" s="5" t="s">
        <v>149</v>
      </c>
      <c r="P45" s="5" t="s">
        <v>225</v>
      </c>
      <c r="Q45" s="5"/>
      <c r="R45" s="4">
        <v>70</v>
      </c>
      <c r="S45" s="5" t="s">
        <v>798</v>
      </c>
      <c r="T45" s="5"/>
      <c r="U45" s="5">
        <v>0</v>
      </c>
      <c r="V45" s="5" t="s">
        <v>847</v>
      </c>
      <c r="W45" s="5"/>
      <c r="X45" s="5" t="s">
        <v>799</v>
      </c>
      <c r="Y45" s="5">
        <v>100</v>
      </c>
      <c r="Z45" s="5">
        <v>1000</v>
      </c>
      <c r="AA45" s="5" t="s">
        <v>800</v>
      </c>
      <c r="AB45" s="5">
        <v>100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/>
      <c r="AJ45" s="4">
        <v>2.2000000000000002</v>
      </c>
      <c r="AK45" s="4">
        <v>2.2000000000000002</v>
      </c>
      <c r="AL45" s="5">
        <v>1</v>
      </c>
      <c r="AM45" s="5" t="s">
        <v>819</v>
      </c>
      <c r="AN45" s="5" t="s">
        <v>805</v>
      </c>
      <c r="AO45" s="5">
        <v>2</v>
      </c>
      <c r="AP45" s="5">
        <v>1000</v>
      </c>
      <c r="AQ45" s="5" t="s">
        <v>800</v>
      </c>
      <c r="AR45" s="5">
        <v>31.25</v>
      </c>
      <c r="AS45" s="5">
        <v>37.5</v>
      </c>
      <c r="AT45" s="5">
        <v>0</v>
      </c>
      <c r="AU45" s="5">
        <v>31.25</v>
      </c>
      <c r="AV45" s="5">
        <v>0</v>
      </c>
      <c r="AW45" s="5">
        <v>0</v>
      </c>
      <c r="AX45" s="5" t="s">
        <v>820</v>
      </c>
      <c r="AY45" s="5" t="s">
        <v>820</v>
      </c>
      <c r="AZ45" s="5" t="s">
        <v>821</v>
      </c>
      <c r="BA45" s="5" t="s">
        <v>801</v>
      </c>
      <c r="BB45" s="5"/>
      <c r="BC45" s="5"/>
      <c r="BD45" s="5" t="s">
        <v>815</v>
      </c>
      <c r="BE45" s="5"/>
      <c r="BF45" s="5"/>
      <c r="BG45" s="5"/>
      <c r="BH45" s="5" t="s">
        <v>816</v>
      </c>
      <c r="BI45" s="5"/>
      <c r="BJ45" s="5"/>
      <c r="BK45" s="5"/>
      <c r="BL45" s="5" t="s">
        <v>803</v>
      </c>
      <c r="BM45" s="5">
        <v>0</v>
      </c>
      <c r="BN45" s="5">
        <v>-3</v>
      </c>
      <c r="BO45" s="5">
        <v>-6</v>
      </c>
      <c r="BP45" s="5">
        <v>-9</v>
      </c>
      <c r="BQ45" s="5">
        <v>-12</v>
      </c>
      <c r="BR45" s="5">
        <v>-15</v>
      </c>
      <c r="BS45" s="5">
        <v>-18</v>
      </c>
      <c r="BT45" s="5">
        <v>-21</v>
      </c>
      <c r="BU45" s="5">
        <v>-24</v>
      </c>
      <c r="BV45" s="5"/>
      <c r="BW45" s="5" t="s">
        <v>803</v>
      </c>
      <c r="BX45" s="5">
        <v>10</v>
      </c>
      <c r="BY45" s="5">
        <v>10</v>
      </c>
      <c r="BZ45" s="5">
        <v>10</v>
      </c>
      <c r="CA45" s="5">
        <v>10</v>
      </c>
      <c r="CB45" s="5">
        <v>9.8000000000000007</v>
      </c>
      <c r="CC45" s="5">
        <v>9.6</v>
      </c>
      <c r="CD45" s="5">
        <v>9.4</v>
      </c>
      <c r="CE45" s="5">
        <v>9.1999999999999993</v>
      </c>
      <c r="CF45" s="5">
        <v>8</v>
      </c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45"/>
      <c r="ES45" s="45"/>
      <c r="ET45" s="45">
        <v>44561</v>
      </c>
      <c r="EU45" s="45">
        <v>44564</v>
      </c>
      <c r="EV45" s="45" t="s">
        <v>822</v>
      </c>
      <c r="EW45" s="45"/>
      <c r="EX45" s="45"/>
      <c r="EY45" s="45"/>
      <c r="EZ45" s="45"/>
      <c r="FA45" s="45"/>
      <c r="FB45" s="45"/>
      <c r="FC45" s="45">
        <v>44588</v>
      </c>
      <c r="FD45" s="45"/>
      <c r="FE45" s="5"/>
      <c r="FF45" s="5" t="s">
        <v>804</v>
      </c>
      <c r="FG45" s="5"/>
      <c r="FH45" s="5"/>
      <c r="FI45" s="5"/>
      <c r="FJ45" s="5">
        <v>3.47</v>
      </c>
      <c r="FK45" s="4">
        <v>70</v>
      </c>
      <c r="FL45" s="5">
        <v>51</v>
      </c>
      <c r="FM45" s="4">
        <v>25</v>
      </c>
      <c r="FN45" s="4">
        <v>41</v>
      </c>
      <c r="FO45" s="4">
        <v>17</v>
      </c>
      <c r="FP45" s="4">
        <v>34</v>
      </c>
      <c r="FQ45" s="5">
        <v>13</v>
      </c>
      <c r="FR45" s="5">
        <v>25</v>
      </c>
      <c r="FS45" s="5">
        <v>0.05</v>
      </c>
      <c r="FT45" s="5">
        <v>0.28999999999999998</v>
      </c>
      <c r="FU45" s="5">
        <v>0.59</v>
      </c>
      <c r="FV45" s="5">
        <v>1.24</v>
      </c>
      <c r="FW45" s="5">
        <v>1.56</v>
      </c>
      <c r="FX45" s="5">
        <v>3.24</v>
      </c>
      <c r="FY45" s="5">
        <v>0.35</v>
      </c>
      <c r="FZ45" s="5">
        <v>0.41</v>
      </c>
      <c r="GA45" s="5">
        <v>0.94</v>
      </c>
      <c r="GB45" s="5">
        <v>1.94</v>
      </c>
      <c r="GC45" s="5">
        <v>2.3199999999999998</v>
      </c>
      <c r="GD45" s="5">
        <v>4</v>
      </c>
      <c r="GE45" s="5">
        <v>3.97</v>
      </c>
      <c r="GF45" s="46"/>
      <c r="GG45" s="5" t="s">
        <v>44</v>
      </c>
      <c r="GH45" s="5" t="s">
        <v>44</v>
      </c>
      <c r="GI45" s="5" t="s">
        <v>810</v>
      </c>
      <c r="GJ45" s="5" t="s">
        <v>798</v>
      </c>
      <c r="GK45" s="5" t="s">
        <v>830</v>
      </c>
      <c r="GL45" s="5">
        <v>17</v>
      </c>
      <c r="GM45" s="46"/>
      <c r="GN45" s="47">
        <v>2112091266</v>
      </c>
      <c r="GO45">
        <f t="shared" si="0"/>
        <v>0.37999999999999989</v>
      </c>
      <c r="GP45">
        <f t="shared" si="1"/>
        <v>13</v>
      </c>
      <c r="GQ45">
        <f t="shared" si="2"/>
        <v>136</v>
      </c>
    </row>
    <row r="46" spans="1:199">
      <c r="A46" s="5" t="s">
        <v>795</v>
      </c>
      <c r="B46" s="5">
        <v>2022</v>
      </c>
      <c r="C46" s="4">
        <v>112072062</v>
      </c>
      <c r="D46" s="5">
        <v>112072062</v>
      </c>
      <c r="E46" s="5" t="s">
        <v>796</v>
      </c>
      <c r="F46" s="5" t="s">
        <v>35</v>
      </c>
      <c r="G46" s="5" t="s">
        <v>36</v>
      </c>
      <c r="H46" s="5" t="s">
        <v>797</v>
      </c>
      <c r="I46" s="5" t="s">
        <v>57</v>
      </c>
      <c r="J46" s="5" t="s">
        <v>38</v>
      </c>
      <c r="K46" s="5" t="s">
        <v>38</v>
      </c>
      <c r="L46" s="5" t="s">
        <v>39</v>
      </c>
      <c r="M46" s="5" t="s">
        <v>40</v>
      </c>
      <c r="N46" s="5">
        <v>2</v>
      </c>
      <c r="O46" s="5" t="s">
        <v>94</v>
      </c>
      <c r="P46" s="5" t="s">
        <v>221</v>
      </c>
      <c r="Q46" s="5"/>
      <c r="R46" s="4">
        <v>14</v>
      </c>
      <c r="S46" s="5" t="s">
        <v>798</v>
      </c>
      <c r="T46" s="5"/>
      <c r="U46" s="5">
        <v>0</v>
      </c>
      <c r="V46" s="5" t="s">
        <v>847</v>
      </c>
      <c r="W46" s="5"/>
      <c r="X46" s="5" t="s">
        <v>799</v>
      </c>
      <c r="Y46" s="5">
        <v>100</v>
      </c>
      <c r="Z46" s="5">
        <v>1000</v>
      </c>
      <c r="AA46" s="5" t="s">
        <v>800</v>
      </c>
      <c r="AB46" s="5">
        <v>100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/>
      <c r="AJ46" s="4">
        <v>0.8</v>
      </c>
      <c r="AK46" s="4">
        <v>0.8</v>
      </c>
      <c r="AL46" s="5">
        <v>1</v>
      </c>
      <c r="AM46" s="5" t="s">
        <v>819</v>
      </c>
      <c r="AN46" s="5" t="s">
        <v>805</v>
      </c>
      <c r="AO46" s="5">
        <v>2</v>
      </c>
      <c r="AP46" s="5">
        <v>1000</v>
      </c>
      <c r="AQ46" s="5" t="s">
        <v>800</v>
      </c>
      <c r="AR46" s="5">
        <v>31.25</v>
      </c>
      <c r="AS46" s="5">
        <v>37.5</v>
      </c>
      <c r="AT46" s="5">
        <v>0</v>
      </c>
      <c r="AU46" s="5">
        <v>31.25</v>
      </c>
      <c r="AV46" s="5">
        <v>0</v>
      </c>
      <c r="AW46" s="5">
        <v>0</v>
      </c>
      <c r="AX46" s="5" t="s">
        <v>820</v>
      </c>
      <c r="AY46" s="5" t="s">
        <v>820</v>
      </c>
      <c r="AZ46" s="5" t="s">
        <v>821</v>
      </c>
      <c r="BA46" s="5" t="s">
        <v>801</v>
      </c>
      <c r="BB46" s="5"/>
      <c r="BC46" s="5"/>
      <c r="BD46" s="5" t="s">
        <v>815</v>
      </c>
      <c r="BE46" s="5"/>
      <c r="BF46" s="5"/>
      <c r="BG46" s="5"/>
      <c r="BH46" s="5" t="s">
        <v>816</v>
      </c>
      <c r="BI46" s="5"/>
      <c r="BJ46" s="5"/>
      <c r="BK46" s="5"/>
      <c r="BL46" s="5" t="s">
        <v>803</v>
      </c>
      <c r="BM46" s="5">
        <v>0</v>
      </c>
      <c r="BN46" s="5">
        <v>-3</v>
      </c>
      <c r="BO46" s="5">
        <v>-6</v>
      </c>
      <c r="BP46" s="5">
        <v>-9</v>
      </c>
      <c r="BQ46" s="5">
        <v>-12</v>
      </c>
      <c r="BR46" s="5">
        <v>-15</v>
      </c>
      <c r="BS46" s="5">
        <v>-18</v>
      </c>
      <c r="BT46" s="5">
        <v>-21</v>
      </c>
      <c r="BU46" s="5">
        <v>-24</v>
      </c>
      <c r="BV46" s="5"/>
      <c r="BW46" s="5" t="s">
        <v>803</v>
      </c>
      <c r="BX46" s="5">
        <v>10</v>
      </c>
      <c r="BY46" s="5">
        <v>10</v>
      </c>
      <c r="BZ46" s="5">
        <v>10</v>
      </c>
      <c r="CA46" s="5">
        <v>10</v>
      </c>
      <c r="CB46" s="5">
        <v>9.8000000000000007</v>
      </c>
      <c r="CC46" s="5">
        <v>9.6</v>
      </c>
      <c r="CD46" s="5">
        <v>9.4</v>
      </c>
      <c r="CE46" s="5">
        <v>9.1999999999999993</v>
      </c>
      <c r="CF46" s="5">
        <v>8</v>
      </c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45"/>
      <c r="ES46" s="45"/>
      <c r="ET46" s="45">
        <v>44561</v>
      </c>
      <c r="EU46" s="45">
        <v>44564</v>
      </c>
      <c r="EV46" s="45" t="s">
        <v>822</v>
      </c>
      <c r="EW46" s="45"/>
      <c r="EX46" s="45"/>
      <c r="EY46" s="45"/>
      <c r="EZ46" s="45"/>
      <c r="FA46" s="45"/>
      <c r="FB46" s="45"/>
      <c r="FC46" s="45">
        <v>44588</v>
      </c>
      <c r="FD46" s="45"/>
      <c r="FE46" s="5"/>
      <c r="FF46" s="5" t="s">
        <v>804</v>
      </c>
      <c r="FG46" s="5"/>
      <c r="FH46" s="5"/>
      <c r="FI46" s="5"/>
      <c r="FJ46" s="5">
        <v>3.42</v>
      </c>
      <c r="FK46" s="4">
        <v>14</v>
      </c>
      <c r="FL46" s="5">
        <v>11</v>
      </c>
      <c r="FM46" s="4">
        <v>5</v>
      </c>
      <c r="FN46" s="4">
        <v>9</v>
      </c>
      <c r="FO46" s="4"/>
      <c r="FP46" s="4"/>
      <c r="FQ46" s="5">
        <v>5</v>
      </c>
      <c r="FR46" s="5"/>
      <c r="FS46" s="5">
        <v>0.56000000000000005</v>
      </c>
      <c r="FT46" s="5">
        <v>1.1100000000000001</v>
      </c>
      <c r="FU46" s="5">
        <v>1.44</v>
      </c>
      <c r="FV46" s="5">
        <v>2.56</v>
      </c>
      <c r="FW46" s="5">
        <v>2.89</v>
      </c>
      <c r="FX46" s="5">
        <v>4.8899999999999997</v>
      </c>
      <c r="FY46" s="5"/>
      <c r="FZ46" s="5"/>
      <c r="GA46" s="5"/>
      <c r="GB46" s="5"/>
      <c r="GC46" s="5"/>
      <c r="GD46" s="5"/>
      <c r="GE46" s="5"/>
      <c r="GF46" s="46"/>
      <c r="GG46" s="5" t="s">
        <v>44</v>
      </c>
      <c r="GH46" s="5"/>
      <c r="GI46" s="5" t="s">
        <v>810</v>
      </c>
      <c r="GJ46" s="5" t="s">
        <v>798</v>
      </c>
      <c r="GK46" s="5" t="s">
        <v>830</v>
      </c>
      <c r="GL46" s="5">
        <v>5</v>
      </c>
      <c r="GM46" s="46"/>
      <c r="GN46" s="47">
        <v>2112091267</v>
      </c>
      <c r="GO46">
        <f t="shared" si="0"/>
        <v>0</v>
      </c>
      <c r="GP46">
        <f t="shared" si="1"/>
        <v>0</v>
      </c>
      <c r="GQ46">
        <f t="shared" si="2"/>
        <v>0</v>
      </c>
    </row>
    <row r="47" spans="1:199">
      <c r="A47" s="5" t="s">
        <v>795</v>
      </c>
      <c r="B47" s="5">
        <v>2022</v>
      </c>
      <c r="C47" s="4">
        <v>112072040</v>
      </c>
      <c r="D47" s="5">
        <v>112072040</v>
      </c>
      <c r="E47" s="5" t="s">
        <v>796</v>
      </c>
      <c r="F47" s="5" t="s">
        <v>35</v>
      </c>
      <c r="G47" s="5" t="s">
        <v>36</v>
      </c>
      <c r="H47" s="5" t="s">
        <v>797</v>
      </c>
      <c r="I47" s="5" t="s">
        <v>57</v>
      </c>
      <c r="J47" s="5" t="s">
        <v>38</v>
      </c>
      <c r="K47" s="5" t="s">
        <v>38</v>
      </c>
      <c r="L47" s="5" t="s">
        <v>39</v>
      </c>
      <c r="M47" s="5" t="s">
        <v>40</v>
      </c>
      <c r="N47" s="5">
        <v>2</v>
      </c>
      <c r="O47" s="5" t="s">
        <v>243</v>
      </c>
      <c r="P47" s="5" t="s">
        <v>250</v>
      </c>
      <c r="Q47" s="5"/>
      <c r="R47" s="4">
        <v>21</v>
      </c>
      <c r="S47" s="5" t="s">
        <v>798</v>
      </c>
      <c r="T47" s="5"/>
      <c r="U47" s="5">
        <v>0</v>
      </c>
      <c r="V47" s="5" t="s">
        <v>847</v>
      </c>
      <c r="W47" s="5"/>
      <c r="X47" s="5" t="s">
        <v>799</v>
      </c>
      <c r="Y47" s="5">
        <v>100</v>
      </c>
      <c r="Z47" s="5">
        <v>1000</v>
      </c>
      <c r="AA47" s="5" t="s">
        <v>800</v>
      </c>
      <c r="AB47" s="5">
        <v>100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/>
      <c r="AJ47" s="4">
        <v>2.6</v>
      </c>
      <c r="AK47" s="4">
        <v>2.6</v>
      </c>
      <c r="AL47" s="5">
        <v>1</v>
      </c>
      <c r="AM47" s="5" t="s">
        <v>819</v>
      </c>
      <c r="AN47" s="5" t="s">
        <v>805</v>
      </c>
      <c r="AO47" s="5">
        <v>2</v>
      </c>
      <c r="AP47" s="5">
        <v>1000</v>
      </c>
      <c r="AQ47" s="5" t="s">
        <v>800</v>
      </c>
      <c r="AR47" s="5">
        <v>31.25</v>
      </c>
      <c r="AS47" s="5">
        <v>37.5</v>
      </c>
      <c r="AT47" s="5">
        <v>0</v>
      </c>
      <c r="AU47" s="5">
        <v>31.25</v>
      </c>
      <c r="AV47" s="5">
        <v>0</v>
      </c>
      <c r="AW47" s="5">
        <v>0</v>
      </c>
      <c r="AX47" s="5" t="s">
        <v>820</v>
      </c>
      <c r="AY47" s="5" t="s">
        <v>820</v>
      </c>
      <c r="AZ47" s="5" t="s">
        <v>821</v>
      </c>
      <c r="BA47" s="5" t="s">
        <v>801</v>
      </c>
      <c r="BB47" s="5"/>
      <c r="BC47" s="5"/>
      <c r="BD47" s="5" t="s">
        <v>815</v>
      </c>
      <c r="BE47" s="5"/>
      <c r="BF47" s="5"/>
      <c r="BG47" s="5"/>
      <c r="BH47" s="5" t="s">
        <v>816</v>
      </c>
      <c r="BI47" s="5"/>
      <c r="BJ47" s="5"/>
      <c r="BK47" s="5"/>
      <c r="BL47" s="5" t="s">
        <v>803</v>
      </c>
      <c r="BM47" s="5">
        <v>0</v>
      </c>
      <c r="BN47" s="5">
        <v>-3</v>
      </c>
      <c r="BO47" s="5">
        <v>-6</v>
      </c>
      <c r="BP47" s="5">
        <v>-9</v>
      </c>
      <c r="BQ47" s="5">
        <v>-12</v>
      </c>
      <c r="BR47" s="5">
        <v>-15</v>
      </c>
      <c r="BS47" s="5">
        <v>-18</v>
      </c>
      <c r="BT47" s="5">
        <v>-21</v>
      </c>
      <c r="BU47" s="5">
        <v>-24</v>
      </c>
      <c r="BV47" s="5"/>
      <c r="BW47" s="5" t="s">
        <v>803</v>
      </c>
      <c r="BX47" s="5">
        <v>10</v>
      </c>
      <c r="BY47" s="5">
        <v>10</v>
      </c>
      <c r="BZ47" s="5">
        <v>10</v>
      </c>
      <c r="CA47" s="5">
        <v>10</v>
      </c>
      <c r="CB47" s="5">
        <v>9.8000000000000007</v>
      </c>
      <c r="CC47" s="5">
        <v>9.6</v>
      </c>
      <c r="CD47" s="5">
        <v>9.4</v>
      </c>
      <c r="CE47" s="5">
        <v>9.1999999999999993</v>
      </c>
      <c r="CF47" s="5">
        <v>8</v>
      </c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45"/>
      <c r="ES47" s="45"/>
      <c r="ET47" s="45">
        <v>44561</v>
      </c>
      <c r="EU47" s="45">
        <v>44564</v>
      </c>
      <c r="EV47" s="45" t="s">
        <v>822</v>
      </c>
      <c r="EW47" s="45"/>
      <c r="EX47" s="45"/>
      <c r="EY47" s="45"/>
      <c r="EZ47" s="45"/>
      <c r="FA47" s="45"/>
      <c r="FB47" s="45"/>
      <c r="FC47" s="45">
        <v>44588</v>
      </c>
      <c r="FD47" s="45"/>
      <c r="FE47" s="5"/>
      <c r="FF47" s="5" t="s">
        <v>804</v>
      </c>
      <c r="FG47" s="5"/>
      <c r="FH47" s="5"/>
      <c r="FI47" s="5"/>
      <c r="FJ47" s="5">
        <v>5.09</v>
      </c>
      <c r="FK47" s="4">
        <v>21</v>
      </c>
      <c r="FL47" s="5">
        <v>17</v>
      </c>
      <c r="FM47" s="4">
        <v>8</v>
      </c>
      <c r="FN47" s="4">
        <v>12</v>
      </c>
      <c r="FO47" s="4">
        <v>6</v>
      </c>
      <c r="FP47" s="4">
        <v>14</v>
      </c>
      <c r="FQ47" s="5">
        <v>9</v>
      </c>
      <c r="FR47" s="5">
        <v>10</v>
      </c>
      <c r="FS47" s="5">
        <v>0.25</v>
      </c>
      <c r="FT47" s="5">
        <v>0.83</v>
      </c>
      <c r="FU47" s="5">
        <v>1.5</v>
      </c>
      <c r="FV47" s="5">
        <v>2.33</v>
      </c>
      <c r="FW47" s="5">
        <v>2.67</v>
      </c>
      <c r="FX47" s="5">
        <v>4.08</v>
      </c>
      <c r="FY47" s="5">
        <v>0.43</v>
      </c>
      <c r="FZ47" s="5">
        <v>0.56999999999999995</v>
      </c>
      <c r="GA47" s="5">
        <v>1.36</v>
      </c>
      <c r="GB47" s="5">
        <v>3.71</v>
      </c>
      <c r="GC47" s="5">
        <v>4.07</v>
      </c>
      <c r="GD47" s="5">
        <v>7.43</v>
      </c>
      <c r="GE47" s="5">
        <v>3.63</v>
      </c>
      <c r="GF47" s="46"/>
      <c r="GG47" s="5" t="s">
        <v>44</v>
      </c>
      <c r="GH47" s="5" t="s">
        <v>44</v>
      </c>
      <c r="GI47" s="5" t="s">
        <v>810</v>
      </c>
      <c r="GJ47" s="5" t="s">
        <v>798</v>
      </c>
      <c r="GK47" s="5" t="s">
        <v>830</v>
      </c>
      <c r="GL47" s="5">
        <v>9</v>
      </c>
      <c r="GM47" s="46"/>
      <c r="GN47" s="47">
        <v>2112091268</v>
      </c>
      <c r="GO47">
        <f t="shared" si="0"/>
        <v>0.36000000000000032</v>
      </c>
      <c r="GP47">
        <f t="shared" si="1"/>
        <v>5</v>
      </c>
      <c r="GQ47">
        <f t="shared" si="2"/>
        <v>104</v>
      </c>
    </row>
    <row r="48" spans="1:199">
      <c r="A48" s="5" t="s">
        <v>795</v>
      </c>
      <c r="B48" s="5">
        <v>2022</v>
      </c>
      <c r="C48" s="4">
        <v>112072041</v>
      </c>
      <c r="D48" s="5">
        <v>112072041</v>
      </c>
      <c r="E48" s="5" t="s">
        <v>796</v>
      </c>
      <c r="F48" s="5" t="s">
        <v>35</v>
      </c>
      <c r="G48" s="5" t="s">
        <v>36</v>
      </c>
      <c r="H48" s="5" t="s">
        <v>797</v>
      </c>
      <c r="I48" s="5" t="s">
        <v>57</v>
      </c>
      <c r="J48" s="5" t="s">
        <v>38</v>
      </c>
      <c r="K48" s="5" t="s">
        <v>38</v>
      </c>
      <c r="L48" s="5" t="s">
        <v>39</v>
      </c>
      <c r="M48" s="5" t="s">
        <v>40</v>
      </c>
      <c r="N48" s="5">
        <v>2</v>
      </c>
      <c r="O48" s="5" t="s">
        <v>133</v>
      </c>
      <c r="P48" s="5" t="s">
        <v>265</v>
      </c>
      <c r="Q48" s="5"/>
      <c r="R48" s="4">
        <v>24</v>
      </c>
      <c r="S48" s="5" t="s">
        <v>798</v>
      </c>
      <c r="T48" s="5"/>
      <c r="U48" s="5">
        <v>0</v>
      </c>
      <c r="V48" s="5" t="s">
        <v>847</v>
      </c>
      <c r="W48" s="5"/>
      <c r="X48" s="5" t="s">
        <v>799</v>
      </c>
      <c r="Y48" s="5">
        <v>100</v>
      </c>
      <c r="Z48" s="5">
        <v>1000</v>
      </c>
      <c r="AA48" s="5" t="s">
        <v>800</v>
      </c>
      <c r="AB48" s="5">
        <v>100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/>
      <c r="AJ48" s="4">
        <v>2.5499999999999998</v>
      </c>
      <c r="AK48" s="4">
        <v>2.5499999999999998</v>
      </c>
      <c r="AL48" s="5">
        <v>1</v>
      </c>
      <c r="AM48" s="5" t="s">
        <v>819</v>
      </c>
      <c r="AN48" s="5" t="s">
        <v>805</v>
      </c>
      <c r="AO48" s="5">
        <v>2</v>
      </c>
      <c r="AP48" s="5">
        <v>1000</v>
      </c>
      <c r="AQ48" s="5" t="s">
        <v>800</v>
      </c>
      <c r="AR48" s="5">
        <v>31.25</v>
      </c>
      <c r="AS48" s="5">
        <v>37.5</v>
      </c>
      <c r="AT48" s="5">
        <v>0</v>
      </c>
      <c r="AU48" s="5">
        <v>31.25</v>
      </c>
      <c r="AV48" s="5">
        <v>0</v>
      </c>
      <c r="AW48" s="5">
        <v>0</v>
      </c>
      <c r="AX48" s="5" t="s">
        <v>820</v>
      </c>
      <c r="AY48" s="5" t="s">
        <v>820</v>
      </c>
      <c r="AZ48" s="5" t="s">
        <v>821</v>
      </c>
      <c r="BA48" s="5" t="s">
        <v>801</v>
      </c>
      <c r="BB48" s="5"/>
      <c r="BC48" s="5"/>
      <c r="BD48" s="5" t="s">
        <v>815</v>
      </c>
      <c r="BE48" s="5"/>
      <c r="BF48" s="5"/>
      <c r="BG48" s="5"/>
      <c r="BH48" s="5" t="s">
        <v>816</v>
      </c>
      <c r="BI48" s="5"/>
      <c r="BJ48" s="5"/>
      <c r="BK48" s="5"/>
      <c r="BL48" s="5" t="s">
        <v>803</v>
      </c>
      <c r="BM48" s="5">
        <v>0</v>
      </c>
      <c r="BN48" s="5">
        <v>-3</v>
      </c>
      <c r="BO48" s="5">
        <v>-6</v>
      </c>
      <c r="BP48" s="5">
        <v>-9</v>
      </c>
      <c r="BQ48" s="5">
        <v>-12</v>
      </c>
      <c r="BR48" s="5">
        <v>-15</v>
      </c>
      <c r="BS48" s="5">
        <v>-18</v>
      </c>
      <c r="BT48" s="5">
        <v>-21</v>
      </c>
      <c r="BU48" s="5">
        <v>-24</v>
      </c>
      <c r="BV48" s="5"/>
      <c r="BW48" s="5" t="s">
        <v>803</v>
      </c>
      <c r="BX48" s="5">
        <v>10</v>
      </c>
      <c r="BY48" s="5">
        <v>10</v>
      </c>
      <c r="BZ48" s="5">
        <v>10</v>
      </c>
      <c r="CA48" s="5">
        <v>10</v>
      </c>
      <c r="CB48" s="5">
        <v>9.8000000000000007</v>
      </c>
      <c r="CC48" s="5">
        <v>9.6</v>
      </c>
      <c r="CD48" s="5">
        <v>9.4</v>
      </c>
      <c r="CE48" s="5">
        <v>9.1999999999999993</v>
      </c>
      <c r="CF48" s="5">
        <v>8</v>
      </c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45"/>
      <c r="ES48" s="45"/>
      <c r="ET48" s="45">
        <v>44561</v>
      </c>
      <c r="EU48" s="45">
        <v>44564</v>
      </c>
      <c r="EV48" s="45" t="s">
        <v>822</v>
      </c>
      <c r="EW48" s="45"/>
      <c r="EX48" s="45"/>
      <c r="EY48" s="45"/>
      <c r="EZ48" s="45"/>
      <c r="FA48" s="45"/>
      <c r="FB48" s="45"/>
      <c r="FC48" s="45">
        <v>44588</v>
      </c>
      <c r="FD48" s="45"/>
      <c r="FE48" s="5"/>
      <c r="FF48" s="5" t="s">
        <v>804</v>
      </c>
      <c r="FG48" s="5"/>
      <c r="FH48" s="5"/>
      <c r="FI48" s="5"/>
      <c r="FJ48" s="5">
        <v>4.91</v>
      </c>
      <c r="FK48" s="4">
        <v>24</v>
      </c>
      <c r="FL48" s="5">
        <v>24</v>
      </c>
      <c r="FM48" s="4">
        <v>12</v>
      </c>
      <c r="FN48" s="4">
        <v>12</v>
      </c>
      <c r="FO48" s="4">
        <v>14</v>
      </c>
      <c r="FP48" s="4">
        <v>17</v>
      </c>
      <c r="FQ48" s="5">
        <v>4</v>
      </c>
      <c r="FR48" s="5">
        <v>7</v>
      </c>
      <c r="FS48" s="5">
        <v>0.25</v>
      </c>
      <c r="FT48" s="5">
        <v>0.42</v>
      </c>
      <c r="FU48" s="5">
        <v>0.67</v>
      </c>
      <c r="FV48" s="5">
        <v>1.08</v>
      </c>
      <c r="FW48" s="5">
        <v>1.42</v>
      </c>
      <c r="FX48" s="5">
        <v>4.5</v>
      </c>
      <c r="FY48" s="5">
        <v>0.24</v>
      </c>
      <c r="FZ48" s="5">
        <v>0.35</v>
      </c>
      <c r="GA48" s="5">
        <v>0.65</v>
      </c>
      <c r="GB48" s="5">
        <v>1.24</v>
      </c>
      <c r="GC48" s="5">
        <v>1.88</v>
      </c>
      <c r="GD48" s="5">
        <v>5.88</v>
      </c>
      <c r="GE48" s="5">
        <v>7.19</v>
      </c>
      <c r="GF48" s="46"/>
      <c r="GG48" s="5" t="s">
        <v>44</v>
      </c>
      <c r="GH48" s="5" t="s">
        <v>44</v>
      </c>
      <c r="GI48" s="5" t="s">
        <v>810</v>
      </c>
      <c r="GJ48" s="5" t="s">
        <v>798</v>
      </c>
      <c r="GK48" s="5" t="s">
        <v>830</v>
      </c>
      <c r="GL48" s="5">
        <v>5</v>
      </c>
      <c r="GM48" s="46"/>
      <c r="GN48" s="47">
        <v>2112091269</v>
      </c>
      <c r="GO48">
        <f t="shared" si="0"/>
        <v>0.6399999999999999</v>
      </c>
      <c r="GP48">
        <f t="shared" si="1"/>
        <v>11</v>
      </c>
      <c r="GQ48">
        <f t="shared" si="2"/>
        <v>100</v>
      </c>
    </row>
    <row r="49" spans="1:199">
      <c r="A49" s="5" t="s">
        <v>795</v>
      </c>
      <c r="B49" s="5">
        <v>2022</v>
      </c>
      <c r="C49" s="4">
        <v>112072042</v>
      </c>
      <c r="D49" s="5">
        <v>112072042</v>
      </c>
      <c r="E49" s="5" t="s">
        <v>796</v>
      </c>
      <c r="F49" s="5" t="s">
        <v>35</v>
      </c>
      <c r="G49" s="5" t="s">
        <v>36</v>
      </c>
      <c r="H49" s="5" t="s">
        <v>797</v>
      </c>
      <c r="I49" s="5" t="s">
        <v>57</v>
      </c>
      <c r="J49" s="5" t="s">
        <v>38</v>
      </c>
      <c r="K49" s="5" t="s">
        <v>38</v>
      </c>
      <c r="L49" s="5" t="s">
        <v>39</v>
      </c>
      <c r="M49" s="5" t="s">
        <v>40</v>
      </c>
      <c r="N49" s="5">
        <v>2</v>
      </c>
      <c r="O49" s="5" t="s">
        <v>133</v>
      </c>
      <c r="P49" s="5" t="s">
        <v>247</v>
      </c>
      <c r="Q49" s="5"/>
      <c r="R49" s="4">
        <v>25</v>
      </c>
      <c r="S49" s="5" t="s">
        <v>798</v>
      </c>
      <c r="T49" s="5"/>
      <c r="U49" s="5">
        <v>0</v>
      </c>
      <c r="V49" s="5" t="s">
        <v>847</v>
      </c>
      <c r="W49" s="5"/>
      <c r="X49" s="5" t="s">
        <v>799</v>
      </c>
      <c r="Y49" s="5">
        <v>100</v>
      </c>
      <c r="Z49" s="5">
        <v>1000</v>
      </c>
      <c r="AA49" s="5" t="s">
        <v>800</v>
      </c>
      <c r="AB49" s="5">
        <v>100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/>
      <c r="AJ49" s="4">
        <v>2.2999999999999998</v>
      </c>
      <c r="AK49" s="4">
        <v>2.2999999999999998</v>
      </c>
      <c r="AL49" s="5">
        <v>1</v>
      </c>
      <c r="AM49" s="5" t="s">
        <v>819</v>
      </c>
      <c r="AN49" s="5" t="s">
        <v>805</v>
      </c>
      <c r="AO49" s="5">
        <v>2</v>
      </c>
      <c r="AP49" s="5">
        <v>1000</v>
      </c>
      <c r="AQ49" s="5" t="s">
        <v>800</v>
      </c>
      <c r="AR49" s="5">
        <v>31.25</v>
      </c>
      <c r="AS49" s="5">
        <v>37.5</v>
      </c>
      <c r="AT49" s="5">
        <v>0</v>
      </c>
      <c r="AU49" s="5">
        <v>31.25</v>
      </c>
      <c r="AV49" s="5">
        <v>0</v>
      </c>
      <c r="AW49" s="5">
        <v>0</v>
      </c>
      <c r="AX49" s="5" t="s">
        <v>820</v>
      </c>
      <c r="AY49" s="5" t="s">
        <v>820</v>
      </c>
      <c r="AZ49" s="5" t="s">
        <v>821</v>
      </c>
      <c r="BA49" s="5" t="s">
        <v>801</v>
      </c>
      <c r="BB49" s="5"/>
      <c r="BC49" s="5"/>
      <c r="BD49" s="5" t="s">
        <v>815</v>
      </c>
      <c r="BE49" s="5"/>
      <c r="BF49" s="5"/>
      <c r="BG49" s="5"/>
      <c r="BH49" s="5" t="s">
        <v>816</v>
      </c>
      <c r="BI49" s="5"/>
      <c r="BJ49" s="5"/>
      <c r="BK49" s="5"/>
      <c r="BL49" s="5" t="s">
        <v>803</v>
      </c>
      <c r="BM49" s="5">
        <v>0</v>
      </c>
      <c r="BN49" s="5">
        <v>-3</v>
      </c>
      <c r="BO49" s="5">
        <v>-6</v>
      </c>
      <c r="BP49" s="5">
        <v>-9</v>
      </c>
      <c r="BQ49" s="5">
        <v>-12</v>
      </c>
      <c r="BR49" s="5">
        <v>-15</v>
      </c>
      <c r="BS49" s="5">
        <v>-18</v>
      </c>
      <c r="BT49" s="5">
        <v>-21</v>
      </c>
      <c r="BU49" s="5">
        <v>-24</v>
      </c>
      <c r="BV49" s="5"/>
      <c r="BW49" s="5" t="s">
        <v>803</v>
      </c>
      <c r="BX49" s="5">
        <v>10</v>
      </c>
      <c r="BY49" s="5">
        <v>10</v>
      </c>
      <c r="BZ49" s="5">
        <v>10</v>
      </c>
      <c r="CA49" s="5">
        <v>10</v>
      </c>
      <c r="CB49" s="5">
        <v>9.8000000000000007</v>
      </c>
      <c r="CC49" s="5">
        <v>9.6</v>
      </c>
      <c r="CD49" s="5">
        <v>9.4</v>
      </c>
      <c r="CE49" s="5">
        <v>9.1999999999999993</v>
      </c>
      <c r="CF49" s="5">
        <v>8</v>
      </c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45"/>
      <c r="ES49" s="45"/>
      <c r="ET49" s="45">
        <v>44561</v>
      </c>
      <c r="EU49" s="45">
        <v>44564</v>
      </c>
      <c r="EV49" s="45" t="s">
        <v>822</v>
      </c>
      <c r="EW49" s="45"/>
      <c r="EX49" s="45"/>
      <c r="EY49" s="45"/>
      <c r="EZ49" s="45"/>
      <c r="FA49" s="45"/>
      <c r="FB49" s="45"/>
      <c r="FC49" s="45">
        <v>44588</v>
      </c>
      <c r="FD49" s="45"/>
      <c r="FE49" s="5"/>
      <c r="FF49" s="5" t="s">
        <v>804</v>
      </c>
      <c r="FG49" s="5"/>
      <c r="FH49" s="5"/>
      <c r="FI49" s="5"/>
      <c r="FJ49" s="5">
        <v>4.2300000000000004</v>
      </c>
      <c r="FK49" s="4">
        <v>25</v>
      </c>
      <c r="FL49" s="5">
        <v>24</v>
      </c>
      <c r="FM49" s="4">
        <v>12</v>
      </c>
      <c r="FN49" s="4">
        <v>14</v>
      </c>
      <c r="FO49" s="4">
        <v>13</v>
      </c>
      <c r="FP49" s="4">
        <v>14</v>
      </c>
      <c r="FQ49" s="5">
        <v>4</v>
      </c>
      <c r="FR49" s="5">
        <v>8</v>
      </c>
      <c r="FS49" s="5">
        <v>7.0000000000000007E-2</v>
      </c>
      <c r="FT49" s="5">
        <v>0.21</v>
      </c>
      <c r="FU49" s="5">
        <v>0.56999999999999995</v>
      </c>
      <c r="FV49" s="5">
        <v>1.57</v>
      </c>
      <c r="FW49" s="5">
        <v>1.93</v>
      </c>
      <c r="FX49" s="5">
        <v>3.93</v>
      </c>
      <c r="FY49" s="5">
        <v>0.79</v>
      </c>
      <c r="FZ49" s="5">
        <v>1</v>
      </c>
      <c r="GA49" s="5">
        <v>1.64</v>
      </c>
      <c r="GB49" s="5">
        <v>2.4300000000000002</v>
      </c>
      <c r="GC49" s="5">
        <v>2.79</v>
      </c>
      <c r="GD49" s="5">
        <v>4.93</v>
      </c>
      <c r="GE49" s="5">
        <v>3.25</v>
      </c>
      <c r="GF49" s="46"/>
      <c r="GG49" s="5" t="s">
        <v>44</v>
      </c>
      <c r="GH49" s="5" t="s">
        <v>44</v>
      </c>
      <c r="GI49" s="5" t="s">
        <v>810</v>
      </c>
      <c r="GJ49" s="5" t="s">
        <v>798</v>
      </c>
      <c r="GK49" s="5" t="s">
        <v>830</v>
      </c>
      <c r="GL49" s="5">
        <v>6</v>
      </c>
      <c r="GM49" s="46"/>
      <c r="GN49" s="47">
        <v>2112091270</v>
      </c>
      <c r="GO49">
        <f t="shared" si="0"/>
        <v>0.35999999999999988</v>
      </c>
      <c r="GP49">
        <f t="shared" si="1"/>
        <v>5</v>
      </c>
      <c r="GQ49">
        <f t="shared" si="2"/>
        <v>69</v>
      </c>
    </row>
    <row r="50" spans="1:199">
      <c r="A50" s="5" t="s">
        <v>795</v>
      </c>
      <c r="B50" s="5">
        <v>2022</v>
      </c>
      <c r="C50" s="4">
        <v>112072060</v>
      </c>
      <c r="D50" s="5">
        <v>112072060</v>
      </c>
      <c r="E50" s="5" t="s">
        <v>796</v>
      </c>
      <c r="F50" s="5" t="s">
        <v>35</v>
      </c>
      <c r="G50" s="5" t="s">
        <v>36</v>
      </c>
      <c r="H50" s="5" t="s">
        <v>797</v>
      </c>
      <c r="I50" s="5" t="s">
        <v>57</v>
      </c>
      <c r="J50" s="5" t="s">
        <v>38</v>
      </c>
      <c r="K50" s="5" t="s">
        <v>38</v>
      </c>
      <c r="L50" s="5" t="s">
        <v>39</v>
      </c>
      <c r="M50" s="5" t="s">
        <v>40</v>
      </c>
      <c r="N50" s="5">
        <v>2</v>
      </c>
      <c r="O50" s="5" t="s">
        <v>94</v>
      </c>
      <c r="P50" s="5" t="s">
        <v>175</v>
      </c>
      <c r="Q50" s="5"/>
      <c r="R50" s="4">
        <v>10</v>
      </c>
      <c r="S50" s="5" t="s">
        <v>798</v>
      </c>
      <c r="T50" s="5"/>
      <c r="U50" s="5">
        <v>0</v>
      </c>
      <c r="V50" s="5" t="s">
        <v>847</v>
      </c>
      <c r="W50" s="5"/>
      <c r="X50" s="5" t="s">
        <v>799</v>
      </c>
      <c r="Y50" s="5">
        <v>100</v>
      </c>
      <c r="Z50" s="5">
        <v>1000</v>
      </c>
      <c r="AA50" s="5" t="s">
        <v>800</v>
      </c>
      <c r="AB50" s="5">
        <v>100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/>
      <c r="AJ50" s="4">
        <v>1.6</v>
      </c>
      <c r="AK50" s="4">
        <v>1.6</v>
      </c>
      <c r="AL50" s="5">
        <v>1</v>
      </c>
      <c r="AM50" s="5" t="s">
        <v>819</v>
      </c>
      <c r="AN50" s="5" t="s">
        <v>805</v>
      </c>
      <c r="AO50" s="5">
        <v>2</v>
      </c>
      <c r="AP50" s="5">
        <v>1000</v>
      </c>
      <c r="AQ50" s="5" t="s">
        <v>800</v>
      </c>
      <c r="AR50" s="5">
        <v>31.25</v>
      </c>
      <c r="AS50" s="5">
        <v>37.5</v>
      </c>
      <c r="AT50" s="5">
        <v>0</v>
      </c>
      <c r="AU50" s="5">
        <v>31.25</v>
      </c>
      <c r="AV50" s="5">
        <v>0</v>
      </c>
      <c r="AW50" s="5">
        <v>0</v>
      </c>
      <c r="AX50" s="5" t="s">
        <v>820</v>
      </c>
      <c r="AY50" s="5" t="s">
        <v>820</v>
      </c>
      <c r="AZ50" s="5" t="s">
        <v>821</v>
      </c>
      <c r="BA50" s="5" t="s">
        <v>801</v>
      </c>
      <c r="BB50" s="5"/>
      <c r="BC50" s="5"/>
      <c r="BD50" s="5" t="s">
        <v>815</v>
      </c>
      <c r="BE50" s="5"/>
      <c r="BF50" s="5"/>
      <c r="BG50" s="5"/>
      <c r="BH50" s="5" t="s">
        <v>816</v>
      </c>
      <c r="BI50" s="5"/>
      <c r="BJ50" s="5"/>
      <c r="BK50" s="5"/>
      <c r="BL50" s="5" t="s">
        <v>803</v>
      </c>
      <c r="BM50" s="5">
        <v>0</v>
      </c>
      <c r="BN50" s="5">
        <v>-3</v>
      </c>
      <c r="BO50" s="5">
        <v>-6</v>
      </c>
      <c r="BP50" s="5">
        <v>-9</v>
      </c>
      <c r="BQ50" s="5">
        <v>-12</v>
      </c>
      <c r="BR50" s="5">
        <v>-15</v>
      </c>
      <c r="BS50" s="5">
        <v>-18</v>
      </c>
      <c r="BT50" s="5">
        <v>-21</v>
      </c>
      <c r="BU50" s="5">
        <v>-24</v>
      </c>
      <c r="BV50" s="5"/>
      <c r="BW50" s="5" t="s">
        <v>803</v>
      </c>
      <c r="BX50" s="5">
        <v>10</v>
      </c>
      <c r="BY50" s="5">
        <v>10</v>
      </c>
      <c r="BZ50" s="5">
        <v>10</v>
      </c>
      <c r="CA50" s="5">
        <v>10</v>
      </c>
      <c r="CB50" s="5">
        <v>9.8000000000000007</v>
      </c>
      <c r="CC50" s="5">
        <v>9.6</v>
      </c>
      <c r="CD50" s="5">
        <v>9.4</v>
      </c>
      <c r="CE50" s="5">
        <v>9.1999999999999993</v>
      </c>
      <c r="CF50" s="5">
        <v>8</v>
      </c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45"/>
      <c r="ES50" s="45"/>
      <c r="ET50" s="45">
        <v>44561</v>
      </c>
      <c r="EU50" s="45">
        <v>44564</v>
      </c>
      <c r="EV50" s="45" t="s">
        <v>822</v>
      </c>
      <c r="EW50" s="45"/>
      <c r="EX50" s="45"/>
      <c r="EY50" s="45"/>
      <c r="EZ50" s="45"/>
      <c r="FA50" s="45"/>
      <c r="FB50" s="45"/>
      <c r="FC50" s="45">
        <v>44588</v>
      </c>
      <c r="FD50" s="45"/>
      <c r="FE50" s="5"/>
      <c r="FF50" s="5" t="s">
        <v>804</v>
      </c>
      <c r="FG50" s="5"/>
      <c r="FH50" s="5"/>
      <c r="FI50" s="5"/>
      <c r="FJ50" s="5">
        <v>2.76</v>
      </c>
      <c r="FK50" s="4">
        <v>10</v>
      </c>
      <c r="FL50" s="5">
        <v>5</v>
      </c>
      <c r="FM50" s="4">
        <v>5</v>
      </c>
      <c r="FN50" s="4">
        <v>16</v>
      </c>
      <c r="FO50" s="4"/>
      <c r="FP50" s="4"/>
      <c r="FQ50" s="5">
        <v>24</v>
      </c>
      <c r="FR50" s="5"/>
      <c r="FS50" s="5">
        <v>0.25</v>
      </c>
      <c r="FT50" s="5">
        <v>0.94</v>
      </c>
      <c r="FU50" s="5">
        <v>1.44</v>
      </c>
      <c r="FV50" s="5">
        <v>2.31</v>
      </c>
      <c r="FW50" s="5">
        <v>2.56</v>
      </c>
      <c r="FX50" s="5">
        <v>3.94</v>
      </c>
      <c r="FY50" s="5"/>
      <c r="FZ50" s="5"/>
      <c r="GA50" s="5"/>
      <c r="GB50" s="5"/>
      <c r="GC50" s="5"/>
      <c r="GD50" s="5"/>
      <c r="GE50" s="5"/>
      <c r="GF50" s="46"/>
      <c r="GG50" s="5" t="s">
        <v>44</v>
      </c>
      <c r="GH50" s="5"/>
      <c r="GI50" s="5" t="s">
        <v>810</v>
      </c>
      <c r="GJ50" s="5" t="s">
        <v>798</v>
      </c>
      <c r="GK50" s="5" t="s">
        <v>830</v>
      </c>
      <c r="GL50" s="5">
        <v>24</v>
      </c>
      <c r="GM50" s="46"/>
      <c r="GN50" s="47">
        <v>2112091271</v>
      </c>
      <c r="GO50">
        <f t="shared" si="0"/>
        <v>0</v>
      </c>
      <c r="GP50">
        <f t="shared" si="1"/>
        <v>0</v>
      </c>
      <c r="GQ50">
        <f t="shared" si="2"/>
        <v>0</v>
      </c>
    </row>
    <row r="51" spans="1:199">
      <c r="A51" s="5" t="s">
        <v>795</v>
      </c>
      <c r="B51" s="5">
        <v>2022</v>
      </c>
      <c r="C51" s="4">
        <v>112072043</v>
      </c>
      <c r="D51" s="5">
        <v>112072043</v>
      </c>
      <c r="E51" s="5" t="s">
        <v>796</v>
      </c>
      <c r="F51" s="5" t="s">
        <v>35</v>
      </c>
      <c r="G51" s="5" t="s">
        <v>36</v>
      </c>
      <c r="H51" s="5" t="s">
        <v>797</v>
      </c>
      <c r="I51" s="5" t="s">
        <v>57</v>
      </c>
      <c r="J51" s="5" t="s">
        <v>38</v>
      </c>
      <c r="K51" s="5" t="s">
        <v>38</v>
      </c>
      <c r="L51" s="5" t="s">
        <v>39</v>
      </c>
      <c r="M51" s="5" t="s">
        <v>40</v>
      </c>
      <c r="N51" s="5">
        <v>2</v>
      </c>
      <c r="O51" s="5" t="s">
        <v>133</v>
      </c>
      <c r="P51" s="5" t="s">
        <v>284</v>
      </c>
      <c r="Q51" s="5"/>
      <c r="R51" s="4">
        <v>44</v>
      </c>
      <c r="S51" s="5" t="s">
        <v>798</v>
      </c>
      <c r="T51" s="5"/>
      <c r="U51" s="5">
        <v>0</v>
      </c>
      <c r="V51" s="5" t="s">
        <v>847</v>
      </c>
      <c r="W51" s="5"/>
      <c r="X51" s="5" t="s">
        <v>799</v>
      </c>
      <c r="Y51" s="5">
        <v>100</v>
      </c>
      <c r="Z51" s="5">
        <v>1000</v>
      </c>
      <c r="AA51" s="5" t="s">
        <v>800</v>
      </c>
      <c r="AB51" s="5">
        <v>100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/>
      <c r="AJ51" s="4">
        <v>2.9</v>
      </c>
      <c r="AK51" s="4">
        <v>2.9</v>
      </c>
      <c r="AL51" s="5">
        <v>1</v>
      </c>
      <c r="AM51" s="5" t="s">
        <v>819</v>
      </c>
      <c r="AN51" s="5" t="s">
        <v>805</v>
      </c>
      <c r="AO51" s="5">
        <v>2</v>
      </c>
      <c r="AP51" s="5">
        <v>1000</v>
      </c>
      <c r="AQ51" s="5" t="s">
        <v>800</v>
      </c>
      <c r="AR51" s="5">
        <v>31.25</v>
      </c>
      <c r="AS51" s="5">
        <v>37.5</v>
      </c>
      <c r="AT51" s="5">
        <v>0</v>
      </c>
      <c r="AU51" s="5">
        <v>31.25</v>
      </c>
      <c r="AV51" s="5">
        <v>0</v>
      </c>
      <c r="AW51" s="5">
        <v>0</v>
      </c>
      <c r="AX51" s="5" t="s">
        <v>820</v>
      </c>
      <c r="AY51" s="5" t="s">
        <v>820</v>
      </c>
      <c r="AZ51" s="5" t="s">
        <v>821</v>
      </c>
      <c r="BA51" s="5" t="s">
        <v>801</v>
      </c>
      <c r="BB51" s="5"/>
      <c r="BC51" s="5"/>
      <c r="BD51" s="5" t="s">
        <v>815</v>
      </c>
      <c r="BE51" s="5"/>
      <c r="BF51" s="5"/>
      <c r="BG51" s="5"/>
      <c r="BH51" s="5" t="s">
        <v>816</v>
      </c>
      <c r="BI51" s="5"/>
      <c r="BJ51" s="5"/>
      <c r="BK51" s="5"/>
      <c r="BL51" s="5" t="s">
        <v>803</v>
      </c>
      <c r="BM51" s="5">
        <v>0</v>
      </c>
      <c r="BN51" s="5">
        <v>-3</v>
      </c>
      <c r="BO51" s="5">
        <v>-6</v>
      </c>
      <c r="BP51" s="5">
        <v>-9</v>
      </c>
      <c r="BQ51" s="5">
        <v>-12</v>
      </c>
      <c r="BR51" s="5">
        <v>-15</v>
      </c>
      <c r="BS51" s="5">
        <v>-18</v>
      </c>
      <c r="BT51" s="5">
        <v>-21</v>
      </c>
      <c r="BU51" s="5">
        <v>-24</v>
      </c>
      <c r="BV51" s="5"/>
      <c r="BW51" s="5" t="s">
        <v>803</v>
      </c>
      <c r="BX51" s="5">
        <v>10</v>
      </c>
      <c r="BY51" s="5">
        <v>10</v>
      </c>
      <c r="BZ51" s="5">
        <v>10</v>
      </c>
      <c r="CA51" s="5">
        <v>10</v>
      </c>
      <c r="CB51" s="5">
        <v>9.8000000000000007</v>
      </c>
      <c r="CC51" s="5">
        <v>9.6</v>
      </c>
      <c r="CD51" s="5">
        <v>9.4</v>
      </c>
      <c r="CE51" s="5">
        <v>9.1999999999999993</v>
      </c>
      <c r="CF51" s="5">
        <v>8</v>
      </c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45"/>
      <c r="ES51" s="45"/>
      <c r="ET51" s="45">
        <v>44561</v>
      </c>
      <c r="EU51" s="45">
        <v>44564</v>
      </c>
      <c r="EV51" s="45" t="s">
        <v>822</v>
      </c>
      <c r="EW51" s="45"/>
      <c r="EX51" s="45"/>
      <c r="EY51" s="45"/>
      <c r="EZ51" s="45"/>
      <c r="FA51" s="45"/>
      <c r="FB51" s="45"/>
      <c r="FC51" s="45">
        <v>44588</v>
      </c>
      <c r="FD51" s="45"/>
      <c r="FE51" s="5"/>
      <c r="FF51" s="5" t="s">
        <v>804</v>
      </c>
      <c r="FG51" s="5"/>
      <c r="FH51" s="5"/>
      <c r="FI51" s="5"/>
      <c r="FJ51" s="5">
        <v>3.75</v>
      </c>
      <c r="FK51" s="4">
        <v>44</v>
      </c>
      <c r="FL51" s="5">
        <v>43</v>
      </c>
      <c r="FM51" s="4">
        <v>21</v>
      </c>
      <c r="FN51" s="4">
        <v>24</v>
      </c>
      <c r="FO51" s="4">
        <v>24</v>
      </c>
      <c r="FP51" s="4">
        <v>30</v>
      </c>
      <c r="FQ51" s="5">
        <v>5</v>
      </c>
      <c r="FR51" s="5">
        <v>7</v>
      </c>
      <c r="FS51" s="5">
        <v>0.13</v>
      </c>
      <c r="FT51" s="5">
        <v>0.33</v>
      </c>
      <c r="FU51" s="5">
        <v>0.79</v>
      </c>
      <c r="FV51" s="5">
        <v>1.42</v>
      </c>
      <c r="FW51" s="5">
        <v>1.88</v>
      </c>
      <c r="FX51" s="5">
        <v>3.5</v>
      </c>
      <c r="FY51" s="5">
        <v>0.4</v>
      </c>
      <c r="FZ51" s="5">
        <v>0.47</v>
      </c>
      <c r="GA51" s="5">
        <v>0.93</v>
      </c>
      <c r="GB51" s="5">
        <v>2.27</v>
      </c>
      <c r="GC51" s="5">
        <v>2.7</v>
      </c>
      <c r="GD51" s="5">
        <v>4.33</v>
      </c>
      <c r="GE51" s="5">
        <v>3.89</v>
      </c>
      <c r="GF51" s="46"/>
      <c r="GG51" s="5" t="s">
        <v>44</v>
      </c>
      <c r="GH51" s="5" t="s">
        <v>44</v>
      </c>
      <c r="GI51" s="5" t="s">
        <v>810</v>
      </c>
      <c r="GJ51" s="5" t="s">
        <v>798</v>
      </c>
      <c r="GK51" s="5" t="s">
        <v>830</v>
      </c>
      <c r="GL51" s="5">
        <v>6</v>
      </c>
      <c r="GM51" s="46"/>
      <c r="GN51" s="47">
        <v>2112091272</v>
      </c>
      <c r="GO51">
        <f t="shared" si="0"/>
        <v>0.43000000000000016</v>
      </c>
      <c r="GP51">
        <f t="shared" si="1"/>
        <v>13</v>
      </c>
      <c r="GQ51">
        <f t="shared" si="2"/>
        <v>130</v>
      </c>
    </row>
    <row r="52" spans="1:199">
      <c r="A52" s="5" t="s">
        <v>795</v>
      </c>
      <c r="B52" s="5">
        <v>2022</v>
      </c>
      <c r="C52" s="4">
        <v>112072044</v>
      </c>
      <c r="D52" s="5">
        <v>112072044</v>
      </c>
      <c r="E52" s="5" t="s">
        <v>796</v>
      </c>
      <c r="F52" s="5" t="s">
        <v>35</v>
      </c>
      <c r="G52" s="5" t="s">
        <v>36</v>
      </c>
      <c r="H52" s="5" t="s">
        <v>797</v>
      </c>
      <c r="I52" s="5" t="s">
        <v>57</v>
      </c>
      <c r="J52" s="5" t="s">
        <v>38</v>
      </c>
      <c r="K52" s="5" t="s">
        <v>38</v>
      </c>
      <c r="L52" s="5" t="s">
        <v>39</v>
      </c>
      <c r="M52" s="5" t="s">
        <v>40</v>
      </c>
      <c r="N52" s="5">
        <v>2</v>
      </c>
      <c r="O52" s="5" t="s">
        <v>94</v>
      </c>
      <c r="P52" s="5" t="s">
        <v>198</v>
      </c>
      <c r="Q52" s="5"/>
      <c r="R52" s="4">
        <v>12</v>
      </c>
      <c r="S52" s="5" t="s">
        <v>798</v>
      </c>
      <c r="T52" s="5"/>
      <c r="U52" s="5">
        <v>0</v>
      </c>
      <c r="V52" s="5" t="s">
        <v>852</v>
      </c>
      <c r="W52" s="5" t="s">
        <v>853</v>
      </c>
      <c r="X52" s="5" t="s">
        <v>799</v>
      </c>
      <c r="Y52" s="5">
        <v>100</v>
      </c>
      <c r="Z52" s="5">
        <v>1000</v>
      </c>
      <c r="AA52" s="5" t="s">
        <v>800</v>
      </c>
      <c r="AB52" s="5">
        <v>80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20</v>
      </c>
      <c r="AI52" s="5" t="s">
        <v>854</v>
      </c>
      <c r="AJ52" s="4">
        <v>0.49</v>
      </c>
      <c r="AK52" s="4">
        <v>0.49</v>
      </c>
      <c r="AL52" s="5">
        <v>1</v>
      </c>
      <c r="AM52" s="5" t="s">
        <v>819</v>
      </c>
      <c r="AN52" s="5" t="s">
        <v>805</v>
      </c>
      <c r="AO52" s="5">
        <v>2</v>
      </c>
      <c r="AP52" s="5">
        <v>800</v>
      </c>
      <c r="AQ52" s="5" t="s">
        <v>800</v>
      </c>
      <c r="AR52" s="5">
        <v>31.25</v>
      </c>
      <c r="AS52" s="5">
        <v>37.5</v>
      </c>
      <c r="AT52" s="5">
        <v>0</v>
      </c>
      <c r="AU52" s="5">
        <v>31.25</v>
      </c>
      <c r="AV52" s="5">
        <v>0</v>
      </c>
      <c r="AW52" s="5">
        <v>0</v>
      </c>
      <c r="AX52" s="5" t="s">
        <v>820</v>
      </c>
      <c r="AY52" s="5" t="s">
        <v>820</v>
      </c>
      <c r="AZ52" s="5" t="s">
        <v>821</v>
      </c>
      <c r="BA52" s="5" t="s">
        <v>801</v>
      </c>
      <c r="BB52" s="5"/>
      <c r="BC52" s="5"/>
      <c r="BD52" s="5" t="s">
        <v>815</v>
      </c>
      <c r="BE52" s="5"/>
      <c r="BF52" s="5"/>
      <c r="BG52" s="5"/>
      <c r="BH52" s="5" t="s">
        <v>816</v>
      </c>
      <c r="BI52" s="5"/>
      <c r="BJ52" s="5"/>
      <c r="BK52" s="5"/>
      <c r="BL52" s="5" t="s">
        <v>803</v>
      </c>
      <c r="BM52" s="5">
        <v>0</v>
      </c>
      <c r="BN52" s="5">
        <v>-3</v>
      </c>
      <c r="BO52" s="5">
        <v>-6</v>
      </c>
      <c r="BP52" s="5">
        <v>-9</v>
      </c>
      <c r="BQ52" s="5">
        <v>-12</v>
      </c>
      <c r="BR52" s="5">
        <v>-15</v>
      </c>
      <c r="BS52" s="5">
        <v>-18</v>
      </c>
      <c r="BT52" s="5">
        <v>-21</v>
      </c>
      <c r="BU52" s="5">
        <v>-24</v>
      </c>
      <c r="BV52" s="5"/>
      <c r="BW52" s="5" t="s">
        <v>803</v>
      </c>
      <c r="BX52" s="5">
        <v>10</v>
      </c>
      <c r="BY52" s="5">
        <v>10</v>
      </c>
      <c r="BZ52" s="5">
        <v>10</v>
      </c>
      <c r="CA52" s="5">
        <v>10</v>
      </c>
      <c r="CB52" s="5">
        <v>9.8000000000000007</v>
      </c>
      <c r="CC52" s="5">
        <v>9.6</v>
      </c>
      <c r="CD52" s="5">
        <v>9.4</v>
      </c>
      <c r="CE52" s="5">
        <v>9.1999999999999993</v>
      </c>
      <c r="CF52" s="5">
        <v>8</v>
      </c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45"/>
      <c r="ES52" s="45"/>
      <c r="ET52" s="45">
        <v>44561</v>
      </c>
      <c r="EU52" s="45">
        <v>44564</v>
      </c>
      <c r="EV52" s="45" t="s">
        <v>822</v>
      </c>
      <c r="EW52" s="45">
        <v>44572</v>
      </c>
      <c r="EX52" s="45">
        <v>44573</v>
      </c>
      <c r="EY52" s="45"/>
      <c r="EZ52" s="45"/>
      <c r="FA52" s="45"/>
      <c r="FB52" s="45"/>
      <c r="FC52" s="45">
        <v>44600</v>
      </c>
      <c r="FD52" s="45"/>
      <c r="FE52" s="5"/>
      <c r="FF52" s="5" t="s">
        <v>809</v>
      </c>
      <c r="FG52" s="5"/>
      <c r="FH52" s="5"/>
      <c r="FI52" s="5" t="s">
        <v>855</v>
      </c>
      <c r="FJ52" s="5">
        <v>2.09</v>
      </c>
      <c r="FK52" s="4">
        <v>12</v>
      </c>
      <c r="FL52" s="5">
        <v>12</v>
      </c>
      <c r="FM52" s="4">
        <v>12</v>
      </c>
      <c r="FN52" s="4">
        <v>12</v>
      </c>
      <c r="FO52" s="4">
        <v>12</v>
      </c>
      <c r="FP52" s="4">
        <v>13</v>
      </c>
      <c r="FQ52" s="5">
        <v>7</v>
      </c>
      <c r="FR52" s="5">
        <v>1</v>
      </c>
      <c r="FS52" s="5">
        <v>0</v>
      </c>
      <c r="FT52" s="5">
        <v>0</v>
      </c>
      <c r="FU52" s="5">
        <v>0.33</v>
      </c>
      <c r="FV52" s="5">
        <v>1.42</v>
      </c>
      <c r="FW52" s="5">
        <v>1.67</v>
      </c>
      <c r="FX52" s="5">
        <v>2.33</v>
      </c>
      <c r="FY52" s="5">
        <v>0.23</v>
      </c>
      <c r="FZ52" s="5">
        <v>0.54</v>
      </c>
      <c r="GA52" s="5">
        <v>0.69</v>
      </c>
      <c r="GB52" s="5">
        <v>1</v>
      </c>
      <c r="GC52" s="5">
        <v>1</v>
      </c>
      <c r="GD52" s="5">
        <v>1.54</v>
      </c>
      <c r="GE52" s="5">
        <v>2.08</v>
      </c>
      <c r="GF52" s="46"/>
      <c r="GG52" s="5" t="s">
        <v>44</v>
      </c>
      <c r="GH52" s="5" t="s">
        <v>44</v>
      </c>
      <c r="GI52" s="5" t="s">
        <v>810</v>
      </c>
      <c r="GJ52" s="5" t="s">
        <v>798</v>
      </c>
      <c r="GK52" s="5" t="s">
        <v>830</v>
      </c>
      <c r="GL52" s="5">
        <v>4</v>
      </c>
      <c r="GM52" s="46"/>
      <c r="GN52" s="47">
        <v>2112091273</v>
      </c>
      <c r="GO52">
        <f t="shared" si="0"/>
        <v>0</v>
      </c>
      <c r="GP52">
        <f t="shared" si="1"/>
        <v>0</v>
      </c>
      <c r="GQ52">
        <f t="shared" si="2"/>
        <v>20</v>
      </c>
    </row>
    <row r="53" spans="1:199">
      <c r="A53" s="5" t="s">
        <v>795</v>
      </c>
      <c r="B53" s="5">
        <v>2022</v>
      </c>
      <c r="C53" s="4">
        <v>112072045</v>
      </c>
      <c r="D53" s="5">
        <v>112072045</v>
      </c>
      <c r="E53" s="5" t="s">
        <v>796</v>
      </c>
      <c r="F53" s="5" t="s">
        <v>35</v>
      </c>
      <c r="G53" s="5" t="s">
        <v>36</v>
      </c>
      <c r="H53" s="5" t="s">
        <v>797</v>
      </c>
      <c r="I53" s="5" t="s">
        <v>57</v>
      </c>
      <c r="J53" s="5" t="s">
        <v>38</v>
      </c>
      <c r="K53" s="5" t="s">
        <v>38</v>
      </c>
      <c r="L53" s="5" t="s">
        <v>39</v>
      </c>
      <c r="M53" s="5" t="s">
        <v>40</v>
      </c>
      <c r="N53" s="5">
        <v>2</v>
      </c>
      <c r="O53" s="5" t="s">
        <v>153</v>
      </c>
      <c r="P53" s="5" t="s">
        <v>235</v>
      </c>
      <c r="Q53" s="5"/>
      <c r="R53" s="4">
        <v>22</v>
      </c>
      <c r="S53" s="5" t="s">
        <v>798</v>
      </c>
      <c r="T53" s="5"/>
      <c r="U53" s="5">
        <v>0</v>
      </c>
      <c r="V53" s="5" t="s">
        <v>847</v>
      </c>
      <c r="W53" s="5"/>
      <c r="X53" s="5" t="s">
        <v>799</v>
      </c>
      <c r="Y53" s="5">
        <v>100</v>
      </c>
      <c r="Z53" s="5">
        <v>1000</v>
      </c>
      <c r="AA53" s="5" t="s">
        <v>800</v>
      </c>
      <c r="AB53" s="5">
        <v>100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/>
      <c r="AJ53" s="4">
        <v>1.9</v>
      </c>
      <c r="AK53" s="4">
        <v>1.9</v>
      </c>
      <c r="AL53" s="5">
        <v>1</v>
      </c>
      <c r="AM53" s="5" t="s">
        <v>819</v>
      </c>
      <c r="AN53" s="5" t="s">
        <v>805</v>
      </c>
      <c r="AO53" s="5">
        <v>2</v>
      </c>
      <c r="AP53" s="5">
        <v>1000</v>
      </c>
      <c r="AQ53" s="5" t="s">
        <v>800</v>
      </c>
      <c r="AR53" s="5">
        <v>31.25</v>
      </c>
      <c r="AS53" s="5">
        <v>37.5</v>
      </c>
      <c r="AT53" s="5">
        <v>0</v>
      </c>
      <c r="AU53" s="5">
        <v>31.25</v>
      </c>
      <c r="AV53" s="5">
        <v>0</v>
      </c>
      <c r="AW53" s="5">
        <v>0</v>
      </c>
      <c r="AX53" s="5" t="s">
        <v>820</v>
      </c>
      <c r="AY53" s="5" t="s">
        <v>820</v>
      </c>
      <c r="AZ53" s="5" t="s">
        <v>821</v>
      </c>
      <c r="BA53" s="5" t="s">
        <v>801</v>
      </c>
      <c r="BB53" s="5"/>
      <c r="BC53" s="5"/>
      <c r="BD53" s="5" t="s">
        <v>815</v>
      </c>
      <c r="BE53" s="5"/>
      <c r="BF53" s="5"/>
      <c r="BG53" s="5"/>
      <c r="BH53" s="5" t="s">
        <v>816</v>
      </c>
      <c r="BI53" s="5"/>
      <c r="BJ53" s="5"/>
      <c r="BK53" s="5"/>
      <c r="BL53" s="5" t="s">
        <v>803</v>
      </c>
      <c r="BM53" s="5">
        <v>0</v>
      </c>
      <c r="BN53" s="5">
        <v>-3</v>
      </c>
      <c r="BO53" s="5">
        <v>-6</v>
      </c>
      <c r="BP53" s="5">
        <v>-9</v>
      </c>
      <c r="BQ53" s="5">
        <v>-12</v>
      </c>
      <c r="BR53" s="5">
        <v>-15</v>
      </c>
      <c r="BS53" s="5">
        <v>-18</v>
      </c>
      <c r="BT53" s="5">
        <v>-21</v>
      </c>
      <c r="BU53" s="5">
        <v>-24</v>
      </c>
      <c r="BV53" s="5"/>
      <c r="BW53" s="5" t="s">
        <v>803</v>
      </c>
      <c r="BX53" s="5">
        <v>10</v>
      </c>
      <c r="BY53" s="5">
        <v>10</v>
      </c>
      <c r="BZ53" s="5">
        <v>10</v>
      </c>
      <c r="CA53" s="5">
        <v>10</v>
      </c>
      <c r="CB53" s="5">
        <v>9.8000000000000007</v>
      </c>
      <c r="CC53" s="5">
        <v>9.6</v>
      </c>
      <c r="CD53" s="5">
        <v>9.4</v>
      </c>
      <c r="CE53" s="5">
        <v>9.1999999999999993</v>
      </c>
      <c r="CF53" s="5">
        <v>8</v>
      </c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45"/>
      <c r="ES53" s="45"/>
      <c r="ET53" s="45">
        <v>44561</v>
      </c>
      <c r="EU53" s="45">
        <v>44564</v>
      </c>
      <c r="EV53" s="45" t="s">
        <v>822</v>
      </c>
      <c r="EW53" s="45"/>
      <c r="EX53" s="45"/>
      <c r="EY53" s="45"/>
      <c r="EZ53" s="45"/>
      <c r="FA53" s="45"/>
      <c r="FB53" s="45"/>
      <c r="FC53" s="45">
        <v>44588</v>
      </c>
      <c r="FD53" s="45"/>
      <c r="FE53" s="5"/>
      <c r="FF53" s="5" t="s">
        <v>804</v>
      </c>
      <c r="FG53" s="5"/>
      <c r="FH53" s="5"/>
      <c r="FI53" s="5"/>
      <c r="FJ53" s="5">
        <v>4.1500000000000004</v>
      </c>
      <c r="FK53" s="4">
        <v>22</v>
      </c>
      <c r="FL53" s="5">
        <v>20</v>
      </c>
      <c r="FM53" s="4">
        <v>10</v>
      </c>
      <c r="FN53" s="4">
        <v>10</v>
      </c>
      <c r="FO53" s="4">
        <v>5</v>
      </c>
      <c r="FP53" s="4">
        <v>6</v>
      </c>
      <c r="FQ53" s="5">
        <v>2</v>
      </c>
      <c r="FR53" s="5"/>
      <c r="FS53" s="5">
        <v>0</v>
      </c>
      <c r="FT53" s="5">
        <v>0.4</v>
      </c>
      <c r="FU53" s="5">
        <v>0.7</v>
      </c>
      <c r="FV53" s="5">
        <v>1.2</v>
      </c>
      <c r="FW53" s="5">
        <v>2</v>
      </c>
      <c r="FX53" s="5">
        <v>4</v>
      </c>
      <c r="FY53" s="5">
        <v>0.83</v>
      </c>
      <c r="FZ53" s="5">
        <v>1.33</v>
      </c>
      <c r="GA53" s="5">
        <v>1.67</v>
      </c>
      <c r="GB53" s="5">
        <v>3</v>
      </c>
      <c r="GC53" s="5">
        <v>3.33</v>
      </c>
      <c r="GD53" s="5">
        <v>4.5</v>
      </c>
      <c r="GE53" s="5">
        <v>4.18</v>
      </c>
      <c r="GF53" s="46"/>
      <c r="GG53" s="5" t="s">
        <v>44</v>
      </c>
      <c r="GH53" s="5" t="s">
        <v>44</v>
      </c>
      <c r="GI53" s="5" t="s">
        <v>810</v>
      </c>
      <c r="GJ53" s="5" t="s">
        <v>798</v>
      </c>
      <c r="GK53" s="5" t="s">
        <v>830</v>
      </c>
      <c r="GL53" s="5">
        <v>2</v>
      </c>
      <c r="GM53" s="46"/>
      <c r="GN53" s="47">
        <v>2112091274</v>
      </c>
      <c r="GO53">
        <f t="shared" si="0"/>
        <v>0.33000000000000007</v>
      </c>
      <c r="GP53">
        <f t="shared" si="1"/>
        <v>2</v>
      </c>
      <c r="GQ53">
        <f t="shared" si="2"/>
        <v>27</v>
      </c>
    </row>
    <row r="54" spans="1:199">
      <c r="A54" s="5" t="s">
        <v>795</v>
      </c>
      <c r="B54" s="5">
        <v>2022</v>
      </c>
      <c r="C54" s="4">
        <v>112072046</v>
      </c>
      <c r="D54" s="5">
        <v>112072046</v>
      </c>
      <c r="E54" s="5" t="s">
        <v>796</v>
      </c>
      <c r="F54" s="5" t="s">
        <v>35</v>
      </c>
      <c r="G54" s="5" t="s">
        <v>36</v>
      </c>
      <c r="H54" s="5" t="s">
        <v>797</v>
      </c>
      <c r="I54" s="5" t="s">
        <v>57</v>
      </c>
      <c r="J54" s="5" t="s">
        <v>38</v>
      </c>
      <c r="K54" s="5" t="s">
        <v>38</v>
      </c>
      <c r="L54" s="5" t="s">
        <v>39</v>
      </c>
      <c r="M54" s="5" t="s">
        <v>40</v>
      </c>
      <c r="N54" s="5">
        <v>2</v>
      </c>
      <c r="O54" s="5" t="s">
        <v>243</v>
      </c>
      <c r="P54" s="5" t="s">
        <v>256</v>
      </c>
      <c r="Q54" s="5"/>
      <c r="R54" s="4">
        <v>42</v>
      </c>
      <c r="S54" s="5" t="s">
        <v>798</v>
      </c>
      <c r="T54" s="5"/>
      <c r="U54" s="5">
        <v>0</v>
      </c>
      <c r="V54" s="5" t="s">
        <v>847</v>
      </c>
      <c r="W54" s="5"/>
      <c r="X54" s="5" t="s">
        <v>799</v>
      </c>
      <c r="Y54" s="5">
        <v>100</v>
      </c>
      <c r="Z54" s="5">
        <v>1000</v>
      </c>
      <c r="AA54" s="5" t="s">
        <v>800</v>
      </c>
      <c r="AB54" s="5">
        <v>100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/>
      <c r="AJ54" s="4">
        <v>2.4</v>
      </c>
      <c r="AK54" s="4">
        <v>2.4</v>
      </c>
      <c r="AL54" s="5">
        <v>1</v>
      </c>
      <c r="AM54" s="5" t="s">
        <v>819</v>
      </c>
      <c r="AN54" s="5" t="s">
        <v>805</v>
      </c>
      <c r="AO54" s="5">
        <v>2</v>
      </c>
      <c r="AP54" s="5">
        <v>1000</v>
      </c>
      <c r="AQ54" s="5" t="s">
        <v>800</v>
      </c>
      <c r="AR54" s="5">
        <v>31.25</v>
      </c>
      <c r="AS54" s="5">
        <v>37.5</v>
      </c>
      <c r="AT54" s="5">
        <v>0</v>
      </c>
      <c r="AU54" s="5">
        <v>31.25</v>
      </c>
      <c r="AV54" s="5">
        <v>0</v>
      </c>
      <c r="AW54" s="5">
        <v>0</v>
      </c>
      <c r="AX54" s="5" t="s">
        <v>820</v>
      </c>
      <c r="AY54" s="5" t="s">
        <v>820</v>
      </c>
      <c r="AZ54" s="5" t="s">
        <v>821</v>
      </c>
      <c r="BA54" s="5" t="s">
        <v>801</v>
      </c>
      <c r="BB54" s="5"/>
      <c r="BC54" s="5"/>
      <c r="BD54" s="5" t="s">
        <v>815</v>
      </c>
      <c r="BE54" s="5"/>
      <c r="BF54" s="5"/>
      <c r="BG54" s="5"/>
      <c r="BH54" s="5" t="s">
        <v>816</v>
      </c>
      <c r="BI54" s="5"/>
      <c r="BJ54" s="5"/>
      <c r="BK54" s="5"/>
      <c r="BL54" s="5" t="s">
        <v>803</v>
      </c>
      <c r="BM54" s="5">
        <v>0</v>
      </c>
      <c r="BN54" s="5">
        <v>-3</v>
      </c>
      <c r="BO54" s="5">
        <v>-6</v>
      </c>
      <c r="BP54" s="5">
        <v>-9</v>
      </c>
      <c r="BQ54" s="5">
        <v>-12</v>
      </c>
      <c r="BR54" s="5">
        <v>-15</v>
      </c>
      <c r="BS54" s="5">
        <v>-18</v>
      </c>
      <c r="BT54" s="5">
        <v>-21</v>
      </c>
      <c r="BU54" s="5">
        <v>-24</v>
      </c>
      <c r="BV54" s="5"/>
      <c r="BW54" s="5" t="s">
        <v>803</v>
      </c>
      <c r="BX54" s="5">
        <v>10</v>
      </c>
      <c r="BY54" s="5">
        <v>10</v>
      </c>
      <c r="BZ54" s="5">
        <v>10</v>
      </c>
      <c r="CA54" s="5">
        <v>10</v>
      </c>
      <c r="CB54" s="5">
        <v>9.8000000000000007</v>
      </c>
      <c r="CC54" s="5">
        <v>9.6</v>
      </c>
      <c r="CD54" s="5">
        <v>9.4</v>
      </c>
      <c r="CE54" s="5">
        <v>9.1999999999999993</v>
      </c>
      <c r="CF54" s="5">
        <v>8</v>
      </c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45"/>
      <c r="ES54" s="45"/>
      <c r="ET54" s="45">
        <v>44561</v>
      </c>
      <c r="EU54" s="45">
        <v>44564</v>
      </c>
      <c r="EV54" s="45" t="s">
        <v>822</v>
      </c>
      <c r="EW54" s="45"/>
      <c r="EX54" s="45"/>
      <c r="EY54" s="45"/>
      <c r="EZ54" s="45"/>
      <c r="FA54" s="45"/>
      <c r="FB54" s="45"/>
      <c r="FC54" s="45">
        <v>44588</v>
      </c>
      <c r="FD54" s="45"/>
      <c r="FE54" s="5"/>
      <c r="FF54" s="5" t="s">
        <v>804</v>
      </c>
      <c r="FG54" s="5"/>
      <c r="FH54" s="5"/>
      <c r="FI54" s="5"/>
      <c r="FJ54" s="5">
        <v>3.62</v>
      </c>
      <c r="FK54" s="4">
        <v>42</v>
      </c>
      <c r="FL54" s="5">
        <v>40</v>
      </c>
      <c r="FM54" s="4">
        <v>20</v>
      </c>
      <c r="FN54" s="4">
        <v>25</v>
      </c>
      <c r="FO54" s="4">
        <v>14</v>
      </c>
      <c r="FP54" s="4">
        <v>22</v>
      </c>
      <c r="FQ54" s="5">
        <v>6</v>
      </c>
      <c r="FR54" s="5">
        <v>16</v>
      </c>
      <c r="FS54" s="5">
        <v>0.08</v>
      </c>
      <c r="FT54" s="5">
        <v>0.2</v>
      </c>
      <c r="FU54" s="5">
        <v>0.52</v>
      </c>
      <c r="FV54" s="5">
        <v>1.24</v>
      </c>
      <c r="FW54" s="5">
        <v>1.56</v>
      </c>
      <c r="FX54" s="5">
        <v>3.48</v>
      </c>
      <c r="FY54" s="5">
        <v>0.32</v>
      </c>
      <c r="FZ54" s="5">
        <v>0.41</v>
      </c>
      <c r="GA54" s="5">
        <v>0.77</v>
      </c>
      <c r="GB54" s="5">
        <v>1.41</v>
      </c>
      <c r="GC54" s="5">
        <v>2</v>
      </c>
      <c r="GD54" s="5">
        <v>3.95</v>
      </c>
      <c r="GE54" s="5">
        <v>3.82</v>
      </c>
      <c r="GF54" s="46"/>
      <c r="GG54" s="5" t="s">
        <v>44</v>
      </c>
      <c r="GH54" s="5" t="s">
        <v>44</v>
      </c>
      <c r="GI54" s="5" t="s">
        <v>810</v>
      </c>
      <c r="GJ54" s="5" t="s">
        <v>798</v>
      </c>
      <c r="GK54" s="5" t="s">
        <v>830</v>
      </c>
      <c r="GL54" s="5">
        <v>11</v>
      </c>
      <c r="GM54" s="46"/>
      <c r="GN54" s="47">
        <v>2112091275</v>
      </c>
      <c r="GO54">
        <f t="shared" si="0"/>
        <v>0.59000000000000008</v>
      </c>
      <c r="GP54">
        <f t="shared" si="1"/>
        <v>13</v>
      </c>
      <c r="GQ54">
        <f t="shared" si="2"/>
        <v>87</v>
      </c>
    </row>
    <row r="55" spans="1:199">
      <c r="A55" s="5" t="s">
        <v>795</v>
      </c>
      <c r="B55" s="5">
        <v>2022</v>
      </c>
      <c r="C55" s="4">
        <v>112072047</v>
      </c>
      <c r="D55" s="5">
        <v>112072047</v>
      </c>
      <c r="E55" s="5" t="s">
        <v>796</v>
      </c>
      <c r="F55" s="5" t="s">
        <v>35</v>
      </c>
      <c r="G55" s="5" t="s">
        <v>36</v>
      </c>
      <c r="H55" s="5" t="s">
        <v>797</v>
      </c>
      <c r="I55" s="5" t="s">
        <v>57</v>
      </c>
      <c r="J55" s="5" t="s">
        <v>38</v>
      </c>
      <c r="K55" s="5" t="s">
        <v>38</v>
      </c>
      <c r="L55" s="5" t="s">
        <v>39</v>
      </c>
      <c r="M55" s="5" t="s">
        <v>40</v>
      </c>
      <c r="N55" s="5">
        <v>2</v>
      </c>
      <c r="O55" s="5" t="s">
        <v>243</v>
      </c>
      <c r="P55" s="5" t="s">
        <v>272</v>
      </c>
      <c r="Q55" s="5"/>
      <c r="R55" s="4">
        <v>38</v>
      </c>
      <c r="S55" s="5" t="s">
        <v>798</v>
      </c>
      <c r="T55" s="5"/>
      <c r="U55" s="5">
        <v>0</v>
      </c>
      <c r="V55" s="5" t="s">
        <v>847</v>
      </c>
      <c r="W55" s="5"/>
      <c r="X55" s="5" t="s">
        <v>799</v>
      </c>
      <c r="Y55" s="5">
        <v>100</v>
      </c>
      <c r="Z55" s="5">
        <v>1000</v>
      </c>
      <c r="AA55" s="5" t="s">
        <v>800</v>
      </c>
      <c r="AB55" s="5">
        <v>100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/>
      <c r="AJ55" s="4">
        <v>2.6</v>
      </c>
      <c r="AK55" s="4">
        <v>2.6</v>
      </c>
      <c r="AL55" s="5">
        <v>1</v>
      </c>
      <c r="AM55" s="5" t="s">
        <v>819</v>
      </c>
      <c r="AN55" s="5" t="s">
        <v>805</v>
      </c>
      <c r="AO55" s="5">
        <v>2</v>
      </c>
      <c r="AP55" s="5">
        <v>1000</v>
      </c>
      <c r="AQ55" s="5" t="s">
        <v>800</v>
      </c>
      <c r="AR55" s="5">
        <v>31.25</v>
      </c>
      <c r="AS55" s="5">
        <v>37.5</v>
      </c>
      <c r="AT55" s="5">
        <v>0</v>
      </c>
      <c r="AU55" s="5">
        <v>31.25</v>
      </c>
      <c r="AV55" s="5">
        <v>0</v>
      </c>
      <c r="AW55" s="5">
        <v>0</v>
      </c>
      <c r="AX55" s="5" t="s">
        <v>820</v>
      </c>
      <c r="AY55" s="5" t="s">
        <v>820</v>
      </c>
      <c r="AZ55" s="5" t="s">
        <v>821</v>
      </c>
      <c r="BA55" s="5" t="s">
        <v>801</v>
      </c>
      <c r="BB55" s="5"/>
      <c r="BC55" s="5"/>
      <c r="BD55" s="5" t="s">
        <v>815</v>
      </c>
      <c r="BE55" s="5"/>
      <c r="BF55" s="5"/>
      <c r="BG55" s="5"/>
      <c r="BH55" s="5" t="s">
        <v>816</v>
      </c>
      <c r="BI55" s="5"/>
      <c r="BJ55" s="5"/>
      <c r="BK55" s="5"/>
      <c r="BL55" s="5" t="s">
        <v>803</v>
      </c>
      <c r="BM55" s="5">
        <v>0</v>
      </c>
      <c r="BN55" s="5">
        <v>-3</v>
      </c>
      <c r="BO55" s="5">
        <v>-6</v>
      </c>
      <c r="BP55" s="5">
        <v>-9</v>
      </c>
      <c r="BQ55" s="5">
        <v>-12</v>
      </c>
      <c r="BR55" s="5">
        <v>-15</v>
      </c>
      <c r="BS55" s="5">
        <v>-18</v>
      </c>
      <c r="BT55" s="5">
        <v>-21</v>
      </c>
      <c r="BU55" s="5">
        <v>-24</v>
      </c>
      <c r="BV55" s="5"/>
      <c r="BW55" s="5" t="s">
        <v>803</v>
      </c>
      <c r="BX55" s="5">
        <v>10</v>
      </c>
      <c r="BY55" s="5">
        <v>10</v>
      </c>
      <c r="BZ55" s="5">
        <v>10</v>
      </c>
      <c r="CA55" s="5">
        <v>10</v>
      </c>
      <c r="CB55" s="5">
        <v>9.8000000000000007</v>
      </c>
      <c r="CC55" s="5">
        <v>9.6</v>
      </c>
      <c r="CD55" s="5">
        <v>9.4</v>
      </c>
      <c r="CE55" s="5">
        <v>9.1999999999999993</v>
      </c>
      <c r="CF55" s="5">
        <v>8</v>
      </c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45"/>
      <c r="ES55" s="45"/>
      <c r="ET55" s="45">
        <v>44561</v>
      </c>
      <c r="EU55" s="45">
        <v>44564</v>
      </c>
      <c r="EV55" s="45" t="s">
        <v>822</v>
      </c>
      <c r="EW55" s="45"/>
      <c r="EX55" s="45"/>
      <c r="EY55" s="45"/>
      <c r="EZ55" s="45"/>
      <c r="FA55" s="45"/>
      <c r="FB55" s="45"/>
      <c r="FC55" s="45">
        <v>44588</v>
      </c>
      <c r="FD55" s="45"/>
      <c r="FE55" s="5"/>
      <c r="FF55" s="5" t="s">
        <v>804</v>
      </c>
      <c r="FG55" s="5"/>
      <c r="FH55" s="5"/>
      <c r="FI55" s="5"/>
      <c r="FJ55" s="5">
        <v>3.35</v>
      </c>
      <c r="FK55" s="4">
        <v>38</v>
      </c>
      <c r="FL55" s="5">
        <v>37</v>
      </c>
      <c r="FM55" s="4">
        <v>18</v>
      </c>
      <c r="FN55" s="4">
        <v>19</v>
      </c>
      <c r="FO55" s="4">
        <v>11</v>
      </c>
      <c r="FP55" s="4">
        <v>18</v>
      </c>
      <c r="FQ55" s="5">
        <v>6</v>
      </c>
      <c r="FR55" s="5">
        <v>11</v>
      </c>
      <c r="FS55" s="5">
        <v>0.16</v>
      </c>
      <c r="FT55" s="5">
        <v>0.37</v>
      </c>
      <c r="FU55" s="5">
        <v>0.47</v>
      </c>
      <c r="FV55" s="5">
        <v>1.26</v>
      </c>
      <c r="FW55" s="5">
        <v>1.95</v>
      </c>
      <c r="FX55" s="5">
        <v>3.05</v>
      </c>
      <c r="FY55" s="5">
        <v>0.28000000000000003</v>
      </c>
      <c r="FZ55" s="5">
        <v>0.39</v>
      </c>
      <c r="GA55" s="5">
        <v>0.89</v>
      </c>
      <c r="GB55" s="5">
        <v>1.22</v>
      </c>
      <c r="GC55" s="5">
        <v>1.83</v>
      </c>
      <c r="GD55" s="5">
        <v>4.0599999999999996</v>
      </c>
      <c r="GE55" s="5">
        <v>3.62</v>
      </c>
      <c r="GF55" s="46"/>
      <c r="GG55" s="5" t="s">
        <v>44</v>
      </c>
      <c r="GH55" s="5" t="s">
        <v>44</v>
      </c>
      <c r="GI55" s="5" t="s">
        <v>810</v>
      </c>
      <c r="GJ55" s="5" t="s">
        <v>798</v>
      </c>
      <c r="GK55" s="5" t="s">
        <v>830</v>
      </c>
      <c r="GL55" s="5">
        <v>8</v>
      </c>
      <c r="GM55" s="46"/>
      <c r="GN55" s="47">
        <v>2112091276</v>
      </c>
      <c r="GO55">
        <f t="shared" si="0"/>
        <v>0.6100000000000001</v>
      </c>
      <c r="GP55">
        <f t="shared" si="1"/>
        <v>11</v>
      </c>
      <c r="GQ55">
        <f t="shared" si="2"/>
        <v>73</v>
      </c>
    </row>
    <row r="56" spans="1:199">
      <c r="A56" s="5" t="s">
        <v>795</v>
      </c>
      <c r="B56" s="5">
        <v>2022</v>
      </c>
      <c r="C56" s="4">
        <v>112072048</v>
      </c>
      <c r="D56" s="5">
        <v>112072048</v>
      </c>
      <c r="E56" s="5" t="s">
        <v>796</v>
      </c>
      <c r="F56" s="5" t="s">
        <v>35</v>
      </c>
      <c r="G56" s="5" t="s">
        <v>36</v>
      </c>
      <c r="H56" s="5" t="s">
        <v>797</v>
      </c>
      <c r="I56" s="5" t="s">
        <v>57</v>
      </c>
      <c r="J56" s="5" t="s">
        <v>38</v>
      </c>
      <c r="K56" s="5" t="s">
        <v>38</v>
      </c>
      <c r="L56" s="5" t="s">
        <v>39</v>
      </c>
      <c r="M56" s="5" t="s">
        <v>40</v>
      </c>
      <c r="N56" s="5">
        <v>2</v>
      </c>
      <c r="O56" s="5" t="s">
        <v>86</v>
      </c>
      <c r="P56" s="5" t="s">
        <v>241</v>
      </c>
      <c r="Q56" s="5"/>
      <c r="R56" s="4">
        <v>22</v>
      </c>
      <c r="S56" s="5" t="s">
        <v>798</v>
      </c>
      <c r="T56" s="5"/>
      <c r="U56" s="5">
        <v>0</v>
      </c>
      <c r="V56" s="5" t="s">
        <v>847</v>
      </c>
      <c r="W56" s="5"/>
      <c r="X56" s="5" t="s">
        <v>799</v>
      </c>
      <c r="Y56" s="5">
        <v>100</v>
      </c>
      <c r="Z56" s="5">
        <v>1000</v>
      </c>
      <c r="AA56" s="5" t="s">
        <v>800</v>
      </c>
      <c r="AB56" s="5">
        <v>100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/>
      <c r="AJ56" s="4">
        <v>2.2000000000000002</v>
      </c>
      <c r="AK56" s="4">
        <v>2.2000000000000002</v>
      </c>
      <c r="AL56" s="5">
        <v>1</v>
      </c>
      <c r="AM56" s="5" t="s">
        <v>819</v>
      </c>
      <c r="AN56" s="5" t="s">
        <v>805</v>
      </c>
      <c r="AO56" s="5">
        <v>2</v>
      </c>
      <c r="AP56" s="5">
        <v>1000</v>
      </c>
      <c r="AQ56" s="5" t="s">
        <v>800</v>
      </c>
      <c r="AR56" s="5">
        <v>31.25</v>
      </c>
      <c r="AS56" s="5">
        <v>37.5</v>
      </c>
      <c r="AT56" s="5">
        <v>0</v>
      </c>
      <c r="AU56" s="5">
        <v>31.25</v>
      </c>
      <c r="AV56" s="5">
        <v>0</v>
      </c>
      <c r="AW56" s="5">
        <v>0</v>
      </c>
      <c r="AX56" s="5" t="s">
        <v>820</v>
      </c>
      <c r="AY56" s="5" t="s">
        <v>820</v>
      </c>
      <c r="AZ56" s="5" t="s">
        <v>821</v>
      </c>
      <c r="BA56" s="5" t="s">
        <v>801</v>
      </c>
      <c r="BB56" s="5"/>
      <c r="BC56" s="5"/>
      <c r="BD56" s="5" t="s">
        <v>815</v>
      </c>
      <c r="BE56" s="5"/>
      <c r="BF56" s="5"/>
      <c r="BG56" s="5"/>
      <c r="BH56" s="5" t="s">
        <v>816</v>
      </c>
      <c r="BI56" s="5"/>
      <c r="BJ56" s="5"/>
      <c r="BK56" s="5"/>
      <c r="BL56" s="5" t="s">
        <v>803</v>
      </c>
      <c r="BM56" s="5">
        <v>0</v>
      </c>
      <c r="BN56" s="5">
        <v>-3</v>
      </c>
      <c r="BO56" s="5">
        <v>-6</v>
      </c>
      <c r="BP56" s="5">
        <v>-9</v>
      </c>
      <c r="BQ56" s="5">
        <v>-12</v>
      </c>
      <c r="BR56" s="5">
        <v>-15</v>
      </c>
      <c r="BS56" s="5">
        <v>-18</v>
      </c>
      <c r="BT56" s="5">
        <v>-21</v>
      </c>
      <c r="BU56" s="5">
        <v>-24</v>
      </c>
      <c r="BV56" s="5"/>
      <c r="BW56" s="5" t="s">
        <v>803</v>
      </c>
      <c r="BX56" s="5">
        <v>10</v>
      </c>
      <c r="BY56" s="5">
        <v>10</v>
      </c>
      <c r="BZ56" s="5">
        <v>10</v>
      </c>
      <c r="CA56" s="5">
        <v>10</v>
      </c>
      <c r="CB56" s="5">
        <v>9.8000000000000007</v>
      </c>
      <c r="CC56" s="5">
        <v>9.6</v>
      </c>
      <c r="CD56" s="5">
        <v>9.4</v>
      </c>
      <c r="CE56" s="5">
        <v>9.1999999999999993</v>
      </c>
      <c r="CF56" s="5">
        <v>8</v>
      </c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45"/>
      <c r="ES56" s="45"/>
      <c r="ET56" s="45">
        <v>44561</v>
      </c>
      <c r="EU56" s="45">
        <v>44564</v>
      </c>
      <c r="EV56" s="45" t="s">
        <v>822</v>
      </c>
      <c r="EW56" s="45"/>
      <c r="EX56" s="45"/>
      <c r="EY56" s="45"/>
      <c r="EZ56" s="45"/>
      <c r="FA56" s="45"/>
      <c r="FB56" s="45"/>
      <c r="FC56" s="45">
        <v>44588</v>
      </c>
      <c r="FD56" s="45"/>
      <c r="FE56" s="5"/>
      <c r="FF56" s="5" t="s">
        <v>804</v>
      </c>
      <c r="FG56" s="5"/>
      <c r="FH56" s="5"/>
      <c r="FI56" s="5"/>
      <c r="FJ56" s="5">
        <v>4.37</v>
      </c>
      <c r="FK56" s="4">
        <v>22</v>
      </c>
      <c r="FL56" s="5">
        <v>17</v>
      </c>
      <c r="FM56" s="4">
        <v>8</v>
      </c>
      <c r="FN56" s="4">
        <v>16</v>
      </c>
      <c r="FO56" s="4">
        <v>6</v>
      </c>
      <c r="FP56" s="4">
        <v>11</v>
      </c>
      <c r="FQ56" s="5">
        <v>7</v>
      </c>
      <c r="FR56" s="5">
        <v>10</v>
      </c>
      <c r="FS56" s="5">
        <v>0.25</v>
      </c>
      <c r="FT56" s="5">
        <v>0.44</v>
      </c>
      <c r="FU56" s="5">
        <v>1.06</v>
      </c>
      <c r="FV56" s="5">
        <v>1.88</v>
      </c>
      <c r="FW56" s="5">
        <v>2.44</v>
      </c>
      <c r="FX56" s="5">
        <v>3.94</v>
      </c>
      <c r="FY56" s="5">
        <v>1.0900000000000001</v>
      </c>
      <c r="FZ56" s="5">
        <v>1.0900000000000001</v>
      </c>
      <c r="GA56" s="5">
        <v>2.09</v>
      </c>
      <c r="GB56" s="5">
        <v>2.91</v>
      </c>
      <c r="GC56" s="5">
        <v>3</v>
      </c>
      <c r="GD56" s="5">
        <v>5.36</v>
      </c>
      <c r="GE56" s="5">
        <v>3.54</v>
      </c>
      <c r="GF56" s="46"/>
      <c r="GG56" s="5" t="s">
        <v>44</v>
      </c>
      <c r="GH56" s="5" t="s">
        <v>44</v>
      </c>
      <c r="GI56" s="5" t="s">
        <v>810</v>
      </c>
      <c r="GJ56" s="5" t="s">
        <v>798</v>
      </c>
      <c r="GK56" s="5" t="s">
        <v>830</v>
      </c>
      <c r="GL56" s="5">
        <v>8</v>
      </c>
      <c r="GM56" s="46"/>
      <c r="GN56" s="47">
        <v>2112091277</v>
      </c>
      <c r="GO56">
        <f t="shared" si="0"/>
        <v>8.9999999999999858E-2</v>
      </c>
      <c r="GP56">
        <f t="shared" si="1"/>
        <v>1</v>
      </c>
      <c r="GQ56">
        <f t="shared" si="2"/>
        <v>59</v>
      </c>
    </row>
    <row r="57" spans="1:199">
      <c r="A57" s="5" t="s">
        <v>795</v>
      </c>
      <c r="B57" s="5">
        <v>2022</v>
      </c>
      <c r="C57" s="4">
        <v>112072049</v>
      </c>
      <c r="D57" s="5">
        <v>112072049</v>
      </c>
      <c r="E57" s="5" t="s">
        <v>796</v>
      </c>
      <c r="F57" s="5" t="s">
        <v>35</v>
      </c>
      <c r="G57" s="5" t="s">
        <v>36</v>
      </c>
      <c r="H57" s="5" t="s">
        <v>797</v>
      </c>
      <c r="I57" s="5" t="s">
        <v>57</v>
      </c>
      <c r="J57" s="5" t="s">
        <v>38</v>
      </c>
      <c r="K57" s="5" t="s">
        <v>38</v>
      </c>
      <c r="L57" s="5" t="s">
        <v>39</v>
      </c>
      <c r="M57" s="5" t="s">
        <v>40</v>
      </c>
      <c r="N57" s="5">
        <v>2</v>
      </c>
      <c r="O57" s="5" t="s">
        <v>79</v>
      </c>
      <c r="P57" s="5" t="s">
        <v>274</v>
      </c>
      <c r="Q57" s="5"/>
      <c r="R57" s="4">
        <v>15</v>
      </c>
      <c r="S57" s="5" t="s">
        <v>798</v>
      </c>
      <c r="T57" s="5"/>
      <c r="U57" s="5">
        <v>0</v>
      </c>
      <c r="V57" s="5" t="s">
        <v>847</v>
      </c>
      <c r="W57" s="5"/>
      <c r="X57" s="5" t="s">
        <v>799</v>
      </c>
      <c r="Y57" s="5">
        <v>100</v>
      </c>
      <c r="Z57" s="5">
        <v>1000</v>
      </c>
      <c r="AA57" s="5" t="s">
        <v>800</v>
      </c>
      <c r="AB57" s="5">
        <v>100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/>
      <c r="AJ57" s="4">
        <v>3</v>
      </c>
      <c r="AK57" s="4">
        <v>3</v>
      </c>
      <c r="AL57" s="5">
        <v>1</v>
      </c>
      <c r="AM57" s="5" t="s">
        <v>819</v>
      </c>
      <c r="AN57" s="5" t="s">
        <v>805</v>
      </c>
      <c r="AO57" s="5">
        <v>2</v>
      </c>
      <c r="AP57" s="5">
        <v>1000</v>
      </c>
      <c r="AQ57" s="5" t="s">
        <v>800</v>
      </c>
      <c r="AR57" s="5">
        <v>31.25</v>
      </c>
      <c r="AS57" s="5">
        <v>37.5</v>
      </c>
      <c r="AT57" s="5">
        <v>0</v>
      </c>
      <c r="AU57" s="5">
        <v>31.25</v>
      </c>
      <c r="AV57" s="5">
        <v>0</v>
      </c>
      <c r="AW57" s="5">
        <v>0</v>
      </c>
      <c r="AX57" s="5" t="s">
        <v>820</v>
      </c>
      <c r="AY57" s="5" t="s">
        <v>820</v>
      </c>
      <c r="AZ57" s="5" t="s">
        <v>821</v>
      </c>
      <c r="BA57" s="5" t="s">
        <v>801</v>
      </c>
      <c r="BB57" s="5"/>
      <c r="BC57" s="5"/>
      <c r="BD57" s="5" t="s">
        <v>815</v>
      </c>
      <c r="BE57" s="5"/>
      <c r="BF57" s="5"/>
      <c r="BG57" s="5"/>
      <c r="BH57" s="5" t="s">
        <v>816</v>
      </c>
      <c r="BI57" s="5"/>
      <c r="BJ57" s="5"/>
      <c r="BK57" s="5"/>
      <c r="BL57" s="5" t="s">
        <v>803</v>
      </c>
      <c r="BM57" s="5">
        <v>0</v>
      </c>
      <c r="BN57" s="5">
        <v>-3</v>
      </c>
      <c r="BO57" s="5">
        <v>-6</v>
      </c>
      <c r="BP57" s="5">
        <v>-9</v>
      </c>
      <c r="BQ57" s="5">
        <v>-12</v>
      </c>
      <c r="BR57" s="5">
        <v>-15</v>
      </c>
      <c r="BS57" s="5">
        <v>-18</v>
      </c>
      <c r="BT57" s="5">
        <v>-21</v>
      </c>
      <c r="BU57" s="5">
        <v>-24</v>
      </c>
      <c r="BV57" s="5"/>
      <c r="BW57" s="5" t="s">
        <v>803</v>
      </c>
      <c r="BX57" s="5">
        <v>10</v>
      </c>
      <c r="BY57" s="5">
        <v>10</v>
      </c>
      <c r="BZ57" s="5">
        <v>10</v>
      </c>
      <c r="CA57" s="5">
        <v>10</v>
      </c>
      <c r="CB57" s="5">
        <v>9.8000000000000007</v>
      </c>
      <c r="CC57" s="5">
        <v>9.6</v>
      </c>
      <c r="CD57" s="5">
        <v>9.4</v>
      </c>
      <c r="CE57" s="5">
        <v>9.1999999999999993</v>
      </c>
      <c r="CF57" s="5">
        <v>8</v>
      </c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45"/>
      <c r="ES57" s="45"/>
      <c r="ET57" s="45">
        <v>44561</v>
      </c>
      <c r="EU57" s="45">
        <v>44564</v>
      </c>
      <c r="EV57" s="45" t="s">
        <v>822</v>
      </c>
      <c r="EW57" s="45"/>
      <c r="EX57" s="45"/>
      <c r="EY57" s="45"/>
      <c r="EZ57" s="45"/>
      <c r="FA57" s="45"/>
      <c r="FB57" s="45"/>
      <c r="FC57" s="45">
        <v>44588</v>
      </c>
      <c r="FD57" s="45"/>
      <c r="FE57" s="5"/>
      <c r="FF57" s="5" t="s">
        <v>804</v>
      </c>
      <c r="FG57" s="5"/>
      <c r="FH57" s="5"/>
      <c r="FI57" s="5"/>
      <c r="FJ57" s="5">
        <v>5.65</v>
      </c>
      <c r="FK57" s="4">
        <v>15</v>
      </c>
      <c r="FL57" s="5">
        <v>13</v>
      </c>
      <c r="FM57" s="4">
        <v>7</v>
      </c>
      <c r="FN57" s="4">
        <v>7</v>
      </c>
      <c r="FO57" s="4">
        <v>3</v>
      </c>
      <c r="FP57" s="4">
        <v>6</v>
      </c>
      <c r="FQ57" s="5">
        <v>5</v>
      </c>
      <c r="FR57" s="5">
        <v>7</v>
      </c>
      <c r="FS57" s="5">
        <v>0.14000000000000001</v>
      </c>
      <c r="FT57" s="5">
        <v>1.43</v>
      </c>
      <c r="FU57" s="5">
        <v>2.29</v>
      </c>
      <c r="FV57" s="5">
        <v>3.14</v>
      </c>
      <c r="FW57" s="5">
        <v>4.1399999999999997</v>
      </c>
      <c r="FX57" s="5">
        <v>6.29</v>
      </c>
      <c r="FY57" s="5">
        <v>0.83</v>
      </c>
      <c r="FZ57" s="5">
        <v>1.33</v>
      </c>
      <c r="GA57" s="5">
        <v>2.5</v>
      </c>
      <c r="GB57" s="5">
        <v>3</v>
      </c>
      <c r="GC57" s="5">
        <v>3.33</v>
      </c>
      <c r="GD57" s="5">
        <v>4.17</v>
      </c>
      <c r="GE57" s="5">
        <v>12.5</v>
      </c>
      <c r="GF57" s="46"/>
      <c r="GG57" s="5" t="s">
        <v>44</v>
      </c>
      <c r="GH57" s="5" t="s">
        <v>44</v>
      </c>
      <c r="GI57" s="5" t="s">
        <v>810</v>
      </c>
      <c r="GJ57" s="5" t="s">
        <v>798</v>
      </c>
      <c r="GK57" s="5" t="s">
        <v>830</v>
      </c>
      <c r="GL57" s="5">
        <v>6</v>
      </c>
      <c r="GM57" s="46"/>
      <c r="GN57" s="47">
        <v>2112091278</v>
      </c>
      <c r="GO57">
        <f t="shared" si="0"/>
        <v>0.33000000000000007</v>
      </c>
      <c r="GP57">
        <f t="shared" si="1"/>
        <v>2</v>
      </c>
      <c r="GQ57">
        <f t="shared" si="2"/>
        <v>25</v>
      </c>
    </row>
    <row r="58" spans="1:199">
      <c r="A58" s="5" t="s">
        <v>795</v>
      </c>
      <c r="B58" s="5">
        <v>2022</v>
      </c>
      <c r="C58" s="4">
        <v>112072059</v>
      </c>
      <c r="D58" s="5">
        <v>112072059</v>
      </c>
      <c r="E58" s="5" t="s">
        <v>796</v>
      </c>
      <c r="F58" s="5" t="s">
        <v>35</v>
      </c>
      <c r="G58" s="5" t="s">
        <v>36</v>
      </c>
      <c r="H58" s="5" t="s">
        <v>797</v>
      </c>
      <c r="I58" s="5" t="s">
        <v>57</v>
      </c>
      <c r="J58" s="5" t="s">
        <v>38</v>
      </c>
      <c r="K58" s="5" t="s">
        <v>38</v>
      </c>
      <c r="L58" s="5" t="s">
        <v>39</v>
      </c>
      <c r="M58" s="5" t="s">
        <v>40</v>
      </c>
      <c r="N58" s="5">
        <v>2</v>
      </c>
      <c r="O58" s="5" t="s">
        <v>94</v>
      </c>
      <c r="P58" s="5" t="s">
        <v>236</v>
      </c>
      <c r="Q58" s="5"/>
      <c r="R58" s="4">
        <v>11</v>
      </c>
      <c r="S58" s="5" t="s">
        <v>798</v>
      </c>
      <c r="T58" s="5"/>
      <c r="U58" s="5">
        <v>0</v>
      </c>
      <c r="V58" s="5" t="s">
        <v>852</v>
      </c>
      <c r="W58" s="5"/>
      <c r="X58" s="5" t="s">
        <v>799</v>
      </c>
      <c r="Y58" s="5">
        <v>100</v>
      </c>
      <c r="Z58" s="5">
        <v>1000</v>
      </c>
      <c r="AA58" s="5" t="s">
        <v>800</v>
      </c>
      <c r="AB58" s="5">
        <v>100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/>
      <c r="AJ58" s="4">
        <v>0.9</v>
      </c>
      <c r="AK58" s="4">
        <v>0.9</v>
      </c>
      <c r="AL58" s="5">
        <v>1</v>
      </c>
      <c r="AM58" s="5" t="s">
        <v>819</v>
      </c>
      <c r="AN58" s="5" t="s">
        <v>805</v>
      </c>
      <c r="AO58" s="5">
        <v>2</v>
      </c>
      <c r="AP58" s="5">
        <v>1000</v>
      </c>
      <c r="AQ58" s="5" t="s">
        <v>800</v>
      </c>
      <c r="AR58" s="5">
        <v>31.25</v>
      </c>
      <c r="AS58" s="5">
        <v>37.5</v>
      </c>
      <c r="AT58" s="5">
        <v>0</v>
      </c>
      <c r="AU58" s="5">
        <v>31.25</v>
      </c>
      <c r="AV58" s="5">
        <v>0</v>
      </c>
      <c r="AW58" s="5">
        <v>0</v>
      </c>
      <c r="AX58" s="5" t="s">
        <v>820</v>
      </c>
      <c r="AY58" s="5" t="s">
        <v>820</v>
      </c>
      <c r="AZ58" s="5" t="s">
        <v>821</v>
      </c>
      <c r="BA58" s="5" t="s">
        <v>801</v>
      </c>
      <c r="BB58" s="5"/>
      <c r="BC58" s="5"/>
      <c r="BD58" s="5" t="s">
        <v>815</v>
      </c>
      <c r="BE58" s="5"/>
      <c r="BF58" s="5"/>
      <c r="BG58" s="5"/>
      <c r="BH58" s="5" t="s">
        <v>816</v>
      </c>
      <c r="BI58" s="5"/>
      <c r="BJ58" s="5"/>
      <c r="BK58" s="5"/>
      <c r="BL58" s="5" t="s">
        <v>803</v>
      </c>
      <c r="BM58" s="5">
        <v>0</v>
      </c>
      <c r="BN58" s="5">
        <v>-3</v>
      </c>
      <c r="BO58" s="5">
        <v>-6</v>
      </c>
      <c r="BP58" s="5">
        <v>-9</v>
      </c>
      <c r="BQ58" s="5">
        <v>-12</v>
      </c>
      <c r="BR58" s="5">
        <v>-15</v>
      </c>
      <c r="BS58" s="5">
        <v>-18</v>
      </c>
      <c r="BT58" s="5">
        <v>-21</v>
      </c>
      <c r="BU58" s="5">
        <v>-24</v>
      </c>
      <c r="BV58" s="5"/>
      <c r="BW58" s="5" t="s">
        <v>803</v>
      </c>
      <c r="BX58" s="5">
        <v>10</v>
      </c>
      <c r="BY58" s="5">
        <v>10</v>
      </c>
      <c r="BZ58" s="5">
        <v>10</v>
      </c>
      <c r="CA58" s="5">
        <v>10</v>
      </c>
      <c r="CB58" s="5">
        <v>9.8000000000000007</v>
      </c>
      <c r="CC58" s="5">
        <v>9.6</v>
      </c>
      <c r="CD58" s="5">
        <v>9.4</v>
      </c>
      <c r="CE58" s="5">
        <v>9.1999999999999993</v>
      </c>
      <c r="CF58" s="5">
        <v>8</v>
      </c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45"/>
      <c r="ES58" s="45"/>
      <c r="ET58" s="45">
        <v>44561</v>
      </c>
      <c r="EU58" s="45">
        <v>44564</v>
      </c>
      <c r="EV58" s="45" t="s">
        <v>822</v>
      </c>
      <c r="EW58" s="45"/>
      <c r="EX58" s="45"/>
      <c r="EY58" s="45"/>
      <c r="EZ58" s="45"/>
      <c r="FA58" s="45"/>
      <c r="FB58" s="45"/>
      <c r="FC58" s="45">
        <v>44588</v>
      </c>
      <c r="FD58" s="45"/>
      <c r="FE58" s="5"/>
      <c r="FF58" s="5" t="s">
        <v>809</v>
      </c>
      <c r="FG58" s="5"/>
      <c r="FH58" s="5"/>
      <c r="FI58" s="5"/>
      <c r="FJ58" s="5">
        <v>3.15</v>
      </c>
      <c r="FK58" s="4">
        <v>11</v>
      </c>
      <c r="FL58" s="5">
        <v>11</v>
      </c>
      <c r="FM58" s="4">
        <v>10</v>
      </c>
      <c r="FN58" s="4">
        <v>10</v>
      </c>
      <c r="FO58" s="4"/>
      <c r="FP58" s="4"/>
      <c r="FQ58" s="5">
        <v>6</v>
      </c>
      <c r="FR58" s="5"/>
      <c r="FS58" s="5">
        <v>0.3</v>
      </c>
      <c r="FT58" s="5">
        <v>0.7</v>
      </c>
      <c r="FU58" s="5">
        <v>1.1000000000000001</v>
      </c>
      <c r="FV58" s="5">
        <v>2.1</v>
      </c>
      <c r="FW58" s="5">
        <v>2.7</v>
      </c>
      <c r="FX58" s="5">
        <v>4.5</v>
      </c>
      <c r="FY58" s="5"/>
      <c r="FZ58" s="5"/>
      <c r="GA58" s="5"/>
      <c r="GB58" s="5"/>
      <c r="GC58" s="5"/>
      <c r="GD58" s="5"/>
      <c r="GE58" s="5"/>
      <c r="GF58" s="46"/>
      <c r="GG58" s="5" t="s">
        <v>44</v>
      </c>
      <c r="GH58" s="5"/>
      <c r="GI58" s="5" t="s">
        <v>810</v>
      </c>
      <c r="GJ58" s="5" t="s">
        <v>798</v>
      </c>
      <c r="GK58" s="5" t="s">
        <v>830</v>
      </c>
      <c r="GL58" s="5">
        <v>6</v>
      </c>
      <c r="GM58" s="46"/>
      <c r="GN58" s="47">
        <v>2112091279</v>
      </c>
      <c r="GO58">
        <f t="shared" si="0"/>
        <v>0</v>
      </c>
      <c r="GP58">
        <f t="shared" si="1"/>
        <v>0</v>
      </c>
      <c r="GQ58">
        <f t="shared" si="2"/>
        <v>0</v>
      </c>
    </row>
    <row r="59" spans="1:199">
      <c r="A59" s="5" t="s">
        <v>795</v>
      </c>
      <c r="B59" s="5">
        <v>2022</v>
      </c>
      <c r="C59" s="4">
        <v>112072050</v>
      </c>
      <c r="D59" s="5">
        <v>112072050</v>
      </c>
      <c r="E59" s="5" t="s">
        <v>796</v>
      </c>
      <c r="F59" s="5" t="s">
        <v>35</v>
      </c>
      <c r="G59" s="5" t="s">
        <v>36</v>
      </c>
      <c r="H59" s="5" t="s">
        <v>797</v>
      </c>
      <c r="I59" s="5" t="s">
        <v>57</v>
      </c>
      <c r="J59" s="5" t="s">
        <v>38</v>
      </c>
      <c r="K59" s="5" t="s">
        <v>38</v>
      </c>
      <c r="L59" s="5" t="s">
        <v>39</v>
      </c>
      <c r="M59" s="5" t="s">
        <v>40</v>
      </c>
      <c r="N59" s="5">
        <v>2</v>
      </c>
      <c r="O59" s="5" t="s">
        <v>98</v>
      </c>
      <c r="P59" s="5" t="s">
        <v>278</v>
      </c>
      <c r="Q59" s="5"/>
      <c r="R59" s="4">
        <v>17</v>
      </c>
      <c r="S59" s="5" t="s">
        <v>798</v>
      </c>
      <c r="T59" s="5"/>
      <c r="U59" s="5">
        <v>0</v>
      </c>
      <c r="V59" s="5" t="s">
        <v>847</v>
      </c>
      <c r="W59" s="5"/>
      <c r="X59" s="5" t="s">
        <v>799</v>
      </c>
      <c r="Y59" s="5">
        <v>100</v>
      </c>
      <c r="Z59" s="5">
        <v>1000</v>
      </c>
      <c r="AA59" s="5" t="s">
        <v>800</v>
      </c>
      <c r="AB59" s="5">
        <v>100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/>
      <c r="AJ59" s="4">
        <v>2.8</v>
      </c>
      <c r="AK59" s="4">
        <v>2.8</v>
      </c>
      <c r="AL59" s="5">
        <v>1</v>
      </c>
      <c r="AM59" s="5" t="s">
        <v>819</v>
      </c>
      <c r="AN59" s="5" t="s">
        <v>805</v>
      </c>
      <c r="AO59" s="5">
        <v>2</v>
      </c>
      <c r="AP59" s="5">
        <v>1000</v>
      </c>
      <c r="AQ59" s="5" t="s">
        <v>800</v>
      </c>
      <c r="AR59" s="5">
        <v>31.25</v>
      </c>
      <c r="AS59" s="5">
        <v>37.5</v>
      </c>
      <c r="AT59" s="5">
        <v>0</v>
      </c>
      <c r="AU59" s="5">
        <v>31.25</v>
      </c>
      <c r="AV59" s="5">
        <v>0</v>
      </c>
      <c r="AW59" s="5">
        <v>0</v>
      </c>
      <c r="AX59" s="5" t="s">
        <v>820</v>
      </c>
      <c r="AY59" s="5" t="s">
        <v>820</v>
      </c>
      <c r="AZ59" s="5" t="s">
        <v>821</v>
      </c>
      <c r="BA59" s="5" t="s">
        <v>801</v>
      </c>
      <c r="BB59" s="5"/>
      <c r="BC59" s="5"/>
      <c r="BD59" s="5" t="s">
        <v>815</v>
      </c>
      <c r="BE59" s="5"/>
      <c r="BF59" s="5"/>
      <c r="BG59" s="5"/>
      <c r="BH59" s="5" t="s">
        <v>816</v>
      </c>
      <c r="BI59" s="5"/>
      <c r="BJ59" s="5"/>
      <c r="BK59" s="5"/>
      <c r="BL59" s="5" t="s">
        <v>803</v>
      </c>
      <c r="BM59" s="5">
        <v>0</v>
      </c>
      <c r="BN59" s="5">
        <v>-3</v>
      </c>
      <c r="BO59" s="5">
        <v>-6</v>
      </c>
      <c r="BP59" s="5">
        <v>-9</v>
      </c>
      <c r="BQ59" s="5">
        <v>-12</v>
      </c>
      <c r="BR59" s="5">
        <v>-15</v>
      </c>
      <c r="BS59" s="5">
        <v>-18</v>
      </c>
      <c r="BT59" s="5">
        <v>-21</v>
      </c>
      <c r="BU59" s="5">
        <v>-24</v>
      </c>
      <c r="BV59" s="5"/>
      <c r="BW59" s="5" t="s">
        <v>803</v>
      </c>
      <c r="BX59" s="5">
        <v>10</v>
      </c>
      <c r="BY59" s="5">
        <v>10</v>
      </c>
      <c r="BZ59" s="5">
        <v>10</v>
      </c>
      <c r="CA59" s="5">
        <v>10</v>
      </c>
      <c r="CB59" s="5">
        <v>9.8000000000000007</v>
      </c>
      <c r="CC59" s="5">
        <v>9.6</v>
      </c>
      <c r="CD59" s="5">
        <v>9.4</v>
      </c>
      <c r="CE59" s="5">
        <v>9.1999999999999993</v>
      </c>
      <c r="CF59" s="5">
        <v>8</v>
      </c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45"/>
      <c r="ES59" s="45"/>
      <c r="ET59" s="45">
        <v>44561</v>
      </c>
      <c r="EU59" s="45">
        <v>44564</v>
      </c>
      <c r="EV59" s="45" t="s">
        <v>822</v>
      </c>
      <c r="EW59" s="45"/>
      <c r="EX59" s="45"/>
      <c r="EY59" s="45"/>
      <c r="EZ59" s="45"/>
      <c r="FA59" s="45"/>
      <c r="FB59" s="45"/>
      <c r="FC59" s="45">
        <v>44588</v>
      </c>
      <c r="FD59" s="45"/>
      <c r="FE59" s="5"/>
      <c r="FF59" s="5" t="s">
        <v>804</v>
      </c>
      <c r="FG59" s="5"/>
      <c r="FH59" s="5"/>
      <c r="FI59" s="5"/>
      <c r="FJ59" s="5">
        <v>7.83</v>
      </c>
      <c r="FK59" s="4">
        <v>17</v>
      </c>
      <c r="FL59" s="5">
        <v>17</v>
      </c>
      <c r="FM59" s="4">
        <v>8</v>
      </c>
      <c r="FN59" s="4">
        <v>9</v>
      </c>
      <c r="FO59" s="4">
        <v>6</v>
      </c>
      <c r="FP59" s="4">
        <v>10</v>
      </c>
      <c r="FQ59" s="5">
        <v>2</v>
      </c>
      <c r="FR59" s="5"/>
      <c r="FS59" s="5">
        <v>0.22</v>
      </c>
      <c r="FT59" s="5">
        <v>0.33</v>
      </c>
      <c r="FU59" s="5">
        <v>0.44</v>
      </c>
      <c r="FV59" s="5">
        <v>1</v>
      </c>
      <c r="FW59" s="5">
        <v>1.1100000000000001</v>
      </c>
      <c r="FX59" s="5">
        <v>9.2200000000000006</v>
      </c>
      <c r="FY59" s="5">
        <v>0.2</v>
      </c>
      <c r="FZ59" s="5">
        <v>0.2</v>
      </c>
      <c r="GA59" s="5">
        <v>0.6</v>
      </c>
      <c r="GB59" s="5">
        <v>1.3</v>
      </c>
      <c r="GC59" s="5">
        <v>1.6</v>
      </c>
      <c r="GD59" s="5">
        <v>4.5999999999999996</v>
      </c>
      <c r="GE59" s="5">
        <v>4</v>
      </c>
      <c r="GF59" s="46"/>
      <c r="GG59" s="5" t="s">
        <v>44</v>
      </c>
      <c r="GH59" s="5" t="s">
        <v>44</v>
      </c>
      <c r="GI59" s="5" t="s">
        <v>810</v>
      </c>
      <c r="GJ59" s="5" t="s">
        <v>798</v>
      </c>
      <c r="GK59" s="5" t="s">
        <v>830</v>
      </c>
      <c r="GL59" s="5">
        <v>2</v>
      </c>
      <c r="GM59" s="46"/>
      <c r="GN59" s="47">
        <v>2112091280</v>
      </c>
      <c r="GO59">
        <f t="shared" si="0"/>
        <v>0.30000000000000004</v>
      </c>
      <c r="GP59">
        <f t="shared" si="1"/>
        <v>3</v>
      </c>
      <c r="GQ59">
        <f t="shared" si="2"/>
        <v>46</v>
      </c>
    </row>
    <row r="60" spans="1:199">
      <c r="A60" s="5" t="s">
        <v>795</v>
      </c>
      <c r="B60" s="5">
        <v>2022</v>
      </c>
      <c r="C60" s="4">
        <v>112072051</v>
      </c>
      <c r="D60" s="5">
        <v>112072051</v>
      </c>
      <c r="E60" s="5" t="s">
        <v>796</v>
      </c>
      <c r="F60" s="5" t="s">
        <v>35</v>
      </c>
      <c r="G60" s="5" t="s">
        <v>36</v>
      </c>
      <c r="H60" s="5" t="s">
        <v>797</v>
      </c>
      <c r="I60" s="5" t="s">
        <v>57</v>
      </c>
      <c r="J60" s="5" t="s">
        <v>38</v>
      </c>
      <c r="K60" s="5" t="s">
        <v>38</v>
      </c>
      <c r="L60" s="5" t="s">
        <v>39</v>
      </c>
      <c r="M60" s="5" t="s">
        <v>40</v>
      </c>
      <c r="N60" s="5">
        <v>2</v>
      </c>
      <c r="O60" s="5" t="s">
        <v>165</v>
      </c>
      <c r="P60" s="5" t="s">
        <v>231</v>
      </c>
      <c r="Q60" s="5"/>
      <c r="R60" s="4">
        <v>60</v>
      </c>
      <c r="S60" s="5" t="s">
        <v>798</v>
      </c>
      <c r="T60" s="5"/>
      <c r="U60" s="5">
        <v>0</v>
      </c>
      <c r="V60" s="5" t="s">
        <v>847</v>
      </c>
      <c r="W60" s="5"/>
      <c r="X60" s="5" t="s">
        <v>799</v>
      </c>
      <c r="Y60" s="5">
        <v>100</v>
      </c>
      <c r="Z60" s="5">
        <v>1000</v>
      </c>
      <c r="AA60" s="5" t="s">
        <v>800</v>
      </c>
      <c r="AB60" s="5">
        <v>100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/>
      <c r="AJ60" s="4">
        <v>2</v>
      </c>
      <c r="AK60" s="4">
        <v>2</v>
      </c>
      <c r="AL60" s="5">
        <v>1</v>
      </c>
      <c r="AM60" s="5" t="s">
        <v>819</v>
      </c>
      <c r="AN60" s="5" t="s">
        <v>805</v>
      </c>
      <c r="AO60" s="5">
        <v>2</v>
      </c>
      <c r="AP60" s="5">
        <v>1000</v>
      </c>
      <c r="AQ60" s="5" t="s">
        <v>800</v>
      </c>
      <c r="AR60" s="5">
        <v>31.25</v>
      </c>
      <c r="AS60" s="5">
        <v>37.5</v>
      </c>
      <c r="AT60" s="5">
        <v>0</v>
      </c>
      <c r="AU60" s="5">
        <v>31.25</v>
      </c>
      <c r="AV60" s="5">
        <v>0</v>
      </c>
      <c r="AW60" s="5">
        <v>0</v>
      </c>
      <c r="AX60" s="5" t="s">
        <v>820</v>
      </c>
      <c r="AY60" s="5" t="s">
        <v>820</v>
      </c>
      <c r="AZ60" s="5" t="s">
        <v>821</v>
      </c>
      <c r="BA60" s="5" t="s">
        <v>801</v>
      </c>
      <c r="BB60" s="5"/>
      <c r="BC60" s="5"/>
      <c r="BD60" s="5" t="s">
        <v>815</v>
      </c>
      <c r="BE60" s="5"/>
      <c r="BF60" s="5"/>
      <c r="BG60" s="5"/>
      <c r="BH60" s="5" t="s">
        <v>816</v>
      </c>
      <c r="BI60" s="5"/>
      <c r="BJ60" s="5"/>
      <c r="BK60" s="5"/>
      <c r="BL60" s="5" t="s">
        <v>803</v>
      </c>
      <c r="BM60" s="5">
        <v>0</v>
      </c>
      <c r="BN60" s="5">
        <v>-3</v>
      </c>
      <c r="BO60" s="5">
        <v>-6</v>
      </c>
      <c r="BP60" s="5">
        <v>-9</v>
      </c>
      <c r="BQ60" s="5">
        <v>-12</v>
      </c>
      <c r="BR60" s="5">
        <v>-15</v>
      </c>
      <c r="BS60" s="5">
        <v>-18</v>
      </c>
      <c r="BT60" s="5">
        <v>-21</v>
      </c>
      <c r="BU60" s="5">
        <v>-24</v>
      </c>
      <c r="BV60" s="5"/>
      <c r="BW60" s="5" t="s">
        <v>803</v>
      </c>
      <c r="BX60" s="5">
        <v>10</v>
      </c>
      <c r="BY60" s="5">
        <v>10</v>
      </c>
      <c r="BZ60" s="5">
        <v>10</v>
      </c>
      <c r="CA60" s="5">
        <v>10</v>
      </c>
      <c r="CB60" s="5">
        <v>9.8000000000000007</v>
      </c>
      <c r="CC60" s="5">
        <v>9.6</v>
      </c>
      <c r="CD60" s="5">
        <v>9.4</v>
      </c>
      <c r="CE60" s="5">
        <v>9.1999999999999993</v>
      </c>
      <c r="CF60" s="5">
        <v>8</v>
      </c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45"/>
      <c r="ES60" s="45"/>
      <c r="ET60" s="45">
        <v>44561</v>
      </c>
      <c r="EU60" s="45">
        <v>44564</v>
      </c>
      <c r="EV60" s="45" t="s">
        <v>822</v>
      </c>
      <c r="EW60" s="45"/>
      <c r="EX60" s="45"/>
      <c r="EY60" s="45"/>
      <c r="EZ60" s="45"/>
      <c r="FA60" s="45"/>
      <c r="FB60" s="45"/>
      <c r="FC60" s="45">
        <v>44588</v>
      </c>
      <c r="FD60" s="45"/>
      <c r="FE60" s="5"/>
      <c r="FF60" s="5" t="s">
        <v>804</v>
      </c>
      <c r="FG60" s="5"/>
      <c r="FH60" s="5"/>
      <c r="FI60" s="5"/>
      <c r="FJ60" s="5">
        <v>4.2300000000000004</v>
      </c>
      <c r="FK60" s="4">
        <v>60</v>
      </c>
      <c r="FL60" s="5">
        <v>49</v>
      </c>
      <c r="FM60" s="4">
        <v>24</v>
      </c>
      <c r="FN60" s="4">
        <v>30</v>
      </c>
      <c r="FO60" s="4">
        <v>15</v>
      </c>
      <c r="FP60" s="4">
        <v>21</v>
      </c>
      <c r="FQ60" s="5">
        <v>4</v>
      </c>
      <c r="FR60" s="5">
        <v>6</v>
      </c>
      <c r="FS60" s="5">
        <v>0.13</v>
      </c>
      <c r="FT60" s="5">
        <v>0.37</v>
      </c>
      <c r="FU60" s="5">
        <v>0.5</v>
      </c>
      <c r="FV60" s="5">
        <v>1.03</v>
      </c>
      <c r="FW60" s="5">
        <v>1.53</v>
      </c>
      <c r="FX60" s="5">
        <v>3.77</v>
      </c>
      <c r="FY60" s="5">
        <v>0.19</v>
      </c>
      <c r="FZ60" s="5">
        <v>0.24</v>
      </c>
      <c r="GA60" s="5">
        <v>0.48</v>
      </c>
      <c r="GB60" s="5">
        <v>1.1000000000000001</v>
      </c>
      <c r="GC60" s="5">
        <v>1.9</v>
      </c>
      <c r="GD60" s="5">
        <v>5.29</v>
      </c>
      <c r="GE60" s="5">
        <v>7.85</v>
      </c>
      <c r="GF60" s="46"/>
      <c r="GG60" s="5" t="s">
        <v>44</v>
      </c>
      <c r="GH60" s="5" t="s">
        <v>44</v>
      </c>
      <c r="GI60" s="5" t="s">
        <v>810</v>
      </c>
      <c r="GJ60" s="5" t="s">
        <v>798</v>
      </c>
      <c r="GK60" s="5" t="s">
        <v>830</v>
      </c>
      <c r="GL60" s="5">
        <v>5</v>
      </c>
      <c r="GM60" s="46"/>
      <c r="GN60" s="47">
        <v>2112091281</v>
      </c>
      <c r="GO60">
        <f t="shared" si="0"/>
        <v>0.79999999999999982</v>
      </c>
      <c r="GP60">
        <f t="shared" si="1"/>
        <v>17</v>
      </c>
      <c r="GQ60">
        <f t="shared" si="2"/>
        <v>111</v>
      </c>
    </row>
    <row r="61" spans="1:199">
      <c r="A61" s="5" t="s">
        <v>795</v>
      </c>
      <c r="B61" s="5">
        <v>2022</v>
      </c>
      <c r="C61" s="4">
        <v>112072061</v>
      </c>
      <c r="D61" s="5">
        <v>112072061</v>
      </c>
      <c r="E61" s="5" t="s">
        <v>796</v>
      </c>
      <c r="F61" s="5" t="s">
        <v>35</v>
      </c>
      <c r="G61" s="5" t="s">
        <v>36</v>
      </c>
      <c r="H61" s="5" t="s">
        <v>797</v>
      </c>
      <c r="I61" s="5" t="s">
        <v>57</v>
      </c>
      <c r="J61" s="5" t="s">
        <v>38</v>
      </c>
      <c r="K61" s="5" t="s">
        <v>38</v>
      </c>
      <c r="L61" s="5" t="s">
        <v>39</v>
      </c>
      <c r="M61" s="5" t="s">
        <v>40</v>
      </c>
      <c r="N61" s="5">
        <v>2</v>
      </c>
      <c r="O61" s="5" t="s">
        <v>94</v>
      </c>
      <c r="P61" s="5" t="s">
        <v>253</v>
      </c>
      <c r="Q61" s="5"/>
      <c r="R61" s="4">
        <v>12</v>
      </c>
      <c r="S61" s="5" t="s">
        <v>798</v>
      </c>
      <c r="T61" s="5"/>
      <c r="U61" s="5">
        <v>0</v>
      </c>
      <c r="V61" s="5" t="s">
        <v>847</v>
      </c>
      <c r="W61" s="5"/>
      <c r="X61" s="5" t="s">
        <v>799</v>
      </c>
      <c r="Y61" s="5">
        <v>100</v>
      </c>
      <c r="Z61" s="5">
        <v>1000</v>
      </c>
      <c r="AA61" s="5" t="s">
        <v>800</v>
      </c>
      <c r="AB61" s="5">
        <v>100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/>
      <c r="AJ61" s="4">
        <v>1.2</v>
      </c>
      <c r="AK61" s="4">
        <v>1.2</v>
      </c>
      <c r="AL61" s="5">
        <v>1</v>
      </c>
      <c r="AM61" s="5" t="s">
        <v>819</v>
      </c>
      <c r="AN61" s="5" t="s">
        <v>805</v>
      </c>
      <c r="AO61" s="5">
        <v>2</v>
      </c>
      <c r="AP61" s="5">
        <v>1000</v>
      </c>
      <c r="AQ61" s="5" t="s">
        <v>800</v>
      </c>
      <c r="AR61" s="5">
        <v>31.25</v>
      </c>
      <c r="AS61" s="5">
        <v>37.5</v>
      </c>
      <c r="AT61" s="5">
        <v>0</v>
      </c>
      <c r="AU61" s="5">
        <v>31.25</v>
      </c>
      <c r="AV61" s="5">
        <v>0</v>
      </c>
      <c r="AW61" s="5">
        <v>0</v>
      </c>
      <c r="AX61" s="5" t="s">
        <v>820</v>
      </c>
      <c r="AY61" s="5" t="s">
        <v>820</v>
      </c>
      <c r="AZ61" s="5" t="s">
        <v>821</v>
      </c>
      <c r="BA61" s="5" t="s">
        <v>801</v>
      </c>
      <c r="BB61" s="5"/>
      <c r="BC61" s="5"/>
      <c r="BD61" s="5" t="s">
        <v>815</v>
      </c>
      <c r="BE61" s="5"/>
      <c r="BF61" s="5"/>
      <c r="BG61" s="5"/>
      <c r="BH61" s="5" t="s">
        <v>816</v>
      </c>
      <c r="BI61" s="5"/>
      <c r="BJ61" s="5"/>
      <c r="BK61" s="5"/>
      <c r="BL61" s="5" t="s">
        <v>803</v>
      </c>
      <c r="BM61" s="5">
        <v>0</v>
      </c>
      <c r="BN61" s="5">
        <v>-3</v>
      </c>
      <c r="BO61" s="5">
        <v>-6</v>
      </c>
      <c r="BP61" s="5">
        <v>-9</v>
      </c>
      <c r="BQ61" s="5">
        <v>-12</v>
      </c>
      <c r="BR61" s="5">
        <v>-15</v>
      </c>
      <c r="BS61" s="5">
        <v>-18</v>
      </c>
      <c r="BT61" s="5">
        <v>-21</v>
      </c>
      <c r="BU61" s="5">
        <v>-24</v>
      </c>
      <c r="BV61" s="5"/>
      <c r="BW61" s="5" t="s">
        <v>803</v>
      </c>
      <c r="BX61" s="5">
        <v>10</v>
      </c>
      <c r="BY61" s="5">
        <v>10</v>
      </c>
      <c r="BZ61" s="5">
        <v>10</v>
      </c>
      <c r="CA61" s="5">
        <v>10</v>
      </c>
      <c r="CB61" s="5">
        <v>9.8000000000000007</v>
      </c>
      <c r="CC61" s="5">
        <v>9.6</v>
      </c>
      <c r="CD61" s="5">
        <v>9.4</v>
      </c>
      <c r="CE61" s="5">
        <v>9.1999999999999993</v>
      </c>
      <c r="CF61" s="5">
        <v>8</v>
      </c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45"/>
      <c r="ES61" s="45"/>
      <c r="ET61" s="45">
        <v>44561</v>
      </c>
      <c r="EU61" s="45">
        <v>44564</v>
      </c>
      <c r="EV61" s="45" t="s">
        <v>822</v>
      </c>
      <c r="EW61" s="45"/>
      <c r="EX61" s="45"/>
      <c r="EY61" s="45"/>
      <c r="EZ61" s="45"/>
      <c r="FA61" s="45"/>
      <c r="FB61" s="45"/>
      <c r="FC61" s="45">
        <v>44588</v>
      </c>
      <c r="FD61" s="45"/>
      <c r="FE61" s="5"/>
      <c r="FF61" s="5" t="s">
        <v>804</v>
      </c>
      <c r="FG61" s="5"/>
      <c r="FH61" s="5"/>
      <c r="FI61" s="5"/>
      <c r="FJ61" s="5">
        <v>4.62</v>
      </c>
      <c r="FK61" s="4">
        <v>12</v>
      </c>
      <c r="FL61" s="5">
        <v>11</v>
      </c>
      <c r="FM61" s="4">
        <v>5</v>
      </c>
      <c r="FN61" s="4">
        <v>5</v>
      </c>
      <c r="FO61" s="4"/>
      <c r="FP61" s="4"/>
      <c r="FQ61" s="5">
        <v>1</v>
      </c>
      <c r="FR61" s="5"/>
      <c r="FS61" s="5">
        <v>0.6</v>
      </c>
      <c r="FT61" s="5">
        <v>1.4</v>
      </c>
      <c r="FU61" s="5">
        <v>1.8</v>
      </c>
      <c r="FV61" s="5">
        <v>2.6</v>
      </c>
      <c r="FW61" s="5">
        <v>2.6</v>
      </c>
      <c r="FX61" s="5">
        <v>6.6</v>
      </c>
      <c r="FY61" s="5"/>
      <c r="FZ61" s="5"/>
      <c r="GA61" s="5"/>
      <c r="GB61" s="5"/>
      <c r="GC61" s="5"/>
      <c r="GD61" s="5"/>
      <c r="GE61" s="5"/>
      <c r="GF61" s="46"/>
      <c r="GG61" s="5" t="s">
        <v>44</v>
      </c>
      <c r="GH61" s="5"/>
      <c r="GI61" s="5" t="s">
        <v>810</v>
      </c>
      <c r="GJ61" s="5" t="s">
        <v>798</v>
      </c>
      <c r="GK61" s="5" t="s">
        <v>830</v>
      </c>
      <c r="GL61" s="5">
        <v>1</v>
      </c>
      <c r="GM61" s="46"/>
      <c r="GN61" s="47">
        <v>2112091282</v>
      </c>
      <c r="GO61">
        <f t="shared" si="0"/>
        <v>0</v>
      </c>
      <c r="GP61">
        <f t="shared" si="1"/>
        <v>0</v>
      </c>
      <c r="GQ61">
        <f t="shared" si="2"/>
        <v>0</v>
      </c>
    </row>
    <row r="62" spans="1:199">
      <c r="A62" s="5" t="s">
        <v>795</v>
      </c>
      <c r="B62" s="5">
        <v>2022</v>
      </c>
      <c r="C62" s="4">
        <v>112072052</v>
      </c>
      <c r="D62" s="5">
        <v>112072052</v>
      </c>
      <c r="E62" s="5" t="s">
        <v>796</v>
      </c>
      <c r="F62" s="5" t="s">
        <v>35</v>
      </c>
      <c r="G62" s="5" t="s">
        <v>36</v>
      </c>
      <c r="H62" s="5" t="s">
        <v>797</v>
      </c>
      <c r="I62" s="5" t="s">
        <v>57</v>
      </c>
      <c r="J62" s="5" t="s">
        <v>38</v>
      </c>
      <c r="K62" s="5" t="s">
        <v>38</v>
      </c>
      <c r="L62" s="5" t="s">
        <v>39</v>
      </c>
      <c r="M62" s="5" t="s">
        <v>40</v>
      </c>
      <c r="N62" s="5">
        <v>2</v>
      </c>
      <c r="O62" s="5" t="s">
        <v>41</v>
      </c>
      <c r="P62" s="5" t="s">
        <v>58</v>
      </c>
      <c r="Q62" s="5"/>
      <c r="R62" s="4">
        <v>27</v>
      </c>
      <c r="S62" s="5" t="s">
        <v>798</v>
      </c>
      <c r="T62" s="5"/>
      <c r="U62" s="5">
        <v>0</v>
      </c>
      <c r="V62" s="5" t="s">
        <v>847</v>
      </c>
      <c r="W62" s="5"/>
      <c r="X62" s="5" t="s">
        <v>799</v>
      </c>
      <c r="Y62" s="5">
        <v>100</v>
      </c>
      <c r="Z62" s="5">
        <v>1000</v>
      </c>
      <c r="AA62" s="5" t="s">
        <v>800</v>
      </c>
      <c r="AB62" s="5">
        <v>100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 t="s">
        <v>823</v>
      </c>
      <c r="AJ62" s="4">
        <v>0.15</v>
      </c>
      <c r="AK62" s="4">
        <v>0.15</v>
      </c>
      <c r="AL62" s="5">
        <v>1</v>
      </c>
      <c r="AM62" s="5" t="s">
        <v>819</v>
      </c>
      <c r="AN62" s="5" t="s">
        <v>805</v>
      </c>
      <c r="AO62" s="5">
        <v>2</v>
      </c>
      <c r="AP62" s="5">
        <v>1000</v>
      </c>
      <c r="AQ62" s="5" t="s">
        <v>800</v>
      </c>
      <c r="AR62" s="5">
        <v>31.25</v>
      </c>
      <c r="AS62" s="5">
        <v>37.5</v>
      </c>
      <c r="AT62" s="5">
        <v>0</v>
      </c>
      <c r="AU62" s="5">
        <v>31.25</v>
      </c>
      <c r="AV62" s="5">
        <v>0</v>
      </c>
      <c r="AW62" s="5">
        <v>0</v>
      </c>
      <c r="AX62" s="5" t="s">
        <v>820</v>
      </c>
      <c r="AY62" s="5" t="s">
        <v>820</v>
      </c>
      <c r="AZ62" s="5" t="s">
        <v>821</v>
      </c>
      <c r="BA62" s="5" t="s">
        <v>801</v>
      </c>
      <c r="BB62" s="5"/>
      <c r="BC62" s="5"/>
      <c r="BD62" s="5" t="s">
        <v>815</v>
      </c>
      <c r="BE62" s="5"/>
      <c r="BF62" s="5"/>
      <c r="BG62" s="5"/>
      <c r="BH62" s="5" t="s">
        <v>816</v>
      </c>
      <c r="BI62" s="5"/>
      <c r="BJ62" s="5"/>
      <c r="BK62" s="5"/>
      <c r="BL62" s="5" t="s">
        <v>803</v>
      </c>
      <c r="BM62" s="5">
        <v>0</v>
      </c>
      <c r="BN62" s="5">
        <v>-3</v>
      </c>
      <c r="BO62" s="5">
        <v>-6</v>
      </c>
      <c r="BP62" s="5">
        <v>-9</v>
      </c>
      <c r="BQ62" s="5">
        <v>-12</v>
      </c>
      <c r="BR62" s="5">
        <v>-15</v>
      </c>
      <c r="BS62" s="5">
        <v>-18</v>
      </c>
      <c r="BT62" s="5">
        <v>-21</v>
      </c>
      <c r="BU62" s="5">
        <v>-24</v>
      </c>
      <c r="BV62" s="5"/>
      <c r="BW62" s="5" t="s">
        <v>803</v>
      </c>
      <c r="BX62" s="5">
        <v>10</v>
      </c>
      <c r="BY62" s="5">
        <v>10</v>
      </c>
      <c r="BZ62" s="5">
        <v>10</v>
      </c>
      <c r="CA62" s="5">
        <v>10</v>
      </c>
      <c r="CB62" s="5">
        <v>9.8000000000000007</v>
      </c>
      <c r="CC62" s="5">
        <v>9.6</v>
      </c>
      <c r="CD62" s="5">
        <v>9.4</v>
      </c>
      <c r="CE62" s="5">
        <v>9.1999999999999993</v>
      </c>
      <c r="CF62" s="5">
        <v>8</v>
      </c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45"/>
      <c r="ES62" s="45"/>
      <c r="ET62" s="45">
        <v>44561</v>
      </c>
      <c r="EU62" s="45">
        <v>44564</v>
      </c>
      <c r="EV62" s="45" t="s">
        <v>822</v>
      </c>
      <c r="EW62" s="45">
        <v>44574</v>
      </c>
      <c r="EX62" s="45">
        <v>44574</v>
      </c>
      <c r="EY62" s="45"/>
      <c r="EZ62" s="45"/>
      <c r="FA62" s="45"/>
      <c r="FB62" s="45"/>
      <c r="FC62" s="45">
        <v>44600</v>
      </c>
      <c r="FD62" s="45"/>
      <c r="FE62" s="5"/>
      <c r="FF62" s="5" t="s">
        <v>804</v>
      </c>
      <c r="FG62" s="5"/>
      <c r="FH62" s="5"/>
      <c r="FI62" s="5" t="s">
        <v>848</v>
      </c>
      <c r="FJ62" s="5">
        <v>3.72</v>
      </c>
      <c r="FK62" s="4">
        <v>27</v>
      </c>
      <c r="FL62" s="5">
        <v>25</v>
      </c>
      <c r="FM62" s="4">
        <v>20</v>
      </c>
      <c r="FN62" s="4">
        <v>20</v>
      </c>
      <c r="FO62" s="4">
        <v>15</v>
      </c>
      <c r="FP62" s="4">
        <v>38</v>
      </c>
      <c r="FQ62" s="5"/>
      <c r="FR62" s="5">
        <v>1</v>
      </c>
      <c r="FS62" s="5">
        <v>0.25</v>
      </c>
      <c r="FT62" s="5">
        <v>0.6</v>
      </c>
      <c r="FU62" s="5">
        <v>1.05</v>
      </c>
      <c r="FV62" s="5">
        <v>2.5499999999999998</v>
      </c>
      <c r="FW62" s="5">
        <v>2.95</v>
      </c>
      <c r="FX62" s="5">
        <v>3.85</v>
      </c>
      <c r="FY62" s="5">
        <v>0.37</v>
      </c>
      <c r="FZ62" s="5">
        <v>0.39</v>
      </c>
      <c r="GA62" s="5">
        <v>0.79</v>
      </c>
      <c r="GB62" s="5">
        <v>1.47</v>
      </c>
      <c r="GC62" s="5">
        <v>1.68</v>
      </c>
      <c r="GD62" s="5">
        <v>3.42</v>
      </c>
      <c r="GE62" s="5">
        <v>3.97</v>
      </c>
      <c r="GF62" s="46"/>
      <c r="GG62" s="5" t="s">
        <v>44</v>
      </c>
      <c r="GH62" s="5" t="s">
        <v>44</v>
      </c>
      <c r="GI62" s="5" t="s">
        <v>810</v>
      </c>
      <c r="GJ62" s="5" t="s">
        <v>798</v>
      </c>
      <c r="GK62" s="5" t="s">
        <v>830</v>
      </c>
      <c r="GL62" s="5">
        <v>1</v>
      </c>
      <c r="GM62" s="46"/>
      <c r="GN62" s="47">
        <v>2112091283</v>
      </c>
      <c r="GO62">
        <f t="shared" si="0"/>
        <v>0.20999999999999996</v>
      </c>
      <c r="GP62">
        <f t="shared" si="1"/>
        <v>8</v>
      </c>
      <c r="GQ62">
        <f t="shared" si="2"/>
        <v>130</v>
      </c>
    </row>
    <row r="63" spans="1:199">
      <c r="A63" s="5" t="s">
        <v>795</v>
      </c>
      <c r="B63" s="5">
        <v>2022</v>
      </c>
      <c r="C63" s="4">
        <v>112072034</v>
      </c>
      <c r="D63" s="5">
        <v>112072034</v>
      </c>
      <c r="E63" s="5" t="s">
        <v>796</v>
      </c>
      <c r="F63" s="5" t="s">
        <v>35</v>
      </c>
      <c r="G63" s="5" t="s">
        <v>36</v>
      </c>
      <c r="H63" s="5" t="s">
        <v>797</v>
      </c>
      <c r="I63" s="5" t="s">
        <v>57</v>
      </c>
      <c r="J63" s="5" t="s">
        <v>38</v>
      </c>
      <c r="K63" s="5" t="s">
        <v>38</v>
      </c>
      <c r="L63" s="5" t="s">
        <v>39</v>
      </c>
      <c r="M63" s="5" t="s">
        <v>40</v>
      </c>
      <c r="N63" s="5">
        <v>2</v>
      </c>
      <c r="O63" s="5" t="s">
        <v>113</v>
      </c>
      <c r="P63" s="5" t="s">
        <v>829</v>
      </c>
      <c r="Q63" s="5"/>
      <c r="R63" s="4">
        <v>19</v>
      </c>
      <c r="S63" s="5" t="s">
        <v>798</v>
      </c>
      <c r="T63" s="5"/>
      <c r="U63" s="5">
        <v>0</v>
      </c>
      <c r="V63" s="5" t="s">
        <v>847</v>
      </c>
      <c r="W63" s="5"/>
      <c r="X63" s="5" t="s">
        <v>799</v>
      </c>
      <c r="Y63" s="5">
        <v>100</v>
      </c>
      <c r="Z63" s="5">
        <v>1000</v>
      </c>
      <c r="AA63" s="5" t="s">
        <v>800</v>
      </c>
      <c r="AB63" s="5">
        <v>100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/>
      <c r="AJ63" s="4">
        <v>1.8</v>
      </c>
      <c r="AK63" s="4">
        <v>1.8</v>
      </c>
      <c r="AL63" s="5">
        <v>1</v>
      </c>
      <c r="AM63" s="5" t="s">
        <v>819</v>
      </c>
      <c r="AN63" s="5" t="s">
        <v>805</v>
      </c>
      <c r="AO63" s="5">
        <v>2</v>
      </c>
      <c r="AP63" s="5">
        <v>1000</v>
      </c>
      <c r="AQ63" s="5" t="s">
        <v>800</v>
      </c>
      <c r="AR63" s="5">
        <v>31.25</v>
      </c>
      <c r="AS63" s="5">
        <v>37.5</v>
      </c>
      <c r="AT63" s="5">
        <v>0</v>
      </c>
      <c r="AU63" s="5">
        <v>31.25</v>
      </c>
      <c r="AV63" s="5">
        <v>0</v>
      </c>
      <c r="AW63" s="5">
        <v>0</v>
      </c>
      <c r="AX63" s="5" t="s">
        <v>820</v>
      </c>
      <c r="AY63" s="5" t="s">
        <v>820</v>
      </c>
      <c r="AZ63" s="5" t="s">
        <v>821</v>
      </c>
      <c r="BA63" s="5" t="s">
        <v>801</v>
      </c>
      <c r="BB63" s="5"/>
      <c r="BC63" s="5"/>
      <c r="BD63" s="5" t="s">
        <v>815</v>
      </c>
      <c r="BE63" s="5"/>
      <c r="BF63" s="5"/>
      <c r="BG63" s="5"/>
      <c r="BH63" s="5" t="s">
        <v>816</v>
      </c>
      <c r="BI63" s="5"/>
      <c r="BJ63" s="5"/>
      <c r="BK63" s="5"/>
      <c r="BL63" s="5" t="s">
        <v>803</v>
      </c>
      <c r="BM63" s="5">
        <v>0</v>
      </c>
      <c r="BN63" s="5">
        <v>-3</v>
      </c>
      <c r="BO63" s="5">
        <v>-6</v>
      </c>
      <c r="BP63" s="5">
        <v>-9</v>
      </c>
      <c r="BQ63" s="5">
        <v>-12</v>
      </c>
      <c r="BR63" s="5">
        <v>-15</v>
      </c>
      <c r="BS63" s="5">
        <v>-18</v>
      </c>
      <c r="BT63" s="5">
        <v>-21</v>
      </c>
      <c r="BU63" s="5">
        <v>-24</v>
      </c>
      <c r="BV63" s="5"/>
      <c r="BW63" s="5" t="s">
        <v>803</v>
      </c>
      <c r="BX63" s="5">
        <v>10</v>
      </c>
      <c r="BY63" s="5">
        <v>10</v>
      </c>
      <c r="BZ63" s="5">
        <v>10</v>
      </c>
      <c r="CA63" s="5">
        <v>10</v>
      </c>
      <c r="CB63" s="5">
        <v>9.8000000000000007</v>
      </c>
      <c r="CC63" s="5">
        <v>9.6</v>
      </c>
      <c r="CD63" s="5">
        <v>9.4</v>
      </c>
      <c r="CE63" s="5">
        <v>9.1999999999999993</v>
      </c>
      <c r="CF63" s="5">
        <v>8</v>
      </c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45"/>
      <c r="ES63" s="45"/>
      <c r="ET63" s="45">
        <v>44561</v>
      </c>
      <c r="EU63" s="45">
        <v>44564</v>
      </c>
      <c r="EV63" s="45" t="s">
        <v>822</v>
      </c>
      <c r="EW63" s="45"/>
      <c r="EX63" s="45"/>
      <c r="EY63" s="45"/>
      <c r="EZ63" s="45"/>
      <c r="FA63" s="45"/>
      <c r="FB63" s="45"/>
      <c r="FC63" s="45">
        <v>44588</v>
      </c>
      <c r="FD63" s="45"/>
      <c r="FE63" s="5"/>
      <c r="FF63" s="5" t="s">
        <v>804</v>
      </c>
      <c r="FG63" s="5"/>
      <c r="FH63" s="5"/>
      <c r="FI63" s="5"/>
      <c r="FJ63" s="5">
        <v>2.94</v>
      </c>
      <c r="FK63" s="4">
        <v>19</v>
      </c>
      <c r="FL63" s="5">
        <v>18</v>
      </c>
      <c r="FM63" s="4">
        <v>9</v>
      </c>
      <c r="FN63" s="4">
        <v>10</v>
      </c>
      <c r="FO63" s="4">
        <v>12</v>
      </c>
      <c r="FP63" s="4">
        <v>13</v>
      </c>
      <c r="FQ63" s="5">
        <v>1</v>
      </c>
      <c r="FR63" s="5"/>
      <c r="FS63" s="5">
        <v>0.1</v>
      </c>
      <c r="FT63" s="5">
        <v>0.3</v>
      </c>
      <c r="FU63" s="5">
        <v>0.9</v>
      </c>
      <c r="FV63" s="5">
        <v>1.6</v>
      </c>
      <c r="FW63" s="5">
        <v>2</v>
      </c>
      <c r="FX63" s="5">
        <v>4.2</v>
      </c>
      <c r="FY63" s="5"/>
      <c r="FZ63" s="5"/>
      <c r="GA63" s="5"/>
      <c r="GB63" s="5"/>
      <c r="GC63" s="5"/>
      <c r="GD63" s="5"/>
      <c r="GE63" s="5">
        <v>3.08</v>
      </c>
      <c r="GF63" s="46"/>
      <c r="GG63" s="5" t="s">
        <v>44</v>
      </c>
      <c r="GH63" s="5" t="s">
        <v>44</v>
      </c>
      <c r="GI63" s="5" t="s">
        <v>810</v>
      </c>
      <c r="GJ63" s="5" t="s">
        <v>798</v>
      </c>
      <c r="GK63" s="5" t="s">
        <v>830</v>
      </c>
      <c r="GL63" s="5">
        <v>1</v>
      </c>
      <c r="GM63" s="46"/>
      <c r="GN63" s="47">
        <v>2112091284</v>
      </c>
      <c r="GO63">
        <f t="shared" si="0"/>
        <v>0</v>
      </c>
      <c r="GP63">
        <f t="shared" si="1"/>
        <v>0</v>
      </c>
      <c r="GQ63">
        <f t="shared" si="2"/>
        <v>0</v>
      </c>
    </row>
    <row r="64" spans="1:199">
      <c r="A64" s="5" t="s">
        <v>795</v>
      </c>
      <c r="B64" s="5">
        <v>2022</v>
      </c>
      <c r="C64" s="4">
        <v>112072053</v>
      </c>
      <c r="D64" s="5">
        <v>112072053</v>
      </c>
      <c r="E64" s="5" t="s">
        <v>796</v>
      </c>
      <c r="F64" s="5" t="s">
        <v>35</v>
      </c>
      <c r="G64" s="5" t="s">
        <v>36</v>
      </c>
      <c r="H64" s="5" t="s">
        <v>797</v>
      </c>
      <c r="I64" s="5" t="s">
        <v>57</v>
      </c>
      <c r="J64" s="5" t="s">
        <v>38</v>
      </c>
      <c r="K64" s="5" t="s">
        <v>38</v>
      </c>
      <c r="L64" s="5" t="s">
        <v>39</v>
      </c>
      <c r="M64" s="5" t="s">
        <v>40</v>
      </c>
      <c r="N64" s="5">
        <v>2</v>
      </c>
      <c r="O64" s="5" t="s">
        <v>94</v>
      </c>
      <c r="P64" s="5" t="s">
        <v>201</v>
      </c>
      <c r="Q64" s="5"/>
      <c r="R64" s="4">
        <v>75</v>
      </c>
      <c r="S64" s="5" t="s">
        <v>798</v>
      </c>
      <c r="T64" s="5"/>
      <c r="U64" s="5">
        <v>0</v>
      </c>
      <c r="V64" s="5" t="s">
        <v>847</v>
      </c>
      <c r="W64" s="5"/>
      <c r="X64" s="5" t="s">
        <v>799</v>
      </c>
      <c r="Y64" s="5">
        <v>100</v>
      </c>
      <c r="Z64" s="5">
        <v>1000</v>
      </c>
      <c r="AA64" s="5" t="s">
        <v>800</v>
      </c>
      <c r="AB64" s="5">
        <v>100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/>
      <c r="AJ64" s="4">
        <v>1.85</v>
      </c>
      <c r="AK64" s="4">
        <v>1.85</v>
      </c>
      <c r="AL64" s="5">
        <v>1</v>
      </c>
      <c r="AM64" s="5" t="s">
        <v>819</v>
      </c>
      <c r="AN64" s="5" t="s">
        <v>805</v>
      </c>
      <c r="AO64" s="5">
        <v>2</v>
      </c>
      <c r="AP64" s="5">
        <v>1000</v>
      </c>
      <c r="AQ64" s="5" t="s">
        <v>800</v>
      </c>
      <c r="AR64" s="5">
        <v>31.25</v>
      </c>
      <c r="AS64" s="5">
        <v>37.5</v>
      </c>
      <c r="AT64" s="5">
        <v>0</v>
      </c>
      <c r="AU64" s="5">
        <v>31.25</v>
      </c>
      <c r="AV64" s="5">
        <v>0</v>
      </c>
      <c r="AW64" s="5">
        <v>0</v>
      </c>
      <c r="AX64" s="5" t="s">
        <v>820</v>
      </c>
      <c r="AY64" s="5" t="s">
        <v>820</v>
      </c>
      <c r="AZ64" s="5" t="s">
        <v>821</v>
      </c>
      <c r="BA64" s="5" t="s">
        <v>801</v>
      </c>
      <c r="BB64" s="5"/>
      <c r="BC64" s="5"/>
      <c r="BD64" s="5" t="s">
        <v>815</v>
      </c>
      <c r="BE64" s="5"/>
      <c r="BF64" s="5"/>
      <c r="BG64" s="5"/>
      <c r="BH64" s="5" t="s">
        <v>816</v>
      </c>
      <c r="BI64" s="5"/>
      <c r="BJ64" s="5"/>
      <c r="BK64" s="5"/>
      <c r="BL64" s="5" t="s">
        <v>803</v>
      </c>
      <c r="BM64" s="5">
        <v>0</v>
      </c>
      <c r="BN64" s="5">
        <v>-3</v>
      </c>
      <c r="BO64" s="5">
        <v>-6</v>
      </c>
      <c r="BP64" s="5">
        <v>-9</v>
      </c>
      <c r="BQ64" s="5">
        <v>-12</v>
      </c>
      <c r="BR64" s="5">
        <v>-15</v>
      </c>
      <c r="BS64" s="5">
        <v>-18</v>
      </c>
      <c r="BT64" s="5">
        <v>-21</v>
      </c>
      <c r="BU64" s="5">
        <v>-24</v>
      </c>
      <c r="BV64" s="5"/>
      <c r="BW64" s="5" t="s">
        <v>803</v>
      </c>
      <c r="BX64" s="5">
        <v>10</v>
      </c>
      <c r="BY64" s="5">
        <v>10</v>
      </c>
      <c r="BZ64" s="5">
        <v>10</v>
      </c>
      <c r="CA64" s="5">
        <v>10</v>
      </c>
      <c r="CB64" s="5">
        <v>9.8000000000000007</v>
      </c>
      <c r="CC64" s="5">
        <v>9.6</v>
      </c>
      <c r="CD64" s="5">
        <v>9.4</v>
      </c>
      <c r="CE64" s="5">
        <v>9.1999999999999993</v>
      </c>
      <c r="CF64" s="5">
        <v>8</v>
      </c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45"/>
      <c r="ES64" s="45"/>
      <c r="ET64" s="45">
        <v>44561</v>
      </c>
      <c r="EU64" s="45">
        <v>44564</v>
      </c>
      <c r="EV64" s="45" t="s">
        <v>822</v>
      </c>
      <c r="EW64" s="45"/>
      <c r="EX64" s="45"/>
      <c r="EY64" s="45"/>
      <c r="EZ64" s="45"/>
      <c r="FA64" s="45"/>
      <c r="FB64" s="45"/>
      <c r="FC64" s="45">
        <v>44588</v>
      </c>
      <c r="FD64" s="45"/>
      <c r="FE64" s="5"/>
      <c r="FF64" s="5" t="s">
        <v>804</v>
      </c>
      <c r="FG64" s="5"/>
      <c r="FH64" s="5"/>
      <c r="FI64" s="5"/>
      <c r="FJ64" s="5">
        <v>3.43</v>
      </c>
      <c r="FK64" s="4">
        <v>75</v>
      </c>
      <c r="FL64" s="5">
        <v>62</v>
      </c>
      <c r="FM64" s="4">
        <v>31</v>
      </c>
      <c r="FN64" s="4">
        <v>59</v>
      </c>
      <c r="FO64" s="4">
        <v>19</v>
      </c>
      <c r="FP64" s="4">
        <v>37</v>
      </c>
      <c r="FQ64" s="5">
        <v>21</v>
      </c>
      <c r="FR64" s="5">
        <v>22</v>
      </c>
      <c r="FS64" s="5">
        <v>0.19</v>
      </c>
      <c r="FT64" s="5">
        <v>0.53</v>
      </c>
      <c r="FU64" s="5">
        <v>0.68</v>
      </c>
      <c r="FV64" s="5">
        <v>1.17</v>
      </c>
      <c r="FW64" s="5">
        <v>1.76</v>
      </c>
      <c r="FX64" s="5">
        <v>3.25</v>
      </c>
      <c r="FY64" s="5">
        <v>0.38</v>
      </c>
      <c r="FZ64" s="5">
        <v>0.51</v>
      </c>
      <c r="GA64" s="5">
        <v>1</v>
      </c>
      <c r="GB64" s="5">
        <v>1.73</v>
      </c>
      <c r="GC64" s="5">
        <v>2.11</v>
      </c>
      <c r="GD64" s="5">
        <v>3.86</v>
      </c>
      <c r="GE64" s="5">
        <v>4.5999999999999996</v>
      </c>
      <c r="GF64" s="46"/>
      <c r="GG64" s="5" t="s">
        <v>44</v>
      </c>
      <c r="GH64" s="5" t="s">
        <v>44</v>
      </c>
      <c r="GI64" s="5" t="s">
        <v>810</v>
      </c>
      <c r="GJ64" s="5" t="s">
        <v>798</v>
      </c>
      <c r="GK64" s="5" t="s">
        <v>830</v>
      </c>
      <c r="GL64" s="5">
        <v>20</v>
      </c>
      <c r="GM64" s="46"/>
      <c r="GN64" s="47">
        <v>2112091285</v>
      </c>
      <c r="GO64">
        <f t="shared" si="0"/>
        <v>0.37999999999999989</v>
      </c>
      <c r="GP64">
        <f t="shared" si="1"/>
        <v>14</v>
      </c>
      <c r="GQ64">
        <f t="shared" si="2"/>
        <v>143</v>
      </c>
    </row>
    <row r="65" spans="1:199">
      <c r="A65" s="5" t="s">
        <v>795</v>
      </c>
      <c r="B65" s="5">
        <v>2022</v>
      </c>
      <c r="C65" s="4">
        <v>112072054</v>
      </c>
      <c r="D65" s="5">
        <v>112072054</v>
      </c>
      <c r="E65" s="5" t="s">
        <v>796</v>
      </c>
      <c r="F65" s="5" t="s">
        <v>35</v>
      </c>
      <c r="G65" s="5" t="s">
        <v>36</v>
      </c>
      <c r="H65" s="5" t="s">
        <v>797</v>
      </c>
      <c r="I65" s="5" t="s">
        <v>57</v>
      </c>
      <c r="J65" s="5" t="s">
        <v>38</v>
      </c>
      <c r="K65" s="5" t="s">
        <v>38</v>
      </c>
      <c r="L65" s="5" t="s">
        <v>39</v>
      </c>
      <c r="M65" s="5" t="s">
        <v>40</v>
      </c>
      <c r="N65" s="5">
        <v>2</v>
      </c>
      <c r="O65" s="5" t="s">
        <v>210</v>
      </c>
      <c r="P65" s="5" t="s">
        <v>291</v>
      </c>
      <c r="Q65" s="5"/>
      <c r="R65" s="4">
        <v>13</v>
      </c>
      <c r="S65" s="5" t="s">
        <v>798</v>
      </c>
      <c r="T65" s="5"/>
      <c r="U65" s="5">
        <v>0</v>
      </c>
      <c r="V65" s="5" t="s">
        <v>847</v>
      </c>
      <c r="W65" s="5"/>
      <c r="X65" s="5" t="s">
        <v>799</v>
      </c>
      <c r="Y65" s="5">
        <v>100</v>
      </c>
      <c r="Z65" s="5">
        <v>1000</v>
      </c>
      <c r="AA65" s="5" t="s">
        <v>800</v>
      </c>
      <c r="AB65" s="5">
        <v>100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/>
      <c r="AJ65" s="4">
        <v>3.1</v>
      </c>
      <c r="AK65" s="4">
        <v>3.1</v>
      </c>
      <c r="AL65" s="5">
        <v>1</v>
      </c>
      <c r="AM65" s="5" t="s">
        <v>819</v>
      </c>
      <c r="AN65" s="5" t="s">
        <v>805</v>
      </c>
      <c r="AO65" s="5">
        <v>2</v>
      </c>
      <c r="AP65" s="5">
        <v>1000</v>
      </c>
      <c r="AQ65" s="5" t="s">
        <v>800</v>
      </c>
      <c r="AR65" s="5">
        <v>31.25</v>
      </c>
      <c r="AS65" s="5">
        <v>37.5</v>
      </c>
      <c r="AT65" s="5">
        <v>0</v>
      </c>
      <c r="AU65" s="5">
        <v>31.25</v>
      </c>
      <c r="AV65" s="5">
        <v>0</v>
      </c>
      <c r="AW65" s="5">
        <v>0</v>
      </c>
      <c r="AX65" s="5" t="s">
        <v>820</v>
      </c>
      <c r="AY65" s="5" t="s">
        <v>820</v>
      </c>
      <c r="AZ65" s="5" t="s">
        <v>821</v>
      </c>
      <c r="BA65" s="5" t="s">
        <v>801</v>
      </c>
      <c r="BB65" s="5"/>
      <c r="BC65" s="5"/>
      <c r="BD65" s="5" t="s">
        <v>815</v>
      </c>
      <c r="BE65" s="5"/>
      <c r="BF65" s="5"/>
      <c r="BG65" s="5"/>
      <c r="BH65" s="5" t="s">
        <v>816</v>
      </c>
      <c r="BI65" s="5"/>
      <c r="BJ65" s="5"/>
      <c r="BK65" s="5"/>
      <c r="BL65" s="5" t="s">
        <v>803</v>
      </c>
      <c r="BM65" s="5">
        <v>0</v>
      </c>
      <c r="BN65" s="5">
        <v>-3</v>
      </c>
      <c r="BO65" s="5">
        <v>-6</v>
      </c>
      <c r="BP65" s="5">
        <v>-9</v>
      </c>
      <c r="BQ65" s="5">
        <v>-12</v>
      </c>
      <c r="BR65" s="5">
        <v>-15</v>
      </c>
      <c r="BS65" s="5">
        <v>-18</v>
      </c>
      <c r="BT65" s="5">
        <v>-21</v>
      </c>
      <c r="BU65" s="5">
        <v>-24</v>
      </c>
      <c r="BV65" s="5"/>
      <c r="BW65" s="5" t="s">
        <v>803</v>
      </c>
      <c r="BX65" s="5">
        <v>10</v>
      </c>
      <c r="BY65" s="5">
        <v>10</v>
      </c>
      <c r="BZ65" s="5">
        <v>10</v>
      </c>
      <c r="CA65" s="5">
        <v>10</v>
      </c>
      <c r="CB65" s="5">
        <v>9.8000000000000007</v>
      </c>
      <c r="CC65" s="5">
        <v>9.6</v>
      </c>
      <c r="CD65" s="5">
        <v>9.4</v>
      </c>
      <c r="CE65" s="5">
        <v>9.1999999999999993</v>
      </c>
      <c r="CF65" s="5">
        <v>8</v>
      </c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45"/>
      <c r="ES65" s="45"/>
      <c r="ET65" s="45">
        <v>44561</v>
      </c>
      <c r="EU65" s="45">
        <v>44564</v>
      </c>
      <c r="EV65" s="45" t="s">
        <v>822</v>
      </c>
      <c r="EW65" s="45"/>
      <c r="EX65" s="45"/>
      <c r="EY65" s="45"/>
      <c r="EZ65" s="45"/>
      <c r="FA65" s="45"/>
      <c r="FB65" s="45"/>
      <c r="FC65" s="45">
        <v>44588</v>
      </c>
      <c r="FD65" s="45"/>
      <c r="FE65" s="5"/>
      <c r="FF65" s="5" t="s">
        <v>804</v>
      </c>
      <c r="FG65" s="5"/>
      <c r="FH65" s="5"/>
      <c r="FI65" s="5"/>
      <c r="FJ65" s="5">
        <v>4.5199999999999996</v>
      </c>
      <c r="FK65" s="4">
        <v>13</v>
      </c>
      <c r="FL65" s="5">
        <v>13</v>
      </c>
      <c r="FM65" s="4">
        <v>6</v>
      </c>
      <c r="FN65" s="4">
        <v>7</v>
      </c>
      <c r="FO65" s="4">
        <v>5</v>
      </c>
      <c r="FP65" s="4">
        <v>5</v>
      </c>
      <c r="FQ65" s="5">
        <v>3</v>
      </c>
      <c r="FR65" s="5">
        <v>3</v>
      </c>
      <c r="FS65" s="5">
        <v>0.28999999999999998</v>
      </c>
      <c r="FT65" s="5">
        <v>1</v>
      </c>
      <c r="FU65" s="5">
        <v>1.43</v>
      </c>
      <c r="FV65" s="5">
        <v>2.29</v>
      </c>
      <c r="FW65" s="5">
        <v>2.71</v>
      </c>
      <c r="FX65" s="5">
        <v>4.1399999999999997</v>
      </c>
      <c r="FY65" s="5">
        <v>0.2</v>
      </c>
      <c r="FZ65" s="5">
        <v>0.2</v>
      </c>
      <c r="GA65" s="5">
        <v>0.6</v>
      </c>
      <c r="GB65" s="5">
        <v>2.2000000000000002</v>
      </c>
      <c r="GC65" s="5">
        <v>2.6</v>
      </c>
      <c r="GD65" s="5">
        <v>5.4</v>
      </c>
      <c r="GE65" s="5">
        <v>4.7</v>
      </c>
      <c r="GF65" s="46"/>
      <c r="GG65" s="5" t="s">
        <v>44</v>
      </c>
      <c r="GH65" s="5" t="s">
        <v>44</v>
      </c>
      <c r="GI65" s="5" t="s">
        <v>810</v>
      </c>
      <c r="GJ65" s="5" t="s">
        <v>798</v>
      </c>
      <c r="GK65" s="5" t="s">
        <v>830</v>
      </c>
      <c r="GL65" s="5">
        <v>3</v>
      </c>
      <c r="GM65" s="46"/>
      <c r="GN65" s="47">
        <v>2112091286</v>
      </c>
      <c r="GO65">
        <f t="shared" si="0"/>
        <v>0.39999999999999991</v>
      </c>
      <c r="GP65">
        <f t="shared" si="1"/>
        <v>2</v>
      </c>
      <c r="GQ65">
        <f t="shared" si="2"/>
        <v>27</v>
      </c>
    </row>
    <row r="66" spans="1:199">
      <c r="A66" s="5" t="s">
        <v>795</v>
      </c>
      <c r="B66" s="5">
        <v>2022</v>
      </c>
      <c r="C66" s="4">
        <v>112072055</v>
      </c>
      <c r="D66" s="5">
        <v>112072055</v>
      </c>
      <c r="E66" s="5" t="s">
        <v>796</v>
      </c>
      <c r="F66" s="5" t="s">
        <v>35</v>
      </c>
      <c r="G66" s="5" t="s">
        <v>36</v>
      </c>
      <c r="H66" s="5" t="s">
        <v>797</v>
      </c>
      <c r="I66" s="5" t="s">
        <v>57</v>
      </c>
      <c r="J66" s="5" t="s">
        <v>38</v>
      </c>
      <c r="K66" s="5" t="s">
        <v>38</v>
      </c>
      <c r="L66" s="5" t="s">
        <v>39</v>
      </c>
      <c r="M66" s="5" t="s">
        <v>40</v>
      </c>
      <c r="N66" s="5">
        <v>2</v>
      </c>
      <c r="O66" s="5" t="s">
        <v>94</v>
      </c>
      <c r="P66" s="5" t="s">
        <v>856</v>
      </c>
      <c r="Q66" s="5"/>
      <c r="R66" s="4">
        <v>45</v>
      </c>
      <c r="S66" s="5" t="s">
        <v>798</v>
      </c>
      <c r="T66" s="5"/>
      <c r="U66" s="5">
        <v>0</v>
      </c>
      <c r="V66" s="5" t="s">
        <v>847</v>
      </c>
      <c r="W66" s="5"/>
      <c r="X66" s="5" t="s">
        <v>799</v>
      </c>
      <c r="Y66" s="5">
        <v>100</v>
      </c>
      <c r="Z66" s="5">
        <v>1000</v>
      </c>
      <c r="AA66" s="5" t="s">
        <v>800</v>
      </c>
      <c r="AB66" s="5">
        <v>100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/>
      <c r="AJ66" s="4">
        <v>1.1499999999999999</v>
      </c>
      <c r="AK66" s="4">
        <v>1.1499999999999999</v>
      </c>
      <c r="AL66" s="5">
        <v>1</v>
      </c>
      <c r="AM66" s="5" t="s">
        <v>819</v>
      </c>
      <c r="AN66" s="5" t="s">
        <v>805</v>
      </c>
      <c r="AO66" s="5">
        <v>2</v>
      </c>
      <c r="AP66" s="5">
        <v>1000</v>
      </c>
      <c r="AQ66" s="5" t="s">
        <v>800</v>
      </c>
      <c r="AR66" s="5">
        <v>31.25</v>
      </c>
      <c r="AS66" s="5">
        <v>37.5</v>
      </c>
      <c r="AT66" s="5">
        <v>0</v>
      </c>
      <c r="AU66" s="5">
        <v>31.25</v>
      </c>
      <c r="AV66" s="5">
        <v>0</v>
      </c>
      <c r="AW66" s="5">
        <v>0</v>
      </c>
      <c r="AX66" s="5" t="s">
        <v>820</v>
      </c>
      <c r="AY66" s="5" t="s">
        <v>820</v>
      </c>
      <c r="AZ66" s="5" t="s">
        <v>821</v>
      </c>
      <c r="BA66" s="5" t="s">
        <v>801</v>
      </c>
      <c r="BB66" s="5"/>
      <c r="BC66" s="5"/>
      <c r="BD66" s="5" t="s">
        <v>815</v>
      </c>
      <c r="BE66" s="5"/>
      <c r="BF66" s="5"/>
      <c r="BG66" s="5"/>
      <c r="BH66" s="5" t="s">
        <v>816</v>
      </c>
      <c r="BI66" s="5"/>
      <c r="BJ66" s="5"/>
      <c r="BK66" s="5"/>
      <c r="BL66" s="5" t="s">
        <v>803</v>
      </c>
      <c r="BM66" s="5">
        <v>0</v>
      </c>
      <c r="BN66" s="5">
        <v>-3</v>
      </c>
      <c r="BO66" s="5">
        <v>-6</v>
      </c>
      <c r="BP66" s="5">
        <v>-9</v>
      </c>
      <c r="BQ66" s="5">
        <v>-12</v>
      </c>
      <c r="BR66" s="5">
        <v>-15</v>
      </c>
      <c r="BS66" s="5">
        <v>-18</v>
      </c>
      <c r="BT66" s="5">
        <v>-21</v>
      </c>
      <c r="BU66" s="5">
        <v>-24</v>
      </c>
      <c r="BV66" s="5"/>
      <c r="BW66" s="5" t="s">
        <v>803</v>
      </c>
      <c r="BX66" s="5">
        <v>10</v>
      </c>
      <c r="BY66" s="5">
        <v>10</v>
      </c>
      <c r="BZ66" s="5">
        <v>10</v>
      </c>
      <c r="CA66" s="5">
        <v>10</v>
      </c>
      <c r="CB66" s="5">
        <v>9.8000000000000007</v>
      </c>
      <c r="CC66" s="5">
        <v>9.6</v>
      </c>
      <c r="CD66" s="5">
        <v>9.4</v>
      </c>
      <c r="CE66" s="5">
        <v>9.1999999999999993</v>
      </c>
      <c r="CF66" s="5">
        <v>8</v>
      </c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45"/>
      <c r="ES66" s="45"/>
      <c r="ET66" s="45">
        <v>44561</v>
      </c>
      <c r="EU66" s="45">
        <v>44564</v>
      </c>
      <c r="EV66" s="45" t="s">
        <v>822</v>
      </c>
      <c r="EW66" s="45"/>
      <c r="EX66" s="45"/>
      <c r="EY66" s="45"/>
      <c r="EZ66" s="45"/>
      <c r="FA66" s="45"/>
      <c r="FB66" s="45"/>
      <c r="FC66" s="45">
        <v>44588</v>
      </c>
      <c r="FD66" s="45"/>
      <c r="FE66" s="5"/>
      <c r="FF66" s="5" t="s">
        <v>804</v>
      </c>
      <c r="FG66" s="5"/>
      <c r="FH66" s="5"/>
      <c r="FI66" s="5"/>
      <c r="FJ66" s="5">
        <v>4.43</v>
      </c>
      <c r="FK66" s="4">
        <v>45</v>
      </c>
      <c r="FL66" s="5">
        <v>31</v>
      </c>
      <c r="FM66" s="4">
        <v>11</v>
      </c>
      <c r="FN66" s="4">
        <v>13</v>
      </c>
      <c r="FO66" s="4">
        <v>7</v>
      </c>
      <c r="FP66" s="4">
        <v>11</v>
      </c>
      <c r="FQ66" s="5">
        <v>15</v>
      </c>
      <c r="FR66" s="5">
        <v>9</v>
      </c>
      <c r="FS66" s="5">
        <v>0.38</v>
      </c>
      <c r="FT66" s="5">
        <v>1</v>
      </c>
      <c r="FU66" s="5">
        <v>1.77</v>
      </c>
      <c r="FV66" s="5">
        <v>2.46</v>
      </c>
      <c r="FW66" s="5">
        <v>2.85</v>
      </c>
      <c r="FX66" s="5">
        <v>4.1500000000000004</v>
      </c>
      <c r="FY66" s="5">
        <v>1.36</v>
      </c>
      <c r="FZ66" s="5">
        <v>1.55</v>
      </c>
      <c r="GA66" s="5">
        <v>2.1800000000000002</v>
      </c>
      <c r="GB66" s="5">
        <v>3.36</v>
      </c>
      <c r="GC66" s="5">
        <v>3.73</v>
      </c>
      <c r="GD66" s="5">
        <v>5.09</v>
      </c>
      <c r="GE66" s="5">
        <v>4.4000000000000004</v>
      </c>
      <c r="GF66" s="46"/>
      <c r="GG66" s="5" t="s">
        <v>44</v>
      </c>
      <c r="GH66" s="5" t="s">
        <v>44</v>
      </c>
      <c r="GI66" s="5" t="s">
        <v>810</v>
      </c>
      <c r="GJ66" s="5" t="s">
        <v>798</v>
      </c>
      <c r="GK66" s="5" t="s">
        <v>830</v>
      </c>
      <c r="GL66" s="5">
        <v>12</v>
      </c>
      <c r="GM66" s="46"/>
      <c r="GN66" s="47">
        <v>2112091287</v>
      </c>
      <c r="GO66">
        <f t="shared" si="0"/>
        <v>0.37000000000000011</v>
      </c>
      <c r="GP66">
        <f t="shared" si="1"/>
        <v>4</v>
      </c>
      <c r="GQ66">
        <f t="shared" si="2"/>
        <v>56</v>
      </c>
    </row>
    <row r="67" spans="1:199">
      <c r="A67" s="5" t="s">
        <v>795</v>
      </c>
      <c r="B67" s="5">
        <v>2022</v>
      </c>
      <c r="C67" s="4">
        <v>112072056</v>
      </c>
      <c r="D67" s="5">
        <v>112072056</v>
      </c>
      <c r="E67" s="5" t="s">
        <v>796</v>
      </c>
      <c r="F67" s="5" t="s">
        <v>35</v>
      </c>
      <c r="G67" s="5" t="s">
        <v>36</v>
      </c>
      <c r="H67" s="5" t="s">
        <v>797</v>
      </c>
      <c r="I67" s="5" t="s">
        <v>57</v>
      </c>
      <c r="J67" s="5" t="s">
        <v>38</v>
      </c>
      <c r="K67" s="5" t="s">
        <v>38</v>
      </c>
      <c r="L67" s="5" t="s">
        <v>39</v>
      </c>
      <c r="M67" s="5" t="s">
        <v>40</v>
      </c>
      <c r="N67" s="5">
        <v>2</v>
      </c>
      <c r="O67" s="5" t="s">
        <v>243</v>
      </c>
      <c r="P67" s="5" t="s">
        <v>244</v>
      </c>
      <c r="Q67" s="5"/>
      <c r="R67" s="4">
        <v>41</v>
      </c>
      <c r="S67" s="5" t="s">
        <v>798</v>
      </c>
      <c r="T67" s="5"/>
      <c r="U67" s="5">
        <v>0</v>
      </c>
      <c r="V67" s="5" t="s">
        <v>847</v>
      </c>
      <c r="W67" s="5"/>
      <c r="X67" s="5" t="s">
        <v>799</v>
      </c>
      <c r="Y67" s="5">
        <v>100</v>
      </c>
      <c r="Z67" s="5">
        <v>1000</v>
      </c>
      <c r="AA67" s="5" t="s">
        <v>800</v>
      </c>
      <c r="AB67" s="5">
        <v>100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/>
      <c r="AJ67" s="4">
        <v>1.9</v>
      </c>
      <c r="AK67" s="4">
        <v>1.9</v>
      </c>
      <c r="AL67" s="5">
        <v>1</v>
      </c>
      <c r="AM67" s="5" t="s">
        <v>819</v>
      </c>
      <c r="AN67" s="5" t="s">
        <v>805</v>
      </c>
      <c r="AO67" s="5">
        <v>2</v>
      </c>
      <c r="AP67" s="5">
        <v>1000</v>
      </c>
      <c r="AQ67" s="5" t="s">
        <v>800</v>
      </c>
      <c r="AR67" s="5">
        <v>31.25</v>
      </c>
      <c r="AS67" s="5">
        <v>37.5</v>
      </c>
      <c r="AT67" s="5">
        <v>0</v>
      </c>
      <c r="AU67" s="5">
        <v>31.25</v>
      </c>
      <c r="AV67" s="5">
        <v>0</v>
      </c>
      <c r="AW67" s="5">
        <v>0</v>
      </c>
      <c r="AX67" s="5" t="s">
        <v>820</v>
      </c>
      <c r="AY67" s="5" t="s">
        <v>820</v>
      </c>
      <c r="AZ67" s="5" t="s">
        <v>821</v>
      </c>
      <c r="BA67" s="5" t="s">
        <v>801</v>
      </c>
      <c r="BB67" s="5"/>
      <c r="BC67" s="5"/>
      <c r="BD67" s="5" t="s">
        <v>815</v>
      </c>
      <c r="BE67" s="5"/>
      <c r="BF67" s="5"/>
      <c r="BG67" s="5"/>
      <c r="BH67" s="5" t="s">
        <v>816</v>
      </c>
      <c r="BI67" s="5"/>
      <c r="BJ67" s="5"/>
      <c r="BK67" s="5"/>
      <c r="BL67" s="5" t="s">
        <v>803</v>
      </c>
      <c r="BM67" s="5">
        <v>0</v>
      </c>
      <c r="BN67" s="5">
        <v>-3</v>
      </c>
      <c r="BO67" s="5">
        <v>-6</v>
      </c>
      <c r="BP67" s="5">
        <v>-9</v>
      </c>
      <c r="BQ67" s="5">
        <v>-12</v>
      </c>
      <c r="BR67" s="5">
        <v>-15</v>
      </c>
      <c r="BS67" s="5">
        <v>-18</v>
      </c>
      <c r="BT67" s="5">
        <v>-21</v>
      </c>
      <c r="BU67" s="5">
        <v>-24</v>
      </c>
      <c r="BV67" s="5"/>
      <c r="BW67" s="5" t="s">
        <v>803</v>
      </c>
      <c r="BX67" s="5">
        <v>10</v>
      </c>
      <c r="BY67" s="5">
        <v>10</v>
      </c>
      <c r="BZ67" s="5">
        <v>10</v>
      </c>
      <c r="CA67" s="5">
        <v>10</v>
      </c>
      <c r="CB67" s="5">
        <v>9.8000000000000007</v>
      </c>
      <c r="CC67" s="5">
        <v>9.6</v>
      </c>
      <c r="CD67" s="5">
        <v>9.4</v>
      </c>
      <c r="CE67" s="5">
        <v>9.1999999999999993</v>
      </c>
      <c r="CF67" s="5">
        <v>8</v>
      </c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45"/>
      <c r="ES67" s="45"/>
      <c r="ET67" s="45">
        <v>44561</v>
      </c>
      <c r="EU67" s="45">
        <v>44564</v>
      </c>
      <c r="EV67" s="45" t="s">
        <v>822</v>
      </c>
      <c r="EW67" s="45"/>
      <c r="EX67" s="45"/>
      <c r="EY67" s="45"/>
      <c r="EZ67" s="45"/>
      <c r="FA67" s="45"/>
      <c r="FB67" s="45"/>
      <c r="FC67" s="45">
        <v>44588</v>
      </c>
      <c r="FD67" s="45"/>
      <c r="FE67" s="5"/>
      <c r="FF67" s="5" t="s">
        <v>804</v>
      </c>
      <c r="FG67" s="5"/>
      <c r="FH67" s="5"/>
      <c r="FI67" s="5"/>
      <c r="FJ67" s="5">
        <v>3.9</v>
      </c>
      <c r="FK67" s="4">
        <v>41</v>
      </c>
      <c r="FL67" s="5">
        <v>31</v>
      </c>
      <c r="FM67" s="4">
        <v>15</v>
      </c>
      <c r="FN67" s="4">
        <v>28</v>
      </c>
      <c r="FO67" s="4">
        <v>7</v>
      </c>
      <c r="FP67" s="4">
        <v>22</v>
      </c>
      <c r="FQ67" s="5">
        <v>21</v>
      </c>
      <c r="FR67" s="5">
        <v>25</v>
      </c>
      <c r="FS67" s="5">
        <v>0.25</v>
      </c>
      <c r="FT67" s="5">
        <v>0.56999999999999995</v>
      </c>
      <c r="FU67" s="5">
        <v>0.82</v>
      </c>
      <c r="FV67" s="5">
        <v>1.57</v>
      </c>
      <c r="FW67" s="5">
        <v>2</v>
      </c>
      <c r="FX67" s="5">
        <v>3.54</v>
      </c>
      <c r="FY67" s="5">
        <v>0.59</v>
      </c>
      <c r="FZ67" s="5">
        <v>0.82</v>
      </c>
      <c r="GA67" s="5">
        <v>1.27</v>
      </c>
      <c r="GB67" s="5">
        <v>1.95</v>
      </c>
      <c r="GC67" s="5">
        <v>2.3199999999999998</v>
      </c>
      <c r="GD67" s="5">
        <v>4.7300000000000004</v>
      </c>
      <c r="GE67" s="5">
        <v>3.77</v>
      </c>
      <c r="GF67" s="46"/>
      <c r="GG67" s="5" t="s">
        <v>44</v>
      </c>
      <c r="GH67" s="5" t="s">
        <v>44</v>
      </c>
      <c r="GI67" s="5" t="s">
        <v>810</v>
      </c>
      <c r="GJ67" s="5" t="s">
        <v>798</v>
      </c>
      <c r="GK67" s="5" t="s">
        <v>830</v>
      </c>
      <c r="GL67" s="5">
        <v>22</v>
      </c>
      <c r="GM67" s="46"/>
      <c r="GN67" s="47">
        <v>2112091288</v>
      </c>
      <c r="GO67">
        <f t="shared" si="0"/>
        <v>0.36999999999999988</v>
      </c>
      <c r="GP67">
        <f t="shared" si="1"/>
        <v>8</v>
      </c>
      <c r="GQ67">
        <f t="shared" si="2"/>
        <v>104</v>
      </c>
    </row>
    <row r="68" spans="1:199">
      <c r="A68" s="5" t="s">
        <v>795</v>
      </c>
      <c r="B68" s="5">
        <v>2022</v>
      </c>
      <c r="C68" s="4">
        <v>112072057</v>
      </c>
      <c r="D68" s="5">
        <v>112072057</v>
      </c>
      <c r="E68" s="5" t="s">
        <v>796</v>
      </c>
      <c r="F68" s="5" t="s">
        <v>35</v>
      </c>
      <c r="G68" s="5" t="s">
        <v>36</v>
      </c>
      <c r="H68" s="5" t="s">
        <v>797</v>
      </c>
      <c r="I68" s="5" t="s">
        <v>57</v>
      </c>
      <c r="J68" s="5" t="s">
        <v>38</v>
      </c>
      <c r="K68" s="5" t="s">
        <v>38</v>
      </c>
      <c r="L68" s="5" t="s">
        <v>39</v>
      </c>
      <c r="M68" s="5" t="s">
        <v>40</v>
      </c>
      <c r="N68" s="5">
        <v>2</v>
      </c>
      <c r="O68" s="5" t="s">
        <v>243</v>
      </c>
      <c r="P68" s="5" t="s">
        <v>226</v>
      </c>
      <c r="Q68" s="5"/>
      <c r="R68" s="4">
        <v>19</v>
      </c>
      <c r="S68" s="5" t="s">
        <v>798</v>
      </c>
      <c r="T68" s="5"/>
      <c r="U68" s="5">
        <v>0</v>
      </c>
      <c r="V68" s="5" t="s">
        <v>847</v>
      </c>
      <c r="W68" s="5"/>
      <c r="X68" s="5" t="s">
        <v>799</v>
      </c>
      <c r="Y68" s="5">
        <v>100</v>
      </c>
      <c r="Z68" s="5">
        <v>1000</v>
      </c>
      <c r="AA68" s="5" t="s">
        <v>800</v>
      </c>
      <c r="AB68" s="5">
        <v>100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/>
      <c r="AJ68" s="4">
        <v>2.2999999999999998</v>
      </c>
      <c r="AK68" s="4">
        <v>2.2999999999999998</v>
      </c>
      <c r="AL68" s="5">
        <v>1</v>
      </c>
      <c r="AM68" s="5" t="s">
        <v>819</v>
      </c>
      <c r="AN68" s="5" t="s">
        <v>805</v>
      </c>
      <c r="AO68" s="5">
        <v>2</v>
      </c>
      <c r="AP68" s="5">
        <v>1000</v>
      </c>
      <c r="AQ68" s="5" t="s">
        <v>800</v>
      </c>
      <c r="AR68" s="5">
        <v>31.25</v>
      </c>
      <c r="AS68" s="5">
        <v>37.5</v>
      </c>
      <c r="AT68" s="5">
        <v>0</v>
      </c>
      <c r="AU68" s="5">
        <v>31.25</v>
      </c>
      <c r="AV68" s="5">
        <v>0</v>
      </c>
      <c r="AW68" s="5">
        <v>0</v>
      </c>
      <c r="AX68" s="5" t="s">
        <v>820</v>
      </c>
      <c r="AY68" s="5" t="s">
        <v>820</v>
      </c>
      <c r="AZ68" s="5" t="s">
        <v>821</v>
      </c>
      <c r="BA68" s="5" t="s">
        <v>801</v>
      </c>
      <c r="BB68" s="5"/>
      <c r="BC68" s="5"/>
      <c r="BD68" s="5" t="s">
        <v>815</v>
      </c>
      <c r="BE68" s="5"/>
      <c r="BF68" s="5"/>
      <c r="BG68" s="5"/>
      <c r="BH68" s="5" t="s">
        <v>816</v>
      </c>
      <c r="BI68" s="5"/>
      <c r="BJ68" s="5"/>
      <c r="BK68" s="5"/>
      <c r="BL68" s="5" t="s">
        <v>803</v>
      </c>
      <c r="BM68" s="5">
        <v>0</v>
      </c>
      <c r="BN68" s="5">
        <v>-3</v>
      </c>
      <c r="BO68" s="5">
        <v>-6</v>
      </c>
      <c r="BP68" s="5">
        <v>-9</v>
      </c>
      <c r="BQ68" s="5">
        <v>-12</v>
      </c>
      <c r="BR68" s="5">
        <v>-15</v>
      </c>
      <c r="BS68" s="5">
        <v>-18</v>
      </c>
      <c r="BT68" s="5">
        <v>-21</v>
      </c>
      <c r="BU68" s="5">
        <v>-24</v>
      </c>
      <c r="BV68" s="5"/>
      <c r="BW68" s="5" t="s">
        <v>803</v>
      </c>
      <c r="BX68" s="5">
        <v>10</v>
      </c>
      <c r="BY68" s="5">
        <v>10</v>
      </c>
      <c r="BZ68" s="5">
        <v>10</v>
      </c>
      <c r="CA68" s="5">
        <v>10</v>
      </c>
      <c r="CB68" s="5">
        <v>9.8000000000000007</v>
      </c>
      <c r="CC68" s="5">
        <v>9.6</v>
      </c>
      <c r="CD68" s="5">
        <v>9.4</v>
      </c>
      <c r="CE68" s="5">
        <v>9.1999999999999993</v>
      </c>
      <c r="CF68" s="5">
        <v>8</v>
      </c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45"/>
      <c r="ES68" s="45"/>
      <c r="ET68" s="45">
        <v>44561</v>
      </c>
      <c r="EU68" s="45">
        <v>44564</v>
      </c>
      <c r="EV68" s="45" t="s">
        <v>822</v>
      </c>
      <c r="EW68" s="45"/>
      <c r="EX68" s="45"/>
      <c r="EY68" s="45"/>
      <c r="EZ68" s="45"/>
      <c r="FA68" s="45"/>
      <c r="FB68" s="45"/>
      <c r="FC68" s="45">
        <v>44588</v>
      </c>
      <c r="FD68" s="45"/>
      <c r="FE68" s="5"/>
      <c r="FF68" s="5" t="s">
        <v>804</v>
      </c>
      <c r="FG68" s="5"/>
      <c r="FH68" s="5"/>
      <c r="FI68" s="5"/>
      <c r="FJ68" s="5">
        <v>3.87</v>
      </c>
      <c r="FK68" s="4">
        <v>19</v>
      </c>
      <c r="FL68" s="5">
        <v>17</v>
      </c>
      <c r="FM68" s="4">
        <v>8</v>
      </c>
      <c r="FN68" s="4">
        <v>13</v>
      </c>
      <c r="FO68" s="4">
        <v>6</v>
      </c>
      <c r="FP68" s="4">
        <v>11</v>
      </c>
      <c r="FQ68" s="5"/>
      <c r="FR68" s="5">
        <v>9</v>
      </c>
      <c r="FS68" s="5">
        <v>0</v>
      </c>
      <c r="FT68" s="5">
        <v>0.62</v>
      </c>
      <c r="FU68" s="5">
        <v>0.69</v>
      </c>
      <c r="FV68" s="5">
        <v>1.31</v>
      </c>
      <c r="FW68" s="5">
        <v>2.08</v>
      </c>
      <c r="FX68" s="5">
        <v>4</v>
      </c>
      <c r="FY68" s="5">
        <v>0.64</v>
      </c>
      <c r="FZ68" s="5">
        <v>0.82</v>
      </c>
      <c r="GA68" s="5">
        <v>1.45</v>
      </c>
      <c r="GB68" s="5">
        <v>2.09</v>
      </c>
      <c r="GC68" s="5">
        <v>2.5499999999999998</v>
      </c>
      <c r="GD68" s="5">
        <v>3.55</v>
      </c>
      <c r="GE68" s="5">
        <v>4.8600000000000003</v>
      </c>
      <c r="GF68" s="46"/>
      <c r="GG68" s="5" t="s">
        <v>44</v>
      </c>
      <c r="GH68" s="5" t="s">
        <v>44</v>
      </c>
      <c r="GI68" s="5" t="s">
        <v>810</v>
      </c>
      <c r="GJ68" s="5" t="s">
        <v>798</v>
      </c>
      <c r="GK68" s="5" t="s">
        <v>830</v>
      </c>
      <c r="GL68" s="5">
        <v>9</v>
      </c>
      <c r="GM68" s="46"/>
      <c r="GN68" s="47">
        <v>2112091289</v>
      </c>
      <c r="GO68">
        <f t="shared" si="0"/>
        <v>0.45999999999999996</v>
      </c>
      <c r="GP68">
        <f t="shared" si="1"/>
        <v>5</v>
      </c>
      <c r="GQ68">
        <f t="shared" si="2"/>
        <v>39</v>
      </c>
    </row>
    <row r="69" spans="1:199">
      <c r="A69" s="5" t="s">
        <v>795</v>
      </c>
      <c r="B69" s="5">
        <v>2022</v>
      </c>
      <c r="C69" s="4">
        <v>112072058</v>
      </c>
      <c r="D69" s="5">
        <v>112072058</v>
      </c>
      <c r="E69" s="5" t="s">
        <v>796</v>
      </c>
      <c r="F69" s="5" t="s">
        <v>35</v>
      </c>
      <c r="G69" s="5" t="s">
        <v>36</v>
      </c>
      <c r="H69" s="5" t="s">
        <v>797</v>
      </c>
      <c r="I69" s="5" t="s">
        <v>57</v>
      </c>
      <c r="J69" s="5" t="s">
        <v>38</v>
      </c>
      <c r="K69" s="5" t="s">
        <v>38</v>
      </c>
      <c r="L69" s="5" t="s">
        <v>39</v>
      </c>
      <c r="M69" s="5" t="s">
        <v>40</v>
      </c>
      <c r="N69" s="5">
        <v>2</v>
      </c>
      <c r="O69" s="5" t="s">
        <v>210</v>
      </c>
      <c r="P69" s="5" t="s">
        <v>285</v>
      </c>
      <c r="Q69" s="5"/>
      <c r="R69" s="4">
        <v>28</v>
      </c>
      <c r="S69" s="5" t="s">
        <v>798</v>
      </c>
      <c r="T69" s="5"/>
      <c r="U69" s="5">
        <v>0</v>
      </c>
      <c r="V69" s="5" t="s">
        <v>847</v>
      </c>
      <c r="W69" s="5"/>
      <c r="X69" s="5" t="s">
        <v>799</v>
      </c>
      <c r="Y69" s="5">
        <v>100</v>
      </c>
      <c r="Z69" s="5">
        <v>1000</v>
      </c>
      <c r="AA69" s="5" t="s">
        <v>800</v>
      </c>
      <c r="AB69" s="5">
        <v>100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/>
      <c r="AJ69" s="4">
        <v>2.9</v>
      </c>
      <c r="AK69" s="4">
        <v>2.9</v>
      </c>
      <c r="AL69" s="5">
        <v>1</v>
      </c>
      <c r="AM69" s="5" t="s">
        <v>819</v>
      </c>
      <c r="AN69" s="5" t="s">
        <v>805</v>
      </c>
      <c r="AO69" s="5">
        <v>2</v>
      </c>
      <c r="AP69" s="5">
        <v>1000</v>
      </c>
      <c r="AQ69" s="5" t="s">
        <v>800</v>
      </c>
      <c r="AR69" s="5">
        <v>31.25</v>
      </c>
      <c r="AS69" s="5">
        <v>37.5</v>
      </c>
      <c r="AT69" s="5">
        <v>0</v>
      </c>
      <c r="AU69" s="5">
        <v>31.25</v>
      </c>
      <c r="AV69" s="5">
        <v>0</v>
      </c>
      <c r="AW69" s="5">
        <v>0</v>
      </c>
      <c r="AX69" s="5" t="s">
        <v>820</v>
      </c>
      <c r="AY69" s="5" t="s">
        <v>820</v>
      </c>
      <c r="AZ69" s="5" t="s">
        <v>821</v>
      </c>
      <c r="BA69" s="5" t="s">
        <v>801</v>
      </c>
      <c r="BB69" s="5"/>
      <c r="BC69" s="5"/>
      <c r="BD69" s="5" t="s">
        <v>815</v>
      </c>
      <c r="BE69" s="5"/>
      <c r="BF69" s="5"/>
      <c r="BG69" s="5"/>
      <c r="BH69" s="5" t="s">
        <v>816</v>
      </c>
      <c r="BI69" s="5"/>
      <c r="BJ69" s="5"/>
      <c r="BK69" s="5"/>
      <c r="BL69" s="5" t="s">
        <v>803</v>
      </c>
      <c r="BM69" s="5">
        <v>0</v>
      </c>
      <c r="BN69" s="5">
        <v>-3</v>
      </c>
      <c r="BO69" s="5">
        <v>-6</v>
      </c>
      <c r="BP69" s="5">
        <v>-9</v>
      </c>
      <c r="BQ69" s="5">
        <v>-12</v>
      </c>
      <c r="BR69" s="5">
        <v>-15</v>
      </c>
      <c r="BS69" s="5">
        <v>-18</v>
      </c>
      <c r="BT69" s="5">
        <v>-21</v>
      </c>
      <c r="BU69" s="5">
        <v>-24</v>
      </c>
      <c r="BV69" s="5"/>
      <c r="BW69" s="5" t="s">
        <v>803</v>
      </c>
      <c r="BX69" s="5">
        <v>10</v>
      </c>
      <c r="BY69" s="5">
        <v>10</v>
      </c>
      <c r="BZ69" s="5">
        <v>10</v>
      </c>
      <c r="CA69" s="5">
        <v>10</v>
      </c>
      <c r="CB69" s="5">
        <v>9.8000000000000007</v>
      </c>
      <c r="CC69" s="5">
        <v>9.6</v>
      </c>
      <c r="CD69" s="5">
        <v>9.4</v>
      </c>
      <c r="CE69" s="5">
        <v>9.1999999999999993</v>
      </c>
      <c r="CF69" s="5">
        <v>8</v>
      </c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45"/>
      <c r="ES69" s="45"/>
      <c r="ET69" s="45">
        <v>44561</v>
      </c>
      <c r="EU69" s="45">
        <v>44564</v>
      </c>
      <c r="EV69" s="45" t="s">
        <v>822</v>
      </c>
      <c r="EW69" s="45"/>
      <c r="EX69" s="45"/>
      <c r="EY69" s="45"/>
      <c r="EZ69" s="45"/>
      <c r="FA69" s="45"/>
      <c r="FB69" s="45"/>
      <c r="FC69" s="45">
        <v>44588</v>
      </c>
      <c r="FD69" s="45"/>
      <c r="FE69" s="5"/>
      <c r="FF69" s="5" t="s">
        <v>804</v>
      </c>
      <c r="FG69" s="5"/>
      <c r="FH69" s="5"/>
      <c r="FI69" s="5"/>
      <c r="FJ69" s="5">
        <v>3.72</v>
      </c>
      <c r="FK69" s="4">
        <v>28</v>
      </c>
      <c r="FL69" s="5">
        <v>26</v>
      </c>
      <c r="FM69" s="4">
        <v>13</v>
      </c>
      <c r="FN69" s="4">
        <v>14</v>
      </c>
      <c r="FO69" s="4">
        <v>9</v>
      </c>
      <c r="FP69" s="4">
        <v>11</v>
      </c>
      <c r="FQ69" s="5">
        <v>1</v>
      </c>
      <c r="FR69" s="5">
        <v>3</v>
      </c>
      <c r="FS69" s="5">
        <v>0.36</v>
      </c>
      <c r="FT69" s="5">
        <v>0.5</v>
      </c>
      <c r="FU69" s="5">
        <v>0.71</v>
      </c>
      <c r="FV69" s="5">
        <v>1.1399999999999999</v>
      </c>
      <c r="FW69" s="5">
        <v>1.43</v>
      </c>
      <c r="FX69" s="5">
        <v>3.21</v>
      </c>
      <c r="FY69" s="5">
        <v>0.27</v>
      </c>
      <c r="FZ69" s="5">
        <v>0.36</v>
      </c>
      <c r="GA69" s="5">
        <v>0.82</v>
      </c>
      <c r="GB69" s="5">
        <v>0.91</v>
      </c>
      <c r="GC69" s="5">
        <v>1.82</v>
      </c>
      <c r="GD69" s="5">
        <v>4.91</v>
      </c>
      <c r="GE69" s="5">
        <v>4.09</v>
      </c>
      <c r="GF69" s="46"/>
      <c r="GG69" s="5" t="s">
        <v>44</v>
      </c>
      <c r="GH69" s="5" t="s">
        <v>44</v>
      </c>
      <c r="GI69" s="5" t="s">
        <v>810</v>
      </c>
      <c r="GJ69" s="5" t="s">
        <v>798</v>
      </c>
      <c r="GK69" s="5" t="s">
        <v>830</v>
      </c>
      <c r="GL69" s="5">
        <v>2</v>
      </c>
      <c r="GM69" s="46"/>
      <c r="GN69" s="47">
        <v>2112091290</v>
      </c>
      <c r="GO69">
        <f t="shared" si="0"/>
        <v>0.91</v>
      </c>
      <c r="GP69">
        <f t="shared" si="1"/>
        <v>10</v>
      </c>
      <c r="GQ69">
        <f t="shared" si="2"/>
        <v>54</v>
      </c>
    </row>
    <row r="70" spans="1:199">
      <c r="A70" s="5" t="s">
        <v>795</v>
      </c>
      <c r="B70" s="5">
        <v>2022</v>
      </c>
      <c r="C70" s="4">
        <v>112161005</v>
      </c>
      <c r="D70" s="5">
        <v>112161005</v>
      </c>
      <c r="E70" s="5" t="s">
        <v>796</v>
      </c>
      <c r="F70" s="5" t="s">
        <v>35</v>
      </c>
      <c r="G70" s="5" t="s">
        <v>36</v>
      </c>
      <c r="H70" s="5" t="s">
        <v>797</v>
      </c>
      <c r="I70" s="5" t="s">
        <v>147</v>
      </c>
      <c r="J70" s="5" t="s">
        <v>38</v>
      </c>
      <c r="K70" s="5" t="s">
        <v>38</v>
      </c>
      <c r="L70" s="5" t="s">
        <v>44</v>
      </c>
      <c r="M70" s="5" t="s">
        <v>54</v>
      </c>
      <c r="N70" s="5">
        <v>1</v>
      </c>
      <c r="O70" s="5" t="s">
        <v>52</v>
      </c>
      <c r="P70" s="5" t="s">
        <v>148</v>
      </c>
      <c r="Q70" s="5"/>
      <c r="R70" s="4">
        <v>105</v>
      </c>
      <c r="S70" s="5" t="s">
        <v>798</v>
      </c>
      <c r="T70" s="5" t="s">
        <v>169</v>
      </c>
      <c r="U70" s="5">
        <v>0</v>
      </c>
      <c r="V70" s="5" t="s">
        <v>862</v>
      </c>
      <c r="W70" s="5"/>
      <c r="X70" s="5" t="s">
        <v>799</v>
      </c>
      <c r="Y70" s="5">
        <v>100</v>
      </c>
      <c r="Z70" s="5">
        <v>1000</v>
      </c>
      <c r="AA70" s="5" t="s">
        <v>800</v>
      </c>
      <c r="AB70" s="5">
        <v>100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/>
      <c r="AJ70" s="4">
        <v>1</v>
      </c>
      <c r="AK70" s="4">
        <v>2.06</v>
      </c>
      <c r="AL70" s="5">
        <v>1</v>
      </c>
      <c r="AM70" s="5" t="s">
        <v>819</v>
      </c>
      <c r="AN70" s="5" t="s">
        <v>805</v>
      </c>
      <c r="AO70" s="5">
        <v>2</v>
      </c>
      <c r="AP70" s="5">
        <v>1000</v>
      </c>
      <c r="AQ70" s="5" t="s">
        <v>800</v>
      </c>
      <c r="AR70" s="5">
        <v>36.700000000000003</v>
      </c>
      <c r="AS70" s="5">
        <v>43.3</v>
      </c>
      <c r="AT70" s="5">
        <v>0</v>
      </c>
      <c r="AU70" s="5">
        <v>20</v>
      </c>
      <c r="AV70" s="5">
        <v>0</v>
      </c>
      <c r="AW70" s="5">
        <v>0</v>
      </c>
      <c r="AX70" s="5" t="s">
        <v>820</v>
      </c>
      <c r="AY70" s="5" t="s">
        <v>820</v>
      </c>
      <c r="AZ70" s="5" t="s">
        <v>821</v>
      </c>
      <c r="BA70" s="5" t="s">
        <v>801</v>
      </c>
      <c r="BB70" s="5"/>
      <c r="BC70" s="5"/>
      <c r="BD70" s="5" t="s">
        <v>802</v>
      </c>
      <c r="BE70" s="5"/>
      <c r="BF70" s="5"/>
      <c r="BG70" s="5"/>
      <c r="BH70" s="5" t="s">
        <v>812</v>
      </c>
      <c r="BI70" s="5"/>
      <c r="BJ70" s="5"/>
      <c r="BK70" s="5"/>
      <c r="BL70" s="5" t="s">
        <v>803</v>
      </c>
      <c r="BM70" s="5">
        <v>100</v>
      </c>
      <c r="BN70" s="5">
        <v>99</v>
      </c>
      <c r="BO70" s="5">
        <v>98</v>
      </c>
      <c r="BP70" s="5">
        <v>97</v>
      </c>
      <c r="BQ70" s="5">
        <v>96</v>
      </c>
      <c r="BR70" s="5">
        <v>95</v>
      </c>
      <c r="BS70" s="5">
        <v>94</v>
      </c>
      <c r="BT70" s="5">
        <v>93</v>
      </c>
      <c r="BU70" s="5">
        <v>92</v>
      </c>
      <c r="BV70" s="5"/>
      <c r="BW70" s="5" t="s">
        <v>803</v>
      </c>
      <c r="BX70" s="5">
        <v>10</v>
      </c>
      <c r="BY70" s="5">
        <v>10</v>
      </c>
      <c r="BZ70" s="5">
        <v>10</v>
      </c>
      <c r="CA70" s="5">
        <v>10</v>
      </c>
      <c r="CB70" s="5">
        <v>9.5</v>
      </c>
      <c r="CC70" s="5">
        <v>9</v>
      </c>
      <c r="CD70" s="5">
        <v>8.5</v>
      </c>
      <c r="CE70" s="5">
        <v>8</v>
      </c>
      <c r="CF70" s="5">
        <v>7.5</v>
      </c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45"/>
      <c r="ES70" s="45"/>
      <c r="ET70" s="45">
        <v>44561</v>
      </c>
      <c r="EU70" s="45">
        <v>44564</v>
      </c>
      <c r="EV70" s="45" t="s">
        <v>808</v>
      </c>
      <c r="EW70" s="45"/>
      <c r="EX70" s="45"/>
      <c r="EY70" s="45"/>
      <c r="EZ70" s="45"/>
      <c r="FA70" s="45"/>
      <c r="FB70" s="45"/>
      <c r="FC70" s="45">
        <v>44600</v>
      </c>
      <c r="FD70" s="45"/>
      <c r="FE70" s="5"/>
      <c r="FF70" s="5" t="s">
        <v>804</v>
      </c>
      <c r="FG70" s="5"/>
      <c r="FH70" s="5"/>
      <c r="FI70" s="5"/>
      <c r="FJ70" s="5">
        <v>4.09</v>
      </c>
      <c r="FK70" s="4">
        <v>105</v>
      </c>
      <c r="FL70" s="5">
        <v>100</v>
      </c>
      <c r="FM70" s="4">
        <v>88</v>
      </c>
      <c r="FN70" s="4">
        <v>102</v>
      </c>
      <c r="FO70" s="4">
        <v>88</v>
      </c>
      <c r="FP70" s="4">
        <v>102</v>
      </c>
      <c r="FQ70" s="5">
        <v>129</v>
      </c>
      <c r="FR70" s="5">
        <v>120</v>
      </c>
      <c r="FS70" s="5">
        <v>0.26</v>
      </c>
      <c r="FT70" s="5">
        <v>0.55000000000000004</v>
      </c>
      <c r="FU70" s="5">
        <v>1.2</v>
      </c>
      <c r="FV70" s="5">
        <v>1.81</v>
      </c>
      <c r="FW70" s="5">
        <v>2.64</v>
      </c>
      <c r="FX70" s="5">
        <v>3.92</v>
      </c>
      <c r="FY70" s="5">
        <v>0.41</v>
      </c>
      <c r="FZ70" s="5">
        <v>0.54</v>
      </c>
      <c r="GA70" s="5">
        <v>1.24</v>
      </c>
      <c r="GB70" s="5">
        <v>2.12</v>
      </c>
      <c r="GC70" s="5">
        <v>3.02</v>
      </c>
      <c r="GD70" s="5">
        <v>4.4800000000000004</v>
      </c>
      <c r="GE70" s="5">
        <v>5.58</v>
      </c>
      <c r="GF70" s="46"/>
      <c r="GG70" s="5" t="s">
        <v>39</v>
      </c>
      <c r="GH70" s="5" t="s">
        <v>39</v>
      </c>
      <c r="GI70" s="5" t="s">
        <v>861</v>
      </c>
      <c r="GJ70" s="5" t="s">
        <v>798</v>
      </c>
      <c r="GK70" s="5" t="s">
        <v>830</v>
      </c>
      <c r="GL70" s="5">
        <v>118</v>
      </c>
      <c r="GM70" s="46"/>
      <c r="GN70" s="47">
        <v>2112093305</v>
      </c>
      <c r="GO70">
        <f t="shared" si="0"/>
        <v>0.89999999999999991</v>
      </c>
      <c r="GP70">
        <f t="shared" si="1"/>
        <v>92</v>
      </c>
      <c r="GQ70">
        <f t="shared" si="2"/>
        <v>457</v>
      </c>
    </row>
    <row r="71" spans="1:199">
      <c r="A71" s="5" t="s">
        <v>795</v>
      </c>
      <c r="B71" s="5">
        <v>2022</v>
      </c>
      <c r="C71" s="4">
        <v>112161006</v>
      </c>
      <c r="D71" s="5">
        <v>112161006</v>
      </c>
      <c r="E71" s="5" t="s">
        <v>796</v>
      </c>
      <c r="F71" s="5" t="s">
        <v>35</v>
      </c>
      <c r="G71" s="5" t="s">
        <v>36</v>
      </c>
      <c r="H71" s="5" t="s">
        <v>797</v>
      </c>
      <c r="I71" s="5" t="s">
        <v>147</v>
      </c>
      <c r="J71" s="5" t="s">
        <v>38</v>
      </c>
      <c r="K71" s="5" t="s">
        <v>38</v>
      </c>
      <c r="L71" s="5" t="s">
        <v>44</v>
      </c>
      <c r="M71" s="5" t="s">
        <v>54</v>
      </c>
      <c r="N71" s="5">
        <v>1</v>
      </c>
      <c r="O71" s="5" t="s">
        <v>52</v>
      </c>
      <c r="P71" s="5" t="s">
        <v>85</v>
      </c>
      <c r="Q71" s="5"/>
      <c r="R71" s="4">
        <v>67</v>
      </c>
      <c r="S71" s="5" t="s">
        <v>798</v>
      </c>
      <c r="T71" s="5" t="s">
        <v>863</v>
      </c>
      <c r="U71" s="5">
        <v>0</v>
      </c>
      <c r="V71" s="5" t="s">
        <v>862</v>
      </c>
      <c r="W71" s="5"/>
      <c r="X71" s="5" t="s">
        <v>799</v>
      </c>
      <c r="Y71" s="5">
        <v>100</v>
      </c>
      <c r="Z71" s="5">
        <v>1000</v>
      </c>
      <c r="AA71" s="5" t="s">
        <v>800</v>
      </c>
      <c r="AB71" s="5">
        <v>100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/>
      <c r="AJ71" s="4">
        <v>1.1000000000000001</v>
      </c>
      <c r="AK71" s="4">
        <v>2.17</v>
      </c>
      <c r="AL71" s="5">
        <v>1</v>
      </c>
      <c r="AM71" s="5" t="s">
        <v>819</v>
      </c>
      <c r="AN71" s="5" t="s">
        <v>805</v>
      </c>
      <c r="AO71" s="5">
        <v>2</v>
      </c>
      <c r="AP71" s="5">
        <v>1000</v>
      </c>
      <c r="AQ71" s="5" t="s">
        <v>800</v>
      </c>
      <c r="AR71" s="5">
        <v>36.700000000000003</v>
      </c>
      <c r="AS71" s="5">
        <v>43.3</v>
      </c>
      <c r="AT71" s="5">
        <v>0</v>
      </c>
      <c r="AU71" s="5">
        <v>20</v>
      </c>
      <c r="AV71" s="5">
        <v>0</v>
      </c>
      <c r="AW71" s="5">
        <v>0</v>
      </c>
      <c r="AX71" s="5" t="s">
        <v>820</v>
      </c>
      <c r="AY71" s="5" t="s">
        <v>820</v>
      </c>
      <c r="AZ71" s="5" t="s">
        <v>821</v>
      </c>
      <c r="BA71" s="5" t="s">
        <v>801</v>
      </c>
      <c r="BB71" s="5"/>
      <c r="BC71" s="5"/>
      <c r="BD71" s="5" t="s">
        <v>802</v>
      </c>
      <c r="BE71" s="5"/>
      <c r="BF71" s="5"/>
      <c r="BG71" s="5"/>
      <c r="BH71" s="5" t="s">
        <v>812</v>
      </c>
      <c r="BI71" s="5"/>
      <c r="BJ71" s="5"/>
      <c r="BK71" s="5"/>
      <c r="BL71" s="5" t="s">
        <v>803</v>
      </c>
      <c r="BM71" s="5">
        <v>100</v>
      </c>
      <c r="BN71" s="5">
        <v>99</v>
      </c>
      <c r="BO71" s="5">
        <v>98</v>
      </c>
      <c r="BP71" s="5">
        <v>97</v>
      </c>
      <c r="BQ71" s="5">
        <v>96</v>
      </c>
      <c r="BR71" s="5">
        <v>95</v>
      </c>
      <c r="BS71" s="5">
        <v>94</v>
      </c>
      <c r="BT71" s="5">
        <v>93</v>
      </c>
      <c r="BU71" s="5">
        <v>92</v>
      </c>
      <c r="BV71" s="5"/>
      <c r="BW71" s="5" t="s">
        <v>803</v>
      </c>
      <c r="BX71" s="5">
        <v>10</v>
      </c>
      <c r="BY71" s="5">
        <v>10</v>
      </c>
      <c r="BZ71" s="5">
        <v>10</v>
      </c>
      <c r="CA71" s="5">
        <v>10</v>
      </c>
      <c r="CB71" s="5">
        <v>9.5</v>
      </c>
      <c r="CC71" s="5">
        <v>9</v>
      </c>
      <c r="CD71" s="5">
        <v>8.5</v>
      </c>
      <c r="CE71" s="5">
        <v>8</v>
      </c>
      <c r="CF71" s="5">
        <v>7.5</v>
      </c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45"/>
      <c r="ES71" s="45"/>
      <c r="ET71" s="45">
        <v>44561</v>
      </c>
      <c r="EU71" s="45">
        <v>44564</v>
      </c>
      <c r="EV71" s="45" t="s">
        <v>808</v>
      </c>
      <c r="EW71" s="45"/>
      <c r="EX71" s="45"/>
      <c r="EY71" s="45"/>
      <c r="EZ71" s="45"/>
      <c r="FA71" s="45"/>
      <c r="FB71" s="45"/>
      <c r="FC71" s="45">
        <v>44600</v>
      </c>
      <c r="FD71" s="45"/>
      <c r="FE71" s="5"/>
      <c r="FF71" s="5" t="s">
        <v>804</v>
      </c>
      <c r="FG71" s="5"/>
      <c r="FH71" s="5"/>
      <c r="FI71" s="5"/>
      <c r="FJ71" s="5">
        <v>3.95</v>
      </c>
      <c r="FK71" s="4">
        <v>67</v>
      </c>
      <c r="FL71" s="5">
        <v>63</v>
      </c>
      <c r="FM71" s="4">
        <v>56</v>
      </c>
      <c r="FN71" s="4">
        <v>63</v>
      </c>
      <c r="FO71" s="4">
        <v>56</v>
      </c>
      <c r="FP71" s="4">
        <v>61</v>
      </c>
      <c r="FQ71" s="5">
        <v>62</v>
      </c>
      <c r="FR71" s="5">
        <v>76</v>
      </c>
      <c r="FS71" s="5">
        <v>0.11</v>
      </c>
      <c r="FT71" s="5">
        <v>0.3</v>
      </c>
      <c r="FU71" s="5">
        <v>0.79</v>
      </c>
      <c r="FV71" s="5">
        <v>1.48</v>
      </c>
      <c r="FW71" s="5">
        <v>2.2200000000000002</v>
      </c>
      <c r="FX71" s="5">
        <v>3.86</v>
      </c>
      <c r="FY71" s="5">
        <v>0.3</v>
      </c>
      <c r="FZ71" s="5">
        <v>0.48</v>
      </c>
      <c r="GA71" s="5">
        <v>1.03</v>
      </c>
      <c r="GB71" s="5">
        <v>1.85</v>
      </c>
      <c r="GC71" s="5">
        <v>2.59</v>
      </c>
      <c r="GD71" s="5">
        <v>4.16</v>
      </c>
      <c r="GE71" s="5">
        <v>6.05</v>
      </c>
      <c r="GF71" s="46"/>
      <c r="GG71" s="5" t="s">
        <v>39</v>
      </c>
      <c r="GH71" s="5" t="s">
        <v>39</v>
      </c>
      <c r="GI71" s="5" t="s">
        <v>861</v>
      </c>
      <c r="GJ71" s="5" t="s">
        <v>798</v>
      </c>
      <c r="GK71" s="5" t="s">
        <v>830</v>
      </c>
      <c r="GL71" s="5">
        <v>66</v>
      </c>
      <c r="GM71" s="46"/>
      <c r="GN71" s="47">
        <v>2112093306</v>
      </c>
      <c r="GO71">
        <f t="shared" si="0"/>
        <v>0.73999999999999977</v>
      </c>
      <c r="GP71">
        <f t="shared" si="1"/>
        <v>45</v>
      </c>
      <c r="GQ71">
        <f t="shared" si="2"/>
        <v>254</v>
      </c>
    </row>
    <row r="72" spans="1:199">
      <c r="A72" s="5" t="s">
        <v>795</v>
      </c>
      <c r="B72" s="5">
        <v>2022</v>
      </c>
      <c r="C72" s="4">
        <v>112161009</v>
      </c>
      <c r="D72" s="5">
        <v>112161009</v>
      </c>
      <c r="E72" s="5" t="s">
        <v>796</v>
      </c>
      <c r="F72" s="5" t="s">
        <v>35</v>
      </c>
      <c r="G72" s="5" t="s">
        <v>36</v>
      </c>
      <c r="H72" s="5" t="s">
        <v>797</v>
      </c>
      <c r="I72" s="5" t="s">
        <v>147</v>
      </c>
      <c r="J72" s="5" t="s">
        <v>38</v>
      </c>
      <c r="K72" s="5" t="s">
        <v>38</v>
      </c>
      <c r="L72" s="5" t="s">
        <v>44</v>
      </c>
      <c r="M72" s="5" t="s">
        <v>54</v>
      </c>
      <c r="N72" s="5">
        <v>1</v>
      </c>
      <c r="O72" s="5" t="s">
        <v>63</v>
      </c>
      <c r="P72" s="5" t="s">
        <v>168</v>
      </c>
      <c r="Q72" s="5"/>
      <c r="R72" s="4">
        <v>36</v>
      </c>
      <c r="S72" s="5" t="s">
        <v>798</v>
      </c>
      <c r="T72" s="5" t="s">
        <v>864</v>
      </c>
      <c r="U72" s="5">
        <v>0</v>
      </c>
      <c r="V72" s="5" t="s">
        <v>862</v>
      </c>
      <c r="W72" s="5"/>
      <c r="X72" s="5" t="s">
        <v>799</v>
      </c>
      <c r="Y72" s="5">
        <v>100</v>
      </c>
      <c r="Z72" s="5">
        <v>1000</v>
      </c>
      <c r="AA72" s="5" t="s">
        <v>800</v>
      </c>
      <c r="AB72" s="5">
        <v>100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/>
      <c r="AJ72" s="4">
        <v>1.2</v>
      </c>
      <c r="AK72" s="4">
        <v>2.2999999999999998</v>
      </c>
      <c r="AL72" s="5">
        <v>1</v>
      </c>
      <c r="AM72" s="5" t="s">
        <v>819</v>
      </c>
      <c r="AN72" s="5" t="s">
        <v>805</v>
      </c>
      <c r="AO72" s="5">
        <v>2</v>
      </c>
      <c r="AP72" s="5">
        <v>1000</v>
      </c>
      <c r="AQ72" s="5" t="s">
        <v>800</v>
      </c>
      <c r="AR72" s="5">
        <v>36.700000000000003</v>
      </c>
      <c r="AS72" s="5">
        <v>43.3</v>
      </c>
      <c r="AT72" s="5">
        <v>0</v>
      </c>
      <c r="AU72" s="5">
        <v>20</v>
      </c>
      <c r="AV72" s="5">
        <v>0</v>
      </c>
      <c r="AW72" s="5">
        <v>0</v>
      </c>
      <c r="AX72" s="5" t="s">
        <v>820</v>
      </c>
      <c r="AY72" s="5" t="s">
        <v>820</v>
      </c>
      <c r="AZ72" s="5" t="s">
        <v>821</v>
      </c>
      <c r="BA72" s="5" t="s">
        <v>801</v>
      </c>
      <c r="BB72" s="5"/>
      <c r="BC72" s="5"/>
      <c r="BD72" s="5" t="s">
        <v>802</v>
      </c>
      <c r="BE72" s="5"/>
      <c r="BF72" s="5"/>
      <c r="BG72" s="5"/>
      <c r="BH72" s="5" t="s">
        <v>812</v>
      </c>
      <c r="BI72" s="5"/>
      <c r="BJ72" s="5"/>
      <c r="BK72" s="5"/>
      <c r="BL72" s="5" t="s">
        <v>803</v>
      </c>
      <c r="BM72" s="5">
        <v>100</v>
      </c>
      <c r="BN72" s="5">
        <v>99</v>
      </c>
      <c r="BO72" s="5">
        <v>98</v>
      </c>
      <c r="BP72" s="5">
        <v>97</v>
      </c>
      <c r="BQ72" s="5">
        <v>96</v>
      </c>
      <c r="BR72" s="5">
        <v>95</v>
      </c>
      <c r="BS72" s="5">
        <v>94</v>
      </c>
      <c r="BT72" s="5">
        <v>93</v>
      </c>
      <c r="BU72" s="5">
        <v>92</v>
      </c>
      <c r="BV72" s="5"/>
      <c r="BW72" s="5" t="s">
        <v>803</v>
      </c>
      <c r="BX72" s="5">
        <v>10</v>
      </c>
      <c r="BY72" s="5">
        <v>10</v>
      </c>
      <c r="BZ72" s="5">
        <v>10</v>
      </c>
      <c r="CA72" s="5">
        <v>10</v>
      </c>
      <c r="CB72" s="5">
        <v>9.5</v>
      </c>
      <c r="CC72" s="5">
        <v>9</v>
      </c>
      <c r="CD72" s="5">
        <v>8.5</v>
      </c>
      <c r="CE72" s="5">
        <v>8</v>
      </c>
      <c r="CF72" s="5">
        <v>7.5</v>
      </c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45"/>
      <c r="ES72" s="45"/>
      <c r="ET72" s="45">
        <v>44561</v>
      </c>
      <c r="EU72" s="45">
        <v>44564</v>
      </c>
      <c r="EV72" s="45" t="s">
        <v>808</v>
      </c>
      <c r="EW72" s="45"/>
      <c r="EX72" s="45"/>
      <c r="EY72" s="45"/>
      <c r="EZ72" s="45"/>
      <c r="FA72" s="45"/>
      <c r="FB72" s="45"/>
      <c r="FC72" s="45">
        <v>44600</v>
      </c>
      <c r="FD72" s="45"/>
      <c r="FE72" s="5"/>
      <c r="FF72" s="5" t="s">
        <v>804</v>
      </c>
      <c r="FG72" s="5"/>
      <c r="FH72" s="5"/>
      <c r="FI72" s="5"/>
      <c r="FJ72" s="5">
        <v>4.33</v>
      </c>
      <c r="FK72" s="4">
        <v>36</v>
      </c>
      <c r="FL72" s="5">
        <v>35</v>
      </c>
      <c r="FM72" s="4">
        <v>20</v>
      </c>
      <c r="FN72" s="4">
        <v>26</v>
      </c>
      <c r="FO72" s="4">
        <v>20</v>
      </c>
      <c r="FP72" s="4">
        <v>24</v>
      </c>
      <c r="FQ72" s="5">
        <v>13</v>
      </c>
      <c r="FR72" s="5">
        <v>28</v>
      </c>
      <c r="FS72" s="5">
        <v>0.23</v>
      </c>
      <c r="FT72" s="5">
        <v>0.69</v>
      </c>
      <c r="FU72" s="5">
        <v>1</v>
      </c>
      <c r="FV72" s="5">
        <v>1.54</v>
      </c>
      <c r="FW72" s="5">
        <v>2.31</v>
      </c>
      <c r="FX72" s="5">
        <v>3.5</v>
      </c>
      <c r="FY72" s="5">
        <v>0.33</v>
      </c>
      <c r="FZ72" s="5">
        <v>0.46</v>
      </c>
      <c r="GA72" s="5">
        <v>1.17</v>
      </c>
      <c r="GB72" s="5">
        <v>1.75</v>
      </c>
      <c r="GC72" s="5">
        <v>2.67</v>
      </c>
      <c r="GD72" s="5">
        <v>6.25</v>
      </c>
      <c r="GE72" s="5">
        <v>5.93</v>
      </c>
      <c r="GF72" s="46"/>
      <c r="GG72" s="5" t="s">
        <v>39</v>
      </c>
      <c r="GH72" s="5" t="s">
        <v>39</v>
      </c>
      <c r="GI72" s="5" t="s">
        <v>861</v>
      </c>
      <c r="GJ72" s="5" t="s">
        <v>798</v>
      </c>
      <c r="GK72" s="5" t="s">
        <v>830</v>
      </c>
      <c r="GL72" s="5">
        <v>20</v>
      </c>
      <c r="GM72" s="46"/>
      <c r="GN72" s="47">
        <v>2112093307</v>
      </c>
      <c r="GO72">
        <f t="shared" si="0"/>
        <v>0.91999999999999993</v>
      </c>
      <c r="GP72">
        <f t="shared" si="1"/>
        <v>22</v>
      </c>
      <c r="GQ72">
        <f t="shared" si="2"/>
        <v>150</v>
      </c>
    </row>
    <row r="73" spans="1:199">
      <c r="A73" s="5" t="s">
        <v>795</v>
      </c>
      <c r="B73" s="5">
        <v>2022</v>
      </c>
      <c r="C73" s="4">
        <v>112161010</v>
      </c>
      <c r="D73" s="5">
        <v>112161010</v>
      </c>
      <c r="E73" s="5" t="s">
        <v>796</v>
      </c>
      <c r="F73" s="5" t="s">
        <v>35</v>
      </c>
      <c r="G73" s="5" t="s">
        <v>36</v>
      </c>
      <c r="H73" s="5" t="s">
        <v>797</v>
      </c>
      <c r="I73" s="5" t="s">
        <v>147</v>
      </c>
      <c r="J73" s="5" t="s">
        <v>38</v>
      </c>
      <c r="K73" s="5" t="s">
        <v>38</v>
      </c>
      <c r="L73" s="5" t="s">
        <v>44</v>
      </c>
      <c r="M73" s="5" t="s">
        <v>54</v>
      </c>
      <c r="N73" s="5">
        <v>1</v>
      </c>
      <c r="O73" s="5" t="s">
        <v>65</v>
      </c>
      <c r="P73" s="5" t="s">
        <v>865</v>
      </c>
      <c r="Q73" s="5"/>
      <c r="R73" s="4">
        <v>33</v>
      </c>
      <c r="S73" s="5" t="s">
        <v>798</v>
      </c>
      <c r="T73" s="5" t="s">
        <v>866</v>
      </c>
      <c r="U73" s="5">
        <v>0</v>
      </c>
      <c r="V73" s="5" t="s">
        <v>862</v>
      </c>
      <c r="W73" s="5"/>
      <c r="X73" s="5" t="s">
        <v>799</v>
      </c>
      <c r="Y73" s="5">
        <v>100</v>
      </c>
      <c r="Z73" s="5">
        <v>1000</v>
      </c>
      <c r="AA73" s="5" t="s">
        <v>800</v>
      </c>
      <c r="AB73" s="5">
        <v>100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/>
      <c r="AJ73" s="4">
        <v>1.5</v>
      </c>
      <c r="AK73" s="4">
        <v>2.78</v>
      </c>
      <c r="AL73" s="5">
        <v>1</v>
      </c>
      <c r="AM73" s="5" t="s">
        <v>819</v>
      </c>
      <c r="AN73" s="5" t="s">
        <v>805</v>
      </c>
      <c r="AO73" s="5">
        <v>2</v>
      </c>
      <c r="AP73" s="5">
        <v>1000</v>
      </c>
      <c r="AQ73" s="5" t="s">
        <v>800</v>
      </c>
      <c r="AR73" s="5">
        <v>36.700000000000003</v>
      </c>
      <c r="AS73" s="5">
        <v>43.3</v>
      </c>
      <c r="AT73" s="5">
        <v>0</v>
      </c>
      <c r="AU73" s="5">
        <v>20</v>
      </c>
      <c r="AV73" s="5">
        <v>0</v>
      </c>
      <c r="AW73" s="5">
        <v>0</v>
      </c>
      <c r="AX73" s="5" t="s">
        <v>820</v>
      </c>
      <c r="AY73" s="5" t="s">
        <v>820</v>
      </c>
      <c r="AZ73" s="5" t="s">
        <v>821</v>
      </c>
      <c r="BA73" s="5" t="s">
        <v>801</v>
      </c>
      <c r="BB73" s="5"/>
      <c r="BC73" s="5"/>
      <c r="BD73" s="5" t="s">
        <v>802</v>
      </c>
      <c r="BE73" s="5"/>
      <c r="BF73" s="5"/>
      <c r="BG73" s="5"/>
      <c r="BH73" s="5" t="s">
        <v>812</v>
      </c>
      <c r="BI73" s="5"/>
      <c r="BJ73" s="5"/>
      <c r="BK73" s="5"/>
      <c r="BL73" s="5" t="s">
        <v>803</v>
      </c>
      <c r="BM73" s="5">
        <v>100</v>
      </c>
      <c r="BN73" s="5">
        <v>99</v>
      </c>
      <c r="BO73" s="5">
        <v>98</v>
      </c>
      <c r="BP73" s="5">
        <v>97</v>
      </c>
      <c r="BQ73" s="5">
        <v>96</v>
      </c>
      <c r="BR73" s="5">
        <v>95</v>
      </c>
      <c r="BS73" s="5">
        <v>94</v>
      </c>
      <c r="BT73" s="5">
        <v>93</v>
      </c>
      <c r="BU73" s="5">
        <v>92</v>
      </c>
      <c r="BV73" s="5"/>
      <c r="BW73" s="5" t="s">
        <v>803</v>
      </c>
      <c r="BX73" s="5">
        <v>10</v>
      </c>
      <c r="BY73" s="5">
        <v>10</v>
      </c>
      <c r="BZ73" s="5">
        <v>10</v>
      </c>
      <c r="CA73" s="5">
        <v>10</v>
      </c>
      <c r="CB73" s="5">
        <v>9.5</v>
      </c>
      <c r="CC73" s="5">
        <v>9</v>
      </c>
      <c r="CD73" s="5">
        <v>8.5</v>
      </c>
      <c r="CE73" s="5">
        <v>8</v>
      </c>
      <c r="CF73" s="5">
        <v>7.5</v>
      </c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45"/>
      <c r="ES73" s="45"/>
      <c r="ET73" s="45">
        <v>44561</v>
      </c>
      <c r="EU73" s="45">
        <v>44564</v>
      </c>
      <c r="EV73" s="45" t="s">
        <v>808</v>
      </c>
      <c r="EW73" s="45"/>
      <c r="EX73" s="45"/>
      <c r="EY73" s="45"/>
      <c r="EZ73" s="45"/>
      <c r="FA73" s="45"/>
      <c r="FB73" s="45"/>
      <c r="FC73" s="45">
        <v>44600</v>
      </c>
      <c r="FD73" s="45"/>
      <c r="FE73" s="5"/>
      <c r="FF73" s="5" t="s">
        <v>804</v>
      </c>
      <c r="FG73" s="5"/>
      <c r="FH73" s="5"/>
      <c r="FI73" s="5"/>
      <c r="FJ73" s="5">
        <v>4.7699999999999996</v>
      </c>
      <c r="FK73" s="4">
        <v>33</v>
      </c>
      <c r="FL73" s="5">
        <v>34</v>
      </c>
      <c r="FM73" s="4">
        <v>24</v>
      </c>
      <c r="FN73" s="4">
        <v>27</v>
      </c>
      <c r="FO73" s="4">
        <v>24</v>
      </c>
      <c r="FP73" s="4">
        <v>29</v>
      </c>
      <c r="FQ73" s="5">
        <v>11</v>
      </c>
      <c r="FR73" s="5">
        <v>15</v>
      </c>
      <c r="FS73" s="5">
        <v>7.0000000000000007E-2</v>
      </c>
      <c r="FT73" s="5">
        <v>0.19</v>
      </c>
      <c r="FU73" s="5">
        <v>0.48</v>
      </c>
      <c r="FV73" s="5">
        <v>1.04</v>
      </c>
      <c r="FW73" s="5">
        <v>2.04</v>
      </c>
      <c r="FX73" s="5">
        <v>4.33</v>
      </c>
      <c r="FY73" s="5">
        <v>0.14000000000000001</v>
      </c>
      <c r="FZ73" s="5">
        <v>0.24</v>
      </c>
      <c r="GA73" s="5">
        <v>0.59</v>
      </c>
      <c r="GB73" s="5">
        <v>1</v>
      </c>
      <c r="GC73" s="5">
        <v>1.79</v>
      </c>
      <c r="GD73" s="5">
        <v>5.79</v>
      </c>
      <c r="GE73" s="5">
        <v>6.91</v>
      </c>
      <c r="GF73" s="46"/>
      <c r="GG73" s="5" t="s">
        <v>39</v>
      </c>
      <c r="GH73" s="5" t="s">
        <v>39</v>
      </c>
      <c r="GI73" s="5" t="s">
        <v>861</v>
      </c>
      <c r="GJ73" s="5" t="s">
        <v>798</v>
      </c>
      <c r="GK73" s="5" t="s">
        <v>830</v>
      </c>
      <c r="GL73" s="5">
        <v>13</v>
      </c>
      <c r="GM73" s="46"/>
      <c r="GN73" s="47">
        <v>2112093308</v>
      </c>
      <c r="GO73">
        <f t="shared" si="0"/>
        <v>0.79</v>
      </c>
      <c r="GP73">
        <f t="shared" si="1"/>
        <v>23</v>
      </c>
      <c r="GQ73">
        <f t="shared" si="2"/>
        <v>168</v>
      </c>
    </row>
    <row r="74" spans="1:199">
      <c r="A74" s="5" t="s">
        <v>795</v>
      </c>
      <c r="B74" s="5">
        <v>2022</v>
      </c>
      <c r="C74" s="4">
        <v>112161007</v>
      </c>
      <c r="D74" s="5">
        <v>112161007</v>
      </c>
      <c r="E74" s="5" t="s">
        <v>796</v>
      </c>
      <c r="F74" s="5" t="s">
        <v>35</v>
      </c>
      <c r="G74" s="5" t="s">
        <v>36</v>
      </c>
      <c r="H74" s="5" t="s">
        <v>797</v>
      </c>
      <c r="I74" s="5" t="s">
        <v>147</v>
      </c>
      <c r="J74" s="5" t="s">
        <v>38</v>
      </c>
      <c r="K74" s="5" t="s">
        <v>38</v>
      </c>
      <c r="L74" s="5" t="s">
        <v>44</v>
      </c>
      <c r="M74" s="5" t="s">
        <v>54</v>
      </c>
      <c r="N74" s="5">
        <v>1</v>
      </c>
      <c r="O74" s="5" t="s">
        <v>65</v>
      </c>
      <c r="P74" s="5" t="s">
        <v>867</v>
      </c>
      <c r="Q74" s="5"/>
      <c r="R74" s="4">
        <v>20</v>
      </c>
      <c r="S74" s="5" t="s">
        <v>798</v>
      </c>
      <c r="T74" s="5"/>
      <c r="U74" s="5">
        <v>0</v>
      </c>
      <c r="V74" s="5" t="s">
        <v>862</v>
      </c>
      <c r="W74" s="5"/>
      <c r="X74" s="5" t="s">
        <v>799</v>
      </c>
      <c r="Y74" s="5">
        <v>100</v>
      </c>
      <c r="Z74" s="5">
        <v>1000</v>
      </c>
      <c r="AA74" s="5" t="s">
        <v>800</v>
      </c>
      <c r="AB74" s="5">
        <v>100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/>
      <c r="AJ74" s="4">
        <v>1.55</v>
      </c>
      <c r="AK74" s="4">
        <v>2.85</v>
      </c>
      <c r="AL74" s="5">
        <v>1</v>
      </c>
      <c r="AM74" s="5" t="s">
        <v>819</v>
      </c>
      <c r="AN74" s="5" t="s">
        <v>805</v>
      </c>
      <c r="AO74" s="5">
        <v>2</v>
      </c>
      <c r="AP74" s="5">
        <v>1000</v>
      </c>
      <c r="AQ74" s="5" t="s">
        <v>800</v>
      </c>
      <c r="AR74" s="5">
        <v>36.700000000000003</v>
      </c>
      <c r="AS74" s="5">
        <v>43.3</v>
      </c>
      <c r="AT74" s="5">
        <v>0</v>
      </c>
      <c r="AU74" s="5">
        <v>20</v>
      </c>
      <c r="AV74" s="5">
        <v>0</v>
      </c>
      <c r="AW74" s="5">
        <v>0</v>
      </c>
      <c r="AX74" s="5" t="s">
        <v>820</v>
      </c>
      <c r="AY74" s="5" t="s">
        <v>820</v>
      </c>
      <c r="AZ74" s="5" t="s">
        <v>821</v>
      </c>
      <c r="BA74" s="5" t="s">
        <v>801</v>
      </c>
      <c r="BB74" s="5"/>
      <c r="BC74" s="5"/>
      <c r="BD74" s="5" t="s">
        <v>802</v>
      </c>
      <c r="BE74" s="5"/>
      <c r="BF74" s="5"/>
      <c r="BG74" s="5"/>
      <c r="BH74" s="5" t="s">
        <v>812</v>
      </c>
      <c r="BI74" s="5"/>
      <c r="BJ74" s="5"/>
      <c r="BK74" s="5"/>
      <c r="BL74" s="5" t="s">
        <v>803</v>
      </c>
      <c r="BM74" s="5">
        <v>100</v>
      </c>
      <c r="BN74" s="5">
        <v>99</v>
      </c>
      <c r="BO74" s="5">
        <v>98</v>
      </c>
      <c r="BP74" s="5">
        <v>97</v>
      </c>
      <c r="BQ74" s="5">
        <v>96</v>
      </c>
      <c r="BR74" s="5">
        <v>95</v>
      </c>
      <c r="BS74" s="5">
        <v>94</v>
      </c>
      <c r="BT74" s="5">
        <v>93</v>
      </c>
      <c r="BU74" s="5">
        <v>92</v>
      </c>
      <c r="BV74" s="5"/>
      <c r="BW74" s="5" t="s">
        <v>803</v>
      </c>
      <c r="BX74" s="5">
        <v>10</v>
      </c>
      <c r="BY74" s="5">
        <v>10</v>
      </c>
      <c r="BZ74" s="5">
        <v>10</v>
      </c>
      <c r="CA74" s="5">
        <v>10</v>
      </c>
      <c r="CB74" s="5">
        <v>9.5</v>
      </c>
      <c r="CC74" s="5">
        <v>9</v>
      </c>
      <c r="CD74" s="5">
        <v>8.5</v>
      </c>
      <c r="CE74" s="5">
        <v>8</v>
      </c>
      <c r="CF74" s="5">
        <v>7.5</v>
      </c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45"/>
      <c r="ES74" s="45"/>
      <c r="ET74" s="45">
        <v>44561</v>
      </c>
      <c r="EU74" s="45">
        <v>44564</v>
      </c>
      <c r="EV74" s="45" t="s">
        <v>808</v>
      </c>
      <c r="EW74" s="45"/>
      <c r="EX74" s="45"/>
      <c r="EY74" s="45"/>
      <c r="EZ74" s="45"/>
      <c r="FA74" s="45"/>
      <c r="FB74" s="45"/>
      <c r="FC74" s="45">
        <v>44600</v>
      </c>
      <c r="FD74" s="45"/>
      <c r="FE74" s="5"/>
      <c r="FF74" s="5" t="s">
        <v>804</v>
      </c>
      <c r="FG74" s="5"/>
      <c r="FH74" s="5"/>
      <c r="FI74" s="5"/>
      <c r="FJ74" s="5">
        <v>4.37</v>
      </c>
      <c r="FK74" s="4">
        <v>20</v>
      </c>
      <c r="FL74" s="5">
        <v>20</v>
      </c>
      <c r="FM74" s="4">
        <v>16</v>
      </c>
      <c r="FN74" s="4">
        <v>18</v>
      </c>
      <c r="FO74" s="4">
        <v>15</v>
      </c>
      <c r="FP74" s="4">
        <v>17</v>
      </c>
      <c r="FQ74" s="5">
        <v>15</v>
      </c>
      <c r="FR74" s="5">
        <v>8</v>
      </c>
      <c r="FS74" s="5">
        <v>0.06</v>
      </c>
      <c r="FT74" s="5">
        <v>0.11</v>
      </c>
      <c r="FU74" s="5">
        <v>0.5</v>
      </c>
      <c r="FV74" s="5">
        <v>1.17</v>
      </c>
      <c r="FW74" s="5">
        <v>1.94</v>
      </c>
      <c r="FX74" s="5">
        <v>4.28</v>
      </c>
      <c r="FY74" s="5">
        <v>0.12</v>
      </c>
      <c r="FZ74" s="5">
        <v>0.24</v>
      </c>
      <c r="GA74" s="5">
        <v>0.65</v>
      </c>
      <c r="GB74" s="5">
        <v>1.59</v>
      </c>
      <c r="GC74" s="5">
        <v>2.29</v>
      </c>
      <c r="GD74" s="5">
        <v>4.59</v>
      </c>
      <c r="GE74" s="5">
        <v>7.19</v>
      </c>
      <c r="GF74" s="46"/>
      <c r="GG74" s="5" t="s">
        <v>39</v>
      </c>
      <c r="GH74" s="5" t="s">
        <v>39</v>
      </c>
      <c r="GI74" s="5" t="s">
        <v>861</v>
      </c>
      <c r="GJ74" s="5" t="s">
        <v>798</v>
      </c>
      <c r="GK74" s="5" t="s">
        <v>830</v>
      </c>
      <c r="GL74" s="5">
        <v>10</v>
      </c>
      <c r="GM74" s="46"/>
      <c r="GN74" s="47">
        <v>2112093309</v>
      </c>
      <c r="GO74">
        <f t="shared" ref="GO74:GO137" si="3">IF(GC74&lt;&gt;0, GC74-GB74, IF(GB74&lt;&gt;0, GB74-GA74, IF(GA74&lt;&gt;0, GA74-FZ74, IF(FZ74&lt;&gt;0, FZ74-FY74, 0))))</f>
        <v>0.7</v>
      </c>
      <c r="GP74">
        <f t="shared" ref="GP74:GP137" si="4">ROUND(GO74*FP74, 0)</f>
        <v>12</v>
      </c>
      <c r="GQ74">
        <f t="shared" ref="GQ74:GQ137" si="5">ROUND(GD74*FP74,0)</f>
        <v>78</v>
      </c>
    </row>
    <row r="75" spans="1:199">
      <c r="A75" s="5" t="s">
        <v>795</v>
      </c>
      <c r="B75" s="5">
        <v>2022</v>
      </c>
      <c r="C75" s="4">
        <v>112161011</v>
      </c>
      <c r="D75" s="5">
        <v>112161011</v>
      </c>
      <c r="E75" s="5" t="s">
        <v>796</v>
      </c>
      <c r="F75" s="5" t="s">
        <v>35</v>
      </c>
      <c r="G75" s="5" t="s">
        <v>36</v>
      </c>
      <c r="H75" s="5" t="s">
        <v>797</v>
      </c>
      <c r="I75" s="5" t="s">
        <v>147</v>
      </c>
      <c r="J75" s="5" t="s">
        <v>38</v>
      </c>
      <c r="K75" s="5" t="s">
        <v>38</v>
      </c>
      <c r="L75" s="5" t="s">
        <v>44</v>
      </c>
      <c r="M75" s="5" t="s">
        <v>54</v>
      </c>
      <c r="N75" s="5">
        <v>1</v>
      </c>
      <c r="O75" s="5" t="s">
        <v>65</v>
      </c>
      <c r="P75" s="5" t="s">
        <v>868</v>
      </c>
      <c r="Q75" s="5"/>
      <c r="R75" s="4">
        <v>59</v>
      </c>
      <c r="S75" s="5" t="s">
        <v>798</v>
      </c>
      <c r="T75" s="5" t="s">
        <v>869</v>
      </c>
      <c r="U75" s="5">
        <v>0</v>
      </c>
      <c r="V75" s="5" t="s">
        <v>862</v>
      </c>
      <c r="W75" s="5"/>
      <c r="X75" s="5" t="s">
        <v>799</v>
      </c>
      <c r="Y75" s="5">
        <v>100</v>
      </c>
      <c r="Z75" s="5">
        <v>1000</v>
      </c>
      <c r="AA75" s="5" t="s">
        <v>800</v>
      </c>
      <c r="AB75" s="5">
        <v>100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/>
      <c r="AJ75" s="4">
        <v>1.6</v>
      </c>
      <c r="AK75" s="4">
        <v>2.93</v>
      </c>
      <c r="AL75" s="5">
        <v>1</v>
      </c>
      <c r="AM75" s="5" t="s">
        <v>819</v>
      </c>
      <c r="AN75" s="5" t="s">
        <v>805</v>
      </c>
      <c r="AO75" s="5">
        <v>2</v>
      </c>
      <c r="AP75" s="5">
        <v>1000</v>
      </c>
      <c r="AQ75" s="5" t="s">
        <v>800</v>
      </c>
      <c r="AR75" s="5">
        <v>36.700000000000003</v>
      </c>
      <c r="AS75" s="5">
        <v>43.3</v>
      </c>
      <c r="AT75" s="5">
        <v>0</v>
      </c>
      <c r="AU75" s="5">
        <v>20</v>
      </c>
      <c r="AV75" s="5">
        <v>0</v>
      </c>
      <c r="AW75" s="5">
        <v>0</v>
      </c>
      <c r="AX75" s="5" t="s">
        <v>820</v>
      </c>
      <c r="AY75" s="5" t="s">
        <v>820</v>
      </c>
      <c r="AZ75" s="5" t="s">
        <v>821</v>
      </c>
      <c r="BA75" s="5" t="s">
        <v>801</v>
      </c>
      <c r="BB75" s="5"/>
      <c r="BC75" s="5"/>
      <c r="BD75" s="5" t="s">
        <v>802</v>
      </c>
      <c r="BE75" s="5"/>
      <c r="BF75" s="5"/>
      <c r="BG75" s="5"/>
      <c r="BH75" s="5" t="s">
        <v>812</v>
      </c>
      <c r="BI75" s="5"/>
      <c r="BJ75" s="5"/>
      <c r="BK75" s="5"/>
      <c r="BL75" s="5" t="s">
        <v>803</v>
      </c>
      <c r="BM75" s="5">
        <v>100</v>
      </c>
      <c r="BN75" s="5">
        <v>99</v>
      </c>
      <c r="BO75" s="5">
        <v>98</v>
      </c>
      <c r="BP75" s="5">
        <v>97</v>
      </c>
      <c r="BQ75" s="5">
        <v>96</v>
      </c>
      <c r="BR75" s="5">
        <v>95</v>
      </c>
      <c r="BS75" s="5">
        <v>94</v>
      </c>
      <c r="BT75" s="5">
        <v>93</v>
      </c>
      <c r="BU75" s="5">
        <v>92</v>
      </c>
      <c r="BV75" s="5"/>
      <c r="BW75" s="5" t="s">
        <v>803</v>
      </c>
      <c r="BX75" s="5">
        <v>10</v>
      </c>
      <c r="BY75" s="5">
        <v>10</v>
      </c>
      <c r="BZ75" s="5">
        <v>10</v>
      </c>
      <c r="CA75" s="5">
        <v>10</v>
      </c>
      <c r="CB75" s="5">
        <v>9.5</v>
      </c>
      <c r="CC75" s="5">
        <v>9</v>
      </c>
      <c r="CD75" s="5">
        <v>8.5</v>
      </c>
      <c r="CE75" s="5">
        <v>8</v>
      </c>
      <c r="CF75" s="5">
        <v>7.5</v>
      </c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45"/>
      <c r="ES75" s="45"/>
      <c r="ET75" s="45">
        <v>44561</v>
      </c>
      <c r="EU75" s="45">
        <v>44564</v>
      </c>
      <c r="EV75" s="45" t="s">
        <v>808</v>
      </c>
      <c r="EW75" s="45"/>
      <c r="EX75" s="45"/>
      <c r="EY75" s="45"/>
      <c r="EZ75" s="45"/>
      <c r="FA75" s="45"/>
      <c r="FB75" s="45"/>
      <c r="FC75" s="45">
        <v>44600</v>
      </c>
      <c r="FD75" s="45"/>
      <c r="FE75" s="5"/>
      <c r="FF75" s="5" t="s">
        <v>804</v>
      </c>
      <c r="FG75" s="5"/>
      <c r="FH75" s="5"/>
      <c r="FI75" s="5"/>
      <c r="FJ75" s="5">
        <v>3.85</v>
      </c>
      <c r="FK75" s="4">
        <v>59</v>
      </c>
      <c r="FL75" s="5">
        <v>57</v>
      </c>
      <c r="FM75" s="4">
        <v>38</v>
      </c>
      <c r="FN75" s="4">
        <v>43</v>
      </c>
      <c r="FO75" s="4">
        <v>38</v>
      </c>
      <c r="FP75" s="4">
        <v>38</v>
      </c>
      <c r="FQ75" s="5">
        <v>35</v>
      </c>
      <c r="FR75" s="5">
        <v>26</v>
      </c>
      <c r="FS75" s="5">
        <v>0.3</v>
      </c>
      <c r="FT75" s="5">
        <v>0.51</v>
      </c>
      <c r="FU75" s="5">
        <v>1.05</v>
      </c>
      <c r="FV75" s="5">
        <v>1.88</v>
      </c>
      <c r="FW75" s="5">
        <v>2.5099999999999998</v>
      </c>
      <c r="FX75" s="5">
        <v>3.91</v>
      </c>
      <c r="FY75" s="5">
        <v>0.21</v>
      </c>
      <c r="FZ75" s="5">
        <v>0.28999999999999998</v>
      </c>
      <c r="GA75" s="5">
        <v>0.68</v>
      </c>
      <c r="GB75" s="5">
        <v>1.42</v>
      </c>
      <c r="GC75" s="5">
        <v>2.2400000000000002</v>
      </c>
      <c r="GD75" s="5">
        <v>3.71</v>
      </c>
      <c r="GE75" s="5">
        <v>6.26</v>
      </c>
      <c r="GF75" s="46"/>
      <c r="GG75" s="5" t="s">
        <v>39</v>
      </c>
      <c r="GH75" s="5" t="s">
        <v>39</v>
      </c>
      <c r="GI75" s="5" t="s">
        <v>861</v>
      </c>
      <c r="GJ75" s="5" t="s">
        <v>798</v>
      </c>
      <c r="GK75" s="5" t="s">
        <v>830</v>
      </c>
      <c r="GL75" s="5">
        <v>25</v>
      </c>
      <c r="GM75" s="46"/>
      <c r="GN75" s="47">
        <v>2112093310</v>
      </c>
      <c r="GO75">
        <f t="shared" si="3"/>
        <v>0.82000000000000028</v>
      </c>
      <c r="GP75">
        <f t="shared" si="4"/>
        <v>31</v>
      </c>
      <c r="GQ75">
        <f t="shared" si="5"/>
        <v>141</v>
      </c>
    </row>
    <row r="76" spans="1:199">
      <c r="A76" s="5" t="s">
        <v>795</v>
      </c>
      <c r="B76" s="5">
        <v>2022</v>
      </c>
      <c r="C76" s="4">
        <v>112161008</v>
      </c>
      <c r="D76" s="5">
        <v>112161008</v>
      </c>
      <c r="E76" s="5" t="s">
        <v>796</v>
      </c>
      <c r="F76" s="5" t="s">
        <v>35</v>
      </c>
      <c r="G76" s="5" t="s">
        <v>36</v>
      </c>
      <c r="H76" s="5" t="s">
        <v>797</v>
      </c>
      <c r="I76" s="5" t="s">
        <v>147</v>
      </c>
      <c r="J76" s="5" t="s">
        <v>38</v>
      </c>
      <c r="K76" s="5" t="s">
        <v>38</v>
      </c>
      <c r="L76" s="5" t="s">
        <v>44</v>
      </c>
      <c r="M76" s="5" t="s">
        <v>54</v>
      </c>
      <c r="N76" s="5">
        <v>1</v>
      </c>
      <c r="O76" s="5" t="s">
        <v>65</v>
      </c>
      <c r="P76" s="5" t="s">
        <v>870</v>
      </c>
      <c r="Q76" s="5"/>
      <c r="R76" s="4">
        <v>15</v>
      </c>
      <c r="S76" s="5" t="s">
        <v>798</v>
      </c>
      <c r="T76" s="5"/>
      <c r="U76" s="5">
        <v>0</v>
      </c>
      <c r="V76" s="5" t="s">
        <v>862</v>
      </c>
      <c r="W76" s="5"/>
      <c r="X76" s="5" t="s">
        <v>799</v>
      </c>
      <c r="Y76" s="5">
        <v>100</v>
      </c>
      <c r="Z76" s="5">
        <v>1000</v>
      </c>
      <c r="AA76" s="5" t="s">
        <v>800</v>
      </c>
      <c r="AB76" s="5">
        <v>100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/>
      <c r="AJ76" s="4">
        <v>1.55</v>
      </c>
      <c r="AK76" s="4">
        <v>2.85</v>
      </c>
      <c r="AL76" s="5">
        <v>1</v>
      </c>
      <c r="AM76" s="5" t="s">
        <v>819</v>
      </c>
      <c r="AN76" s="5" t="s">
        <v>805</v>
      </c>
      <c r="AO76" s="5">
        <v>2</v>
      </c>
      <c r="AP76" s="5">
        <v>1000</v>
      </c>
      <c r="AQ76" s="5" t="s">
        <v>800</v>
      </c>
      <c r="AR76" s="5">
        <v>36.700000000000003</v>
      </c>
      <c r="AS76" s="5">
        <v>43.3</v>
      </c>
      <c r="AT76" s="5">
        <v>0</v>
      </c>
      <c r="AU76" s="5">
        <v>20</v>
      </c>
      <c r="AV76" s="5">
        <v>0</v>
      </c>
      <c r="AW76" s="5">
        <v>0</v>
      </c>
      <c r="AX76" s="5" t="s">
        <v>820</v>
      </c>
      <c r="AY76" s="5" t="s">
        <v>820</v>
      </c>
      <c r="AZ76" s="5" t="s">
        <v>821</v>
      </c>
      <c r="BA76" s="5" t="s">
        <v>801</v>
      </c>
      <c r="BB76" s="5"/>
      <c r="BC76" s="5"/>
      <c r="BD76" s="5" t="s">
        <v>802</v>
      </c>
      <c r="BE76" s="5"/>
      <c r="BF76" s="5"/>
      <c r="BG76" s="5"/>
      <c r="BH76" s="5" t="s">
        <v>812</v>
      </c>
      <c r="BI76" s="5"/>
      <c r="BJ76" s="5"/>
      <c r="BK76" s="5"/>
      <c r="BL76" s="5" t="s">
        <v>803</v>
      </c>
      <c r="BM76" s="5">
        <v>100</v>
      </c>
      <c r="BN76" s="5">
        <v>99</v>
      </c>
      <c r="BO76" s="5">
        <v>98</v>
      </c>
      <c r="BP76" s="5">
        <v>97</v>
      </c>
      <c r="BQ76" s="5">
        <v>96</v>
      </c>
      <c r="BR76" s="5">
        <v>95</v>
      </c>
      <c r="BS76" s="5">
        <v>94</v>
      </c>
      <c r="BT76" s="5">
        <v>93</v>
      </c>
      <c r="BU76" s="5">
        <v>92</v>
      </c>
      <c r="BV76" s="5"/>
      <c r="BW76" s="5" t="s">
        <v>803</v>
      </c>
      <c r="BX76" s="5">
        <v>10</v>
      </c>
      <c r="BY76" s="5">
        <v>10</v>
      </c>
      <c r="BZ76" s="5">
        <v>10</v>
      </c>
      <c r="CA76" s="5">
        <v>10</v>
      </c>
      <c r="CB76" s="5">
        <v>9.5</v>
      </c>
      <c r="CC76" s="5">
        <v>9</v>
      </c>
      <c r="CD76" s="5">
        <v>8.5</v>
      </c>
      <c r="CE76" s="5">
        <v>8</v>
      </c>
      <c r="CF76" s="5">
        <v>7.5</v>
      </c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45"/>
      <c r="ES76" s="45"/>
      <c r="ET76" s="45">
        <v>44561</v>
      </c>
      <c r="EU76" s="45">
        <v>44564</v>
      </c>
      <c r="EV76" s="45" t="s">
        <v>808</v>
      </c>
      <c r="EW76" s="45"/>
      <c r="EX76" s="45"/>
      <c r="EY76" s="45"/>
      <c r="EZ76" s="45"/>
      <c r="FA76" s="45"/>
      <c r="FB76" s="45"/>
      <c r="FC76" s="45">
        <v>44600</v>
      </c>
      <c r="FD76" s="45"/>
      <c r="FE76" s="5"/>
      <c r="FF76" s="5" t="s">
        <v>804</v>
      </c>
      <c r="FG76" s="5"/>
      <c r="FH76" s="5"/>
      <c r="FI76" s="5"/>
      <c r="FJ76" s="5">
        <v>4.07</v>
      </c>
      <c r="FK76" s="4">
        <v>15</v>
      </c>
      <c r="FL76" s="5">
        <v>15</v>
      </c>
      <c r="FM76" s="4">
        <v>14</v>
      </c>
      <c r="FN76" s="4">
        <v>15</v>
      </c>
      <c r="FO76" s="4">
        <v>13</v>
      </c>
      <c r="FP76" s="4">
        <v>13</v>
      </c>
      <c r="FQ76" s="5">
        <v>6</v>
      </c>
      <c r="FR76" s="5">
        <v>8</v>
      </c>
      <c r="FS76" s="5">
        <v>7.0000000000000007E-2</v>
      </c>
      <c r="FT76" s="5">
        <v>0.2</v>
      </c>
      <c r="FU76" s="5">
        <v>0.53</v>
      </c>
      <c r="FV76" s="5">
        <v>1.73</v>
      </c>
      <c r="FW76" s="5">
        <v>2.5299999999999998</v>
      </c>
      <c r="FX76" s="5">
        <v>3.93</v>
      </c>
      <c r="FY76" s="5">
        <v>0.15</v>
      </c>
      <c r="FZ76" s="5">
        <v>0.46</v>
      </c>
      <c r="GA76" s="5">
        <v>1.23</v>
      </c>
      <c r="GB76" s="5">
        <v>1.85</v>
      </c>
      <c r="GC76" s="5">
        <v>2.15</v>
      </c>
      <c r="GD76" s="5">
        <v>4.38</v>
      </c>
      <c r="GE76" s="5">
        <v>6.22</v>
      </c>
      <c r="GF76" s="46"/>
      <c r="GG76" s="5" t="s">
        <v>39</v>
      </c>
      <c r="GH76" s="5" t="s">
        <v>39</v>
      </c>
      <c r="GI76" s="5" t="s">
        <v>861</v>
      </c>
      <c r="GJ76" s="5" t="s">
        <v>798</v>
      </c>
      <c r="GK76" s="5" t="s">
        <v>830</v>
      </c>
      <c r="GL76" s="5">
        <v>7</v>
      </c>
      <c r="GM76" s="46"/>
      <c r="GN76" s="47">
        <v>2112093311</v>
      </c>
      <c r="GO76">
        <f t="shared" si="3"/>
        <v>0.29999999999999982</v>
      </c>
      <c r="GP76">
        <f t="shared" si="4"/>
        <v>4</v>
      </c>
      <c r="GQ76">
        <f t="shared" si="5"/>
        <v>57</v>
      </c>
    </row>
    <row r="77" spans="1:199">
      <c r="A77" s="5" t="s">
        <v>795</v>
      </c>
      <c r="B77" s="5">
        <v>2022</v>
      </c>
      <c r="C77" s="4">
        <v>112162013</v>
      </c>
      <c r="D77" s="5">
        <v>112162013</v>
      </c>
      <c r="E77" s="5" t="s">
        <v>796</v>
      </c>
      <c r="F77" s="5" t="s">
        <v>35</v>
      </c>
      <c r="G77" s="5" t="s">
        <v>36</v>
      </c>
      <c r="H77" s="5" t="s">
        <v>797</v>
      </c>
      <c r="I77" s="5" t="s">
        <v>147</v>
      </c>
      <c r="J77" s="5" t="s">
        <v>38</v>
      </c>
      <c r="K77" s="5" t="s">
        <v>38</v>
      </c>
      <c r="L77" s="5" t="s">
        <v>44</v>
      </c>
      <c r="M77" s="5" t="s">
        <v>40</v>
      </c>
      <c r="N77" s="5">
        <v>2</v>
      </c>
      <c r="O77" s="5" t="s">
        <v>149</v>
      </c>
      <c r="P77" s="5" t="s">
        <v>840</v>
      </c>
      <c r="Q77" s="5"/>
      <c r="R77" s="4">
        <v>33</v>
      </c>
      <c r="S77" s="5" t="s">
        <v>798</v>
      </c>
      <c r="T77" s="5"/>
      <c r="U77" s="5">
        <v>0</v>
      </c>
      <c r="V77" s="5" t="s">
        <v>862</v>
      </c>
      <c r="W77" s="5"/>
      <c r="X77" s="5" t="s">
        <v>799</v>
      </c>
      <c r="Y77" s="5">
        <v>100</v>
      </c>
      <c r="Z77" s="5">
        <v>1000</v>
      </c>
      <c r="AA77" s="5" t="s">
        <v>800</v>
      </c>
      <c r="AB77" s="5">
        <v>100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/>
      <c r="AJ77" s="4">
        <v>2.6</v>
      </c>
      <c r="AK77" s="4">
        <v>2.6</v>
      </c>
      <c r="AL77" s="5">
        <v>1</v>
      </c>
      <c r="AM77" s="5" t="s">
        <v>819</v>
      </c>
      <c r="AN77" s="5" t="s">
        <v>805</v>
      </c>
      <c r="AO77" s="5">
        <v>2</v>
      </c>
      <c r="AP77" s="5">
        <v>1000</v>
      </c>
      <c r="AQ77" s="5" t="s">
        <v>800</v>
      </c>
      <c r="AR77" s="5">
        <v>36.700000000000003</v>
      </c>
      <c r="AS77" s="5">
        <v>43.3</v>
      </c>
      <c r="AT77" s="5">
        <v>0</v>
      </c>
      <c r="AU77" s="5">
        <v>20</v>
      </c>
      <c r="AV77" s="5">
        <v>0</v>
      </c>
      <c r="AW77" s="5">
        <v>0</v>
      </c>
      <c r="AX77" s="5" t="s">
        <v>820</v>
      </c>
      <c r="AY77" s="5" t="s">
        <v>820</v>
      </c>
      <c r="AZ77" s="5" t="s">
        <v>821</v>
      </c>
      <c r="BA77" s="5" t="s">
        <v>801</v>
      </c>
      <c r="BB77" s="5"/>
      <c r="BC77" s="5"/>
      <c r="BD77" s="5" t="s">
        <v>815</v>
      </c>
      <c r="BE77" s="5"/>
      <c r="BF77" s="5"/>
      <c r="BG77" s="5"/>
      <c r="BH77" s="5" t="s">
        <v>816</v>
      </c>
      <c r="BI77" s="5"/>
      <c r="BJ77" s="5"/>
      <c r="BK77" s="5" t="s">
        <v>871</v>
      </c>
      <c r="BL77" s="5" t="s">
        <v>803</v>
      </c>
      <c r="BM77" s="5">
        <v>100</v>
      </c>
      <c r="BN77" s="5">
        <v>99</v>
      </c>
      <c r="BO77" s="5">
        <v>98</v>
      </c>
      <c r="BP77" s="5">
        <v>97</v>
      </c>
      <c r="BQ77" s="5">
        <v>96</v>
      </c>
      <c r="BR77" s="5">
        <v>95</v>
      </c>
      <c r="BS77" s="5">
        <v>94</v>
      </c>
      <c r="BT77" s="5">
        <v>93</v>
      </c>
      <c r="BU77" s="5">
        <v>92</v>
      </c>
      <c r="BV77" s="5"/>
      <c r="BW77" s="5" t="s">
        <v>803</v>
      </c>
      <c r="BX77" s="5">
        <v>10</v>
      </c>
      <c r="BY77" s="5">
        <v>10</v>
      </c>
      <c r="BZ77" s="5">
        <v>10</v>
      </c>
      <c r="CA77" s="5">
        <v>10</v>
      </c>
      <c r="CB77" s="5">
        <v>9.5</v>
      </c>
      <c r="CC77" s="5">
        <v>9</v>
      </c>
      <c r="CD77" s="5">
        <v>8.5</v>
      </c>
      <c r="CE77" s="5">
        <v>8</v>
      </c>
      <c r="CF77" s="5">
        <v>7.5</v>
      </c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45"/>
      <c r="ES77" s="45"/>
      <c r="ET77" s="45">
        <v>44561</v>
      </c>
      <c r="EU77" s="45">
        <v>44564</v>
      </c>
      <c r="EV77" s="45" t="s">
        <v>808</v>
      </c>
      <c r="EW77" s="45"/>
      <c r="EX77" s="45"/>
      <c r="EY77" s="45"/>
      <c r="EZ77" s="45"/>
      <c r="FA77" s="45"/>
      <c r="FB77" s="45"/>
      <c r="FC77" s="45">
        <v>44600</v>
      </c>
      <c r="FD77" s="45"/>
      <c r="FE77" s="5"/>
      <c r="FF77" s="5" t="s">
        <v>804</v>
      </c>
      <c r="FG77" s="5"/>
      <c r="FH77" s="5"/>
      <c r="FI77" s="5"/>
      <c r="FJ77" s="5">
        <v>4.0599999999999996</v>
      </c>
      <c r="FK77" s="4">
        <v>33</v>
      </c>
      <c r="FL77" s="5">
        <v>32</v>
      </c>
      <c r="FM77" s="4">
        <v>24</v>
      </c>
      <c r="FN77" s="4">
        <v>30</v>
      </c>
      <c r="FO77" s="4">
        <v>24</v>
      </c>
      <c r="FP77" s="4">
        <v>25</v>
      </c>
      <c r="FQ77" s="5">
        <v>13</v>
      </c>
      <c r="FR77" s="5">
        <v>9</v>
      </c>
      <c r="FS77" s="5">
        <v>7.0000000000000007E-2</v>
      </c>
      <c r="FT77" s="5">
        <v>0.2</v>
      </c>
      <c r="FU77" s="5">
        <v>0.53</v>
      </c>
      <c r="FV77" s="5">
        <v>1.17</v>
      </c>
      <c r="FW77" s="5">
        <v>2.0299999999999998</v>
      </c>
      <c r="FX77" s="5">
        <v>3.77</v>
      </c>
      <c r="FY77" s="5">
        <v>0.2</v>
      </c>
      <c r="FZ77" s="5">
        <v>0.4</v>
      </c>
      <c r="GA77" s="5">
        <v>1.2</v>
      </c>
      <c r="GB77" s="5">
        <v>2.16</v>
      </c>
      <c r="GC77" s="5">
        <v>3</v>
      </c>
      <c r="GD77" s="5">
        <v>4.72</v>
      </c>
      <c r="GE77" s="5">
        <v>5.04</v>
      </c>
      <c r="GF77" s="46"/>
      <c r="GG77" s="5" t="s">
        <v>39</v>
      </c>
      <c r="GH77" s="5" t="s">
        <v>39</v>
      </c>
      <c r="GI77" s="5" t="s">
        <v>861</v>
      </c>
      <c r="GJ77" s="5" t="s">
        <v>798</v>
      </c>
      <c r="GK77" s="5" t="s">
        <v>830</v>
      </c>
      <c r="GL77" s="5">
        <v>10</v>
      </c>
      <c r="GM77" s="46"/>
      <c r="GN77" s="47">
        <v>2112093312</v>
      </c>
      <c r="GO77">
        <f t="shared" si="3"/>
        <v>0.83999999999999986</v>
      </c>
      <c r="GP77">
        <f t="shared" si="4"/>
        <v>21</v>
      </c>
      <c r="GQ77">
        <f t="shared" si="5"/>
        <v>118</v>
      </c>
    </row>
    <row r="78" spans="1:199">
      <c r="A78" s="5" t="s">
        <v>795</v>
      </c>
      <c r="B78" s="5">
        <v>2022</v>
      </c>
      <c r="C78" s="4">
        <v>112162017</v>
      </c>
      <c r="D78" s="5">
        <v>112162017</v>
      </c>
      <c r="E78" s="5" t="s">
        <v>796</v>
      </c>
      <c r="F78" s="5" t="s">
        <v>35</v>
      </c>
      <c r="G78" s="5" t="s">
        <v>36</v>
      </c>
      <c r="H78" s="5" t="s">
        <v>797</v>
      </c>
      <c r="I78" s="5" t="s">
        <v>147</v>
      </c>
      <c r="J78" s="5" t="s">
        <v>38</v>
      </c>
      <c r="K78" s="5" t="s">
        <v>38</v>
      </c>
      <c r="L78" s="5" t="s">
        <v>44</v>
      </c>
      <c r="M78" s="5" t="s">
        <v>40</v>
      </c>
      <c r="N78" s="5">
        <v>2</v>
      </c>
      <c r="O78" s="5" t="s">
        <v>151</v>
      </c>
      <c r="P78" s="5" t="s">
        <v>872</v>
      </c>
      <c r="Q78" s="5"/>
      <c r="R78" s="4">
        <v>22</v>
      </c>
      <c r="S78" s="5" t="s">
        <v>798</v>
      </c>
      <c r="T78" s="5"/>
      <c r="U78" s="5">
        <v>0</v>
      </c>
      <c r="V78" s="5" t="s">
        <v>862</v>
      </c>
      <c r="W78" s="5"/>
      <c r="X78" s="5" t="s">
        <v>799</v>
      </c>
      <c r="Y78" s="5">
        <v>100</v>
      </c>
      <c r="Z78" s="5">
        <v>1000</v>
      </c>
      <c r="AA78" s="5" t="s">
        <v>800</v>
      </c>
      <c r="AB78" s="5">
        <v>100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/>
      <c r="AJ78" s="4">
        <v>3</v>
      </c>
      <c r="AK78" s="4">
        <v>3</v>
      </c>
      <c r="AL78" s="5">
        <v>1</v>
      </c>
      <c r="AM78" s="5" t="s">
        <v>819</v>
      </c>
      <c r="AN78" s="5" t="s">
        <v>805</v>
      </c>
      <c r="AO78" s="5">
        <v>2</v>
      </c>
      <c r="AP78" s="5">
        <v>1000</v>
      </c>
      <c r="AQ78" s="5" t="s">
        <v>800</v>
      </c>
      <c r="AR78" s="5">
        <v>36.700000000000003</v>
      </c>
      <c r="AS78" s="5">
        <v>43.3</v>
      </c>
      <c r="AT78" s="5">
        <v>0</v>
      </c>
      <c r="AU78" s="5">
        <v>20</v>
      </c>
      <c r="AV78" s="5">
        <v>0</v>
      </c>
      <c r="AW78" s="5">
        <v>0</v>
      </c>
      <c r="AX78" s="5" t="s">
        <v>820</v>
      </c>
      <c r="AY78" s="5" t="s">
        <v>820</v>
      </c>
      <c r="AZ78" s="5" t="s">
        <v>821</v>
      </c>
      <c r="BA78" s="5" t="s">
        <v>801</v>
      </c>
      <c r="BB78" s="5"/>
      <c r="BC78" s="5"/>
      <c r="BD78" s="5" t="s">
        <v>815</v>
      </c>
      <c r="BE78" s="5"/>
      <c r="BF78" s="5"/>
      <c r="BG78" s="5"/>
      <c r="BH78" s="5" t="s">
        <v>816</v>
      </c>
      <c r="BI78" s="5"/>
      <c r="BJ78" s="5"/>
      <c r="BK78" s="5" t="s">
        <v>871</v>
      </c>
      <c r="BL78" s="5" t="s">
        <v>803</v>
      </c>
      <c r="BM78" s="5">
        <v>100</v>
      </c>
      <c r="BN78" s="5">
        <v>99</v>
      </c>
      <c r="BO78" s="5">
        <v>98</v>
      </c>
      <c r="BP78" s="5">
        <v>97</v>
      </c>
      <c r="BQ78" s="5">
        <v>96</v>
      </c>
      <c r="BR78" s="5">
        <v>95</v>
      </c>
      <c r="BS78" s="5">
        <v>94</v>
      </c>
      <c r="BT78" s="5">
        <v>93</v>
      </c>
      <c r="BU78" s="5">
        <v>92</v>
      </c>
      <c r="BV78" s="5"/>
      <c r="BW78" s="5" t="s">
        <v>803</v>
      </c>
      <c r="BX78" s="5">
        <v>10</v>
      </c>
      <c r="BY78" s="5">
        <v>10</v>
      </c>
      <c r="BZ78" s="5">
        <v>10</v>
      </c>
      <c r="CA78" s="5">
        <v>10</v>
      </c>
      <c r="CB78" s="5">
        <v>9.5</v>
      </c>
      <c r="CC78" s="5">
        <v>9</v>
      </c>
      <c r="CD78" s="5">
        <v>8.5</v>
      </c>
      <c r="CE78" s="5">
        <v>8</v>
      </c>
      <c r="CF78" s="5">
        <v>7.5</v>
      </c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45"/>
      <c r="ES78" s="45"/>
      <c r="ET78" s="45">
        <v>44561</v>
      </c>
      <c r="EU78" s="45">
        <v>44564</v>
      </c>
      <c r="EV78" s="45" t="s">
        <v>808</v>
      </c>
      <c r="EW78" s="45"/>
      <c r="EX78" s="45"/>
      <c r="EY78" s="45"/>
      <c r="EZ78" s="45"/>
      <c r="FA78" s="45"/>
      <c r="FB78" s="45"/>
      <c r="FC78" s="45">
        <v>44600</v>
      </c>
      <c r="FD78" s="45"/>
      <c r="FE78" s="5"/>
      <c r="FF78" s="5" t="s">
        <v>804</v>
      </c>
      <c r="FG78" s="5"/>
      <c r="FH78" s="5"/>
      <c r="FI78" s="5"/>
      <c r="FJ78" s="5">
        <v>4.0599999999999996</v>
      </c>
      <c r="FK78" s="4">
        <v>22</v>
      </c>
      <c r="FL78" s="5">
        <v>20</v>
      </c>
      <c r="FM78" s="4">
        <v>15</v>
      </c>
      <c r="FN78" s="4">
        <v>17</v>
      </c>
      <c r="FO78" s="4">
        <v>15</v>
      </c>
      <c r="FP78" s="4">
        <v>17</v>
      </c>
      <c r="FQ78" s="5">
        <v>15</v>
      </c>
      <c r="FR78" s="5">
        <v>9</v>
      </c>
      <c r="FS78" s="5">
        <v>0.24</v>
      </c>
      <c r="FT78" s="5">
        <v>0.53</v>
      </c>
      <c r="FU78" s="5">
        <v>0.94</v>
      </c>
      <c r="FV78" s="5">
        <v>1.65</v>
      </c>
      <c r="FW78" s="5">
        <v>2.2400000000000002</v>
      </c>
      <c r="FX78" s="5">
        <v>3.53</v>
      </c>
      <c r="FY78" s="5">
        <v>0.41</v>
      </c>
      <c r="FZ78" s="5">
        <v>0.53</v>
      </c>
      <c r="GA78" s="5">
        <v>1.06</v>
      </c>
      <c r="GB78" s="5">
        <v>2.4700000000000002</v>
      </c>
      <c r="GC78" s="5">
        <v>2.88</v>
      </c>
      <c r="GD78" s="5">
        <v>5.29</v>
      </c>
      <c r="GE78" s="5">
        <v>5.64</v>
      </c>
      <c r="GF78" s="46"/>
      <c r="GG78" s="5" t="s">
        <v>39</v>
      </c>
      <c r="GH78" s="5" t="s">
        <v>39</v>
      </c>
      <c r="GI78" s="5" t="s">
        <v>861</v>
      </c>
      <c r="GJ78" s="5" t="s">
        <v>798</v>
      </c>
      <c r="GK78" s="5" t="s">
        <v>830</v>
      </c>
      <c r="GL78" s="5">
        <v>10</v>
      </c>
      <c r="GM78" s="46"/>
      <c r="GN78" s="47">
        <v>2112093313</v>
      </c>
      <c r="GO78">
        <f t="shared" si="3"/>
        <v>0.4099999999999997</v>
      </c>
      <c r="GP78">
        <f t="shared" si="4"/>
        <v>7</v>
      </c>
      <c r="GQ78">
        <f t="shared" si="5"/>
        <v>90</v>
      </c>
    </row>
    <row r="79" spans="1:199">
      <c r="A79" s="5" t="s">
        <v>795</v>
      </c>
      <c r="B79" s="5">
        <v>2022</v>
      </c>
      <c r="C79" s="4">
        <v>112162018</v>
      </c>
      <c r="D79" s="5">
        <v>112162018</v>
      </c>
      <c r="E79" s="5" t="s">
        <v>796</v>
      </c>
      <c r="F79" s="5" t="s">
        <v>35</v>
      </c>
      <c r="G79" s="5" t="s">
        <v>36</v>
      </c>
      <c r="H79" s="5" t="s">
        <v>797</v>
      </c>
      <c r="I79" s="5" t="s">
        <v>147</v>
      </c>
      <c r="J79" s="5" t="s">
        <v>38</v>
      </c>
      <c r="K79" s="5" t="s">
        <v>38</v>
      </c>
      <c r="L79" s="5" t="s">
        <v>44</v>
      </c>
      <c r="M79" s="5" t="s">
        <v>40</v>
      </c>
      <c r="N79" s="5">
        <v>2</v>
      </c>
      <c r="O79" s="5" t="s">
        <v>151</v>
      </c>
      <c r="P79" s="5" t="s">
        <v>841</v>
      </c>
      <c r="Q79" s="5"/>
      <c r="R79" s="4">
        <v>19</v>
      </c>
      <c r="S79" s="5" t="s">
        <v>798</v>
      </c>
      <c r="T79" s="5"/>
      <c r="U79" s="5">
        <v>0</v>
      </c>
      <c r="V79" s="5" t="s">
        <v>862</v>
      </c>
      <c r="W79" s="5"/>
      <c r="X79" s="5" t="s">
        <v>799</v>
      </c>
      <c r="Y79" s="5">
        <v>100</v>
      </c>
      <c r="Z79" s="5">
        <v>1000</v>
      </c>
      <c r="AA79" s="5" t="s">
        <v>800</v>
      </c>
      <c r="AB79" s="5">
        <v>100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/>
      <c r="AJ79" s="4">
        <v>2.7</v>
      </c>
      <c r="AK79" s="4">
        <v>2.7</v>
      </c>
      <c r="AL79" s="5">
        <v>1</v>
      </c>
      <c r="AM79" s="5" t="s">
        <v>819</v>
      </c>
      <c r="AN79" s="5" t="s">
        <v>805</v>
      </c>
      <c r="AO79" s="5">
        <v>2</v>
      </c>
      <c r="AP79" s="5">
        <v>1000</v>
      </c>
      <c r="AQ79" s="5" t="s">
        <v>800</v>
      </c>
      <c r="AR79" s="5">
        <v>36.700000000000003</v>
      </c>
      <c r="AS79" s="5">
        <v>43.3</v>
      </c>
      <c r="AT79" s="5">
        <v>0</v>
      </c>
      <c r="AU79" s="5">
        <v>20</v>
      </c>
      <c r="AV79" s="5">
        <v>0</v>
      </c>
      <c r="AW79" s="5">
        <v>0</v>
      </c>
      <c r="AX79" s="5" t="s">
        <v>820</v>
      </c>
      <c r="AY79" s="5" t="s">
        <v>820</v>
      </c>
      <c r="AZ79" s="5" t="s">
        <v>821</v>
      </c>
      <c r="BA79" s="5" t="s">
        <v>801</v>
      </c>
      <c r="BB79" s="5"/>
      <c r="BC79" s="5"/>
      <c r="BD79" s="5" t="s">
        <v>815</v>
      </c>
      <c r="BE79" s="5"/>
      <c r="BF79" s="5"/>
      <c r="BG79" s="5"/>
      <c r="BH79" s="5" t="s">
        <v>816</v>
      </c>
      <c r="BI79" s="5"/>
      <c r="BJ79" s="5"/>
      <c r="BK79" s="5" t="s">
        <v>871</v>
      </c>
      <c r="BL79" s="5" t="s">
        <v>803</v>
      </c>
      <c r="BM79" s="5">
        <v>100</v>
      </c>
      <c r="BN79" s="5">
        <v>99</v>
      </c>
      <c r="BO79" s="5">
        <v>98</v>
      </c>
      <c r="BP79" s="5">
        <v>97</v>
      </c>
      <c r="BQ79" s="5">
        <v>96</v>
      </c>
      <c r="BR79" s="5">
        <v>95</v>
      </c>
      <c r="BS79" s="5">
        <v>94</v>
      </c>
      <c r="BT79" s="5">
        <v>93</v>
      </c>
      <c r="BU79" s="5">
        <v>92</v>
      </c>
      <c r="BV79" s="5"/>
      <c r="BW79" s="5" t="s">
        <v>803</v>
      </c>
      <c r="BX79" s="5">
        <v>10</v>
      </c>
      <c r="BY79" s="5">
        <v>10</v>
      </c>
      <c r="BZ79" s="5">
        <v>10</v>
      </c>
      <c r="CA79" s="5">
        <v>10</v>
      </c>
      <c r="CB79" s="5">
        <v>9.5</v>
      </c>
      <c r="CC79" s="5">
        <v>9</v>
      </c>
      <c r="CD79" s="5">
        <v>8.5</v>
      </c>
      <c r="CE79" s="5">
        <v>8</v>
      </c>
      <c r="CF79" s="5">
        <v>7.5</v>
      </c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45"/>
      <c r="ES79" s="45"/>
      <c r="ET79" s="45">
        <v>44561</v>
      </c>
      <c r="EU79" s="45">
        <v>44564</v>
      </c>
      <c r="EV79" s="45" t="s">
        <v>808</v>
      </c>
      <c r="EW79" s="45"/>
      <c r="EX79" s="45"/>
      <c r="EY79" s="45"/>
      <c r="EZ79" s="45"/>
      <c r="FA79" s="45"/>
      <c r="FB79" s="45"/>
      <c r="FC79" s="45">
        <v>44600</v>
      </c>
      <c r="FD79" s="45"/>
      <c r="FE79" s="5"/>
      <c r="FF79" s="5" t="s">
        <v>804</v>
      </c>
      <c r="FG79" s="5"/>
      <c r="FH79" s="5"/>
      <c r="FI79" s="5"/>
      <c r="FJ79" s="5">
        <v>4.4000000000000004</v>
      </c>
      <c r="FK79" s="4">
        <v>19</v>
      </c>
      <c r="FL79" s="5">
        <v>20</v>
      </c>
      <c r="FM79" s="4">
        <v>15</v>
      </c>
      <c r="FN79" s="4">
        <v>16</v>
      </c>
      <c r="FO79" s="4">
        <v>15</v>
      </c>
      <c r="FP79" s="4">
        <v>18</v>
      </c>
      <c r="FQ79" s="5">
        <v>3</v>
      </c>
      <c r="FR79" s="5">
        <v>7</v>
      </c>
      <c r="FS79" s="5">
        <v>0.5</v>
      </c>
      <c r="FT79" s="5">
        <v>0.88</v>
      </c>
      <c r="FU79" s="5">
        <v>1.19</v>
      </c>
      <c r="FV79" s="5">
        <v>1.81</v>
      </c>
      <c r="FW79" s="5">
        <v>2.56</v>
      </c>
      <c r="FX79" s="5">
        <v>3.81</v>
      </c>
      <c r="FY79" s="5">
        <v>0.5</v>
      </c>
      <c r="FZ79" s="5">
        <v>0.67</v>
      </c>
      <c r="GA79" s="5">
        <v>1.94</v>
      </c>
      <c r="GB79" s="5">
        <v>3.17</v>
      </c>
      <c r="GC79" s="5">
        <v>4</v>
      </c>
      <c r="GD79" s="5">
        <v>5.78</v>
      </c>
      <c r="GE79" s="5">
        <v>7.82</v>
      </c>
      <c r="GF79" s="46"/>
      <c r="GG79" s="5" t="s">
        <v>39</v>
      </c>
      <c r="GH79" s="5" t="s">
        <v>39</v>
      </c>
      <c r="GI79" s="5" t="s">
        <v>861</v>
      </c>
      <c r="GJ79" s="5" t="s">
        <v>798</v>
      </c>
      <c r="GK79" s="5" t="s">
        <v>830</v>
      </c>
      <c r="GL79" s="5">
        <v>5</v>
      </c>
      <c r="GM79" s="46"/>
      <c r="GN79" s="47">
        <v>2112093314</v>
      </c>
      <c r="GO79">
        <f t="shared" si="3"/>
        <v>0.83000000000000007</v>
      </c>
      <c r="GP79">
        <f t="shared" si="4"/>
        <v>15</v>
      </c>
      <c r="GQ79">
        <f t="shared" si="5"/>
        <v>104</v>
      </c>
    </row>
    <row r="80" spans="1:199">
      <c r="A80" s="5" t="s">
        <v>795</v>
      </c>
      <c r="B80" s="5">
        <v>2022</v>
      </c>
      <c r="C80" s="4">
        <v>112162019</v>
      </c>
      <c r="D80" s="5">
        <v>112162019</v>
      </c>
      <c r="E80" s="5" t="s">
        <v>796</v>
      </c>
      <c r="F80" s="5" t="s">
        <v>35</v>
      </c>
      <c r="G80" s="5" t="s">
        <v>36</v>
      </c>
      <c r="H80" s="5" t="s">
        <v>797</v>
      </c>
      <c r="I80" s="5" t="s">
        <v>147</v>
      </c>
      <c r="J80" s="5" t="s">
        <v>38</v>
      </c>
      <c r="K80" s="5" t="s">
        <v>38</v>
      </c>
      <c r="L80" s="5" t="s">
        <v>44</v>
      </c>
      <c r="M80" s="5" t="s">
        <v>40</v>
      </c>
      <c r="N80" s="5">
        <v>2</v>
      </c>
      <c r="O80" s="5" t="s">
        <v>86</v>
      </c>
      <c r="P80" s="5" t="s">
        <v>842</v>
      </c>
      <c r="Q80" s="5"/>
      <c r="R80" s="4">
        <v>22</v>
      </c>
      <c r="S80" s="5" t="s">
        <v>798</v>
      </c>
      <c r="T80" s="5"/>
      <c r="U80" s="5">
        <v>0</v>
      </c>
      <c r="V80" s="5" t="s">
        <v>862</v>
      </c>
      <c r="W80" s="5"/>
      <c r="X80" s="5" t="s">
        <v>799</v>
      </c>
      <c r="Y80" s="5">
        <v>100</v>
      </c>
      <c r="Z80" s="5">
        <v>1000</v>
      </c>
      <c r="AA80" s="5" t="s">
        <v>800</v>
      </c>
      <c r="AB80" s="5">
        <v>100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/>
      <c r="AJ80" s="4">
        <v>2.6</v>
      </c>
      <c r="AK80" s="4">
        <v>2.6</v>
      </c>
      <c r="AL80" s="5">
        <v>1</v>
      </c>
      <c r="AM80" s="5" t="s">
        <v>819</v>
      </c>
      <c r="AN80" s="5" t="s">
        <v>805</v>
      </c>
      <c r="AO80" s="5">
        <v>2</v>
      </c>
      <c r="AP80" s="5">
        <v>1000</v>
      </c>
      <c r="AQ80" s="5" t="s">
        <v>800</v>
      </c>
      <c r="AR80" s="5">
        <v>36.700000000000003</v>
      </c>
      <c r="AS80" s="5">
        <v>43.3</v>
      </c>
      <c r="AT80" s="5">
        <v>0</v>
      </c>
      <c r="AU80" s="5">
        <v>20</v>
      </c>
      <c r="AV80" s="5">
        <v>0</v>
      </c>
      <c r="AW80" s="5">
        <v>0</v>
      </c>
      <c r="AX80" s="5" t="s">
        <v>820</v>
      </c>
      <c r="AY80" s="5" t="s">
        <v>820</v>
      </c>
      <c r="AZ80" s="5" t="s">
        <v>821</v>
      </c>
      <c r="BA80" s="5" t="s">
        <v>801</v>
      </c>
      <c r="BB80" s="5"/>
      <c r="BC80" s="5"/>
      <c r="BD80" s="5" t="s">
        <v>815</v>
      </c>
      <c r="BE80" s="5"/>
      <c r="BF80" s="5"/>
      <c r="BG80" s="5"/>
      <c r="BH80" s="5" t="s">
        <v>816</v>
      </c>
      <c r="BI80" s="5"/>
      <c r="BJ80" s="5"/>
      <c r="BK80" s="5" t="s">
        <v>871</v>
      </c>
      <c r="BL80" s="5" t="s">
        <v>803</v>
      </c>
      <c r="BM80" s="5">
        <v>100</v>
      </c>
      <c r="BN80" s="5">
        <v>99</v>
      </c>
      <c r="BO80" s="5">
        <v>98</v>
      </c>
      <c r="BP80" s="5">
        <v>97</v>
      </c>
      <c r="BQ80" s="5">
        <v>96</v>
      </c>
      <c r="BR80" s="5">
        <v>95</v>
      </c>
      <c r="BS80" s="5">
        <v>94</v>
      </c>
      <c r="BT80" s="5">
        <v>93</v>
      </c>
      <c r="BU80" s="5">
        <v>92</v>
      </c>
      <c r="BV80" s="5"/>
      <c r="BW80" s="5" t="s">
        <v>803</v>
      </c>
      <c r="BX80" s="5">
        <v>10</v>
      </c>
      <c r="BY80" s="5">
        <v>10</v>
      </c>
      <c r="BZ80" s="5">
        <v>10</v>
      </c>
      <c r="CA80" s="5">
        <v>10</v>
      </c>
      <c r="CB80" s="5">
        <v>9.5</v>
      </c>
      <c r="CC80" s="5">
        <v>9</v>
      </c>
      <c r="CD80" s="5">
        <v>8.5</v>
      </c>
      <c r="CE80" s="5">
        <v>8</v>
      </c>
      <c r="CF80" s="5">
        <v>7.5</v>
      </c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45"/>
      <c r="ES80" s="45"/>
      <c r="ET80" s="45">
        <v>44561</v>
      </c>
      <c r="EU80" s="45">
        <v>44564</v>
      </c>
      <c r="EV80" s="45" t="s">
        <v>808</v>
      </c>
      <c r="EW80" s="45"/>
      <c r="EX80" s="45"/>
      <c r="EY80" s="45"/>
      <c r="EZ80" s="45"/>
      <c r="FA80" s="45"/>
      <c r="FB80" s="45"/>
      <c r="FC80" s="45">
        <v>44600</v>
      </c>
      <c r="FD80" s="45"/>
      <c r="FE80" s="5"/>
      <c r="FF80" s="5" t="s">
        <v>804</v>
      </c>
      <c r="FG80" s="5"/>
      <c r="FH80" s="5"/>
      <c r="FI80" s="5"/>
      <c r="FJ80" s="5">
        <v>3.94</v>
      </c>
      <c r="FK80" s="4">
        <v>22</v>
      </c>
      <c r="FL80" s="5">
        <v>20</v>
      </c>
      <c r="FM80" s="4">
        <v>15</v>
      </c>
      <c r="FN80" s="4">
        <v>18</v>
      </c>
      <c r="FO80" s="4">
        <v>15</v>
      </c>
      <c r="FP80" s="4">
        <v>17</v>
      </c>
      <c r="FQ80" s="5">
        <v>10</v>
      </c>
      <c r="FR80" s="5">
        <v>11</v>
      </c>
      <c r="FS80" s="5">
        <v>0.17</v>
      </c>
      <c r="FT80" s="5">
        <v>0.56000000000000005</v>
      </c>
      <c r="FU80" s="5">
        <v>1.22</v>
      </c>
      <c r="FV80" s="5">
        <v>1.72</v>
      </c>
      <c r="FW80" s="5">
        <v>2.39</v>
      </c>
      <c r="FX80" s="5">
        <v>3.44</v>
      </c>
      <c r="FY80" s="5">
        <v>0.28999999999999998</v>
      </c>
      <c r="FZ80" s="5">
        <v>0.41</v>
      </c>
      <c r="GA80" s="5">
        <v>1.18</v>
      </c>
      <c r="GB80" s="5">
        <v>1.76</v>
      </c>
      <c r="GC80" s="5">
        <v>2.59</v>
      </c>
      <c r="GD80" s="5">
        <v>5.12</v>
      </c>
      <c r="GE80" s="5">
        <v>5.2</v>
      </c>
      <c r="GF80" s="46"/>
      <c r="GG80" s="5" t="s">
        <v>39</v>
      </c>
      <c r="GH80" s="5" t="s">
        <v>39</v>
      </c>
      <c r="GI80" s="5" t="s">
        <v>861</v>
      </c>
      <c r="GJ80" s="5" t="s">
        <v>798</v>
      </c>
      <c r="GK80" s="5" t="s">
        <v>830</v>
      </c>
      <c r="GL80" s="5">
        <v>9</v>
      </c>
      <c r="GM80" s="46"/>
      <c r="GN80" s="47">
        <v>2112093315</v>
      </c>
      <c r="GO80">
        <f t="shared" si="3"/>
        <v>0.82999999999999985</v>
      </c>
      <c r="GP80">
        <f t="shared" si="4"/>
        <v>14</v>
      </c>
      <c r="GQ80">
        <f t="shared" si="5"/>
        <v>87</v>
      </c>
    </row>
    <row r="81" spans="1:199">
      <c r="A81" s="5" t="s">
        <v>795</v>
      </c>
      <c r="B81" s="5">
        <v>2022</v>
      </c>
      <c r="C81" s="4">
        <v>112162014</v>
      </c>
      <c r="D81" s="5">
        <v>112162014</v>
      </c>
      <c r="E81" s="5" t="s">
        <v>796</v>
      </c>
      <c r="F81" s="5" t="s">
        <v>35</v>
      </c>
      <c r="G81" s="5" t="s">
        <v>36</v>
      </c>
      <c r="H81" s="5" t="s">
        <v>797</v>
      </c>
      <c r="I81" s="5" t="s">
        <v>147</v>
      </c>
      <c r="J81" s="5" t="s">
        <v>38</v>
      </c>
      <c r="K81" s="5" t="s">
        <v>38</v>
      </c>
      <c r="L81" s="5" t="s">
        <v>44</v>
      </c>
      <c r="M81" s="5" t="s">
        <v>40</v>
      </c>
      <c r="N81" s="5">
        <v>2</v>
      </c>
      <c r="O81" s="5" t="s">
        <v>94</v>
      </c>
      <c r="P81" s="5" t="s">
        <v>843</v>
      </c>
      <c r="Q81" s="5"/>
      <c r="R81" s="4">
        <v>42</v>
      </c>
      <c r="S81" s="5" t="s">
        <v>798</v>
      </c>
      <c r="T81" s="5"/>
      <c r="U81" s="5">
        <v>0</v>
      </c>
      <c r="V81" s="5" t="s">
        <v>862</v>
      </c>
      <c r="W81" s="5"/>
      <c r="X81" s="5" t="s">
        <v>799</v>
      </c>
      <c r="Y81" s="5">
        <v>100</v>
      </c>
      <c r="Z81" s="5">
        <v>1000</v>
      </c>
      <c r="AA81" s="5" t="s">
        <v>800</v>
      </c>
      <c r="AB81" s="5">
        <v>100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/>
      <c r="AJ81" s="4">
        <v>2.2999999999999998</v>
      </c>
      <c r="AK81" s="4">
        <v>2.2999999999999998</v>
      </c>
      <c r="AL81" s="5">
        <v>1</v>
      </c>
      <c r="AM81" s="5" t="s">
        <v>819</v>
      </c>
      <c r="AN81" s="5" t="s">
        <v>805</v>
      </c>
      <c r="AO81" s="5">
        <v>2</v>
      </c>
      <c r="AP81" s="5">
        <v>1000</v>
      </c>
      <c r="AQ81" s="5" t="s">
        <v>800</v>
      </c>
      <c r="AR81" s="5">
        <v>36.700000000000003</v>
      </c>
      <c r="AS81" s="5">
        <v>43.3</v>
      </c>
      <c r="AT81" s="5">
        <v>0</v>
      </c>
      <c r="AU81" s="5">
        <v>20</v>
      </c>
      <c r="AV81" s="5">
        <v>0</v>
      </c>
      <c r="AW81" s="5">
        <v>0</v>
      </c>
      <c r="AX81" s="5" t="s">
        <v>820</v>
      </c>
      <c r="AY81" s="5" t="s">
        <v>820</v>
      </c>
      <c r="AZ81" s="5" t="s">
        <v>821</v>
      </c>
      <c r="BA81" s="5" t="s">
        <v>801</v>
      </c>
      <c r="BB81" s="5"/>
      <c r="BC81" s="5"/>
      <c r="BD81" s="5" t="s">
        <v>815</v>
      </c>
      <c r="BE81" s="5"/>
      <c r="BF81" s="5"/>
      <c r="BG81" s="5"/>
      <c r="BH81" s="5" t="s">
        <v>816</v>
      </c>
      <c r="BI81" s="5"/>
      <c r="BJ81" s="5"/>
      <c r="BK81" s="5" t="s">
        <v>871</v>
      </c>
      <c r="BL81" s="5" t="s">
        <v>803</v>
      </c>
      <c r="BM81" s="5">
        <v>100</v>
      </c>
      <c r="BN81" s="5">
        <v>99</v>
      </c>
      <c r="BO81" s="5">
        <v>98</v>
      </c>
      <c r="BP81" s="5">
        <v>97</v>
      </c>
      <c r="BQ81" s="5">
        <v>96</v>
      </c>
      <c r="BR81" s="5">
        <v>95</v>
      </c>
      <c r="BS81" s="5">
        <v>94</v>
      </c>
      <c r="BT81" s="5">
        <v>93</v>
      </c>
      <c r="BU81" s="5">
        <v>92</v>
      </c>
      <c r="BV81" s="5"/>
      <c r="BW81" s="5" t="s">
        <v>803</v>
      </c>
      <c r="BX81" s="5">
        <v>10</v>
      </c>
      <c r="BY81" s="5">
        <v>10</v>
      </c>
      <c r="BZ81" s="5">
        <v>10</v>
      </c>
      <c r="CA81" s="5">
        <v>10</v>
      </c>
      <c r="CB81" s="5">
        <v>9.5</v>
      </c>
      <c r="CC81" s="5">
        <v>9</v>
      </c>
      <c r="CD81" s="5">
        <v>8.5</v>
      </c>
      <c r="CE81" s="5">
        <v>8</v>
      </c>
      <c r="CF81" s="5">
        <v>7.5</v>
      </c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45"/>
      <c r="ES81" s="45"/>
      <c r="ET81" s="45">
        <v>44561</v>
      </c>
      <c r="EU81" s="45">
        <v>44564</v>
      </c>
      <c r="EV81" s="45" t="s">
        <v>808</v>
      </c>
      <c r="EW81" s="45"/>
      <c r="EX81" s="45"/>
      <c r="EY81" s="45"/>
      <c r="EZ81" s="45"/>
      <c r="FA81" s="45"/>
      <c r="FB81" s="45"/>
      <c r="FC81" s="45">
        <v>44600</v>
      </c>
      <c r="FD81" s="45"/>
      <c r="FE81" s="5"/>
      <c r="FF81" s="5" t="s">
        <v>804</v>
      </c>
      <c r="FG81" s="5"/>
      <c r="FH81" s="5"/>
      <c r="FI81" s="5"/>
      <c r="FJ81" s="5">
        <v>4.04</v>
      </c>
      <c r="FK81" s="4">
        <v>42</v>
      </c>
      <c r="FL81" s="5">
        <v>37</v>
      </c>
      <c r="FM81" s="4">
        <v>33</v>
      </c>
      <c r="FN81" s="4">
        <v>44</v>
      </c>
      <c r="FO81" s="4">
        <v>33</v>
      </c>
      <c r="FP81" s="4">
        <v>40</v>
      </c>
      <c r="FQ81" s="5">
        <v>58</v>
      </c>
      <c r="FR81" s="5">
        <v>22</v>
      </c>
      <c r="FS81" s="5">
        <v>0.05</v>
      </c>
      <c r="FT81" s="5">
        <v>0.23</v>
      </c>
      <c r="FU81" s="5">
        <v>0.59</v>
      </c>
      <c r="FV81" s="5">
        <v>1.39</v>
      </c>
      <c r="FW81" s="5">
        <v>2.14</v>
      </c>
      <c r="FX81" s="5">
        <v>3.59</v>
      </c>
      <c r="FY81" s="5">
        <v>0.55000000000000004</v>
      </c>
      <c r="FZ81" s="5">
        <v>0.73</v>
      </c>
      <c r="GA81" s="5">
        <v>1.5</v>
      </c>
      <c r="GB81" s="5">
        <v>2.5499999999999998</v>
      </c>
      <c r="GC81" s="5">
        <v>3.55</v>
      </c>
      <c r="GD81" s="5">
        <v>5.0999999999999996</v>
      </c>
      <c r="GE81" s="5">
        <v>6.78</v>
      </c>
      <c r="GF81" s="46"/>
      <c r="GG81" s="5" t="s">
        <v>39</v>
      </c>
      <c r="GH81" s="5" t="s">
        <v>39</v>
      </c>
      <c r="GI81" s="5" t="s">
        <v>861</v>
      </c>
      <c r="GJ81" s="5" t="s">
        <v>798</v>
      </c>
      <c r="GK81" s="5" t="s">
        <v>830</v>
      </c>
      <c r="GL81" s="5">
        <v>32</v>
      </c>
      <c r="GM81" s="46"/>
      <c r="GN81" s="47">
        <v>2112093316</v>
      </c>
      <c r="GO81">
        <f t="shared" si="3"/>
        <v>1</v>
      </c>
      <c r="GP81">
        <f t="shared" si="4"/>
        <v>40</v>
      </c>
      <c r="GQ81">
        <f t="shared" si="5"/>
        <v>204</v>
      </c>
    </row>
    <row r="82" spans="1:199">
      <c r="A82" s="5" t="s">
        <v>795</v>
      </c>
      <c r="B82" s="5">
        <v>2022</v>
      </c>
      <c r="C82" s="4">
        <v>112162015</v>
      </c>
      <c r="D82" s="5">
        <v>112162015</v>
      </c>
      <c r="E82" s="5" t="s">
        <v>796</v>
      </c>
      <c r="F82" s="5" t="s">
        <v>35</v>
      </c>
      <c r="G82" s="5" t="s">
        <v>36</v>
      </c>
      <c r="H82" s="5" t="s">
        <v>797</v>
      </c>
      <c r="I82" s="5" t="s">
        <v>147</v>
      </c>
      <c r="J82" s="5" t="s">
        <v>38</v>
      </c>
      <c r="K82" s="5" t="s">
        <v>38</v>
      </c>
      <c r="L82" s="5" t="s">
        <v>44</v>
      </c>
      <c r="M82" s="5" t="s">
        <v>40</v>
      </c>
      <c r="N82" s="5">
        <v>2</v>
      </c>
      <c r="O82" s="5" t="s">
        <v>94</v>
      </c>
      <c r="P82" s="5" t="s">
        <v>844</v>
      </c>
      <c r="Q82" s="5"/>
      <c r="R82" s="4">
        <v>38</v>
      </c>
      <c r="S82" s="5" t="s">
        <v>798</v>
      </c>
      <c r="T82" s="5"/>
      <c r="U82" s="5">
        <v>0</v>
      </c>
      <c r="V82" s="5" t="s">
        <v>862</v>
      </c>
      <c r="W82" s="5"/>
      <c r="X82" s="5" t="s">
        <v>799</v>
      </c>
      <c r="Y82" s="5">
        <v>100</v>
      </c>
      <c r="Z82" s="5">
        <v>1000</v>
      </c>
      <c r="AA82" s="5" t="s">
        <v>800</v>
      </c>
      <c r="AB82" s="5">
        <v>100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/>
      <c r="AJ82" s="4">
        <v>2.2999999999999998</v>
      </c>
      <c r="AK82" s="4">
        <v>2.2999999999999998</v>
      </c>
      <c r="AL82" s="5">
        <v>1</v>
      </c>
      <c r="AM82" s="5" t="s">
        <v>819</v>
      </c>
      <c r="AN82" s="5" t="s">
        <v>805</v>
      </c>
      <c r="AO82" s="5">
        <v>2</v>
      </c>
      <c r="AP82" s="5">
        <v>1000</v>
      </c>
      <c r="AQ82" s="5" t="s">
        <v>800</v>
      </c>
      <c r="AR82" s="5">
        <v>36.700000000000003</v>
      </c>
      <c r="AS82" s="5">
        <v>43.3</v>
      </c>
      <c r="AT82" s="5">
        <v>0</v>
      </c>
      <c r="AU82" s="5">
        <v>20</v>
      </c>
      <c r="AV82" s="5">
        <v>0</v>
      </c>
      <c r="AW82" s="5">
        <v>0</v>
      </c>
      <c r="AX82" s="5" t="s">
        <v>820</v>
      </c>
      <c r="AY82" s="5" t="s">
        <v>820</v>
      </c>
      <c r="AZ82" s="5" t="s">
        <v>821</v>
      </c>
      <c r="BA82" s="5" t="s">
        <v>801</v>
      </c>
      <c r="BB82" s="5"/>
      <c r="BC82" s="5"/>
      <c r="BD82" s="5" t="s">
        <v>815</v>
      </c>
      <c r="BE82" s="5"/>
      <c r="BF82" s="5"/>
      <c r="BG82" s="5"/>
      <c r="BH82" s="5" t="s">
        <v>816</v>
      </c>
      <c r="BI82" s="5"/>
      <c r="BJ82" s="5"/>
      <c r="BK82" s="5" t="s">
        <v>871</v>
      </c>
      <c r="BL82" s="5" t="s">
        <v>803</v>
      </c>
      <c r="BM82" s="5">
        <v>100</v>
      </c>
      <c r="BN82" s="5">
        <v>99</v>
      </c>
      <c r="BO82" s="5">
        <v>98</v>
      </c>
      <c r="BP82" s="5">
        <v>97</v>
      </c>
      <c r="BQ82" s="5">
        <v>96</v>
      </c>
      <c r="BR82" s="5">
        <v>95</v>
      </c>
      <c r="BS82" s="5">
        <v>94</v>
      </c>
      <c r="BT82" s="5">
        <v>93</v>
      </c>
      <c r="BU82" s="5">
        <v>92</v>
      </c>
      <c r="BV82" s="5"/>
      <c r="BW82" s="5" t="s">
        <v>803</v>
      </c>
      <c r="BX82" s="5">
        <v>10</v>
      </c>
      <c r="BY82" s="5">
        <v>10</v>
      </c>
      <c r="BZ82" s="5">
        <v>10</v>
      </c>
      <c r="CA82" s="5">
        <v>10</v>
      </c>
      <c r="CB82" s="5">
        <v>9.5</v>
      </c>
      <c r="CC82" s="5">
        <v>9</v>
      </c>
      <c r="CD82" s="5">
        <v>8.5</v>
      </c>
      <c r="CE82" s="5">
        <v>8</v>
      </c>
      <c r="CF82" s="5">
        <v>7.5</v>
      </c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45"/>
      <c r="ES82" s="45"/>
      <c r="ET82" s="45">
        <v>44561</v>
      </c>
      <c r="EU82" s="45">
        <v>44564</v>
      </c>
      <c r="EV82" s="45" t="s">
        <v>808</v>
      </c>
      <c r="EW82" s="45"/>
      <c r="EX82" s="45"/>
      <c r="EY82" s="45"/>
      <c r="EZ82" s="45"/>
      <c r="FA82" s="45"/>
      <c r="FB82" s="45"/>
      <c r="FC82" s="45">
        <v>44600</v>
      </c>
      <c r="FD82" s="45"/>
      <c r="FE82" s="5"/>
      <c r="FF82" s="5" t="s">
        <v>804</v>
      </c>
      <c r="FG82" s="5"/>
      <c r="FH82" s="5"/>
      <c r="FI82" s="5"/>
      <c r="FJ82" s="5">
        <v>4.37</v>
      </c>
      <c r="FK82" s="4">
        <v>38</v>
      </c>
      <c r="FL82" s="5">
        <v>37</v>
      </c>
      <c r="FM82" s="4">
        <v>33</v>
      </c>
      <c r="FN82" s="4">
        <v>41</v>
      </c>
      <c r="FO82" s="4">
        <v>33</v>
      </c>
      <c r="FP82" s="4">
        <v>35</v>
      </c>
      <c r="FQ82" s="5">
        <v>93</v>
      </c>
      <c r="FR82" s="5">
        <v>33</v>
      </c>
      <c r="FS82" s="5">
        <v>0.2</v>
      </c>
      <c r="FT82" s="5">
        <v>0.63</v>
      </c>
      <c r="FU82" s="5">
        <v>1.41</v>
      </c>
      <c r="FV82" s="5">
        <v>2.46</v>
      </c>
      <c r="FW82" s="5">
        <v>3.46</v>
      </c>
      <c r="FX82" s="5">
        <v>4.34</v>
      </c>
      <c r="FY82" s="5">
        <v>0.51</v>
      </c>
      <c r="FZ82" s="5">
        <v>0.69</v>
      </c>
      <c r="GA82" s="5">
        <v>1.31</v>
      </c>
      <c r="GB82" s="5">
        <v>2.34</v>
      </c>
      <c r="GC82" s="5">
        <v>2.89</v>
      </c>
      <c r="GD82" s="5">
        <v>4.43</v>
      </c>
      <c r="GE82" s="5">
        <v>5.14</v>
      </c>
      <c r="GF82" s="46"/>
      <c r="GG82" s="5" t="s">
        <v>39</v>
      </c>
      <c r="GH82" s="5" t="s">
        <v>39</v>
      </c>
      <c r="GI82" s="5" t="s">
        <v>861</v>
      </c>
      <c r="GJ82" s="5" t="s">
        <v>798</v>
      </c>
      <c r="GK82" s="5" t="s">
        <v>830</v>
      </c>
      <c r="GL82" s="5">
        <v>51</v>
      </c>
      <c r="GM82" s="46"/>
      <c r="GN82" s="47">
        <v>2112093317</v>
      </c>
      <c r="GO82">
        <f t="shared" si="3"/>
        <v>0.55000000000000027</v>
      </c>
      <c r="GP82">
        <f t="shared" si="4"/>
        <v>19</v>
      </c>
      <c r="GQ82">
        <f t="shared" si="5"/>
        <v>155</v>
      </c>
    </row>
    <row r="83" spans="1:199">
      <c r="A83" s="5" t="s">
        <v>795</v>
      </c>
      <c r="B83" s="5">
        <v>2022</v>
      </c>
      <c r="C83" s="4">
        <v>112162016</v>
      </c>
      <c r="D83" s="5">
        <v>112162016</v>
      </c>
      <c r="E83" s="5" t="s">
        <v>796</v>
      </c>
      <c r="F83" s="5" t="s">
        <v>35</v>
      </c>
      <c r="G83" s="5" t="s">
        <v>36</v>
      </c>
      <c r="H83" s="5" t="s">
        <v>797</v>
      </c>
      <c r="I83" s="5" t="s">
        <v>147</v>
      </c>
      <c r="J83" s="5" t="s">
        <v>38</v>
      </c>
      <c r="K83" s="5" t="s">
        <v>38</v>
      </c>
      <c r="L83" s="5" t="s">
        <v>44</v>
      </c>
      <c r="M83" s="5" t="s">
        <v>40</v>
      </c>
      <c r="N83" s="5">
        <v>2</v>
      </c>
      <c r="O83" s="5" t="s">
        <v>165</v>
      </c>
      <c r="P83" s="5" t="s">
        <v>873</v>
      </c>
      <c r="Q83" s="5"/>
      <c r="R83" s="4">
        <v>38</v>
      </c>
      <c r="S83" s="5" t="s">
        <v>798</v>
      </c>
      <c r="T83" s="5"/>
      <c r="U83" s="5">
        <v>0</v>
      </c>
      <c r="V83" s="5" t="s">
        <v>862</v>
      </c>
      <c r="W83" s="5"/>
      <c r="X83" s="5" t="s">
        <v>799</v>
      </c>
      <c r="Y83" s="5">
        <v>100</v>
      </c>
      <c r="Z83" s="5">
        <v>1000</v>
      </c>
      <c r="AA83" s="5" t="s">
        <v>800</v>
      </c>
      <c r="AB83" s="5">
        <v>100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/>
      <c r="AJ83" s="4">
        <v>2.35</v>
      </c>
      <c r="AK83" s="4">
        <v>2.35</v>
      </c>
      <c r="AL83" s="5">
        <v>1</v>
      </c>
      <c r="AM83" s="5" t="s">
        <v>819</v>
      </c>
      <c r="AN83" s="5" t="s">
        <v>805</v>
      </c>
      <c r="AO83" s="5">
        <v>2</v>
      </c>
      <c r="AP83" s="5">
        <v>1000</v>
      </c>
      <c r="AQ83" s="5" t="s">
        <v>800</v>
      </c>
      <c r="AR83" s="5">
        <v>36.700000000000003</v>
      </c>
      <c r="AS83" s="5">
        <v>43.3</v>
      </c>
      <c r="AT83" s="5">
        <v>0</v>
      </c>
      <c r="AU83" s="5">
        <v>20</v>
      </c>
      <c r="AV83" s="5">
        <v>0</v>
      </c>
      <c r="AW83" s="5">
        <v>0</v>
      </c>
      <c r="AX83" s="5" t="s">
        <v>820</v>
      </c>
      <c r="AY83" s="5" t="s">
        <v>820</v>
      </c>
      <c r="AZ83" s="5" t="s">
        <v>821</v>
      </c>
      <c r="BA83" s="5" t="s">
        <v>801</v>
      </c>
      <c r="BB83" s="5"/>
      <c r="BC83" s="5"/>
      <c r="BD83" s="5" t="s">
        <v>815</v>
      </c>
      <c r="BE83" s="5"/>
      <c r="BF83" s="5"/>
      <c r="BG83" s="5"/>
      <c r="BH83" s="5" t="s">
        <v>816</v>
      </c>
      <c r="BI83" s="5"/>
      <c r="BJ83" s="5"/>
      <c r="BK83" s="5" t="s">
        <v>871</v>
      </c>
      <c r="BL83" s="5" t="s">
        <v>803</v>
      </c>
      <c r="BM83" s="5">
        <v>100</v>
      </c>
      <c r="BN83" s="5">
        <v>99</v>
      </c>
      <c r="BO83" s="5">
        <v>98</v>
      </c>
      <c r="BP83" s="5">
        <v>97</v>
      </c>
      <c r="BQ83" s="5">
        <v>96</v>
      </c>
      <c r="BR83" s="5">
        <v>95</v>
      </c>
      <c r="BS83" s="5">
        <v>94</v>
      </c>
      <c r="BT83" s="5">
        <v>93</v>
      </c>
      <c r="BU83" s="5">
        <v>92</v>
      </c>
      <c r="BV83" s="5"/>
      <c r="BW83" s="5" t="s">
        <v>803</v>
      </c>
      <c r="BX83" s="5">
        <v>10</v>
      </c>
      <c r="BY83" s="5">
        <v>10</v>
      </c>
      <c r="BZ83" s="5">
        <v>10</v>
      </c>
      <c r="CA83" s="5">
        <v>10</v>
      </c>
      <c r="CB83" s="5">
        <v>9.5</v>
      </c>
      <c r="CC83" s="5">
        <v>9</v>
      </c>
      <c r="CD83" s="5">
        <v>8.5</v>
      </c>
      <c r="CE83" s="5">
        <v>8</v>
      </c>
      <c r="CF83" s="5">
        <v>7.5</v>
      </c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45"/>
      <c r="ES83" s="45"/>
      <c r="ET83" s="45">
        <v>44561</v>
      </c>
      <c r="EU83" s="45">
        <v>44564</v>
      </c>
      <c r="EV83" s="45" t="s">
        <v>808</v>
      </c>
      <c r="EW83" s="45"/>
      <c r="EX83" s="45"/>
      <c r="EY83" s="45"/>
      <c r="EZ83" s="45"/>
      <c r="FA83" s="45"/>
      <c r="FB83" s="45"/>
      <c r="FC83" s="45">
        <v>44600</v>
      </c>
      <c r="FD83" s="45"/>
      <c r="FE83" s="5"/>
      <c r="FF83" s="5" t="s">
        <v>804</v>
      </c>
      <c r="FG83" s="5"/>
      <c r="FH83" s="5"/>
      <c r="FI83" s="5"/>
      <c r="FJ83" s="5">
        <v>3.63</v>
      </c>
      <c r="FK83" s="4">
        <v>38</v>
      </c>
      <c r="FL83" s="5">
        <v>37</v>
      </c>
      <c r="FM83" s="4">
        <v>34</v>
      </c>
      <c r="FN83" s="4">
        <v>38</v>
      </c>
      <c r="FO83" s="4">
        <v>33</v>
      </c>
      <c r="FP83" s="4">
        <v>38</v>
      </c>
      <c r="FQ83" s="5">
        <v>31</v>
      </c>
      <c r="FR83" s="5">
        <v>26</v>
      </c>
      <c r="FS83" s="5">
        <v>0.13</v>
      </c>
      <c r="FT83" s="5">
        <v>0.32</v>
      </c>
      <c r="FU83" s="5">
        <v>0.74</v>
      </c>
      <c r="FV83" s="5">
        <v>1.39</v>
      </c>
      <c r="FW83" s="5">
        <v>1.97</v>
      </c>
      <c r="FX83" s="5">
        <v>3.34</v>
      </c>
      <c r="FY83" s="5">
        <v>0.42</v>
      </c>
      <c r="FZ83" s="5">
        <v>0.63</v>
      </c>
      <c r="GA83" s="5">
        <v>1.34</v>
      </c>
      <c r="GB83" s="5">
        <v>2</v>
      </c>
      <c r="GC83" s="5">
        <v>2.71</v>
      </c>
      <c r="GD83" s="5">
        <v>4.32</v>
      </c>
      <c r="GE83" s="5">
        <v>5.43</v>
      </c>
      <c r="GF83" s="46"/>
      <c r="GG83" s="5" t="s">
        <v>39</v>
      </c>
      <c r="GH83" s="5" t="s">
        <v>39</v>
      </c>
      <c r="GI83" s="5" t="s">
        <v>861</v>
      </c>
      <c r="GJ83" s="5" t="s">
        <v>798</v>
      </c>
      <c r="GK83" s="5" t="s">
        <v>830</v>
      </c>
      <c r="GL83" s="5">
        <v>27</v>
      </c>
      <c r="GM83" s="46"/>
      <c r="GN83" s="47">
        <v>2112093318</v>
      </c>
      <c r="GO83">
        <f t="shared" si="3"/>
        <v>0.71</v>
      </c>
      <c r="GP83">
        <f t="shared" si="4"/>
        <v>27</v>
      </c>
      <c r="GQ83">
        <f t="shared" si="5"/>
        <v>164</v>
      </c>
    </row>
    <row r="84" spans="1:199">
      <c r="A84" s="5" t="s">
        <v>795</v>
      </c>
      <c r="B84" s="5">
        <v>2022</v>
      </c>
      <c r="C84" s="4">
        <v>112162020</v>
      </c>
      <c r="D84" s="5">
        <v>112162020</v>
      </c>
      <c r="E84" s="5" t="s">
        <v>796</v>
      </c>
      <c r="F84" s="5" t="s">
        <v>35</v>
      </c>
      <c r="G84" s="5" t="s">
        <v>36</v>
      </c>
      <c r="H84" s="5" t="s">
        <v>797</v>
      </c>
      <c r="I84" s="5" t="s">
        <v>147</v>
      </c>
      <c r="J84" s="5" t="s">
        <v>38</v>
      </c>
      <c r="K84" s="5" t="s">
        <v>38</v>
      </c>
      <c r="L84" s="5" t="s">
        <v>44</v>
      </c>
      <c r="M84" s="5" t="s">
        <v>40</v>
      </c>
      <c r="N84" s="5">
        <v>2</v>
      </c>
      <c r="O84" s="5" t="s">
        <v>151</v>
      </c>
      <c r="P84" s="5" t="s">
        <v>845</v>
      </c>
      <c r="Q84" s="5"/>
      <c r="R84" s="4">
        <v>22</v>
      </c>
      <c r="S84" s="5" t="s">
        <v>798</v>
      </c>
      <c r="T84" s="5"/>
      <c r="U84" s="5">
        <v>0</v>
      </c>
      <c r="V84" s="5" t="s">
        <v>862</v>
      </c>
      <c r="W84" s="5"/>
      <c r="X84" s="5" t="s">
        <v>799</v>
      </c>
      <c r="Y84" s="5">
        <v>100</v>
      </c>
      <c r="Z84" s="5">
        <v>1000</v>
      </c>
      <c r="AA84" s="5" t="s">
        <v>800</v>
      </c>
      <c r="AB84" s="5">
        <v>100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/>
      <c r="AJ84" s="4">
        <v>2.8</v>
      </c>
      <c r="AK84" s="4">
        <v>2.8</v>
      </c>
      <c r="AL84" s="5">
        <v>1</v>
      </c>
      <c r="AM84" s="5" t="s">
        <v>819</v>
      </c>
      <c r="AN84" s="5" t="s">
        <v>805</v>
      </c>
      <c r="AO84" s="5">
        <v>2</v>
      </c>
      <c r="AP84" s="5">
        <v>1000</v>
      </c>
      <c r="AQ84" s="5" t="s">
        <v>800</v>
      </c>
      <c r="AR84" s="5">
        <v>36.700000000000003</v>
      </c>
      <c r="AS84" s="5">
        <v>43.3</v>
      </c>
      <c r="AT84" s="5">
        <v>0</v>
      </c>
      <c r="AU84" s="5">
        <v>20</v>
      </c>
      <c r="AV84" s="5">
        <v>0</v>
      </c>
      <c r="AW84" s="5">
        <v>0</v>
      </c>
      <c r="AX84" s="5" t="s">
        <v>820</v>
      </c>
      <c r="AY84" s="5" t="s">
        <v>820</v>
      </c>
      <c r="AZ84" s="5" t="s">
        <v>821</v>
      </c>
      <c r="BA84" s="5" t="s">
        <v>801</v>
      </c>
      <c r="BB84" s="5"/>
      <c r="BC84" s="5"/>
      <c r="BD84" s="5" t="s">
        <v>815</v>
      </c>
      <c r="BE84" s="5"/>
      <c r="BF84" s="5"/>
      <c r="BG84" s="5"/>
      <c r="BH84" s="5" t="s">
        <v>816</v>
      </c>
      <c r="BI84" s="5"/>
      <c r="BJ84" s="5"/>
      <c r="BK84" s="5" t="s">
        <v>871</v>
      </c>
      <c r="BL84" s="5" t="s">
        <v>803</v>
      </c>
      <c r="BM84" s="5">
        <v>100</v>
      </c>
      <c r="BN84" s="5">
        <v>99</v>
      </c>
      <c r="BO84" s="5">
        <v>98</v>
      </c>
      <c r="BP84" s="5">
        <v>97</v>
      </c>
      <c r="BQ84" s="5">
        <v>96</v>
      </c>
      <c r="BR84" s="5">
        <v>95</v>
      </c>
      <c r="BS84" s="5">
        <v>94</v>
      </c>
      <c r="BT84" s="5">
        <v>93</v>
      </c>
      <c r="BU84" s="5">
        <v>92</v>
      </c>
      <c r="BV84" s="5"/>
      <c r="BW84" s="5" t="s">
        <v>803</v>
      </c>
      <c r="BX84" s="5">
        <v>10</v>
      </c>
      <c r="BY84" s="5">
        <v>10</v>
      </c>
      <c r="BZ84" s="5">
        <v>10</v>
      </c>
      <c r="CA84" s="5">
        <v>10</v>
      </c>
      <c r="CB84" s="5">
        <v>9.5</v>
      </c>
      <c r="CC84" s="5">
        <v>9</v>
      </c>
      <c r="CD84" s="5">
        <v>8.5</v>
      </c>
      <c r="CE84" s="5">
        <v>8</v>
      </c>
      <c r="CF84" s="5">
        <v>7.5</v>
      </c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45"/>
      <c r="ES84" s="45"/>
      <c r="ET84" s="45">
        <v>44561</v>
      </c>
      <c r="EU84" s="45">
        <v>44564</v>
      </c>
      <c r="EV84" s="45" t="s">
        <v>808</v>
      </c>
      <c r="EW84" s="45"/>
      <c r="EX84" s="45"/>
      <c r="EY84" s="45"/>
      <c r="EZ84" s="45"/>
      <c r="FA84" s="45"/>
      <c r="FB84" s="45"/>
      <c r="FC84" s="45">
        <v>44600</v>
      </c>
      <c r="FD84" s="45"/>
      <c r="FE84" s="5"/>
      <c r="FF84" s="5" t="s">
        <v>804</v>
      </c>
      <c r="FG84" s="5"/>
      <c r="FH84" s="5"/>
      <c r="FI84" s="5"/>
      <c r="FJ84" s="5">
        <v>3.91</v>
      </c>
      <c r="FK84" s="4">
        <v>22</v>
      </c>
      <c r="FL84" s="5">
        <v>20</v>
      </c>
      <c r="FM84" s="4">
        <v>16</v>
      </c>
      <c r="FN84" s="4">
        <v>18</v>
      </c>
      <c r="FO84" s="4">
        <v>15</v>
      </c>
      <c r="FP84" s="4">
        <v>18</v>
      </c>
      <c r="FQ84" s="5">
        <v>6</v>
      </c>
      <c r="FR84" s="5">
        <v>8</v>
      </c>
      <c r="FS84" s="5">
        <v>0.22</v>
      </c>
      <c r="FT84" s="5">
        <v>0.22</v>
      </c>
      <c r="FU84" s="5">
        <v>0.5</v>
      </c>
      <c r="FV84" s="5">
        <v>1.61</v>
      </c>
      <c r="FW84" s="5">
        <v>2.17</v>
      </c>
      <c r="FX84" s="5">
        <v>3.39</v>
      </c>
      <c r="FY84" s="5">
        <v>0.28000000000000003</v>
      </c>
      <c r="FZ84" s="5">
        <v>0.33</v>
      </c>
      <c r="GA84" s="5">
        <v>1.1100000000000001</v>
      </c>
      <c r="GB84" s="5">
        <v>1.78</v>
      </c>
      <c r="GC84" s="5">
        <v>2.61</v>
      </c>
      <c r="GD84" s="5">
        <v>5.1100000000000003</v>
      </c>
      <c r="GE84" s="5">
        <v>5.92</v>
      </c>
      <c r="GF84" s="46"/>
      <c r="GG84" s="5" t="s">
        <v>39</v>
      </c>
      <c r="GH84" s="5" t="s">
        <v>39</v>
      </c>
      <c r="GI84" s="5" t="s">
        <v>861</v>
      </c>
      <c r="GJ84" s="5" t="s">
        <v>798</v>
      </c>
      <c r="GK84" s="5" t="s">
        <v>830</v>
      </c>
      <c r="GL84" s="5">
        <v>6</v>
      </c>
      <c r="GM84" s="46"/>
      <c r="GN84" s="47">
        <v>2112093319</v>
      </c>
      <c r="GO84">
        <f t="shared" si="3"/>
        <v>0.82999999999999985</v>
      </c>
      <c r="GP84">
        <f t="shared" si="4"/>
        <v>15</v>
      </c>
      <c r="GQ84">
        <f t="shared" si="5"/>
        <v>92</v>
      </c>
    </row>
    <row r="85" spans="1:199">
      <c r="A85" s="5" t="s">
        <v>795</v>
      </c>
      <c r="B85" s="5">
        <v>2022</v>
      </c>
      <c r="C85" s="4">
        <v>112164001</v>
      </c>
      <c r="D85" s="5">
        <v>112164001</v>
      </c>
      <c r="E85" s="5" t="s">
        <v>796</v>
      </c>
      <c r="F85" s="5" t="s">
        <v>35</v>
      </c>
      <c r="G85" s="5" t="s">
        <v>36</v>
      </c>
      <c r="H85" s="5" t="s">
        <v>797</v>
      </c>
      <c r="I85" s="5" t="s">
        <v>147</v>
      </c>
      <c r="J85" s="5" t="s">
        <v>38</v>
      </c>
      <c r="K85" s="5" t="s">
        <v>38</v>
      </c>
      <c r="L85" s="5" t="s">
        <v>44</v>
      </c>
      <c r="M85" s="5" t="s">
        <v>51</v>
      </c>
      <c r="N85" s="5">
        <v>4</v>
      </c>
      <c r="O85" s="5" t="s">
        <v>63</v>
      </c>
      <c r="P85" s="5" t="s">
        <v>171</v>
      </c>
      <c r="Q85" s="5"/>
      <c r="R85" s="4">
        <v>48</v>
      </c>
      <c r="S85" s="5" t="s">
        <v>798</v>
      </c>
      <c r="T85" s="5" t="s">
        <v>874</v>
      </c>
      <c r="U85" s="5">
        <v>0</v>
      </c>
      <c r="V85" s="5" t="s">
        <v>862</v>
      </c>
      <c r="W85" s="5"/>
      <c r="X85" s="5" t="s">
        <v>799</v>
      </c>
      <c r="Y85" s="5">
        <v>100</v>
      </c>
      <c r="Z85" s="5">
        <v>1000</v>
      </c>
      <c r="AA85" s="5" t="s">
        <v>800</v>
      </c>
      <c r="AB85" s="5">
        <v>100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/>
      <c r="AJ85" s="4">
        <v>1.4</v>
      </c>
      <c r="AK85" s="4">
        <v>2.63</v>
      </c>
      <c r="AL85" s="5">
        <v>1</v>
      </c>
      <c r="AM85" s="5" t="s">
        <v>819</v>
      </c>
      <c r="AN85" s="5" t="s">
        <v>805</v>
      </c>
      <c r="AO85" s="5">
        <v>2</v>
      </c>
      <c r="AP85" s="5">
        <v>1000</v>
      </c>
      <c r="AQ85" s="5" t="s">
        <v>800</v>
      </c>
      <c r="AR85" s="5">
        <v>36.700000000000003</v>
      </c>
      <c r="AS85" s="5">
        <v>43.3</v>
      </c>
      <c r="AT85" s="5">
        <v>0</v>
      </c>
      <c r="AU85" s="5">
        <v>20</v>
      </c>
      <c r="AV85" s="5">
        <v>0</v>
      </c>
      <c r="AW85" s="5">
        <v>0</v>
      </c>
      <c r="AX85" s="5" t="s">
        <v>820</v>
      </c>
      <c r="AY85" s="5" t="s">
        <v>820</v>
      </c>
      <c r="AZ85" s="5" t="s">
        <v>821</v>
      </c>
      <c r="BA85" s="5" t="s">
        <v>801</v>
      </c>
      <c r="BB85" s="5"/>
      <c r="BC85" s="5"/>
      <c r="BD85" s="5" t="s">
        <v>802</v>
      </c>
      <c r="BE85" s="5"/>
      <c r="BF85" s="5"/>
      <c r="BG85" s="5"/>
      <c r="BH85" s="5" t="s">
        <v>812</v>
      </c>
      <c r="BI85" s="5"/>
      <c r="BJ85" s="5"/>
      <c r="BK85" s="5"/>
      <c r="BL85" s="5" t="s">
        <v>803</v>
      </c>
      <c r="BM85" s="5">
        <v>100</v>
      </c>
      <c r="BN85" s="5">
        <v>99</v>
      </c>
      <c r="BO85" s="5">
        <v>98</v>
      </c>
      <c r="BP85" s="5">
        <v>97</v>
      </c>
      <c r="BQ85" s="5">
        <v>96</v>
      </c>
      <c r="BR85" s="5">
        <v>95</v>
      </c>
      <c r="BS85" s="5">
        <v>94</v>
      </c>
      <c r="BT85" s="5">
        <v>93</v>
      </c>
      <c r="BU85" s="5">
        <v>92</v>
      </c>
      <c r="BV85" s="5"/>
      <c r="BW85" s="5" t="s">
        <v>803</v>
      </c>
      <c r="BX85" s="5">
        <v>10</v>
      </c>
      <c r="BY85" s="5">
        <v>10</v>
      </c>
      <c r="BZ85" s="5">
        <v>10</v>
      </c>
      <c r="CA85" s="5">
        <v>10</v>
      </c>
      <c r="CB85" s="5">
        <v>9.5</v>
      </c>
      <c r="CC85" s="5">
        <v>9</v>
      </c>
      <c r="CD85" s="5">
        <v>8.5</v>
      </c>
      <c r="CE85" s="5">
        <v>8</v>
      </c>
      <c r="CF85" s="5">
        <v>7.5</v>
      </c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45"/>
      <c r="ES85" s="45"/>
      <c r="ET85" s="45">
        <v>44561</v>
      </c>
      <c r="EU85" s="45">
        <v>44564</v>
      </c>
      <c r="EV85" s="45" t="s">
        <v>808</v>
      </c>
      <c r="EW85" s="45"/>
      <c r="EX85" s="45"/>
      <c r="EY85" s="45"/>
      <c r="EZ85" s="45"/>
      <c r="FA85" s="45"/>
      <c r="FB85" s="45"/>
      <c r="FC85" s="45">
        <v>44600</v>
      </c>
      <c r="FD85" s="45"/>
      <c r="FE85" s="5"/>
      <c r="FF85" s="5" t="s">
        <v>804</v>
      </c>
      <c r="FG85" s="5"/>
      <c r="FH85" s="5"/>
      <c r="FI85" s="5"/>
      <c r="FJ85" s="5">
        <v>4.0999999999999996</v>
      </c>
      <c r="FK85" s="4">
        <v>48</v>
      </c>
      <c r="FL85" s="5">
        <v>47</v>
      </c>
      <c r="FM85" s="4">
        <v>36</v>
      </c>
      <c r="FN85" s="4">
        <v>39</v>
      </c>
      <c r="FO85" s="4">
        <v>36</v>
      </c>
      <c r="FP85" s="4">
        <v>37</v>
      </c>
      <c r="FQ85" s="5">
        <v>30</v>
      </c>
      <c r="FR85" s="5">
        <v>40</v>
      </c>
      <c r="FS85" s="5">
        <v>0.23</v>
      </c>
      <c r="FT85" s="5">
        <v>0.64</v>
      </c>
      <c r="FU85" s="5">
        <v>1.1000000000000001</v>
      </c>
      <c r="FV85" s="5">
        <v>1.77</v>
      </c>
      <c r="FW85" s="5">
        <v>2.69</v>
      </c>
      <c r="FX85" s="5">
        <v>3.64</v>
      </c>
      <c r="FY85" s="5">
        <v>0.38</v>
      </c>
      <c r="FZ85" s="5">
        <v>0.59</v>
      </c>
      <c r="GA85" s="5">
        <v>1.32</v>
      </c>
      <c r="GB85" s="5">
        <v>2.2200000000000002</v>
      </c>
      <c r="GC85" s="5">
        <v>3.05</v>
      </c>
      <c r="GD85" s="5">
        <v>5.16</v>
      </c>
      <c r="GE85" s="5">
        <v>6.5</v>
      </c>
      <c r="GF85" s="46"/>
      <c r="GG85" s="5" t="s">
        <v>39</v>
      </c>
      <c r="GH85" s="5" t="s">
        <v>39</v>
      </c>
      <c r="GI85" s="5" t="s">
        <v>861</v>
      </c>
      <c r="GJ85" s="5" t="s">
        <v>798</v>
      </c>
      <c r="GK85" s="5" t="s">
        <v>830</v>
      </c>
      <c r="GL85" s="5">
        <v>34</v>
      </c>
      <c r="GM85" s="46"/>
      <c r="GN85" s="47">
        <v>2112093320</v>
      </c>
      <c r="GO85">
        <f t="shared" si="3"/>
        <v>0.82999999999999963</v>
      </c>
      <c r="GP85">
        <f t="shared" si="4"/>
        <v>31</v>
      </c>
      <c r="GQ85">
        <f t="shared" si="5"/>
        <v>191</v>
      </c>
    </row>
    <row r="86" spans="1:199">
      <c r="A86" s="5" t="s">
        <v>795</v>
      </c>
      <c r="B86" s="5">
        <v>2022</v>
      </c>
      <c r="C86" s="4">
        <v>111021004</v>
      </c>
      <c r="D86" s="5">
        <v>111022024</v>
      </c>
      <c r="E86" s="5" t="s">
        <v>796</v>
      </c>
      <c r="F86" s="5" t="s">
        <v>35</v>
      </c>
      <c r="G86" s="5" t="s">
        <v>45</v>
      </c>
      <c r="H86" s="5" t="s">
        <v>797</v>
      </c>
      <c r="I86" s="5" t="s">
        <v>46</v>
      </c>
      <c r="J86" s="5" t="s">
        <v>38</v>
      </c>
      <c r="K86" s="5" t="s">
        <v>38</v>
      </c>
      <c r="L86" s="5" t="s">
        <v>44</v>
      </c>
      <c r="M86" s="5" t="s">
        <v>54</v>
      </c>
      <c r="N86" s="5">
        <v>1</v>
      </c>
      <c r="O86" s="5" t="s">
        <v>101</v>
      </c>
      <c r="P86" s="5" t="s">
        <v>846</v>
      </c>
      <c r="Q86" s="5"/>
      <c r="R86" s="4">
        <v>9</v>
      </c>
      <c r="S86" s="5" t="s">
        <v>798</v>
      </c>
      <c r="T86" s="5"/>
      <c r="U86" s="5">
        <v>0</v>
      </c>
      <c r="V86" s="5" t="s">
        <v>876</v>
      </c>
      <c r="W86" s="5"/>
      <c r="X86" s="5" t="s">
        <v>799</v>
      </c>
      <c r="Y86" s="5">
        <v>100</v>
      </c>
      <c r="Z86" s="5">
        <v>600</v>
      </c>
      <c r="AA86" s="5" t="s">
        <v>800</v>
      </c>
      <c r="AB86" s="5">
        <v>100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/>
      <c r="AJ86" s="4">
        <v>0.6</v>
      </c>
      <c r="AK86" s="4"/>
      <c r="AL86" s="5">
        <v>1</v>
      </c>
      <c r="AM86" s="5" t="s">
        <v>820</v>
      </c>
      <c r="AN86" s="5" t="s">
        <v>805</v>
      </c>
      <c r="AO86" s="5">
        <v>2</v>
      </c>
      <c r="AP86" s="5">
        <v>600</v>
      </c>
      <c r="AQ86" s="5" t="s">
        <v>800</v>
      </c>
      <c r="AR86" s="5">
        <v>33.33</v>
      </c>
      <c r="AS86" s="5">
        <v>40</v>
      </c>
      <c r="AT86" s="5">
        <v>0</v>
      </c>
      <c r="AU86" s="5">
        <v>26.67</v>
      </c>
      <c r="AV86" s="5">
        <v>0</v>
      </c>
      <c r="AW86" s="5">
        <v>0</v>
      </c>
      <c r="AX86" s="5" t="s">
        <v>820</v>
      </c>
      <c r="AY86" s="5" t="s">
        <v>820</v>
      </c>
      <c r="AZ86" s="5" t="s">
        <v>820</v>
      </c>
      <c r="BA86" s="5" t="s">
        <v>801</v>
      </c>
      <c r="BB86" s="5"/>
      <c r="BC86" s="5"/>
      <c r="BD86" s="5" t="s">
        <v>802</v>
      </c>
      <c r="BE86" s="5"/>
      <c r="BF86" s="5"/>
      <c r="BG86" s="5"/>
      <c r="BH86" s="5" t="s">
        <v>812</v>
      </c>
      <c r="BI86" s="5"/>
      <c r="BJ86" s="5"/>
      <c r="BK86" s="5"/>
      <c r="BL86" s="5" t="s">
        <v>803</v>
      </c>
      <c r="BM86" s="5">
        <v>0</v>
      </c>
      <c r="BN86" s="5">
        <v>-0.5</v>
      </c>
      <c r="BO86" s="5">
        <v>-2</v>
      </c>
      <c r="BP86" s="5">
        <v>-4</v>
      </c>
      <c r="BQ86" s="5">
        <v>-6</v>
      </c>
      <c r="BR86" s="5">
        <v>-8</v>
      </c>
      <c r="BS86" s="5">
        <v>-10</v>
      </c>
      <c r="BT86" s="5">
        <v>-12</v>
      </c>
      <c r="BU86" s="5">
        <v>-14</v>
      </c>
      <c r="BV86" s="5"/>
      <c r="BW86" s="5" t="s">
        <v>803</v>
      </c>
      <c r="BX86" s="5">
        <v>0</v>
      </c>
      <c r="BY86" s="5">
        <v>0</v>
      </c>
      <c r="BZ86" s="5">
        <v>0</v>
      </c>
      <c r="CA86" s="5">
        <v>-0.4</v>
      </c>
      <c r="CB86" s="5">
        <v>-0.8</v>
      </c>
      <c r="CC86" s="5">
        <v>-1.2</v>
      </c>
      <c r="CD86" s="5">
        <v>-1.6</v>
      </c>
      <c r="CE86" s="5">
        <v>-2</v>
      </c>
      <c r="CF86" s="5">
        <v>-2.4</v>
      </c>
      <c r="CG86" s="5"/>
      <c r="CH86" s="5" t="s">
        <v>803</v>
      </c>
      <c r="CI86" s="5"/>
      <c r="CJ86" s="5">
        <v>0</v>
      </c>
      <c r="CK86" s="5">
        <v>0</v>
      </c>
      <c r="CL86" s="5">
        <v>-0.5</v>
      </c>
      <c r="CM86" s="5">
        <v>-1</v>
      </c>
      <c r="CN86" s="5">
        <v>-1.5</v>
      </c>
      <c r="CO86" s="5">
        <v>-2</v>
      </c>
      <c r="CP86" s="5">
        <v>-2.5</v>
      </c>
      <c r="CQ86" s="5">
        <v>-3</v>
      </c>
      <c r="CR86" s="5">
        <v>-3.5</v>
      </c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45"/>
      <c r="ES86" s="45"/>
      <c r="ET86" s="45">
        <v>44560</v>
      </c>
      <c r="EU86" s="45">
        <v>44562</v>
      </c>
      <c r="EV86" s="45" t="s">
        <v>808</v>
      </c>
      <c r="EW86" s="45"/>
      <c r="EX86" s="45"/>
      <c r="EY86" s="45"/>
      <c r="EZ86" s="45"/>
      <c r="FA86" s="45"/>
      <c r="FB86" s="45"/>
      <c r="FC86" s="45">
        <v>44596</v>
      </c>
      <c r="FD86" s="45"/>
      <c r="FE86" s="5"/>
      <c r="FF86" s="5" t="s">
        <v>804</v>
      </c>
      <c r="FG86" s="5"/>
      <c r="FH86" s="5"/>
      <c r="FI86" s="5"/>
      <c r="FJ86" s="5">
        <v>6.54</v>
      </c>
      <c r="FK86" s="4">
        <v>9</v>
      </c>
      <c r="FL86" s="5">
        <v>10</v>
      </c>
      <c r="FM86" s="4">
        <v>10</v>
      </c>
      <c r="FN86" s="4">
        <v>13</v>
      </c>
      <c r="FO86" s="4">
        <v>10</v>
      </c>
      <c r="FP86" s="4">
        <v>19</v>
      </c>
      <c r="FQ86" s="5">
        <v>5</v>
      </c>
      <c r="FR86" s="5">
        <v>20</v>
      </c>
      <c r="FS86" s="5">
        <v>0</v>
      </c>
      <c r="FT86" s="5">
        <v>0.46</v>
      </c>
      <c r="FU86" s="5">
        <v>1.46</v>
      </c>
      <c r="FV86" s="5">
        <v>3.38</v>
      </c>
      <c r="FW86" s="5">
        <v>4.62</v>
      </c>
      <c r="FX86" s="5">
        <v>7</v>
      </c>
      <c r="FY86" s="5"/>
      <c r="FZ86" s="5">
        <v>0.16</v>
      </c>
      <c r="GA86" s="5">
        <v>0.89</v>
      </c>
      <c r="GB86" s="5">
        <v>1.79</v>
      </c>
      <c r="GC86" s="5">
        <v>2.84</v>
      </c>
      <c r="GD86" s="5">
        <v>5.47</v>
      </c>
      <c r="GE86" s="5">
        <v>5</v>
      </c>
      <c r="GF86" s="46"/>
      <c r="GG86" s="5" t="s">
        <v>39</v>
      </c>
      <c r="GH86" s="5" t="s">
        <v>39</v>
      </c>
      <c r="GI86" s="5" t="s">
        <v>861</v>
      </c>
      <c r="GJ86" s="5" t="s">
        <v>798</v>
      </c>
      <c r="GK86" s="5" t="s">
        <v>830</v>
      </c>
      <c r="GL86" s="5">
        <v>12</v>
      </c>
      <c r="GM86" s="46"/>
      <c r="GN86" s="47">
        <v>2112093447</v>
      </c>
      <c r="GO86">
        <f t="shared" si="3"/>
        <v>1.0499999999999998</v>
      </c>
      <c r="GP86">
        <f t="shared" si="4"/>
        <v>20</v>
      </c>
      <c r="GQ86">
        <f t="shared" si="5"/>
        <v>104</v>
      </c>
    </row>
    <row r="87" spans="1:199">
      <c r="A87" s="5" t="s">
        <v>795</v>
      </c>
      <c r="B87" s="5">
        <v>2022</v>
      </c>
      <c r="C87" s="4">
        <v>111021007</v>
      </c>
      <c r="D87" s="5">
        <v>111021007</v>
      </c>
      <c r="E87" s="5" t="s">
        <v>796</v>
      </c>
      <c r="F87" s="5" t="s">
        <v>35</v>
      </c>
      <c r="G87" s="5" t="s">
        <v>45</v>
      </c>
      <c r="H87" s="5" t="s">
        <v>797</v>
      </c>
      <c r="I87" s="5" t="s">
        <v>46</v>
      </c>
      <c r="J87" s="5" t="s">
        <v>38</v>
      </c>
      <c r="K87" s="5" t="s">
        <v>38</v>
      </c>
      <c r="L87" s="5" t="s">
        <v>44</v>
      </c>
      <c r="M87" s="5" t="s">
        <v>54</v>
      </c>
      <c r="N87" s="5">
        <v>1</v>
      </c>
      <c r="O87" s="5" t="s">
        <v>52</v>
      </c>
      <c r="P87" s="5" t="s">
        <v>91</v>
      </c>
      <c r="Q87" s="5"/>
      <c r="R87" s="4">
        <v>58</v>
      </c>
      <c r="S87" s="5" t="s">
        <v>798</v>
      </c>
      <c r="T87" s="5"/>
      <c r="U87" s="5">
        <v>0</v>
      </c>
      <c r="V87" s="5" t="s">
        <v>876</v>
      </c>
      <c r="W87" s="5"/>
      <c r="X87" s="5" t="s">
        <v>799</v>
      </c>
      <c r="Y87" s="5">
        <v>100</v>
      </c>
      <c r="Z87" s="5">
        <v>600</v>
      </c>
      <c r="AA87" s="5" t="s">
        <v>800</v>
      </c>
      <c r="AB87" s="5">
        <v>100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/>
      <c r="AJ87" s="4">
        <v>0.1</v>
      </c>
      <c r="AK87" s="4">
        <v>0.47</v>
      </c>
      <c r="AL87" s="5">
        <v>1</v>
      </c>
      <c r="AM87" s="5" t="s">
        <v>820</v>
      </c>
      <c r="AN87" s="5" t="s">
        <v>805</v>
      </c>
      <c r="AO87" s="5">
        <v>2</v>
      </c>
      <c r="AP87" s="5">
        <v>600</v>
      </c>
      <c r="AQ87" s="5" t="s">
        <v>800</v>
      </c>
      <c r="AR87" s="5">
        <v>33.33</v>
      </c>
      <c r="AS87" s="5">
        <v>40</v>
      </c>
      <c r="AT87" s="5">
        <v>0</v>
      </c>
      <c r="AU87" s="5">
        <v>26.67</v>
      </c>
      <c r="AV87" s="5">
        <v>0</v>
      </c>
      <c r="AW87" s="5">
        <v>0</v>
      </c>
      <c r="AX87" s="5" t="s">
        <v>820</v>
      </c>
      <c r="AY87" s="5" t="s">
        <v>820</v>
      </c>
      <c r="AZ87" s="5" t="s">
        <v>820</v>
      </c>
      <c r="BA87" s="5" t="s">
        <v>801</v>
      </c>
      <c r="BB87" s="5"/>
      <c r="BC87" s="5"/>
      <c r="BD87" s="5" t="s">
        <v>802</v>
      </c>
      <c r="BE87" s="5"/>
      <c r="BF87" s="5"/>
      <c r="BG87" s="5"/>
      <c r="BH87" s="5" t="s">
        <v>812</v>
      </c>
      <c r="BI87" s="5"/>
      <c r="BJ87" s="5"/>
      <c r="BK87" s="5"/>
      <c r="BL87" s="5" t="s">
        <v>803</v>
      </c>
      <c r="BM87" s="5">
        <v>0</v>
      </c>
      <c r="BN87" s="5">
        <v>-0.5</v>
      </c>
      <c r="BO87" s="5">
        <v>-2</v>
      </c>
      <c r="BP87" s="5">
        <v>-4</v>
      </c>
      <c r="BQ87" s="5">
        <v>-6</v>
      </c>
      <c r="BR87" s="5">
        <v>-8</v>
      </c>
      <c r="BS87" s="5">
        <v>-10</v>
      </c>
      <c r="BT87" s="5">
        <v>-12</v>
      </c>
      <c r="BU87" s="5">
        <v>-14</v>
      </c>
      <c r="BV87" s="5"/>
      <c r="BW87" s="5" t="s">
        <v>803</v>
      </c>
      <c r="BX87" s="5">
        <v>0</v>
      </c>
      <c r="BY87" s="5">
        <v>0</v>
      </c>
      <c r="BZ87" s="5">
        <v>0</v>
      </c>
      <c r="CA87" s="5">
        <v>-0.4</v>
      </c>
      <c r="CB87" s="5">
        <v>-0.8</v>
      </c>
      <c r="CC87" s="5">
        <v>-1.2</v>
      </c>
      <c r="CD87" s="5">
        <v>-1.6</v>
      </c>
      <c r="CE87" s="5">
        <v>-2</v>
      </c>
      <c r="CF87" s="5">
        <v>-2.4</v>
      </c>
      <c r="CG87" s="5"/>
      <c r="CH87" s="5" t="s">
        <v>803</v>
      </c>
      <c r="CI87" s="5"/>
      <c r="CJ87" s="5">
        <v>0</v>
      </c>
      <c r="CK87" s="5">
        <v>0</v>
      </c>
      <c r="CL87" s="5">
        <v>-0.5</v>
      </c>
      <c r="CM87" s="5">
        <v>-1</v>
      </c>
      <c r="CN87" s="5">
        <v>-1.5</v>
      </c>
      <c r="CO87" s="5">
        <v>-2</v>
      </c>
      <c r="CP87" s="5">
        <v>-2.5</v>
      </c>
      <c r="CQ87" s="5">
        <v>-3</v>
      </c>
      <c r="CR87" s="5">
        <v>-3.5</v>
      </c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45"/>
      <c r="ES87" s="45"/>
      <c r="ET87" s="45">
        <v>44560</v>
      </c>
      <c r="EU87" s="45">
        <v>44562</v>
      </c>
      <c r="EV87" s="45" t="s">
        <v>808</v>
      </c>
      <c r="EW87" s="45"/>
      <c r="EX87" s="45"/>
      <c r="EY87" s="45"/>
      <c r="EZ87" s="45"/>
      <c r="FA87" s="45"/>
      <c r="FB87" s="45"/>
      <c r="FC87" s="45">
        <v>44596</v>
      </c>
      <c r="FD87" s="45"/>
      <c r="FE87" s="5"/>
      <c r="FF87" s="5" t="s">
        <v>804</v>
      </c>
      <c r="FG87" s="5"/>
      <c r="FH87" s="5"/>
      <c r="FI87" s="5"/>
      <c r="FJ87" s="5">
        <v>2.34</v>
      </c>
      <c r="FK87" s="4">
        <v>58</v>
      </c>
      <c r="FL87" s="5">
        <v>58</v>
      </c>
      <c r="FM87" s="4">
        <v>58</v>
      </c>
      <c r="FN87" s="4">
        <v>58</v>
      </c>
      <c r="FO87" s="4">
        <v>58</v>
      </c>
      <c r="FP87" s="4">
        <v>58</v>
      </c>
      <c r="FQ87" s="5">
        <v>1</v>
      </c>
      <c r="FR87" s="5"/>
      <c r="FS87" s="5">
        <v>0</v>
      </c>
      <c r="FT87" s="5">
        <v>0.22</v>
      </c>
      <c r="FU87" s="5">
        <v>0.72</v>
      </c>
      <c r="FV87" s="5">
        <v>1.24</v>
      </c>
      <c r="FW87" s="5">
        <v>1.53</v>
      </c>
      <c r="FX87" s="5">
        <v>2.2599999999999998</v>
      </c>
      <c r="FY87" s="5"/>
      <c r="FZ87" s="5">
        <v>0.21</v>
      </c>
      <c r="GA87" s="5">
        <v>0.71</v>
      </c>
      <c r="GB87" s="5">
        <v>1.1599999999999999</v>
      </c>
      <c r="GC87" s="5">
        <v>1.5</v>
      </c>
      <c r="GD87" s="5">
        <v>2.52</v>
      </c>
      <c r="GE87" s="5">
        <v>2.58</v>
      </c>
      <c r="GF87" s="46"/>
      <c r="GG87" s="5" t="s">
        <v>39</v>
      </c>
      <c r="GH87" s="5" t="s">
        <v>39</v>
      </c>
      <c r="GI87" s="5" t="s">
        <v>861</v>
      </c>
      <c r="GJ87" s="5" t="s">
        <v>798</v>
      </c>
      <c r="GK87" s="5" t="s">
        <v>830</v>
      </c>
      <c r="GL87" s="5">
        <v>1</v>
      </c>
      <c r="GM87" s="46"/>
      <c r="GN87" s="47">
        <v>2112093448</v>
      </c>
      <c r="GO87">
        <f t="shared" si="3"/>
        <v>0.34000000000000008</v>
      </c>
      <c r="GP87">
        <f t="shared" si="4"/>
        <v>20</v>
      </c>
      <c r="GQ87">
        <f t="shared" si="5"/>
        <v>146</v>
      </c>
    </row>
    <row r="88" spans="1:199">
      <c r="A88" s="5" t="s">
        <v>795</v>
      </c>
      <c r="B88" s="5">
        <v>2022</v>
      </c>
      <c r="C88" s="4">
        <v>111021008</v>
      </c>
      <c r="D88" s="5">
        <v>111021008</v>
      </c>
      <c r="E88" s="5" t="s">
        <v>796</v>
      </c>
      <c r="F88" s="5" t="s">
        <v>35</v>
      </c>
      <c r="G88" s="5" t="s">
        <v>45</v>
      </c>
      <c r="H88" s="5" t="s">
        <v>797</v>
      </c>
      <c r="I88" s="5" t="s">
        <v>46</v>
      </c>
      <c r="J88" s="5" t="s">
        <v>38</v>
      </c>
      <c r="K88" s="5" t="s">
        <v>38</v>
      </c>
      <c r="L88" s="5" t="s">
        <v>44</v>
      </c>
      <c r="M88" s="5" t="s">
        <v>54</v>
      </c>
      <c r="N88" s="5">
        <v>1</v>
      </c>
      <c r="O88" s="5" t="s">
        <v>52</v>
      </c>
      <c r="P88" s="5" t="s">
        <v>85</v>
      </c>
      <c r="Q88" s="5"/>
      <c r="R88" s="4">
        <v>50</v>
      </c>
      <c r="S88" s="5" t="s">
        <v>798</v>
      </c>
      <c r="T88" s="5"/>
      <c r="U88" s="5">
        <v>0</v>
      </c>
      <c r="V88" s="5" t="s">
        <v>876</v>
      </c>
      <c r="W88" s="5"/>
      <c r="X88" s="5" t="s">
        <v>799</v>
      </c>
      <c r="Y88" s="5">
        <v>100</v>
      </c>
      <c r="Z88" s="5">
        <v>600</v>
      </c>
      <c r="AA88" s="5" t="s">
        <v>800</v>
      </c>
      <c r="AB88" s="5">
        <v>100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/>
      <c r="AJ88" s="4">
        <v>0.09</v>
      </c>
      <c r="AK88" s="4">
        <v>0.46</v>
      </c>
      <c r="AL88" s="5">
        <v>1</v>
      </c>
      <c r="AM88" s="5" t="s">
        <v>820</v>
      </c>
      <c r="AN88" s="5" t="s">
        <v>805</v>
      </c>
      <c r="AO88" s="5">
        <v>2</v>
      </c>
      <c r="AP88" s="5">
        <v>600</v>
      </c>
      <c r="AQ88" s="5" t="s">
        <v>800</v>
      </c>
      <c r="AR88" s="5">
        <v>33.33</v>
      </c>
      <c r="AS88" s="5">
        <v>40</v>
      </c>
      <c r="AT88" s="5">
        <v>0</v>
      </c>
      <c r="AU88" s="5">
        <v>26.67</v>
      </c>
      <c r="AV88" s="5">
        <v>0</v>
      </c>
      <c r="AW88" s="5">
        <v>0</v>
      </c>
      <c r="AX88" s="5" t="s">
        <v>820</v>
      </c>
      <c r="AY88" s="5" t="s">
        <v>820</v>
      </c>
      <c r="AZ88" s="5" t="s">
        <v>820</v>
      </c>
      <c r="BA88" s="5" t="s">
        <v>801</v>
      </c>
      <c r="BB88" s="5"/>
      <c r="BC88" s="5"/>
      <c r="BD88" s="5" t="s">
        <v>802</v>
      </c>
      <c r="BE88" s="5"/>
      <c r="BF88" s="5"/>
      <c r="BG88" s="5"/>
      <c r="BH88" s="5" t="s">
        <v>812</v>
      </c>
      <c r="BI88" s="5"/>
      <c r="BJ88" s="5"/>
      <c r="BK88" s="5"/>
      <c r="BL88" s="5" t="s">
        <v>803</v>
      </c>
      <c r="BM88" s="5">
        <v>0</v>
      </c>
      <c r="BN88" s="5">
        <v>-0.5</v>
      </c>
      <c r="BO88" s="5">
        <v>-2</v>
      </c>
      <c r="BP88" s="5">
        <v>-4</v>
      </c>
      <c r="BQ88" s="5">
        <v>-6</v>
      </c>
      <c r="BR88" s="5">
        <v>-8</v>
      </c>
      <c r="BS88" s="5">
        <v>-10</v>
      </c>
      <c r="BT88" s="5">
        <v>-12</v>
      </c>
      <c r="BU88" s="5">
        <v>-14</v>
      </c>
      <c r="BV88" s="5"/>
      <c r="BW88" s="5" t="s">
        <v>803</v>
      </c>
      <c r="BX88" s="5">
        <v>0</v>
      </c>
      <c r="BY88" s="5">
        <v>0</v>
      </c>
      <c r="BZ88" s="5">
        <v>0</v>
      </c>
      <c r="CA88" s="5">
        <v>-0.4</v>
      </c>
      <c r="CB88" s="5">
        <v>-0.8</v>
      </c>
      <c r="CC88" s="5">
        <v>-1.2</v>
      </c>
      <c r="CD88" s="5">
        <v>-1.6</v>
      </c>
      <c r="CE88" s="5">
        <v>-2</v>
      </c>
      <c r="CF88" s="5">
        <v>-2.4</v>
      </c>
      <c r="CG88" s="5"/>
      <c r="CH88" s="5" t="s">
        <v>803</v>
      </c>
      <c r="CI88" s="5"/>
      <c r="CJ88" s="5">
        <v>0</v>
      </c>
      <c r="CK88" s="5">
        <v>0</v>
      </c>
      <c r="CL88" s="5">
        <v>-0.5</v>
      </c>
      <c r="CM88" s="5">
        <v>-1</v>
      </c>
      <c r="CN88" s="5">
        <v>-1.5</v>
      </c>
      <c r="CO88" s="5">
        <v>-2</v>
      </c>
      <c r="CP88" s="5">
        <v>-2.5</v>
      </c>
      <c r="CQ88" s="5">
        <v>-3</v>
      </c>
      <c r="CR88" s="5">
        <v>-3.5</v>
      </c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45"/>
      <c r="ES88" s="45"/>
      <c r="ET88" s="45">
        <v>44560</v>
      </c>
      <c r="EU88" s="45">
        <v>44562</v>
      </c>
      <c r="EV88" s="45" t="s">
        <v>808</v>
      </c>
      <c r="EW88" s="45"/>
      <c r="EX88" s="45"/>
      <c r="EY88" s="45"/>
      <c r="EZ88" s="45"/>
      <c r="FA88" s="45"/>
      <c r="FB88" s="45"/>
      <c r="FC88" s="45">
        <v>44596</v>
      </c>
      <c r="FD88" s="45"/>
      <c r="FE88" s="5"/>
      <c r="FF88" s="5" t="s">
        <v>809</v>
      </c>
      <c r="FG88" s="5"/>
      <c r="FH88" s="5"/>
      <c r="FI88" s="5"/>
      <c r="FJ88" s="5">
        <v>2.4</v>
      </c>
      <c r="FK88" s="4">
        <v>50</v>
      </c>
      <c r="FL88" s="5">
        <v>50</v>
      </c>
      <c r="FM88" s="4">
        <v>50</v>
      </c>
      <c r="FN88" s="4">
        <v>50</v>
      </c>
      <c r="FO88" s="4">
        <v>50</v>
      </c>
      <c r="FP88" s="4">
        <v>51</v>
      </c>
      <c r="FQ88" s="5"/>
      <c r="FR88" s="5">
        <v>1</v>
      </c>
      <c r="FS88" s="5">
        <v>0</v>
      </c>
      <c r="FT88" s="5">
        <v>0.2</v>
      </c>
      <c r="FU88" s="5">
        <v>0.57999999999999996</v>
      </c>
      <c r="FV88" s="5">
        <v>1.06</v>
      </c>
      <c r="FW88" s="5">
        <v>1.28</v>
      </c>
      <c r="FX88" s="5">
        <v>2.3199999999999998</v>
      </c>
      <c r="FY88" s="5"/>
      <c r="FZ88" s="5">
        <v>0.31</v>
      </c>
      <c r="GA88" s="5">
        <v>0.8</v>
      </c>
      <c r="GB88" s="5">
        <v>1.33</v>
      </c>
      <c r="GC88" s="5">
        <v>1.8</v>
      </c>
      <c r="GD88" s="5">
        <v>2.57</v>
      </c>
      <c r="GE88" s="5">
        <v>2.33</v>
      </c>
      <c r="GF88" s="46"/>
      <c r="GG88" s="5" t="s">
        <v>39</v>
      </c>
      <c r="GH88" s="5" t="s">
        <v>39</v>
      </c>
      <c r="GI88" s="5" t="s">
        <v>861</v>
      </c>
      <c r="GJ88" s="5" t="s">
        <v>798</v>
      </c>
      <c r="GK88" s="5" t="s">
        <v>830</v>
      </c>
      <c r="GL88" s="5">
        <v>1</v>
      </c>
      <c r="GM88" s="46"/>
      <c r="GN88" s="47">
        <v>2112093449</v>
      </c>
      <c r="GO88">
        <f t="shared" si="3"/>
        <v>0.47</v>
      </c>
      <c r="GP88">
        <f t="shared" si="4"/>
        <v>24</v>
      </c>
      <c r="GQ88">
        <f t="shared" si="5"/>
        <v>131</v>
      </c>
    </row>
    <row r="89" spans="1:199">
      <c r="A89" s="5" t="s">
        <v>795</v>
      </c>
      <c r="B89" s="5">
        <v>2022</v>
      </c>
      <c r="C89" s="4">
        <v>111021009</v>
      </c>
      <c r="D89" s="5">
        <v>111021009</v>
      </c>
      <c r="E89" s="5" t="s">
        <v>796</v>
      </c>
      <c r="F89" s="5" t="s">
        <v>35</v>
      </c>
      <c r="G89" s="5" t="s">
        <v>45</v>
      </c>
      <c r="H89" s="5" t="s">
        <v>797</v>
      </c>
      <c r="I89" s="5" t="s">
        <v>46</v>
      </c>
      <c r="J89" s="5" t="s">
        <v>38</v>
      </c>
      <c r="K89" s="5" t="s">
        <v>38</v>
      </c>
      <c r="L89" s="5" t="s">
        <v>44</v>
      </c>
      <c r="M89" s="5" t="s">
        <v>54</v>
      </c>
      <c r="N89" s="5">
        <v>1</v>
      </c>
      <c r="O89" s="5" t="s">
        <v>79</v>
      </c>
      <c r="P89" s="5" t="s">
        <v>145</v>
      </c>
      <c r="Q89" s="5"/>
      <c r="R89" s="4">
        <v>10</v>
      </c>
      <c r="S89" s="5" t="s">
        <v>798</v>
      </c>
      <c r="T89" s="5"/>
      <c r="U89" s="5">
        <v>0</v>
      </c>
      <c r="V89" s="5" t="s">
        <v>876</v>
      </c>
      <c r="W89" s="5"/>
      <c r="X89" s="5" t="s">
        <v>799</v>
      </c>
      <c r="Y89" s="5">
        <v>100</v>
      </c>
      <c r="Z89" s="5">
        <v>600</v>
      </c>
      <c r="AA89" s="5" t="s">
        <v>800</v>
      </c>
      <c r="AB89" s="5">
        <v>100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 t="s">
        <v>877</v>
      </c>
      <c r="AJ89" s="4">
        <v>0.33</v>
      </c>
      <c r="AK89" s="4">
        <v>0.94</v>
      </c>
      <c r="AL89" s="5">
        <v>1</v>
      </c>
      <c r="AM89" s="5" t="s">
        <v>820</v>
      </c>
      <c r="AN89" s="5" t="s">
        <v>805</v>
      </c>
      <c r="AO89" s="5">
        <v>2</v>
      </c>
      <c r="AP89" s="5">
        <v>600</v>
      </c>
      <c r="AQ89" s="5" t="s">
        <v>800</v>
      </c>
      <c r="AR89" s="5">
        <v>33.33</v>
      </c>
      <c r="AS89" s="5">
        <v>40</v>
      </c>
      <c r="AT89" s="5">
        <v>0</v>
      </c>
      <c r="AU89" s="5">
        <v>26.67</v>
      </c>
      <c r="AV89" s="5">
        <v>0</v>
      </c>
      <c r="AW89" s="5">
        <v>0</v>
      </c>
      <c r="AX89" s="5" t="s">
        <v>820</v>
      </c>
      <c r="AY89" s="5" t="s">
        <v>820</v>
      </c>
      <c r="AZ89" s="5" t="s">
        <v>820</v>
      </c>
      <c r="BA89" s="5" t="s">
        <v>801</v>
      </c>
      <c r="BB89" s="5"/>
      <c r="BC89" s="5"/>
      <c r="BD89" s="5" t="s">
        <v>802</v>
      </c>
      <c r="BE89" s="5"/>
      <c r="BF89" s="5"/>
      <c r="BG89" s="5"/>
      <c r="BH89" s="5" t="s">
        <v>812</v>
      </c>
      <c r="BI89" s="5"/>
      <c r="BJ89" s="5"/>
      <c r="BK89" s="5"/>
      <c r="BL89" s="5" t="s">
        <v>803</v>
      </c>
      <c r="BM89" s="5">
        <v>0</v>
      </c>
      <c r="BN89" s="5">
        <v>-0.5</v>
      </c>
      <c r="BO89" s="5">
        <v>-2</v>
      </c>
      <c r="BP89" s="5">
        <v>-4</v>
      </c>
      <c r="BQ89" s="5">
        <v>-6</v>
      </c>
      <c r="BR89" s="5">
        <v>-8</v>
      </c>
      <c r="BS89" s="5">
        <v>-10</v>
      </c>
      <c r="BT89" s="5">
        <v>-12</v>
      </c>
      <c r="BU89" s="5">
        <v>-14</v>
      </c>
      <c r="BV89" s="5"/>
      <c r="BW89" s="5" t="s">
        <v>803</v>
      </c>
      <c r="BX89" s="5">
        <v>0</v>
      </c>
      <c r="BY89" s="5">
        <v>0</v>
      </c>
      <c r="BZ89" s="5">
        <v>0</v>
      </c>
      <c r="CA89" s="5">
        <v>-0.4</v>
      </c>
      <c r="CB89" s="5">
        <v>-0.8</v>
      </c>
      <c r="CC89" s="5">
        <v>-1.2</v>
      </c>
      <c r="CD89" s="5">
        <v>-1.6</v>
      </c>
      <c r="CE89" s="5">
        <v>-2</v>
      </c>
      <c r="CF89" s="5">
        <v>-2.4</v>
      </c>
      <c r="CG89" s="5"/>
      <c r="CH89" s="5" t="s">
        <v>803</v>
      </c>
      <c r="CI89" s="5"/>
      <c r="CJ89" s="5">
        <v>0</v>
      </c>
      <c r="CK89" s="5">
        <v>0</v>
      </c>
      <c r="CL89" s="5">
        <v>-0.5</v>
      </c>
      <c r="CM89" s="5">
        <v>-1</v>
      </c>
      <c r="CN89" s="5">
        <v>-1.5</v>
      </c>
      <c r="CO89" s="5">
        <v>-2</v>
      </c>
      <c r="CP89" s="5">
        <v>-2.5</v>
      </c>
      <c r="CQ89" s="5">
        <v>-3</v>
      </c>
      <c r="CR89" s="5">
        <v>-3.5</v>
      </c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45"/>
      <c r="ES89" s="45"/>
      <c r="ET89" s="45">
        <v>44560</v>
      </c>
      <c r="EU89" s="45">
        <v>44562</v>
      </c>
      <c r="EV89" s="45" t="s">
        <v>808</v>
      </c>
      <c r="EW89" s="45">
        <v>44575</v>
      </c>
      <c r="EX89" s="45">
        <v>44575</v>
      </c>
      <c r="EY89" s="45"/>
      <c r="EZ89" s="45"/>
      <c r="FA89" s="45"/>
      <c r="FB89" s="45"/>
      <c r="FC89" s="45">
        <v>44596</v>
      </c>
      <c r="FD89" s="45"/>
      <c r="FE89" s="5"/>
      <c r="FF89" s="5" t="s">
        <v>798</v>
      </c>
      <c r="FG89" s="5"/>
      <c r="FH89" s="5"/>
      <c r="FI89" s="5" t="s">
        <v>878</v>
      </c>
      <c r="FJ89" s="5">
        <v>3.96</v>
      </c>
      <c r="FK89" s="4">
        <v>10</v>
      </c>
      <c r="FL89" s="5">
        <v>10</v>
      </c>
      <c r="FM89" s="4">
        <v>10</v>
      </c>
      <c r="FN89" s="4">
        <v>10</v>
      </c>
      <c r="FO89" s="4">
        <v>10</v>
      </c>
      <c r="FP89" s="4">
        <v>11</v>
      </c>
      <c r="FQ89" s="5">
        <v>2</v>
      </c>
      <c r="FR89" s="5">
        <v>3</v>
      </c>
      <c r="FS89" s="5">
        <v>0</v>
      </c>
      <c r="FT89" s="5">
        <v>0.1</v>
      </c>
      <c r="FU89" s="5">
        <v>0.4</v>
      </c>
      <c r="FV89" s="5">
        <v>0.6</v>
      </c>
      <c r="FW89" s="5">
        <v>1.1000000000000001</v>
      </c>
      <c r="FX89" s="5">
        <v>3.9</v>
      </c>
      <c r="FY89" s="5"/>
      <c r="FZ89" s="5"/>
      <c r="GA89" s="5">
        <v>0.18</v>
      </c>
      <c r="GB89" s="5">
        <v>1.0900000000000001</v>
      </c>
      <c r="GC89" s="5">
        <v>1.64</v>
      </c>
      <c r="GD89" s="5">
        <v>4.09</v>
      </c>
      <c r="GE89" s="5">
        <v>3.09</v>
      </c>
      <c r="GF89" s="46"/>
      <c r="GG89" s="5" t="s">
        <v>39</v>
      </c>
      <c r="GH89" s="5" t="s">
        <v>39</v>
      </c>
      <c r="GI89" s="5" t="s">
        <v>861</v>
      </c>
      <c r="GJ89" s="5" t="s">
        <v>798</v>
      </c>
      <c r="GK89" s="5" t="s">
        <v>830</v>
      </c>
      <c r="GL89" s="5">
        <v>2</v>
      </c>
      <c r="GM89" s="46"/>
      <c r="GN89" s="47">
        <v>2112093451</v>
      </c>
      <c r="GO89">
        <f t="shared" si="3"/>
        <v>0.54999999999999982</v>
      </c>
      <c r="GP89">
        <f t="shared" si="4"/>
        <v>6</v>
      </c>
      <c r="GQ89">
        <f t="shared" si="5"/>
        <v>45</v>
      </c>
    </row>
    <row r="90" spans="1:199">
      <c r="A90" s="5" t="s">
        <v>795</v>
      </c>
      <c r="B90" s="5">
        <v>2022</v>
      </c>
      <c r="C90" s="4">
        <v>111021010</v>
      </c>
      <c r="D90" s="5">
        <v>111021010</v>
      </c>
      <c r="E90" s="5" t="s">
        <v>796</v>
      </c>
      <c r="F90" s="5" t="s">
        <v>35</v>
      </c>
      <c r="G90" s="5" t="s">
        <v>45</v>
      </c>
      <c r="H90" s="5" t="s">
        <v>797</v>
      </c>
      <c r="I90" s="5" t="s">
        <v>46</v>
      </c>
      <c r="J90" s="5" t="s">
        <v>38</v>
      </c>
      <c r="K90" s="5" t="s">
        <v>38</v>
      </c>
      <c r="L90" s="5" t="s">
        <v>44</v>
      </c>
      <c r="M90" s="5" t="s">
        <v>54</v>
      </c>
      <c r="N90" s="5">
        <v>1</v>
      </c>
      <c r="O90" s="5" t="s">
        <v>52</v>
      </c>
      <c r="P90" s="5" t="s">
        <v>879</v>
      </c>
      <c r="Q90" s="5"/>
      <c r="R90" s="4">
        <v>13</v>
      </c>
      <c r="S90" s="5" t="s">
        <v>798</v>
      </c>
      <c r="T90" s="5"/>
      <c r="U90" s="5">
        <v>0</v>
      </c>
      <c r="V90" s="5" t="s">
        <v>876</v>
      </c>
      <c r="W90" s="5"/>
      <c r="X90" s="5" t="s">
        <v>799</v>
      </c>
      <c r="Y90" s="5">
        <v>100</v>
      </c>
      <c r="Z90" s="5">
        <v>600</v>
      </c>
      <c r="AA90" s="5" t="s">
        <v>800</v>
      </c>
      <c r="AB90" s="5">
        <v>100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/>
      <c r="AJ90" s="4">
        <v>0.16</v>
      </c>
      <c r="AK90" s="4">
        <v>0.57999999999999996</v>
      </c>
      <c r="AL90" s="5">
        <v>1</v>
      </c>
      <c r="AM90" s="5" t="s">
        <v>820</v>
      </c>
      <c r="AN90" s="5" t="s">
        <v>805</v>
      </c>
      <c r="AO90" s="5">
        <v>2</v>
      </c>
      <c r="AP90" s="5">
        <v>600</v>
      </c>
      <c r="AQ90" s="5" t="s">
        <v>800</v>
      </c>
      <c r="AR90" s="5">
        <v>33.33</v>
      </c>
      <c r="AS90" s="5">
        <v>40</v>
      </c>
      <c r="AT90" s="5">
        <v>0</v>
      </c>
      <c r="AU90" s="5">
        <v>26.67</v>
      </c>
      <c r="AV90" s="5">
        <v>0</v>
      </c>
      <c r="AW90" s="5">
        <v>0</v>
      </c>
      <c r="AX90" s="5" t="s">
        <v>820</v>
      </c>
      <c r="AY90" s="5" t="s">
        <v>820</v>
      </c>
      <c r="AZ90" s="5" t="s">
        <v>820</v>
      </c>
      <c r="BA90" s="5" t="s">
        <v>801</v>
      </c>
      <c r="BB90" s="5"/>
      <c r="BC90" s="5"/>
      <c r="BD90" s="5" t="s">
        <v>802</v>
      </c>
      <c r="BE90" s="5"/>
      <c r="BF90" s="5"/>
      <c r="BG90" s="5"/>
      <c r="BH90" s="5" t="s">
        <v>812</v>
      </c>
      <c r="BI90" s="5"/>
      <c r="BJ90" s="5"/>
      <c r="BK90" s="5"/>
      <c r="BL90" s="5" t="s">
        <v>803</v>
      </c>
      <c r="BM90" s="5">
        <v>0</v>
      </c>
      <c r="BN90" s="5">
        <v>-0.5</v>
      </c>
      <c r="BO90" s="5">
        <v>-2</v>
      </c>
      <c r="BP90" s="5">
        <v>-4</v>
      </c>
      <c r="BQ90" s="5">
        <v>-6</v>
      </c>
      <c r="BR90" s="5">
        <v>-8</v>
      </c>
      <c r="BS90" s="5">
        <v>-10</v>
      </c>
      <c r="BT90" s="5">
        <v>-12</v>
      </c>
      <c r="BU90" s="5">
        <v>-14</v>
      </c>
      <c r="BV90" s="5"/>
      <c r="BW90" s="5" t="s">
        <v>803</v>
      </c>
      <c r="BX90" s="5">
        <v>0</v>
      </c>
      <c r="BY90" s="5">
        <v>0</v>
      </c>
      <c r="BZ90" s="5">
        <v>0</v>
      </c>
      <c r="CA90" s="5">
        <v>-0.4</v>
      </c>
      <c r="CB90" s="5">
        <v>-0.8</v>
      </c>
      <c r="CC90" s="5">
        <v>-1.2</v>
      </c>
      <c r="CD90" s="5">
        <v>-1.6</v>
      </c>
      <c r="CE90" s="5">
        <v>-2</v>
      </c>
      <c r="CF90" s="5">
        <v>-2.4</v>
      </c>
      <c r="CG90" s="5"/>
      <c r="CH90" s="5" t="s">
        <v>803</v>
      </c>
      <c r="CI90" s="5"/>
      <c r="CJ90" s="5">
        <v>0</v>
      </c>
      <c r="CK90" s="5">
        <v>0</v>
      </c>
      <c r="CL90" s="5">
        <v>-0.5</v>
      </c>
      <c r="CM90" s="5">
        <v>-1</v>
      </c>
      <c r="CN90" s="5">
        <v>-1.5</v>
      </c>
      <c r="CO90" s="5">
        <v>-2</v>
      </c>
      <c r="CP90" s="5">
        <v>-2.5</v>
      </c>
      <c r="CQ90" s="5">
        <v>-3</v>
      </c>
      <c r="CR90" s="5">
        <v>-3.5</v>
      </c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45"/>
      <c r="ES90" s="45"/>
      <c r="ET90" s="45">
        <v>44560</v>
      </c>
      <c r="EU90" s="45">
        <v>44562</v>
      </c>
      <c r="EV90" s="45" t="s">
        <v>808</v>
      </c>
      <c r="EW90" s="45"/>
      <c r="EX90" s="45"/>
      <c r="EY90" s="45"/>
      <c r="EZ90" s="45"/>
      <c r="FA90" s="45"/>
      <c r="FB90" s="45"/>
      <c r="FC90" s="45">
        <v>44596</v>
      </c>
      <c r="FD90" s="45"/>
      <c r="FE90" s="5"/>
      <c r="FF90" s="5" t="s">
        <v>809</v>
      </c>
      <c r="FG90" s="5"/>
      <c r="FH90" s="5"/>
      <c r="FI90" s="5"/>
      <c r="FJ90" s="5">
        <v>3.88</v>
      </c>
      <c r="FK90" s="4">
        <v>13</v>
      </c>
      <c r="FL90" s="5">
        <v>13</v>
      </c>
      <c r="FM90" s="4">
        <v>12</v>
      </c>
      <c r="FN90" s="4">
        <v>12</v>
      </c>
      <c r="FO90" s="4">
        <v>12</v>
      </c>
      <c r="FP90" s="4">
        <v>13</v>
      </c>
      <c r="FQ90" s="5"/>
      <c r="FR90" s="5"/>
      <c r="FS90" s="5">
        <v>0</v>
      </c>
      <c r="FT90" s="5">
        <v>0</v>
      </c>
      <c r="FU90" s="5">
        <v>0.17</v>
      </c>
      <c r="FV90" s="5">
        <v>0.92</v>
      </c>
      <c r="FW90" s="5">
        <v>1.42</v>
      </c>
      <c r="FX90" s="5">
        <v>3.83</v>
      </c>
      <c r="FY90" s="5"/>
      <c r="FZ90" s="5"/>
      <c r="GA90" s="5">
        <v>0.08</v>
      </c>
      <c r="GB90" s="5">
        <v>0.54</v>
      </c>
      <c r="GC90" s="5">
        <v>1.31</v>
      </c>
      <c r="GD90" s="5">
        <v>4</v>
      </c>
      <c r="GE90" s="5">
        <v>3.42</v>
      </c>
      <c r="GF90" s="46"/>
      <c r="GG90" s="5" t="s">
        <v>39</v>
      </c>
      <c r="GH90" s="5" t="s">
        <v>39</v>
      </c>
      <c r="GI90" s="5" t="s">
        <v>861</v>
      </c>
      <c r="GJ90" s="5" t="s">
        <v>798</v>
      </c>
      <c r="GK90" s="5" t="s">
        <v>830</v>
      </c>
      <c r="GL90" s="5">
        <v>3</v>
      </c>
      <c r="GM90" s="46"/>
      <c r="GN90" s="47">
        <v>2112093452</v>
      </c>
      <c r="GO90">
        <f t="shared" si="3"/>
        <v>0.77</v>
      </c>
      <c r="GP90">
        <f t="shared" si="4"/>
        <v>10</v>
      </c>
      <c r="GQ90">
        <f t="shared" si="5"/>
        <v>52</v>
      </c>
    </row>
    <row r="91" spans="1:199">
      <c r="A91" s="5" t="s">
        <v>795</v>
      </c>
      <c r="B91" s="5">
        <v>2022</v>
      </c>
      <c r="C91" s="4">
        <v>111021011</v>
      </c>
      <c r="D91" s="5">
        <v>111021011</v>
      </c>
      <c r="E91" s="5" t="s">
        <v>796</v>
      </c>
      <c r="F91" s="5" t="s">
        <v>35</v>
      </c>
      <c r="G91" s="5" t="s">
        <v>45</v>
      </c>
      <c r="H91" s="5" t="s">
        <v>797</v>
      </c>
      <c r="I91" s="5" t="s">
        <v>46</v>
      </c>
      <c r="J91" s="5" t="s">
        <v>38</v>
      </c>
      <c r="K91" s="5" t="s">
        <v>38</v>
      </c>
      <c r="L91" s="5" t="s">
        <v>44</v>
      </c>
      <c r="M91" s="5" t="s">
        <v>54</v>
      </c>
      <c r="N91" s="5">
        <v>1</v>
      </c>
      <c r="O91" s="5" t="s">
        <v>79</v>
      </c>
      <c r="P91" s="5" t="s">
        <v>880</v>
      </c>
      <c r="Q91" s="5"/>
      <c r="R91" s="4">
        <v>6</v>
      </c>
      <c r="S91" s="5" t="s">
        <v>798</v>
      </c>
      <c r="T91" s="5"/>
      <c r="U91" s="5">
        <v>0</v>
      </c>
      <c r="V91" s="5" t="s">
        <v>876</v>
      </c>
      <c r="W91" s="5"/>
      <c r="X91" s="5" t="s">
        <v>799</v>
      </c>
      <c r="Y91" s="5">
        <v>100</v>
      </c>
      <c r="Z91" s="5">
        <v>600</v>
      </c>
      <c r="AA91" s="5" t="s">
        <v>800</v>
      </c>
      <c r="AB91" s="5">
        <v>100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 t="s">
        <v>877</v>
      </c>
      <c r="AJ91" s="4">
        <v>0.33</v>
      </c>
      <c r="AK91" s="4">
        <v>0.94</v>
      </c>
      <c r="AL91" s="5">
        <v>1</v>
      </c>
      <c r="AM91" s="5" t="s">
        <v>820</v>
      </c>
      <c r="AN91" s="5" t="s">
        <v>805</v>
      </c>
      <c r="AO91" s="5">
        <v>2</v>
      </c>
      <c r="AP91" s="5">
        <v>600</v>
      </c>
      <c r="AQ91" s="5" t="s">
        <v>800</v>
      </c>
      <c r="AR91" s="5">
        <v>33.33</v>
      </c>
      <c r="AS91" s="5">
        <v>40</v>
      </c>
      <c r="AT91" s="5">
        <v>0</v>
      </c>
      <c r="AU91" s="5">
        <v>26.67</v>
      </c>
      <c r="AV91" s="5">
        <v>0</v>
      </c>
      <c r="AW91" s="5">
        <v>0</v>
      </c>
      <c r="AX91" s="5" t="s">
        <v>820</v>
      </c>
      <c r="AY91" s="5" t="s">
        <v>820</v>
      </c>
      <c r="AZ91" s="5" t="s">
        <v>820</v>
      </c>
      <c r="BA91" s="5" t="s">
        <v>801</v>
      </c>
      <c r="BB91" s="5"/>
      <c r="BC91" s="5"/>
      <c r="BD91" s="5" t="s">
        <v>802</v>
      </c>
      <c r="BE91" s="5"/>
      <c r="BF91" s="5"/>
      <c r="BG91" s="5"/>
      <c r="BH91" s="5" t="s">
        <v>812</v>
      </c>
      <c r="BI91" s="5"/>
      <c r="BJ91" s="5"/>
      <c r="BK91" s="5"/>
      <c r="BL91" s="5" t="s">
        <v>803</v>
      </c>
      <c r="BM91" s="5">
        <v>0</v>
      </c>
      <c r="BN91" s="5">
        <v>-0.5</v>
      </c>
      <c r="BO91" s="5">
        <v>-2</v>
      </c>
      <c r="BP91" s="5">
        <v>-4</v>
      </c>
      <c r="BQ91" s="5">
        <v>-6</v>
      </c>
      <c r="BR91" s="5">
        <v>-8</v>
      </c>
      <c r="BS91" s="5">
        <v>-10</v>
      </c>
      <c r="BT91" s="5">
        <v>-12</v>
      </c>
      <c r="BU91" s="5">
        <v>-14</v>
      </c>
      <c r="BV91" s="5"/>
      <c r="BW91" s="5" t="s">
        <v>803</v>
      </c>
      <c r="BX91" s="5">
        <v>0</v>
      </c>
      <c r="BY91" s="5">
        <v>0</v>
      </c>
      <c r="BZ91" s="5">
        <v>0</v>
      </c>
      <c r="CA91" s="5">
        <v>-0.4</v>
      </c>
      <c r="CB91" s="5">
        <v>-0.8</v>
      </c>
      <c r="CC91" s="5">
        <v>-1.2</v>
      </c>
      <c r="CD91" s="5">
        <v>-1.6</v>
      </c>
      <c r="CE91" s="5">
        <v>-2</v>
      </c>
      <c r="CF91" s="5">
        <v>-2.4</v>
      </c>
      <c r="CG91" s="5"/>
      <c r="CH91" s="5" t="s">
        <v>803</v>
      </c>
      <c r="CI91" s="5"/>
      <c r="CJ91" s="5">
        <v>0</v>
      </c>
      <c r="CK91" s="5">
        <v>0</v>
      </c>
      <c r="CL91" s="5">
        <v>-0.5</v>
      </c>
      <c r="CM91" s="5">
        <v>-1</v>
      </c>
      <c r="CN91" s="5">
        <v>-1.5</v>
      </c>
      <c r="CO91" s="5">
        <v>-2</v>
      </c>
      <c r="CP91" s="5">
        <v>-2.5</v>
      </c>
      <c r="CQ91" s="5">
        <v>-3</v>
      </c>
      <c r="CR91" s="5">
        <v>-3.5</v>
      </c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45"/>
      <c r="ES91" s="45"/>
      <c r="ET91" s="45">
        <v>44560</v>
      </c>
      <c r="EU91" s="45">
        <v>44562</v>
      </c>
      <c r="EV91" s="45" t="s">
        <v>808</v>
      </c>
      <c r="EW91" s="45">
        <v>44575</v>
      </c>
      <c r="EX91" s="45">
        <v>44575</v>
      </c>
      <c r="EY91" s="45"/>
      <c r="EZ91" s="45"/>
      <c r="FA91" s="45"/>
      <c r="FB91" s="45"/>
      <c r="FC91" s="45">
        <v>44596</v>
      </c>
      <c r="FD91" s="45"/>
      <c r="FE91" s="5"/>
      <c r="FF91" s="5" t="s">
        <v>798</v>
      </c>
      <c r="FG91" s="5"/>
      <c r="FH91" s="5"/>
      <c r="FI91" s="5" t="s">
        <v>878</v>
      </c>
      <c r="FJ91" s="5">
        <v>3.72</v>
      </c>
      <c r="FK91" s="4">
        <v>6</v>
      </c>
      <c r="FL91" s="5">
        <v>6</v>
      </c>
      <c r="FM91" s="4">
        <v>6</v>
      </c>
      <c r="FN91" s="4">
        <v>6</v>
      </c>
      <c r="FO91" s="4">
        <v>6</v>
      </c>
      <c r="FP91" s="4">
        <v>6</v>
      </c>
      <c r="FQ91" s="5"/>
      <c r="FR91" s="5">
        <v>2</v>
      </c>
      <c r="FS91" s="5">
        <v>0</v>
      </c>
      <c r="FT91" s="5">
        <v>0</v>
      </c>
      <c r="FU91" s="5">
        <v>0.17</v>
      </c>
      <c r="FV91" s="5">
        <v>0.5</v>
      </c>
      <c r="FW91" s="5">
        <v>1.5</v>
      </c>
      <c r="FX91" s="5">
        <v>3.17</v>
      </c>
      <c r="FY91" s="5"/>
      <c r="FZ91" s="5"/>
      <c r="GA91" s="5">
        <v>0.33</v>
      </c>
      <c r="GB91" s="5">
        <v>0.5</v>
      </c>
      <c r="GC91" s="5">
        <v>1</v>
      </c>
      <c r="GD91" s="5">
        <v>5</v>
      </c>
      <c r="GE91" s="5">
        <v>5.17</v>
      </c>
      <c r="GF91" s="46"/>
      <c r="GG91" s="5" t="s">
        <v>39</v>
      </c>
      <c r="GH91" s="5" t="s">
        <v>39</v>
      </c>
      <c r="GI91" s="5" t="s">
        <v>861</v>
      </c>
      <c r="GJ91" s="5" t="s">
        <v>798</v>
      </c>
      <c r="GK91" s="5" t="s">
        <v>830</v>
      </c>
      <c r="GL91" s="5">
        <v>2</v>
      </c>
      <c r="GM91" s="46"/>
      <c r="GN91" s="47">
        <v>2112093455</v>
      </c>
      <c r="GO91">
        <f t="shared" si="3"/>
        <v>0.5</v>
      </c>
      <c r="GP91">
        <f t="shared" si="4"/>
        <v>3</v>
      </c>
      <c r="GQ91">
        <f t="shared" si="5"/>
        <v>30</v>
      </c>
    </row>
    <row r="92" spans="1:199">
      <c r="A92" s="5" t="s">
        <v>795</v>
      </c>
      <c r="B92" s="5">
        <v>2022</v>
      </c>
      <c r="C92" s="4">
        <v>111021012</v>
      </c>
      <c r="D92" s="5">
        <v>111021012</v>
      </c>
      <c r="E92" s="5" t="s">
        <v>796</v>
      </c>
      <c r="F92" s="5" t="s">
        <v>35</v>
      </c>
      <c r="G92" s="5" t="s">
        <v>45</v>
      </c>
      <c r="H92" s="5" t="s">
        <v>797</v>
      </c>
      <c r="I92" s="5" t="s">
        <v>46</v>
      </c>
      <c r="J92" s="5" t="s">
        <v>38</v>
      </c>
      <c r="K92" s="5" t="s">
        <v>38</v>
      </c>
      <c r="L92" s="5" t="s">
        <v>44</v>
      </c>
      <c r="M92" s="5" t="s">
        <v>54</v>
      </c>
      <c r="N92" s="5">
        <v>1</v>
      </c>
      <c r="O92" s="5" t="s">
        <v>68</v>
      </c>
      <c r="P92" s="5" t="s">
        <v>109</v>
      </c>
      <c r="Q92" s="5"/>
      <c r="R92" s="4">
        <v>6</v>
      </c>
      <c r="S92" s="5" t="s">
        <v>798</v>
      </c>
      <c r="T92" s="5"/>
      <c r="U92" s="5">
        <v>0</v>
      </c>
      <c r="V92" s="5" t="s">
        <v>876</v>
      </c>
      <c r="W92" s="5"/>
      <c r="X92" s="5" t="s">
        <v>799</v>
      </c>
      <c r="Y92" s="5">
        <v>100</v>
      </c>
      <c r="Z92" s="5">
        <v>600</v>
      </c>
      <c r="AA92" s="5" t="s">
        <v>800</v>
      </c>
      <c r="AB92" s="5">
        <v>100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/>
      <c r="AJ92" s="4">
        <v>0.25</v>
      </c>
      <c r="AK92" s="4">
        <v>0.79</v>
      </c>
      <c r="AL92" s="5">
        <v>1</v>
      </c>
      <c r="AM92" s="5" t="s">
        <v>820</v>
      </c>
      <c r="AN92" s="5" t="s">
        <v>805</v>
      </c>
      <c r="AO92" s="5">
        <v>2</v>
      </c>
      <c r="AP92" s="5">
        <v>600</v>
      </c>
      <c r="AQ92" s="5" t="s">
        <v>800</v>
      </c>
      <c r="AR92" s="5">
        <v>33.33</v>
      </c>
      <c r="AS92" s="5">
        <v>40</v>
      </c>
      <c r="AT92" s="5">
        <v>0</v>
      </c>
      <c r="AU92" s="5">
        <v>26.67</v>
      </c>
      <c r="AV92" s="5">
        <v>0</v>
      </c>
      <c r="AW92" s="5">
        <v>0</v>
      </c>
      <c r="AX92" s="5" t="s">
        <v>820</v>
      </c>
      <c r="AY92" s="5" t="s">
        <v>820</v>
      </c>
      <c r="AZ92" s="5" t="s">
        <v>820</v>
      </c>
      <c r="BA92" s="5" t="s">
        <v>801</v>
      </c>
      <c r="BB92" s="5"/>
      <c r="BC92" s="5"/>
      <c r="BD92" s="5" t="s">
        <v>802</v>
      </c>
      <c r="BE92" s="5"/>
      <c r="BF92" s="5"/>
      <c r="BG92" s="5"/>
      <c r="BH92" s="5" t="s">
        <v>812</v>
      </c>
      <c r="BI92" s="5"/>
      <c r="BJ92" s="5"/>
      <c r="BK92" s="5"/>
      <c r="BL92" s="5" t="s">
        <v>803</v>
      </c>
      <c r="BM92" s="5">
        <v>0</v>
      </c>
      <c r="BN92" s="5">
        <v>-0.5</v>
      </c>
      <c r="BO92" s="5">
        <v>-2</v>
      </c>
      <c r="BP92" s="5">
        <v>-4</v>
      </c>
      <c r="BQ92" s="5">
        <v>-6</v>
      </c>
      <c r="BR92" s="5">
        <v>-8</v>
      </c>
      <c r="BS92" s="5">
        <v>-10</v>
      </c>
      <c r="BT92" s="5">
        <v>-12</v>
      </c>
      <c r="BU92" s="5">
        <v>-14</v>
      </c>
      <c r="BV92" s="5"/>
      <c r="BW92" s="5" t="s">
        <v>803</v>
      </c>
      <c r="BX92" s="5">
        <v>0</v>
      </c>
      <c r="BY92" s="5">
        <v>0</v>
      </c>
      <c r="BZ92" s="5">
        <v>0</v>
      </c>
      <c r="CA92" s="5">
        <v>-0.4</v>
      </c>
      <c r="CB92" s="5">
        <v>-0.8</v>
      </c>
      <c r="CC92" s="5">
        <v>-1.2</v>
      </c>
      <c r="CD92" s="5">
        <v>-1.6</v>
      </c>
      <c r="CE92" s="5">
        <v>-2</v>
      </c>
      <c r="CF92" s="5">
        <v>-2.4</v>
      </c>
      <c r="CG92" s="5"/>
      <c r="CH92" s="5" t="s">
        <v>803</v>
      </c>
      <c r="CI92" s="5"/>
      <c r="CJ92" s="5">
        <v>0</v>
      </c>
      <c r="CK92" s="5">
        <v>0</v>
      </c>
      <c r="CL92" s="5">
        <v>-0.5</v>
      </c>
      <c r="CM92" s="5">
        <v>-1</v>
      </c>
      <c r="CN92" s="5">
        <v>-1.5</v>
      </c>
      <c r="CO92" s="5">
        <v>-2</v>
      </c>
      <c r="CP92" s="5">
        <v>-2.5</v>
      </c>
      <c r="CQ92" s="5">
        <v>-3</v>
      </c>
      <c r="CR92" s="5">
        <v>-3.5</v>
      </c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45"/>
      <c r="ES92" s="45"/>
      <c r="ET92" s="45">
        <v>44560</v>
      </c>
      <c r="EU92" s="45">
        <v>44562</v>
      </c>
      <c r="EV92" s="45" t="s">
        <v>808</v>
      </c>
      <c r="EW92" s="45"/>
      <c r="EX92" s="45"/>
      <c r="EY92" s="45"/>
      <c r="EZ92" s="45"/>
      <c r="FA92" s="45"/>
      <c r="FB92" s="45"/>
      <c r="FC92" s="45">
        <v>44596</v>
      </c>
      <c r="FD92" s="45"/>
      <c r="FE92" s="5"/>
      <c r="FF92" s="5" t="s">
        <v>804</v>
      </c>
      <c r="FG92" s="5"/>
      <c r="FH92" s="5"/>
      <c r="FI92" s="5"/>
      <c r="FJ92" s="5">
        <v>3.8</v>
      </c>
      <c r="FK92" s="4">
        <v>6</v>
      </c>
      <c r="FL92" s="5">
        <v>6</v>
      </c>
      <c r="FM92" s="4">
        <v>13</v>
      </c>
      <c r="FN92" s="4">
        <v>13</v>
      </c>
      <c r="FO92" s="4">
        <v>13</v>
      </c>
      <c r="FP92" s="4">
        <v>13</v>
      </c>
      <c r="FQ92" s="5">
        <v>1</v>
      </c>
      <c r="FR92" s="5"/>
      <c r="FS92" s="5">
        <v>0</v>
      </c>
      <c r="FT92" s="5">
        <v>0.08</v>
      </c>
      <c r="FU92" s="5">
        <v>0.31</v>
      </c>
      <c r="FV92" s="5">
        <v>0.62</v>
      </c>
      <c r="FW92" s="5">
        <v>1.23</v>
      </c>
      <c r="FX92" s="5">
        <v>3.38</v>
      </c>
      <c r="FY92" s="5"/>
      <c r="FZ92" s="5">
        <v>0.08</v>
      </c>
      <c r="GA92" s="5">
        <v>0.46</v>
      </c>
      <c r="GB92" s="5">
        <v>0.77</v>
      </c>
      <c r="GC92" s="5">
        <v>1.38</v>
      </c>
      <c r="GD92" s="5">
        <v>4.7699999999999996</v>
      </c>
      <c r="GE92" s="5">
        <v>6.36</v>
      </c>
      <c r="GF92" s="46"/>
      <c r="GG92" s="5" t="s">
        <v>39</v>
      </c>
      <c r="GH92" s="5" t="s">
        <v>39</v>
      </c>
      <c r="GI92" s="5" t="s">
        <v>861</v>
      </c>
      <c r="GJ92" s="5" t="s">
        <v>798</v>
      </c>
      <c r="GK92" s="5" t="s">
        <v>830</v>
      </c>
      <c r="GL92" s="5">
        <v>1</v>
      </c>
      <c r="GM92" s="46"/>
      <c r="GN92" s="47">
        <v>2112093456</v>
      </c>
      <c r="GO92">
        <f t="shared" si="3"/>
        <v>0.60999999999999988</v>
      </c>
      <c r="GP92">
        <f t="shared" si="4"/>
        <v>8</v>
      </c>
      <c r="GQ92">
        <f t="shared" si="5"/>
        <v>62</v>
      </c>
    </row>
    <row r="93" spans="1:199">
      <c r="A93" s="5" t="s">
        <v>795</v>
      </c>
      <c r="B93" s="5">
        <v>2022</v>
      </c>
      <c r="C93" s="4">
        <v>111021013</v>
      </c>
      <c r="D93" s="5">
        <v>111021013</v>
      </c>
      <c r="E93" s="5" t="s">
        <v>796</v>
      </c>
      <c r="F93" s="5" t="s">
        <v>35</v>
      </c>
      <c r="G93" s="5" t="s">
        <v>45</v>
      </c>
      <c r="H93" s="5" t="s">
        <v>797</v>
      </c>
      <c r="I93" s="5" t="s">
        <v>46</v>
      </c>
      <c r="J93" s="5" t="s">
        <v>38</v>
      </c>
      <c r="K93" s="5" t="s">
        <v>38</v>
      </c>
      <c r="L93" s="5" t="s">
        <v>44</v>
      </c>
      <c r="M93" s="5" t="s">
        <v>54</v>
      </c>
      <c r="N93" s="5">
        <v>1</v>
      </c>
      <c r="O93" s="5" t="s">
        <v>65</v>
      </c>
      <c r="P93" s="5" t="s">
        <v>103</v>
      </c>
      <c r="Q93" s="5"/>
      <c r="R93" s="4">
        <v>10</v>
      </c>
      <c r="S93" s="5" t="s">
        <v>798</v>
      </c>
      <c r="T93" s="5"/>
      <c r="U93" s="5">
        <v>0</v>
      </c>
      <c r="V93" s="5" t="s">
        <v>876</v>
      </c>
      <c r="W93" s="5"/>
      <c r="X93" s="5" t="s">
        <v>799</v>
      </c>
      <c r="Y93" s="5">
        <v>100</v>
      </c>
      <c r="Z93" s="5">
        <v>600</v>
      </c>
      <c r="AA93" s="5" t="s">
        <v>800</v>
      </c>
      <c r="AB93" s="5">
        <v>100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/>
      <c r="AJ93" s="4">
        <v>0.13</v>
      </c>
      <c r="AK93" s="4">
        <v>0.52</v>
      </c>
      <c r="AL93" s="5">
        <v>1</v>
      </c>
      <c r="AM93" s="5" t="s">
        <v>820</v>
      </c>
      <c r="AN93" s="5" t="s">
        <v>805</v>
      </c>
      <c r="AO93" s="5">
        <v>2</v>
      </c>
      <c r="AP93" s="5">
        <v>600</v>
      </c>
      <c r="AQ93" s="5" t="s">
        <v>800</v>
      </c>
      <c r="AR93" s="5">
        <v>33.33</v>
      </c>
      <c r="AS93" s="5">
        <v>40</v>
      </c>
      <c r="AT93" s="5">
        <v>0</v>
      </c>
      <c r="AU93" s="5">
        <v>26.67</v>
      </c>
      <c r="AV93" s="5">
        <v>0</v>
      </c>
      <c r="AW93" s="5">
        <v>0</v>
      </c>
      <c r="AX93" s="5" t="s">
        <v>820</v>
      </c>
      <c r="AY93" s="5" t="s">
        <v>820</v>
      </c>
      <c r="AZ93" s="5" t="s">
        <v>820</v>
      </c>
      <c r="BA93" s="5" t="s">
        <v>801</v>
      </c>
      <c r="BB93" s="5"/>
      <c r="BC93" s="5"/>
      <c r="BD93" s="5" t="s">
        <v>802</v>
      </c>
      <c r="BE93" s="5"/>
      <c r="BF93" s="5"/>
      <c r="BG93" s="5"/>
      <c r="BH93" s="5" t="s">
        <v>812</v>
      </c>
      <c r="BI93" s="5"/>
      <c r="BJ93" s="5"/>
      <c r="BK93" s="5"/>
      <c r="BL93" s="5" t="s">
        <v>803</v>
      </c>
      <c r="BM93" s="5">
        <v>0</v>
      </c>
      <c r="BN93" s="5">
        <v>-0.5</v>
      </c>
      <c r="BO93" s="5">
        <v>-2</v>
      </c>
      <c r="BP93" s="5">
        <v>-4</v>
      </c>
      <c r="BQ93" s="5">
        <v>-6</v>
      </c>
      <c r="BR93" s="5">
        <v>-8</v>
      </c>
      <c r="BS93" s="5">
        <v>-10</v>
      </c>
      <c r="BT93" s="5">
        <v>-12</v>
      </c>
      <c r="BU93" s="5">
        <v>-14</v>
      </c>
      <c r="BV93" s="5"/>
      <c r="BW93" s="5" t="s">
        <v>803</v>
      </c>
      <c r="BX93" s="5">
        <v>0</v>
      </c>
      <c r="BY93" s="5">
        <v>0</v>
      </c>
      <c r="BZ93" s="5">
        <v>0</v>
      </c>
      <c r="CA93" s="5">
        <v>-0.4</v>
      </c>
      <c r="CB93" s="5">
        <v>-0.8</v>
      </c>
      <c r="CC93" s="5">
        <v>-1.2</v>
      </c>
      <c r="CD93" s="5">
        <v>-1.6</v>
      </c>
      <c r="CE93" s="5">
        <v>-2</v>
      </c>
      <c r="CF93" s="5">
        <v>-2.4</v>
      </c>
      <c r="CG93" s="5"/>
      <c r="CH93" s="5" t="s">
        <v>803</v>
      </c>
      <c r="CI93" s="5"/>
      <c r="CJ93" s="5">
        <v>0</v>
      </c>
      <c r="CK93" s="5">
        <v>0</v>
      </c>
      <c r="CL93" s="5">
        <v>-0.5</v>
      </c>
      <c r="CM93" s="5">
        <v>-1</v>
      </c>
      <c r="CN93" s="5">
        <v>-1.5</v>
      </c>
      <c r="CO93" s="5">
        <v>-2</v>
      </c>
      <c r="CP93" s="5">
        <v>-2.5</v>
      </c>
      <c r="CQ93" s="5">
        <v>-3</v>
      </c>
      <c r="CR93" s="5">
        <v>-3.5</v>
      </c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45"/>
      <c r="ES93" s="45"/>
      <c r="ET93" s="45">
        <v>44560</v>
      </c>
      <c r="EU93" s="45">
        <v>44562</v>
      </c>
      <c r="EV93" s="45" t="s">
        <v>808</v>
      </c>
      <c r="EW93" s="45"/>
      <c r="EX93" s="45"/>
      <c r="EY93" s="45"/>
      <c r="EZ93" s="45"/>
      <c r="FA93" s="45"/>
      <c r="FB93" s="45"/>
      <c r="FC93" s="45">
        <v>44596</v>
      </c>
      <c r="FD93" s="45"/>
      <c r="FE93" s="5"/>
      <c r="FF93" s="5" t="s">
        <v>804</v>
      </c>
      <c r="FG93" s="5"/>
      <c r="FH93" s="5"/>
      <c r="FI93" s="5"/>
      <c r="FJ93" s="5">
        <v>3.72</v>
      </c>
      <c r="FK93" s="4">
        <v>10</v>
      </c>
      <c r="FL93" s="5">
        <v>10</v>
      </c>
      <c r="FM93" s="4">
        <v>10</v>
      </c>
      <c r="FN93" s="4">
        <v>10</v>
      </c>
      <c r="FO93" s="4">
        <v>10</v>
      </c>
      <c r="FP93" s="4">
        <v>10</v>
      </c>
      <c r="FQ93" s="5">
        <v>1</v>
      </c>
      <c r="FR93" s="5"/>
      <c r="FS93" s="5">
        <v>0</v>
      </c>
      <c r="FT93" s="5">
        <v>0</v>
      </c>
      <c r="FU93" s="5">
        <v>0.3</v>
      </c>
      <c r="FV93" s="5">
        <v>0.6</v>
      </c>
      <c r="FW93" s="5">
        <v>1.6</v>
      </c>
      <c r="FX93" s="5">
        <v>3.9</v>
      </c>
      <c r="FY93" s="5"/>
      <c r="FZ93" s="5">
        <v>0.1</v>
      </c>
      <c r="GA93" s="5">
        <v>0.4</v>
      </c>
      <c r="GB93" s="5">
        <v>0.6</v>
      </c>
      <c r="GC93" s="5">
        <v>1.6</v>
      </c>
      <c r="GD93" s="5">
        <v>3.3</v>
      </c>
      <c r="GE93" s="5">
        <v>5.4</v>
      </c>
      <c r="GF93" s="46"/>
      <c r="GG93" s="5" t="s">
        <v>39</v>
      </c>
      <c r="GH93" s="5" t="s">
        <v>39</v>
      </c>
      <c r="GI93" s="5" t="s">
        <v>861</v>
      </c>
      <c r="GJ93" s="5" t="s">
        <v>798</v>
      </c>
      <c r="GK93" s="5" t="s">
        <v>830</v>
      </c>
      <c r="GL93" s="5">
        <v>1</v>
      </c>
      <c r="GM93" s="46"/>
      <c r="GN93" s="47">
        <v>2112093457</v>
      </c>
      <c r="GO93">
        <f t="shared" si="3"/>
        <v>1</v>
      </c>
      <c r="GP93">
        <f t="shared" si="4"/>
        <v>10</v>
      </c>
      <c r="GQ93">
        <f t="shared" si="5"/>
        <v>33</v>
      </c>
    </row>
    <row r="94" spans="1:199">
      <c r="A94" s="5" t="s">
        <v>795</v>
      </c>
      <c r="B94" s="5">
        <v>2022</v>
      </c>
      <c r="C94" s="4">
        <v>111021014</v>
      </c>
      <c r="D94" s="5">
        <v>111021014</v>
      </c>
      <c r="E94" s="5" t="s">
        <v>796</v>
      </c>
      <c r="F94" s="5" t="s">
        <v>35</v>
      </c>
      <c r="G94" s="5" t="s">
        <v>45</v>
      </c>
      <c r="H94" s="5" t="s">
        <v>797</v>
      </c>
      <c r="I94" s="5" t="s">
        <v>46</v>
      </c>
      <c r="J94" s="5" t="s">
        <v>38</v>
      </c>
      <c r="K94" s="5" t="s">
        <v>38</v>
      </c>
      <c r="L94" s="5" t="s">
        <v>44</v>
      </c>
      <c r="M94" s="5" t="s">
        <v>54</v>
      </c>
      <c r="N94" s="5">
        <v>1</v>
      </c>
      <c r="O94" s="5" t="s">
        <v>68</v>
      </c>
      <c r="P94" s="5" t="s">
        <v>881</v>
      </c>
      <c r="Q94" s="5"/>
      <c r="R94" s="4">
        <v>11</v>
      </c>
      <c r="S94" s="5" t="s">
        <v>798</v>
      </c>
      <c r="T94" s="5"/>
      <c r="U94" s="5">
        <v>0</v>
      </c>
      <c r="V94" s="5" t="s">
        <v>876</v>
      </c>
      <c r="W94" s="5"/>
      <c r="X94" s="5" t="s">
        <v>799</v>
      </c>
      <c r="Y94" s="5">
        <v>100</v>
      </c>
      <c r="Z94" s="5">
        <v>600</v>
      </c>
      <c r="AA94" s="5" t="s">
        <v>800</v>
      </c>
      <c r="AB94" s="5">
        <v>100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/>
      <c r="AJ94" s="4">
        <v>0.18</v>
      </c>
      <c r="AK94" s="4">
        <v>0.57999999999999996</v>
      </c>
      <c r="AL94" s="5">
        <v>1</v>
      </c>
      <c r="AM94" s="5" t="s">
        <v>820</v>
      </c>
      <c r="AN94" s="5" t="s">
        <v>805</v>
      </c>
      <c r="AO94" s="5">
        <v>2</v>
      </c>
      <c r="AP94" s="5">
        <v>600</v>
      </c>
      <c r="AQ94" s="5" t="s">
        <v>800</v>
      </c>
      <c r="AR94" s="5">
        <v>33.33</v>
      </c>
      <c r="AS94" s="5">
        <v>40</v>
      </c>
      <c r="AT94" s="5">
        <v>0</v>
      </c>
      <c r="AU94" s="5">
        <v>26.67</v>
      </c>
      <c r="AV94" s="5">
        <v>0</v>
      </c>
      <c r="AW94" s="5">
        <v>0</v>
      </c>
      <c r="AX94" s="5" t="s">
        <v>820</v>
      </c>
      <c r="AY94" s="5" t="s">
        <v>820</v>
      </c>
      <c r="AZ94" s="5" t="s">
        <v>820</v>
      </c>
      <c r="BA94" s="5" t="s">
        <v>801</v>
      </c>
      <c r="BB94" s="5"/>
      <c r="BC94" s="5"/>
      <c r="BD94" s="5" t="s">
        <v>802</v>
      </c>
      <c r="BE94" s="5"/>
      <c r="BF94" s="5"/>
      <c r="BG94" s="5"/>
      <c r="BH94" s="5" t="s">
        <v>812</v>
      </c>
      <c r="BI94" s="5"/>
      <c r="BJ94" s="5"/>
      <c r="BK94" s="5"/>
      <c r="BL94" s="5" t="s">
        <v>803</v>
      </c>
      <c r="BM94" s="5">
        <v>0</v>
      </c>
      <c r="BN94" s="5">
        <v>-0.5</v>
      </c>
      <c r="BO94" s="5">
        <v>-2</v>
      </c>
      <c r="BP94" s="5">
        <v>-4</v>
      </c>
      <c r="BQ94" s="5">
        <v>-6</v>
      </c>
      <c r="BR94" s="5">
        <v>-8</v>
      </c>
      <c r="BS94" s="5">
        <v>-10</v>
      </c>
      <c r="BT94" s="5">
        <v>-12</v>
      </c>
      <c r="BU94" s="5">
        <v>-14</v>
      </c>
      <c r="BV94" s="5"/>
      <c r="BW94" s="5" t="s">
        <v>803</v>
      </c>
      <c r="BX94" s="5">
        <v>0</v>
      </c>
      <c r="BY94" s="5">
        <v>0</v>
      </c>
      <c r="BZ94" s="5">
        <v>0</v>
      </c>
      <c r="CA94" s="5">
        <v>-0.4</v>
      </c>
      <c r="CB94" s="5">
        <v>-0.8</v>
      </c>
      <c r="CC94" s="5">
        <v>-1.2</v>
      </c>
      <c r="CD94" s="5">
        <v>-1.6</v>
      </c>
      <c r="CE94" s="5">
        <v>-2</v>
      </c>
      <c r="CF94" s="5">
        <v>-2.4</v>
      </c>
      <c r="CG94" s="5"/>
      <c r="CH94" s="5" t="s">
        <v>803</v>
      </c>
      <c r="CI94" s="5"/>
      <c r="CJ94" s="5">
        <v>0</v>
      </c>
      <c r="CK94" s="5">
        <v>0</v>
      </c>
      <c r="CL94" s="5">
        <v>-0.5</v>
      </c>
      <c r="CM94" s="5">
        <v>-1</v>
      </c>
      <c r="CN94" s="5">
        <v>-1.5</v>
      </c>
      <c r="CO94" s="5">
        <v>-2</v>
      </c>
      <c r="CP94" s="5">
        <v>-2.5</v>
      </c>
      <c r="CQ94" s="5">
        <v>-3</v>
      </c>
      <c r="CR94" s="5">
        <v>-3.5</v>
      </c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45"/>
      <c r="ES94" s="45"/>
      <c r="ET94" s="45">
        <v>44560</v>
      </c>
      <c r="EU94" s="45">
        <v>44562</v>
      </c>
      <c r="EV94" s="45" t="s">
        <v>808</v>
      </c>
      <c r="EW94" s="45"/>
      <c r="EX94" s="45"/>
      <c r="EY94" s="45"/>
      <c r="EZ94" s="45"/>
      <c r="FA94" s="45"/>
      <c r="FB94" s="45"/>
      <c r="FC94" s="45">
        <v>44596</v>
      </c>
      <c r="FD94" s="45"/>
      <c r="FE94" s="5"/>
      <c r="FF94" s="5" t="s">
        <v>804</v>
      </c>
      <c r="FG94" s="5"/>
      <c r="FH94" s="5"/>
      <c r="FI94" s="5"/>
      <c r="FJ94" s="5">
        <v>6.42</v>
      </c>
      <c r="FK94" s="4">
        <v>11</v>
      </c>
      <c r="FL94" s="5">
        <v>10</v>
      </c>
      <c r="FM94" s="4">
        <v>10</v>
      </c>
      <c r="FN94" s="4">
        <v>10</v>
      </c>
      <c r="FO94" s="4">
        <v>10</v>
      </c>
      <c r="FP94" s="4">
        <v>10</v>
      </c>
      <c r="FQ94" s="5"/>
      <c r="FR94" s="5"/>
      <c r="FS94" s="5">
        <v>0</v>
      </c>
      <c r="FT94" s="5">
        <v>0</v>
      </c>
      <c r="FU94" s="5">
        <v>0.2</v>
      </c>
      <c r="FV94" s="5">
        <v>0.5</v>
      </c>
      <c r="FW94" s="5">
        <v>1</v>
      </c>
      <c r="FX94" s="5">
        <v>7.8</v>
      </c>
      <c r="FY94" s="5"/>
      <c r="FZ94" s="5"/>
      <c r="GA94" s="5">
        <v>0.2</v>
      </c>
      <c r="GB94" s="5">
        <v>0.8</v>
      </c>
      <c r="GC94" s="5">
        <v>1.6</v>
      </c>
      <c r="GD94" s="5">
        <v>3.2</v>
      </c>
      <c r="GE94" s="5">
        <v>3.2</v>
      </c>
      <c r="GF94" s="46"/>
      <c r="GG94" s="5" t="s">
        <v>39</v>
      </c>
      <c r="GH94" s="5" t="s">
        <v>39</v>
      </c>
      <c r="GI94" s="5" t="s">
        <v>861</v>
      </c>
      <c r="GJ94" s="5" t="s">
        <v>798</v>
      </c>
      <c r="GK94" s="5" t="s">
        <v>830</v>
      </c>
      <c r="GL94" s="5">
        <v>3</v>
      </c>
      <c r="GM94" s="46"/>
      <c r="GN94" s="47">
        <v>2112093458</v>
      </c>
      <c r="GO94">
        <f t="shared" si="3"/>
        <v>0.8</v>
      </c>
      <c r="GP94">
        <f t="shared" si="4"/>
        <v>8</v>
      </c>
      <c r="GQ94">
        <f t="shared" si="5"/>
        <v>32</v>
      </c>
    </row>
    <row r="95" spans="1:199">
      <c r="A95" s="5" t="s">
        <v>795</v>
      </c>
      <c r="B95" s="5">
        <v>2022</v>
      </c>
      <c r="C95" s="4">
        <v>111021113</v>
      </c>
      <c r="D95" s="5">
        <v>111021113</v>
      </c>
      <c r="E95" s="5" t="s">
        <v>796</v>
      </c>
      <c r="F95" s="5" t="s">
        <v>35</v>
      </c>
      <c r="G95" s="5" t="s">
        <v>45</v>
      </c>
      <c r="H95" s="5" t="s">
        <v>797</v>
      </c>
      <c r="I95" s="5" t="s">
        <v>46</v>
      </c>
      <c r="J95" s="5" t="s">
        <v>38</v>
      </c>
      <c r="K95" s="5" t="s">
        <v>38</v>
      </c>
      <c r="L95" s="5" t="s">
        <v>44</v>
      </c>
      <c r="M95" s="5" t="s">
        <v>54</v>
      </c>
      <c r="N95" s="5">
        <v>1</v>
      </c>
      <c r="O95" s="5" t="s">
        <v>68</v>
      </c>
      <c r="P95" s="5" t="s">
        <v>882</v>
      </c>
      <c r="Q95" s="5"/>
      <c r="R95" s="4">
        <v>7</v>
      </c>
      <c r="S95" s="5" t="s">
        <v>798</v>
      </c>
      <c r="T95" s="5"/>
      <c r="U95" s="5">
        <v>0</v>
      </c>
      <c r="V95" s="5" t="s">
        <v>876</v>
      </c>
      <c r="W95" s="5"/>
      <c r="X95" s="5" t="s">
        <v>799</v>
      </c>
      <c r="Y95" s="5">
        <v>100</v>
      </c>
      <c r="Z95" s="5">
        <v>600</v>
      </c>
      <c r="AA95" s="5" t="s">
        <v>800</v>
      </c>
      <c r="AB95" s="5">
        <v>100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/>
      <c r="AJ95" s="4">
        <v>0.21</v>
      </c>
      <c r="AK95" s="4">
        <v>0.72</v>
      </c>
      <c r="AL95" s="5">
        <v>1</v>
      </c>
      <c r="AM95" s="5" t="s">
        <v>820</v>
      </c>
      <c r="AN95" s="5" t="s">
        <v>805</v>
      </c>
      <c r="AO95" s="5">
        <v>2</v>
      </c>
      <c r="AP95" s="5">
        <v>600</v>
      </c>
      <c r="AQ95" s="5" t="s">
        <v>800</v>
      </c>
      <c r="AR95" s="5">
        <v>33.33</v>
      </c>
      <c r="AS95" s="5">
        <v>40</v>
      </c>
      <c r="AT95" s="5">
        <v>0</v>
      </c>
      <c r="AU95" s="5">
        <v>26.67</v>
      </c>
      <c r="AV95" s="5">
        <v>0</v>
      </c>
      <c r="AW95" s="5">
        <v>0</v>
      </c>
      <c r="AX95" s="5" t="s">
        <v>820</v>
      </c>
      <c r="AY95" s="5" t="s">
        <v>820</v>
      </c>
      <c r="AZ95" s="5" t="s">
        <v>820</v>
      </c>
      <c r="BA95" s="5" t="s">
        <v>801</v>
      </c>
      <c r="BB95" s="5"/>
      <c r="BC95" s="5"/>
      <c r="BD95" s="5" t="s">
        <v>802</v>
      </c>
      <c r="BE95" s="5"/>
      <c r="BF95" s="5"/>
      <c r="BG95" s="5"/>
      <c r="BH95" s="5" t="s">
        <v>812</v>
      </c>
      <c r="BI95" s="5"/>
      <c r="BJ95" s="5"/>
      <c r="BK95" s="5"/>
      <c r="BL95" s="5" t="s">
        <v>803</v>
      </c>
      <c r="BM95" s="5">
        <v>0</v>
      </c>
      <c r="BN95" s="5">
        <v>-0.5</v>
      </c>
      <c r="BO95" s="5">
        <v>-2</v>
      </c>
      <c r="BP95" s="5">
        <v>-4</v>
      </c>
      <c r="BQ95" s="5">
        <v>-6</v>
      </c>
      <c r="BR95" s="5">
        <v>-8</v>
      </c>
      <c r="BS95" s="5">
        <v>-10</v>
      </c>
      <c r="BT95" s="5">
        <v>-12</v>
      </c>
      <c r="BU95" s="5">
        <v>-14</v>
      </c>
      <c r="BV95" s="5"/>
      <c r="BW95" s="5" t="s">
        <v>803</v>
      </c>
      <c r="BX95" s="5">
        <v>0</v>
      </c>
      <c r="BY95" s="5">
        <v>0</v>
      </c>
      <c r="BZ95" s="5">
        <v>0</v>
      </c>
      <c r="CA95" s="5">
        <v>-0.4</v>
      </c>
      <c r="CB95" s="5">
        <v>-0.8</v>
      </c>
      <c r="CC95" s="5">
        <v>-1.2</v>
      </c>
      <c r="CD95" s="5">
        <v>-1.6</v>
      </c>
      <c r="CE95" s="5">
        <v>-2</v>
      </c>
      <c r="CF95" s="5">
        <v>-2.4</v>
      </c>
      <c r="CG95" s="5"/>
      <c r="CH95" s="5" t="s">
        <v>803</v>
      </c>
      <c r="CI95" s="5"/>
      <c r="CJ95" s="5">
        <v>0</v>
      </c>
      <c r="CK95" s="5">
        <v>0</v>
      </c>
      <c r="CL95" s="5">
        <v>-0.5</v>
      </c>
      <c r="CM95" s="5">
        <v>-1</v>
      </c>
      <c r="CN95" s="5">
        <v>-1.5</v>
      </c>
      <c r="CO95" s="5">
        <v>-2</v>
      </c>
      <c r="CP95" s="5">
        <v>-2.5</v>
      </c>
      <c r="CQ95" s="5">
        <v>-3</v>
      </c>
      <c r="CR95" s="5">
        <v>-3.5</v>
      </c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45"/>
      <c r="ES95" s="45"/>
      <c r="ET95" s="45">
        <v>44560</v>
      </c>
      <c r="EU95" s="45">
        <v>44562</v>
      </c>
      <c r="EV95" s="45" t="s">
        <v>808</v>
      </c>
      <c r="EW95" s="45"/>
      <c r="EX95" s="45"/>
      <c r="EY95" s="45"/>
      <c r="EZ95" s="45"/>
      <c r="FA95" s="45"/>
      <c r="FB95" s="45"/>
      <c r="FC95" s="45">
        <v>44596</v>
      </c>
      <c r="FD95" s="45"/>
      <c r="FE95" s="5"/>
      <c r="FF95" s="5" t="s">
        <v>804</v>
      </c>
      <c r="FG95" s="5"/>
      <c r="FH95" s="5"/>
      <c r="FI95" s="5"/>
      <c r="FJ95" s="5">
        <v>4.2300000000000004</v>
      </c>
      <c r="FK95" s="4">
        <v>7</v>
      </c>
      <c r="FL95" s="5">
        <v>7</v>
      </c>
      <c r="FM95" s="4">
        <v>7</v>
      </c>
      <c r="FN95" s="4">
        <v>7</v>
      </c>
      <c r="FO95" s="4">
        <v>7</v>
      </c>
      <c r="FP95" s="4">
        <v>10</v>
      </c>
      <c r="FQ95" s="5">
        <v>2</v>
      </c>
      <c r="FR95" s="5">
        <v>1</v>
      </c>
      <c r="FS95" s="5">
        <v>0</v>
      </c>
      <c r="FT95" s="5">
        <v>0.43</v>
      </c>
      <c r="FU95" s="5">
        <v>0.71</v>
      </c>
      <c r="FV95" s="5">
        <v>1.29</v>
      </c>
      <c r="FW95" s="5">
        <v>1</v>
      </c>
      <c r="FX95" s="5">
        <v>3.86</v>
      </c>
      <c r="FY95" s="5"/>
      <c r="FZ95" s="5"/>
      <c r="GA95" s="5">
        <v>0.3</v>
      </c>
      <c r="GB95" s="5">
        <v>0.7</v>
      </c>
      <c r="GC95" s="5">
        <v>1</v>
      </c>
      <c r="GD95" s="5">
        <v>5.0999999999999996</v>
      </c>
      <c r="GE95" s="5">
        <v>4.33</v>
      </c>
      <c r="GF95" s="46"/>
      <c r="GG95" s="5" t="s">
        <v>39</v>
      </c>
      <c r="GH95" s="5" t="s">
        <v>39</v>
      </c>
      <c r="GI95" s="5" t="s">
        <v>861</v>
      </c>
      <c r="GJ95" s="5" t="s">
        <v>798</v>
      </c>
      <c r="GK95" s="5" t="s">
        <v>830</v>
      </c>
      <c r="GL95" s="5">
        <v>1</v>
      </c>
      <c r="GM95" s="46"/>
      <c r="GN95" s="47">
        <v>2112093459</v>
      </c>
      <c r="GO95">
        <f t="shared" si="3"/>
        <v>0.30000000000000004</v>
      </c>
      <c r="GP95">
        <f t="shared" si="4"/>
        <v>3</v>
      </c>
      <c r="GQ95">
        <f t="shared" si="5"/>
        <v>51</v>
      </c>
    </row>
    <row r="96" spans="1:199">
      <c r="A96" s="5" t="s">
        <v>795</v>
      </c>
      <c r="B96" s="5">
        <v>2022</v>
      </c>
      <c r="C96" s="4">
        <v>111021015</v>
      </c>
      <c r="D96" s="5">
        <v>111021015</v>
      </c>
      <c r="E96" s="5" t="s">
        <v>796</v>
      </c>
      <c r="F96" s="5" t="s">
        <v>35</v>
      </c>
      <c r="G96" s="5" t="s">
        <v>45</v>
      </c>
      <c r="H96" s="5" t="s">
        <v>797</v>
      </c>
      <c r="I96" s="5" t="s">
        <v>46</v>
      </c>
      <c r="J96" s="5" t="s">
        <v>38</v>
      </c>
      <c r="K96" s="5" t="s">
        <v>38</v>
      </c>
      <c r="L96" s="5" t="s">
        <v>44</v>
      </c>
      <c r="M96" s="5" t="s">
        <v>54</v>
      </c>
      <c r="N96" s="5">
        <v>1</v>
      </c>
      <c r="O96" s="5" t="s">
        <v>63</v>
      </c>
      <c r="P96" s="5" t="s">
        <v>96</v>
      </c>
      <c r="Q96" s="5"/>
      <c r="R96" s="4">
        <v>9</v>
      </c>
      <c r="S96" s="5" t="s">
        <v>798</v>
      </c>
      <c r="T96" s="5"/>
      <c r="U96" s="5">
        <v>0</v>
      </c>
      <c r="V96" s="5" t="s">
        <v>876</v>
      </c>
      <c r="W96" s="5"/>
      <c r="X96" s="5" t="s">
        <v>799</v>
      </c>
      <c r="Y96" s="5">
        <v>100</v>
      </c>
      <c r="Z96" s="5">
        <v>600</v>
      </c>
      <c r="AA96" s="5" t="s">
        <v>800</v>
      </c>
      <c r="AB96" s="5">
        <v>100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/>
      <c r="AJ96" s="4">
        <v>0.18</v>
      </c>
      <c r="AK96" s="4">
        <v>0.65</v>
      </c>
      <c r="AL96" s="5">
        <v>1</v>
      </c>
      <c r="AM96" s="5" t="s">
        <v>820</v>
      </c>
      <c r="AN96" s="5" t="s">
        <v>805</v>
      </c>
      <c r="AO96" s="5">
        <v>2</v>
      </c>
      <c r="AP96" s="5">
        <v>600</v>
      </c>
      <c r="AQ96" s="5" t="s">
        <v>800</v>
      </c>
      <c r="AR96" s="5">
        <v>33.33</v>
      </c>
      <c r="AS96" s="5">
        <v>40</v>
      </c>
      <c r="AT96" s="5">
        <v>0</v>
      </c>
      <c r="AU96" s="5">
        <v>26.67</v>
      </c>
      <c r="AV96" s="5">
        <v>0</v>
      </c>
      <c r="AW96" s="5">
        <v>0</v>
      </c>
      <c r="AX96" s="5" t="s">
        <v>820</v>
      </c>
      <c r="AY96" s="5" t="s">
        <v>820</v>
      </c>
      <c r="AZ96" s="5" t="s">
        <v>820</v>
      </c>
      <c r="BA96" s="5" t="s">
        <v>801</v>
      </c>
      <c r="BB96" s="5"/>
      <c r="BC96" s="5"/>
      <c r="BD96" s="5" t="s">
        <v>802</v>
      </c>
      <c r="BE96" s="5"/>
      <c r="BF96" s="5"/>
      <c r="BG96" s="5"/>
      <c r="BH96" s="5" t="s">
        <v>812</v>
      </c>
      <c r="BI96" s="5"/>
      <c r="BJ96" s="5"/>
      <c r="BK96" s="5"/>
      <c r="BL96" s="5" t="s">
        <v>803</v>
      </c>
      <c r="BM96" s="5">
        <v>0</v>
      </c>
      <c r="BN96" s="5">
        <v>-0.5</v>
      </c>
      <c r="BO96" s="5">
        <v>-2</v>
      </c>
      <c r="BP96" s="5">
        <v>-4</v>
      </c>
      <c r="BQ96" s="5">
        <v>-6</v>
      </c>
      <c r="BR96" s="5">
        <v>-8</v>
      </c>
      <c r="BS96" s="5">
        <v>-10</v>
      </c>
      <c r="BT96" s="5">
        <v>-12</v>
      </c>
      <c r="BU96" s="5">
        <v>-14</v>
      </c>
      <c r="BV96" s="5"/>
      <c r="BW96" s="5" t="s">
        <v>803</v>
      </c>
      <c r="BX96" s="5">
        <v>0</v>
      </c>
      <c r="BY96" s="5">
        <v>0</v>
      </c>
      <c r="BZ96" s="5">
        <v>0</v>
      </c>
      <c r="CA96" s="5">
        <v>-0.4</v>
      </c>
      <c r="CB96" s="5">
        <v>-0.8</v>
      </c>
      <c r="CC96" s="5">
        <v>-1.2</v>
      </c>
      <c r="CD96" s="5">
        <v>-1.6</v>
      </c>
      <c r="CE96" s="5">
        <v>-2</v>
      </c>
      <c r="CF96" s="5">
        <v>-2.4</v>
      </c>
      <c r="CG96" s="5"/>
      <c r="CH96" s="5" t="s">
        <v>803</v>
      </c>
      <c r="CI96" s="5"/>
      <c r="CJ96" s="5">
        <v>0</v>
      </c>
      <c r="CK96" s="5">
        <v>0</v>
      </c>
      <c r="CL96" s="5">
        <v>-0.5</v>
      </c>
      <c r="CM96" s="5">
        <v>-1</v>
      </c>
      <c r="CN96" s="5">
        <v>-1.5</v>
      </c>
      <c r="CO96" s="5">
        <v>-2</v>
      </c>
      <c r="CP96" s="5">
        <v>-2.5</v>
      </c>
      <c r="CQ96" s="5">
        <v>-3</v>
      </c>
      <c r="CR96" s="5">
        <v>-3.5</v>
      </c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45"/>
      <c r="ES96" s="45"/>
      <c r="ET96" s="45">
        <v>44560</v>
      </c>
      <c r="EU96" s="45">
        <v>44562</v>
      </c>
      <c r="EV96" s="45" t="s">
        <v>808</v>
      </c>
      <c r="EW96" s="45"/>
      <c r="EX96" s="45"/>
      <c r="EY96" s="45"/>
      <c r="EZ96" s="45"/>
      <c r="FA96" s="45"/>
      <c r="FB96" s="45"/>
      <c r="FC96" s="45">
        <v>44596</v>
      </c>
      <c r="FD96" s="45"/>
      <c r="FE96" s="5"/>
      <c r="FF96" s="5" t="s">
        <v>804</v>
      </c>
      <c r="FG96" s="5"/>
      <c r="FH96" s="5"/>
      <c r="FI96" s="5"/>
      <c r="FJ96" s="5">
        <v>4.41</v>
      </c>
      <c r="FK96" s="4">
        <v>9</v>
      </c>
      <c r="FL96" s="5">
        <v>9</v>
      </c>
      <c r="FM96" s="4">
        <v>9</v>
      </c>
      <c r="FN96" s="4">
        <v>10</v>
      </c>
      <c r="FO96" s="4">
        <v>9</v>
      </c>
      <c r="FP96" s="4">
        <v>9</v>
      </c>
      <c r="FQ96" s="5"/>
      <c r="FR96" s="5"/>
      <c r="FS96" s="5">
        <v>0</v>
      </c>
      <c r="FT96" s="5">
        <v>0.4</v>
      </c>
      <c r="FU96" s="5">
        <v>1</v>
      </c>
      <c r="FV96" s="5">
        <v>2.2000000000000002</v>
      </c>
      <c r="FW96" s="5">
        <v>3.2</v>
      </c>
      <c r="FX96" s="5">
        <v>4.4000000000000004</v>
      </c>
      <c r="FY96" s="5"/>
      <c r="FZ96" s="5">
        <v>0.33</v>
      </c>
      <c r="GA96" s="5">
        <v>0.78</v>
      </c>
      <c r="GB96" s="5">
        <v>1.78</v>
      </c>
      <c r="GC96" s="5">
        <v>2.33</v>
      </c>
      <c r="GD96" s="5">
        <v>4.4400000000000004</v>
      </c>
      <c r="GE96" s="5">
        <v>4.33</v>
      </c>
      <c r="GF96" s="46"/>
      <c r="GG96" s="5" t="s">
        <v>39</v>
      </c>
      <c r="GH96" s="5" t="s">
        <v>39</v>
      </c>
      <c r="GI96" s="5" t="s">
        <v>861</v>
      </c>
      <c r="GJ96" s="5" t="s">
        <v>798</v>
      </c>
      <c r="GK96" s="5" t="s">
        <v>830</v>
      </c>
      <c r="GL96" s="5">
        <v>3</v>
      </c>
      <c r="GM96" s="46"/>
      <c r="GN96" s="47">
        <v>2112093460</v>
      </c>
      <c r="GO96">
        <f t="shared" si="3"/>
        <v>0.55000000000000004</v>
      </c>
      <c r="GP96">
        <f t="shared" si="4"/>
        <v>5</v>
      </c>
      <c r="GQ96">
        <f t="shared" si="5"/>
        <v>40</v>
      </c>
    </row>
    <row r="97" spans="1:199">
      <c r="A97" s="5" t="s">
        <v>795</v>
      </c>
      <c r="B97" s="5">
        <v>2022</v>
      </c>
      <c r="C97" s="4">
        <v>111021006</v>
      </c>
      <c r="D97" s="5">
        <v>111021006</v>
      </c>
      <c r="E97" s="5" t="s">
        <v>796</v>
      </c>
      <c r="F97" s="5" t="s">
        <v>35</v>
      </c>
      <c r="G97" s="5" t="s">
        <v>45</v>
      </c>
      <c r="H97" s="5" t="s">
        <v>797</v>
      </c>
      <c r="I97" s="5" t="s">
        <v>46</v>
      </c>
      <c r="J97" s="5" t="s">
        <v>38</v>
      </c>
      <c r="K97" s="5" t="s">
        <v>38</v>
      </c>
      <c r="L97" s="5" t="s">
        <v>44</v>
      </c>
      <c r="M97" s="5" t="s">
        <v>54</v>
      </c>
      <c r="N97" s="5">
        <v>1</v>
      </c>
      <c r="O97" s="5" t="s">
        <v>63</v>
      </c>
      <c r="P97" s="5" t="s">
        <v>883</v>
      </c>
      <c r="Q97" s="5"/>
      <c r="R97" s="4">
        <v>7</v>
      </c>
      <c r="S97" s="5" t="s">
        <v>798</v>
      </c>
      <c r="T97" s="5"/>
      <c r="U97" s="5">
        <v>0</v>
      </c>
      <c r="V97" s="5" t="s">
        <v>876</v>
      </c>
      <c r="W97" s="5"/>
      <c r="X97" s="5" t="s">
        <v>799</v>
      </c>
      <c r="Y97" s="5">
        <v>100</v>
      </c>
      <c r="Z97" s="5">
        <v>600</v>
      </c>
      <c r="AA97" s="5" t="s">
        <v>800</v>
      </c>
      <c r="AB97" s="5">
        <v>100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/>
      <c r="AJ97" s="4">
        <v>0.18</v>
      </c>
      <c r="AK97" s="4">
        <v>0.84</v>
      </c>
      <c r="AL97" s="5">
        <v>1</v>
      </c>
      <c r="AM97" s="5" t="s">
        <v>820</v>
      </c>
      <c r="AN97" s="5" t="s">
        <v>805</v>
      </c>
      <c r="AO97" s="5">
        <v>2</v>
      </c>
      <c r="AP97" s="5">
        <v>600</v>
      </c>
      <c r="AQ97" s="5" t="s">
        <v>800</v>
      </c>
      <c r="AR97" s="5">
        <v>33.33</v>
      </c>
      <c r="AS97" s="5">
        <v>40</v>
      </c>
      <c r="AT97" s="5">
        <v>0</v>
      </c>
      <c r="AU97" s="5">
        <v>26.67</v>
      </c>
      <c r="AV97" s="5">
        <v>0</v>
      </c>
      <c r="AW97" s="5">
        <v>0</v>
      </c>
      <c r="AX97" s="5" t="s">
        <v>820</v>
      </c>
      <c r="AY97" s="5" t="s">
        <v>820</v>
      </c>
      <c r="AZ97" s="5" t="s">
        <v>820</v>
      </c>
      <c r="BA97" s="5" t="s">
        <v>801</v>
      </c>
      <c r="BB97" s="5"/>
      <c r="BC97" s="5"/>
      <c r="BD97" s="5" t="s">
        <v>802</v>
      </c>
      <c r="BE97" s="5"/>
      <c r="BF97" s="5"/>
      <c r="BG97" s="5"/>
      <c r="BH97" s="5" t="s">
        <v>812</v>
      </c>
      <c r="BI97" s="5"/>
      <c r="BJ97" s="5"/>
      <c r="BK97" s="5"/>
      <c r="BL97" s="5" t="s">
        <v>803</v>
      </c>
      <c r="BM97" s="5">
        <v>0</v>
      </c>
      <c r="BN97" s="5">
        <v>-0.5</v>
      </c>
      <c r="BO97" s="5">
        <v>-2</v>
      </c>
      <c r="BP97" s="5">
        <v>-4</v>
      </c>
      <c r="BQ97" s="5">
        <v>-6</v>
      </c>
      <c r="BR97" s="5">
        <v>-8</v>
      </c>
      <c r="BS97" s="5">
        <v>-10</v>
      </c>
      <c r="BT97" s="5">
        <v>-12</v>
      </c>
      <c r="BU97" s="5">
        <v>-14</v>
      </c>
      <c r="BV97" s="5"/>
      <c r="BW97" s="5" t="s">
        <v>803</v>
      </c>
      <c r="BX97" s="5">
        <v>0</v>
      </c>
      <c r="BY97" s="5">
        <v>0</v>
      </c>
      <c r="BZ97" s="5">
        <v>0</v>
      </c>
      <c r="CA97" s="5">
        <v>-0.4</v>
      </c>
      <c r="CB97" s="5">
        <v>-0.8</v>
      </c>
      <c r="CC97" s="5">
        <v>-1.2</v>
      </c>
      <c r="CD97" s="5">
        <v>-1.6</v>
      </c>
      <c r="CE97" s="5">
        <v>-2</v>
      </c>
      <c r="CF97" s="5">
        <v>-2.4</v>
      </c>
      <c r="CG97" s="5"/>
      <c r="CH97" s="5" t="s">
        <v>803</v>
      </c>
      <c r="CI97" s="5"/>
      <c r="CJ97" s="5">
        <v>0</v>
      </c>
      <c r="CK97" s="5">
        <v>0</v>
      </c>
      <c r="CL97" s="5">
        <v>-0.5</v>
      </c>
      <c r="CM97" s="5">
        <v>-1</v>
      </c>
      <c r="CN97" s="5">
        <v>-1.5</v>
      </c>
      <c r="CO97" s="5">
        <v>-2</v>
      </c>
      <c r="CP97" s="5">
        <v>-2.5</v>
      </c>
      <c r="CQ97" s="5">
        <v>-3</v>
      </c>
      <c r="CR97" s="5">
        <v>-3.5</v>
      </c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45"/>
      <c r="ES97" s="45"/>
      <c r="ET97" s="45">
        <v>44560</v>
      </c>
      <c r="EU97" s="45">
        <v>44562</v>
      </c>
      <c r="EV97" s="45" t="s">
        <v>808</v>
      </c>
      <c r="EW97" s="45"/>
      <c r="EX97" s="45"/>
      <c r="EY97" s="45"/>
      <c r="EZ97" s="45"/>
      <c r="FA97" s="45"/>
      <c r="FB97" s="45"/>
      <c r="FC97" s="45">
        <v>44596</v>
      </c>
      <c r="FD97" s="45"/>
      <c r="FE97" s="5"/>
      <c r="FF97" s="5" t="s">
        <v>809</v>
      </c>
      <c r="FG97" s="5"/>
      <c r="FH97" s="5"/>
      <c r="FI97" s="5"/>
      <c r="FJ97" s="5">
        <v>2.25</v>
      </c>
      <c r="FK97" s="4">
        <v>7</v>
      </c>
      <c r="FL97" s="5">
        <v>7</v>
      </c>
      <c r="FM97" s="4">
        <v>0</v>
      </c>
      <c r="FN97" s="4">
        <v>0</v>
      </c>
      <c r="FO97" s="4"/>
      <c r="FP97" s="4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46"/>
      <c r="GG97" s="5" t="s">
        <v>39</v>
      </c>
      <c r="GH97" s="5"/>
      <c r="GI97" s="5" t="s">
        <v>861</v>
      </c>
      <c r="GJ97" s="5" t="s">
        <v>798</v>
      </c>
      <c r="GK97" s="5" t="s">
        <v>830</v>
      </c>
      <c r="GL97" s="5">
        <v>3</v>
      </c>
      <c r="GM97" s="46"/>
      <c r="GN97" s="47">
        <v>2112093461</v>
      </c>
      <c r="GO97">
        <f t="shared" si="3"/>
        <v>0</v>
      </c>
      <c r="GP97">
        <f t="shared" si="4"/>
        <v>0</v>
      </c>
      <c r="GQ97">
        <f t="shared" si="5"/>
        <v>0</v>
      </c>
    </row>
    <row r="98" spans="1:199">
      <c r="A98" s="5" t="s">
        <v>795</v>
      </c>
      <c r="B98" s="5">
        <v>2022</v>
      </c>
      <c r="C98" s="4">
        <v>111021016</v>
      </c>
      <c r="D98" s="5">
        <v>111021016</v>
      </c>
      <c r="E98" s="5" t="s">
        <v>796</v>
      </c>
      <c r="F98" s="5" t="s">
        <v>35</v>
      </c>
      <c r="G98" s="5" t="s">
        <v>45</v>
      </c>
      <c r="H98" s="5" t="s">
        <v>797</v>
      </c>
      <c r="I98" s="5" t="s">
        <v>46</v>
      </c>
      <c r="J98" s="5" t="s">
        <v>38</v>
      </c>
      <c r="K98" s="5" t="s">
        <v>38</v>
      </c>
      <c r="L98" s="5" t="s">
        <v>44</v>
      </c>
      <c r="M98" s="5" t="s">
        <v>54</v>
      </c>
      <c r="N98" s="5">
        <v>1</v>
      </c>
      <c r="O98" s="5" t="s">
        <v>79</v>
      </c>
      <c r="P98" s="5" t="s">
        <v>167</v>
      </c>
      <c r="Q98" s="5"/>
      <c r="R98" s="4">
        <v>7</v>
      </c>
      <c r="S98" s="5" t="s">
        <v>798</v>
      </c>
      <c r="T98" s="5"/>
      <c r="U98" s="5">
        <v>0</v>
      </c>
      <c r="V98" s="5" t="s">
        <v>876</v>
      </c>
      <c r="W98" s="5"/>
      <c r="X98" s="5" t="s">
        <v>799</v>
      </c>
      <c r="Y98" s="5">
        <v>100</v>
      </c>
      <c r="Z98" s="5">
        <v>600</v>
      </c>
      <c r="AA98" s="5" t="s">
        <v>800</v>
      </c>
      <c r="AB98" s="5">
        <v>100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 t="s">
        <v>877</v>
      </c>
      <c r="AJ98" s="4">
        <v>0.3</v>
      </c>
      <c r="AK98" s="4">
        <v>0.88</v>
      </c>
      <c r="AL98" s="5">
        <v>1</v>
      </c>
      <c r="AM98" s="5" t="s">
        <v>820</v>
      </c>
      <c r="AN98" s="5" t="s">
        <v>805</v>
      </c>
      <c r="AO98" s="5">
        <v>2</v>
      </c>
      <c r="AP98" s="5">
        <v>600</v>
      </c>
      <c r="AQ98" s="5" t="s">
        <v>800</v>
      </c>
      <c r="AR98" s="5">
        <v>33.33</v>
      </c>
      <c r="AS98" s="5">
        <v>40</v>
      </c>
      <c r="AT98" s="5">
        <v>0</v>
      </c>
      <c r="AU98" s="5">
        <v>26.67</v>
      </c>
      <c r="AV98" s="5">
        <v>0</v>
      </c>
      <c r="AW98" s="5">
        <v>0</v>
      </c>
      <c r="AX98" s="5" t="s">
        <v>820</v>
      </c>
      <c r="AY98" s="5" t="s">
        <v>820</v>
      </c>
      <c r="AZ98" s="5" t="s">
        <v>820</v>
      </c>
      <c r="BA98" s="5" t="s">
        <v>801</v>
      </c>
      <c r="BB98" s="5"/>
      <c r="BC98" s="5"/>
      <c r="BD98" s="5" t="s">
        <v>802</v>
      </c>
      <c r="BE98" s="5"/>
      <c r="BF98" s="5"/>
      <c r="BG98" s="5"/>
      <c r="BH98" s="5" t="s">
        <v>812</v>
      </c>
      <c r="BI98" s="5"/>
      <c r="BJ98" s="5"/>
      <c r="BK98" s="5"/>
      <c r="BL98" s="5" t="s">
        <v>803</v>
      </c>
      <c r="BM98" s="5">
        <v>0</v>
      </c>
      <c r="BN98" s="5">
        <v>-0.5</v>
      </c>
      <c r="BO98" s="5">
        <v>-2</v>
      </c>
      <c r="BP98" s="5">
        <v>-4</v>
      </c>
      <c r="BQ98" s="5">
        <v>-6</v>
      </c>
      <c r="BR98" s="5">
        <v>-8</v>
      </c>
      <c r="BS98" s="5">
        <v>-10</v>
      </c>
      <c r="BT98" s="5">
        <v>-12</v>
      </c>
      <c r="BU98" s="5">
        <v>-14</v>
      </c>
      <c r="BV98" s="5"/>
      <c r="BW98" s="5" t="s">
        <v>803</v>
      </c>
      <c r="BX98" s="5">
        <v>0</v>
      </c>
      <c r="BY98" s="5">
        <v>0</v>
      </c>
      <c r="BZ98" s="5">
        <v>0</v>
      </c>
      <c r="CA98" s="5">
        <v>-0.4</v>
      </c>
      <c r="CB98" s="5">
        <v>-0.8</v>
      </c>
      <c r="CC98" s="5">
        <v>-1.2</v>
      </c>
      <c r="CD98" s="5">
        <v>-1.6</v>
      </c>
      <c r="CE98" s="5">
        <v>-2</v>
      </c>
      <c r="CF98" s="5">
        <v>-2.4</v>
      </c>
      <c r="CG98" s="5"/>
      <c r="CH98" s="5" t="s">
        <v>803</v>
      </c>
      <c r="CI98" s="5"/>
      <c r="CJ98" s="5">
        <v>0</v>
      </c>
      <c r="CK98" s="5">
        <v>0</v>
      </c>
      <c r="CL98" s="5">
        <v>-0.5</v>
      </c>
      <c r="CM98" s="5">
        <v>-1</v>
      </c>
      <c r="CN98" s="5">
        <v>-1.5</v>
      </c>
      <c r="CO98" s="5">
        <v>-2</v>
      </c>
      <c r="CP98" s="5">
        <v>-2.5</v>
      </c>
      <c r="CQ98" s="5">
        <v>-3</v>
      </c>
      <c r="CR98" s="5">
        <v>-3.5</v>
      </c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45"/>
      <c r="ES98" s="45"/>
      <c r="ET98" s="45">
        <v>44560</v>
      </c>
      <c r="EU98" s="45">
        <v>44562</v>
      </c>
      <c r="EV98" s="45" t="s">
        <v>808</v>
      </c>
      <c r="EW98" s="45">
        <v>44575</v>
      </c>
      <c r="EX98" s="45">
        <v>44575</v>
      </c>
      <c r="EY98" s="45"/>
      <c r="EZ98" s="45"/>
      <c r="FA98" s="45"/>
      <c r="FB98" s="45"/>
      <c r="FC98" s="45">
        <v>44596</v>
      </c>
      <c r="FD98" s="45"/>
      <c r="FE98" s="5"/>
      <c r="FF98" s="5" t="s">
        <v>798</v>
      </c>
      <c r="FG98" s="5"/>
      <c r="FH98" s="5"/>
      <c r="FI98" s="5" t="s">
        <v>878</v>
      </c>
      <c r="FJ98" s="5">
        <v>4.03</v>
      </c>
      <c r="FK98" s="4">
        <v>7</v>
      </c>
      <c r="FL98" s="5">
        <v>6</v>
      </c>
      <c r="FM98" s="4">
        <v>6</v>
      </c>
      <c r="FN98" s="4">
        <v>6</v>
      </c>
      <c r="FO98" s="4">
        <v>6</v>
      </c>
      <c r="FP98" s="4">
        <v>6</v>
      </c>
      <c r="FQ98" s="5"/>
      <c r="FR98" s="5"/>
      <c r="FS98" s="5">
        <v>0</v>
      </c>
      <c r="FT98" s="5">
        <v>0</v>
      </c>
      <c r="FU98" s="5">
        <v>0.67</v>
      </c>
      <c r="FV98" s="5">
        <v>1.5</v>
      </c>
      <c r="FW98" s="5">
        <v>1.67</v>
      </c>
      <c r="FX98" s="5">
        <v>3.83</v>
      </c>
      <c r="FY98" s="5"/>
      <c r="FZ98" s="5"/>
      <c r="GA98" s="5">
        <v>0.5</v>
      </c>
      <c r="GB98" s="5">
        <v>1</v>
      </c>
      <c r="GC98" s="5">
        <v>1.17</v>
      </c>
      <c r="GD98" s="5">
        <v>4.5</v>
      </c>
      <c r="GE98" s="5">
        <v>3.71</v>
      </c>
      <c r="GF98" s="46"/>
      <c r="GG98" s="5" t="s">
        <v>39</v>
      </c>
      <c r="GH98" s="5" t="s">
        <v>39</v>
      </c>
      <c r="GI98" s="5" t="s">
        <v>861</v>
      </c>
      <c r="GJ98" s="5" t="s">
        <v>798</v>
      </c>
      <c r="GK98" s="5" t="s">
        <v>830</v>
      </c>
      <c r="GL98" s="5">
        <v>3</v>
      </c>
      <c r="GM98" s="46"/>
      <c r="GN98" s="47">
        <v>2112093462</v>
      </c>
      <c r="GO98">
        <f t="shared" si="3"/>
        <v>0.16999999999999993</v>
      </c>
      <c r="GP98">
        <f t="shared" si="4"/>
        <v>1</v>
      </c>
      <c r="GQ98">
        <f t="shared" si="5"/>
        <v>27</v>
      </c>
    </row>
    <row r="99" spans="1:199">
      <c r="A99" s="5" t="s">
        <v>795</v>
      </c>
      <c r="B99" s="5">
        <v>2022</v>
      </c>
      <c r="C99" s="4">
        <v>111021017</v>
      </c>
      <c r="D99" s="5">
        <v>111021017</v>
      </c>
      <c r="E99" s="5" t="s">
        <v>796</v>
      </c>
      <c r="F99" s="5" t="s">
        <v>35</v>
      </c>
      <c r="G99" s="5" t="s">
        <v>45</v>
      </c>
      <c r="H99" s="5" t="s">
        <v>797</v>
      </c>
      <c r="I99" s="5" t="s">
        <v>46</v>
      </c>
      <c r="J99" s="5" t="s">
        <v>38</v>
      </c>
      <c r="K99" s="5" t="s">
        <v>38</v>
      </c>
      <c r="L99" s="5" t="s">
        <v>44</v>
      </c>
      <c r="M99" s="5" t="s">
        <v>54</v>
      </c>
      <c r="N99" s="5">
        <v>1</v>
      </c>
      <c r="O99" s="5" t="s">
        <v>79</v>
      </c>
      <c r="P99" s="5" t="s">
        <v>146</v>
      </c>
      <c r="Q99" s="5"/>
      <c r="R99" s="4">
        <v>8</v>
      </c>
      <c r="S99" s="5" t="s">
        <v>798</v>
      </c>
      <c r="T99" s="5"/>
      <c r="U99" s="5">
        <v>0</v>
      </c>
      <c r="V99" s="5" t="s">
        <v>876</v>
      </c>
      <c r="W99" s="5"/>
      <c r="X99" s="5" t="s">
        <v>799</v>
      </c>
      <c r="Y99" s="5">
        <v>100</v>
      </c>
      <c r="Z99" s="5">
        <v>600</v>
      </c>
      <c r="AA99" s="5" t="s">
        <v>800</v>
      </c>
      <c r="AB99" s="5">
        <v>100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 t="s">
        <v>877</v>
      </c>
      <c r="AJ99" s="4">
        <v>0.3</v>
      </c>
      <c r="AK99" s="4">
        <v>0.88</v>
      </c>
      <c r="AL99" s="5">
        <v>1</v>
      </c>
      <c r="AM99" s="5" t="s">
        <v>820</v>
      </c>
      <c r="AN99" s="5" t="s">
        <v>805</v>
      </c>
      <c r="AO99" s="5">
        <v>2</v>
      </c>
      <c r="AP99" s="5">
        <v>600</v>
      </c>
      <c r="AQ99" s="5" t="s">
        <v>800</v>
      </c>
      <c r="AR99" s="5">
        <v>33.33</v>
      </c>
      <c r="AS99" s="5">
        <v>40</v>
      </c>
      <c r="AT99" s="5">
        <v>0</v>
      </c>
      <c r="AU99" s="5">
        <v>26.67</v>
      </c>
      <c r="AV99" s="5">
        <v>0</v>
      </c>
      <c r="AW99" s="5">
        <v>0</v>
      </c>
      <c r="AX99" s="5" t="s">
        <v>820</v>
      </c>
      <c r="AY99" s="5" t="s">
        <v>820</v>
      </c>
      <c r="AZ99" s="5" t="s">
        <v>820</v>
      </c>
      <c r="BA99" s="5" t="s">
        <v>801</v>
      </c>
      <c r="BB99" s="5"/>
      <c r="BC99" s="5"/>
      <c r="BD99" s="5" t="s">
        <v>802</v>
      </c>
      <c r="BE99" s="5"/>
      <c r="BF99" s="5"/>
      <c r="BG99" s="5"/>
      <c r="BH99" s="5" t="s">
        <v>812</v>
      </c>
      <c r="BI99" s="5"/>
      <c r="BJ99" s="5"/>
      <c r="BK99" s="5"/>
      <c r="BL99" s="5" t="s">
        <v>803</v>
      </c>
      <c r="BM99" s="5">
        <v>0</v>
      </c>
      <c r="BN99" s="5">
        <v>-0.5</v>
      </c>
      <c r="BO99" s="5">
        <v>-2</v>
      </c>
      <c r="BP99" s="5">
        <v>-4</v>
      </c>
      <c r="BQ99" s="5">
        <v>-6</v>
      </c>
      <c r="BR99" s="5">
        <v>-8</v>
      </c>
      <c r="BS99" s="5">
        <v>-10</v>
      </c>
      <c r="BT99" s="5">
        <v>-12</v>
      </c>
      <c r="BU99" s="5">
        <v>-14</v>
      </c>
      <c r="BV99" s="5"/>
      <c r="BW99" s="5" t="s">
        <v>803</v>
      </c>
      <c r="BX99" s="5">
        <v>0</v>
      </c>
      <c r="BY99" s="5">
        <v>0</v>
      </c>
      <c r="BZ99" s="5">
        <v>0</v>
      </c>
      <c r="CA99" s="5">
        <v>-0.4</v>
      </c>
      <c r="CB99" s="5">
        <v>-0.8</v>
      </c>
      <c r="CC99" s="5">
        <v>-1.2</v>
      </c>
      <c r="CD99" s="5">
        <v>-1.6</v>
      </c>
      <c r="CE99" s="5">
        <v>-2</v>
      </c>
      <c r="CF99" s="5">
        <v>-2.4</v>
      </c>
      <c r="CG99" s="5"/>
      <c r="CH99" s="5" t="s">
        <v>803</v>
      </c>
      <c r="CI99" s="5"/>
      <c r="CJ99" s="5">
        <v>0</v>
      </c>
      <c r="CK99" s="5">
        <v>0</v>
      </c>
      <c r="CL99" s="5">
        <v>-0.5</v>
      </c>
      <c r="CM99" s="5">
        <v>-1</v>
      </c>
      <c r="CN99" s="5">
        <v>-1.5</v>
      </c>
      <c r="CO99" s="5">
        <v>-2</v>
      </c>
      <c r="CP99" s="5">
        <v>-2.5</v>
      </c>
      <c r="CQ99" s="5">
        <v>-3</v>
      </c>
      <c r="CR99" s="5">
        <v>-3.5</v>
      </c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45"/>
      <c r="ES99" s="45"/>
      <c r="ET99" s="45">
        <v>44560</v>
      </c>
      <c r="EU99" s="45">
        <v>44562</v>
      </c>
      <c r="EV99" s="45" t="s">
        <v>808</v>
      </c>
      <c r="EW99" s="45">
        <v>44575</v>
      </c>
      <c r="EX99" s="45">
        <v>44575</v>
      </c>
      <c r="EY99" s="45"/>
      <c r="EZ99" s="45"/>
      <c r="FA99" s="45"/>
      <c r="FB99" s="45"/>
      <c r="FC99" s="45">
        <v>44596</v>
      </c>
      <c r="FD99" s="45"/>
      <c r="FE99" s="5"/>
      <c r="FF99" s="5" t="s">
        <v>798</v>
      </c>
      <c r="FG99" s="5"/>
      <c r="FH99" s="5"/>
      <c r="FI99" s="5" t="s">
        <v>878</v>
      </c>
      <c r="FJ99" s="5">
        <v>5.85</v>
      </c>
      <c r="FK99" s="4">
        <v>8</v>
      </c>
      <c r="FL99" s="5">
        <v>8</v>
      </c>
      <c r="FM99" s="4">
        <v>8</v>
      </c>
      <c r="FN99" s="4">
        <v>8</v>
      </c>
      <c r="FO99" s="4">
        <v>8</v>
      </c>
      <c r="FP99" s="4">
        <v>8</v>
      </c>
      <c r="FQ99" s="5"/>
      <c r="FR99" s="5"/>
      <c r="FS99" s="5">
        <v>0</v>
      </c>
      <c r="FT99" s="5">
        <v>0</v>
      </c>
      <c r="FU99" s="5">
        <v>0.13</v>
      </c>
      <c r="FV99" s="5">
        <v>0.25</v>
      </c>
      <c r="FW99" s="5">
        <v>0.88</v>
      </c>
      <c r="FX99" s="5">
        <v>6.75</v>
      </c>
      <c r="FY99" s="5"/>
      <c r="FZ99" s="5"/>
      <c r="GA99" s="5">
        <v>0.63</v>
      </c>
      <c r="GB99" s="5">
        <v>0.88</v>
      </c>
      <c r="GC99" s="5">
        <v>1.1299999999999999</v>
      </c>
      <c r="GD99" s="5">
        <v>3.75</v>
      </c>
      <c r="GE99" s="5">
        <v>7.88</v>
      </c>
      <c r="GF99" s="46"/>
      <c r="GG99" s="5" t="s">
        <v>39</v>
      </c>
      <c r="GH99" s="5" t="s">
        <v>39</v>
      </c>
      <c r="GI99" s="5" t="s">
        <v>861</v>
      </c>
      <c r="GJ99" s="5" t="s">
        <v>798</v>
      </c>
      <c r="GK99" s="5" t="s">
        <v>830</v>
      </c>
      <c r="GL99" s="5">
        <v>3</v>
      </c>
      <c r="GM99" s="46"/>
      <c r="GN99" s="47">
        <v>2112093463</v>
      </c>
      <c r="GO99">
        <f t="shared" si="3"/>
        <v>0.24999999999999989</v>
      </c>
      <c r="GP99">
        <f t="shared" si="4"/>
        <v>2</v>
      </c>
      <c r="GQ99">
        <f t="shared" si="5"/>
        <v>30</v>
      </c>
    </row>
    <row r="100" spans="1:199">
      <c r="A100" s="5" t="s">
        <v>795</v>
      </c>
      <c r="B100" s="5">
        <v>2022</v>
      </c>
      <c r="C100" s="4">
        <v>111021018</v>
      </c>
      <c r="D100" s="5">
        <v>111021018</v>
      </c>
      <c r="E100" s="5" t="s">
        <v>796</v>
      </c>
      <c r="F100" s="5" t="s">
        <v>35</v>
      </c>
      <c r="G100" s="5" t="s">
        <v>45</v>
      </c>
      <c r="H100" s="5" t="s">
        <v>797</v>
      </c>
      <c r="I100" s="5" t="s">
        <v>46</v>
      </c>
      <c r="J100" s="5" t="s">
        <v>38</v>
      </c>
      <c r="K100" s="5" t="s">
        <v>38</v>
      </c>
      <c r="L100" s="5" t="s">
        <v>44</v>
      </c>
      <c r="M100" s="5" t="s">
        <v>54</v>
      </c>
      <c r="N100" s="5">
        <v>1</v>
      </c>
      <c r="O100" s="5" t="s">
        <v>79</v>
      </c>
      <c r="P100" s="5" t="s">
        <v>826</v>
      </c>
      <c r="Q100" s="5"/>
      <c r="R100" s="4">
        <v>5</v>
      </c>
      <c r="S100" s="5" t="s">
        <v>798</v>
      </c>
      <c r="T100" s="5"/>
      <c r="U100" s="5">
        <v>0</v>
      </c>
      <c r="V100" s="5" t="s">
        <v>876</v>
      </c>
      <c r="W100" s="5"/>
      <c r="X100" s="5" t="s">
        <v>799</v>
      </c>
      <c r="Y100" s="5">
        <v>100</v>
      </c>
      <c r="Z100" s="5">
        <v>600</v>
      </c>
      <c r="AA100" s="5" t="s">
        <v>800</v>
      </c>
      <c r="AB100" s="5">
        <v>100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 t="s">
        <v>877</v>
      </c>
      <c r="AJ100" s="4">
        <v>0.13</v>
      </c>
      <c r="AK100" s="4">
        <v>0.52</v>
      </c>
      <c r="AL100" s="5">
        <v>1</v>
      </c>
      <c r="AM100" s="5" t="s">
        <v>820</v>
      </c>
      <c r="AN100" s="5" t="s">
        <v>805</v>
      </c>
      <c r="AO100" s="5">
        <v>2</v>
      </c>
      <c r="AP100" s="5">
        <v>600</v>
      </c>
      <c r="AQ100" s="5" t="s">
        <v>800</v>
      </c>
      <c r="AR100" s="5">
        <v>33.33</v>
      </c>
      <c r="AS100" s="5">
        <v>40</v>
      </c>
      <c r="AT100" s="5">
        <v>0</v>
      </c>
      <c r="AU100" s="5">
        <v>26.67</v>
      </c>
      <c r="AV100" s="5">
        <v>0</v>
      </c>
      <c r="AW100" s="5">
        <v>0</v>
      </c>
      <c r="AX100" s="5" t="s">
        <v>820</v>
      </c>
      <c r="AY100" s="5" t="s">
        <v>820</v>
      </c>
      <c r="AZ100" s="5" t="s">
        <v>820</v>
      </c>
      <c r="BA100" s="5" t="s">
        <v>801</v>
      </c>
      <c r="BB100" s="5"/>
      <c r="BC100" s="5"/>
      <c r="BD100" s="5" t="s">
        <v>802</v>
      </c>
      <c r="BE100" s="5"/>
      <c r="BF100" s="5"/>
      <c r="BG100" s="5"/>
      <c r="BH100" s="5" t="s">
        <v>812</v>
      </c>
      <c r="BI100" s="5"/>
      <c r="BJ100" s="5"/>
      <c r="BK100" s="5"/>
      <c r="BL100" s="5" t="s">
        <v>803</v>
      </c>
      <c r="BM100" s="5">
        <v>0</v>
      </c>
      <c r="BN100" s="5">
        <v>-0.5</v>
      </c>
      <c r="BO100" s="5">
        <v>-2</v>
      </c>
      <c r="BP100" s="5">
        <v>-4</v>
      </c>
      <c r="BQ100" s="5">
        <v>-6</v>
      </c>
      <c r="BR100" s="5">
        <v>-8</v>
      </c>
      <c r="BS100" s="5">
        <v>-10</v>
      </c>
      <c r="BT100" s="5">
        <v>-12</v>
      </c>
      <c r="BU100" s="5">
        <v>-14</v>
      </c>
      <c r="BV100" s="5"/>
      <c r="BW100" s="5" t="s">
        <v>803</v>
      </c>
      <c r="BX100" s="5">
        <v>0</v>
      </c>
      <c r="BY100" s="5">
        <v>0</v>
      </c>
      <c r="BZ100" s="5">
        <v>0</v>
      </c>
      <c r="CA100" s="5">
        <v>-0.4</v>
      </c>
      <c r="CB100" s="5">
        <v>-0.8</v>
      </c>
      <c r="CC100" s="5">
        <v>-1.2</v>
      </c>
      <c r="CD100" s="5">
        <v>-1.6</v>
      </c>
      <c r="CE100" s="5">
        <v>-2</v>
      </c>
      <c r="CF100" s="5">
        <v>-2.4</v>
      </c>
      <c r="CG100" s="5"/>
      <c r="CH100" s="5" t="s">
        <v>803</v>
      </c>
      <c r="CI100" s="5"/>
      <c r="CJ100" s="5">
        <v>0</v>
      </c>
      <c r="CK100" s="5">
        <v>0</v>
      </c>
      <c r="CL100" s="5">
        <v>-0.5</v>
      </c>
      <c r="CM100" s="5">
        <v>-1</v>
      </c>
      <c r="CN100" s="5">
        <v>-1.5</v>
      </c>
      <c r="CO100" s="5">
        <v>-2</v>
      </c>
      <c r="CP100" s="5">
        <v>-2.5</v>
      </c>
      <c r="CQ100" s="5">
        <v>-3</v>
      </c>
      <c r="CR100" s="5">
        <v>-3.5</v>
      </c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45"/>
      <c r="ES100" s="45"/>
      <c r="ET100" s="45">
        <v>44560</v>
      </c>
      <c r="EU100" s="45">
        <v>44562</v>
      </c>
      <c r="EV100" s="45" t="s">
        <v>808</v>
      </c>
      <c r="EW100" s="45">
        <v>44575</v>
      </c>
      <c r="EX100" s="45">
        <v>44575</v>
      </c>
      <c r="EY100" s="45"/>
      <c r="EZ100" s="45"/>
      <c r="FA100" s="45"/>
      <c r="FB100" s="45"/>
      <c r="FC100" s="45">
        <v>44596</v>
      </c>
      <c r="FD100" s="45"/>
      <c r="FE100" s="5"/>
      <c r="FF100" s="5" t="s">
        <v>798</v>
      </c>
      <c r="FG100" s="5"/>
      <c r="FH100" s="5"/>
      <c r="FI100" s="5" t="s">
        <v>878</v>
      </c>
      <c r="FJ100" s="5">
        <v>2.25</v>
      </c>
      <c r="FK100" s="4">
        <v>5</v>
      </c>
      <c r="FL100" s="5">
        <v>5</v>
      </c>
      <c r="FM100" s="4">
        <v>0</v>
      </c>
      <c r="FN100" s="4">
        <v>0</v>
      </c>
      <c r="FO100" s="4">
        <v>0</v>
      </c>
      <c r="FP100" s="4">
        <v>0</v>
      </c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>
        <v>6.67</v>
      </c>
      <c r="GF100" s="46"/>
      <c r="GG100" s="5" t="s">
        <v>39</v>
      </c>
      <c r="GH100" s="5" t="s">
        <v>39</v>
      </c>
      <c r="GI100" s="5" t="s">
        <v>861</v>
      </c>
      <c r="GJ100" s="5" t="s">
        <v>798</v>
      </c>
      <c r="GK100" s="5" t="s">
        <v>830</v>
      </c>
      <c r="GL100" s="5">
        <v>3</v>
      </c>
      <c r="GM100" s="46"/>
      <c r="GN100" s="47">
        <v>2112093464</v>
      </c>
      <c r="GO100">
        <f t="shared" si="3"/>
        <v>0</v>
      </c>
      <c r="GP100">
        <f t="shared" si="4"/>
        <v>0</v>
      </c>
      <c r="GQ100">
        <f t="shared" si="5"/>
        <v>0</v>
      </c>
    </row>
    <row r="101" spans="1:199">
      <c r="A101" s="5" t="s">
        <v>795</v>
      </c>
      <c r="B101" s="5">
        <v>2022</v>
      </c>
      <c r="C101" s="4">
        <v>111021003</v>
      </c>
      <c r="D101" s="5">
        <v>111022046</v>
      </c>
      <c r="E101" s="5" t="s">
        <v>796</v>
      </c>
      <c r="F101" s="5" t="s">
        <v>35</v>
      </c>
      <c r="G101" s="5" t="s">
        <v>45</v>
      </c>
      <c r="H101" s="5" t="s">
        <v>797</v>
      </c>
      <c r="I101" s="5" t="s">
        <v>46</v>
      </c>
      <c r="J101" s="5" t="s">
        <v>38</v>
      </c>
      <c r="K101" s="5" t="s">
        <v>38</v>
      </c>
      <c r="L101" s="5" t="s">
        <v>44</v>
      </c>
      <c r="M101" s="5" t="s">
        <v>54</v>
      </c>
      <c r="N101" s="5">
        <v>1</v>
      </c>
      <c r="O101" s="5" t="s">
        <v>98</v>
      </c>
      <c r="P101" s="5" t="s">
        <v>858</v>
      </c>
      <c r="Q101" s="5"/>
      <c r="R101" s="4">
        <v>4</v>
      </c>
      <c r="S101" s="5" t="s">
        <v>798</v>
      </c>
      <c r="T101" s="5"/>
      <c r="U101" s="5">
        <v>0</v>
      </c>
      <c r="V101" s="5" t="s">
        <v>876</v>
      </c>
      <c r="W101" s="5"/>
      <c r="X101" s="5" t="s">
        <v>799</v>
      </c>
      <c r="Y101" s="5">
        <v>100</v>
      </c>
      <c r="Z101" s="5">
        <v>600</v>
      </c>
      <c r="AA101" s="5" t="s">
        <v>800</v>
      </c>
      <c r="AB101" s="5">
        <v>100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/>
      <c r="AJ101" s="4">
        <v>0.4</v>
      </c>
      <c r="AK101" s="4"/>
      <c r="AL101" s="5">
        <v>1</v>
      </c>
      <c r="AM101" s="5" t="s">
        <v>820</v>
      </c>
      <c r="AN101" s="5" t="s">
        <v>805</v>
      </c>
      <c r="AO101" s="5">
        <v>2</v>
      </c>
      <c r="AP101" s="5">
        <v>600</v>
      </c>
      <c r="AQ101" s="5" t="s">
        <v>800</v>
      </c>
      <c r="AR101" s="5">
        <v>33.33</v>
      </c>
      <c r="AS101" s="5">
        <v>40</v>
      </c>
      <c r="AT101" s="5">
        <v>0</v>
      </c>
      <c r="AU101" s="5">
        <v>26.67</v>
      </c>
      <c r="AV101" s="5">
        <v>0</v>
      </c>
      <c r="AW101" s="5">
        <v>0</v>
      </c>
      <c r="AX101" s="5" t="s">
        <v>820</v>
      </c>
      <c r="AY101" s="5" t="s">
        <v>820</v>
      </c>
      <c r="AZ101" s="5" t="s">
        <v>820</v>
      </c>
      <c r="BA101" s="5" t="s">
        <v>801</v>
      </c>
      <c r="BB101" s="5"/>
      <c r="BC101" s="5"/>
      <c r="BD101" s="5" t="s">
        <v>802</v>
      </c>
      <c r="BE101" s="5"/>
      <c r="BF101" s="5"/>
      <c r="BG101" s="5"/>
      <c r="BH101" s="5" t="s">
        <v>812</v>
      </c>
      <c r="BI101" s="5"/>
      <c r="BJ101" s="5"/>
      <c r="BK101" s="5"/>
      <c r="BL101" s="5" t="s">
        <v>803</v>
      </c>
      <c r="BM101" s="5">
        <v>0</v>
      </c>
      <c r="BN101" s="5">
        <v>-0.5</v>
      </c>
      <c r="BO101" s="5">
        <v>-2</v>
      </c>
      <c r="BP101" s="5">
        <v>-4</v>
      </c>
      <c r="BQ101" s="5">
        <v>-6</v>
      </c>
      <c r="BR101" s="5">
        <v>-8</v>
      </c>
      <c r="BS101" s="5">
        <v>-10</v>
      </c>
      <c r="BT101" s="5">
        <v>-12</v>
      </c>
      <c r="BU101" s="5">
        <v>-14</v>
      </c>
      <c r="BV101" s="5"/>
      <c r="BW101" s="5" t="s">
        <v>803</v>
      </c>
      <c r="BX101" s="5">
        <v>0</v>
      </c>
      <c r="BY101" s="5">
        <v>0</v>
      </c>
      <c r="BZ101" s="5">
        <v>0</v>
      </c>
      <c r="CA101" s="5">
        <v>-0.4</v>
      </c>
      <c r="CB101" s="5">
        <v>-0.8</v>
      </c>
      <c r="CC101" s="5">
        <v>-1.2</v>
      </c>
      <c r="CD101" s="5">
        <v>-1.6</v>
      </c>
      <c r="CE101" s="5">
        <v>-2</v>
      </c>
      <c r="CF101" s="5">
        <v>-2.4</v>
      </c>
      <c r="CG101" s="5"/>
      <c r="CH101" s="5" t="s">
        <v>803</v>
      </c>
      <c r="CI101" s="5"/>
      <c r="CJ101" s="5">
        <v>0</v>
      </c>
      <c r="CK101" s="5">
        <v>0</v>
      </c>
      <c r="CL101" s="5">
        <v>-0.5</v>
      </c>
      <c r="CM101" s="5">
        <v>-1</v>
      </c>
      <c r="CN101" s="5">
        <v>-1.5</v>
      </c>
      <c r="CO101" s="5">
        <v>-2</v>
      </c>
      <c r="CP101" s="5">
        <v>-2.5</v>
      </c>
      <c r="CQ101" s="5">
        <v>-3</v>
      </c>
      <c r="CR101" s="5">
        <v>-3.5</v>
      </c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45"/>
      <c r="ES101" s="45"/>
      <c r="ET101" s="45">
        <v>44560</v>
      </c>
      <c r="EU101" s="45">
        <v>44562</v>
      </c>
      <c r="EV101" s="45" t="s">
        <v>808</v>
      </c>
      <c r="EW101" s="45"/>
      <c r="EX101" s="45"/>
      <c r="EY101" s="45"/>
      <c r="EZ101" s="45"/>
      <c r="FA101" s="45"/>
      <c r="FB101" s="45"/>
      <c r="FC101" s="45">
        <v>44596</v>
      </c>
      <c r="FD101" s="45"/>
      <c r="FE101" s="5"/>
      <c r="FF101" s="5" t="s">
        <v>804</v>
      </c>
      <c r="FG101" s="5"/>
      <c r="FH101" s="5"/>
      <c r="FI101" s="5"/>
      <c r="FJ101" s="5">
        <v>5.63</v>
      </c>
      <c r="FK101" s="4">
        <v>4</v>
      </c>
      <c r="FL101" s="5">
        <v>4</v>
      </c>
      <c r="FM101" s="4">
        <v>8</v>
      </c>
      <c r="FN101" s="4">
        <v>8</v>
      </c>
      <c r="FO101" s="4">
        <v>10</v>
      </c>
      <c r="FP101" s="4">
        <v>11</v>
      </c>
      <c r="FQ101" s="5">
        <v>2</v>
      </c>
      <c r="FR101" s="5">
        <v>2</v>
      </c>
      <c r="FS101" s="5">
        <v>0</v>
      </c>
      <c r="FT101" s="5">
        <v>0.38</v>
      </c>
      <c r="FU101" s="5">
        <v>1.1299999999999999</v>
      </c>
      <c r="FV101" s="5">
        <v>1.75</v>
      </c>
      <c r="FW101" s="5">
        <v>3</v>
      </c>
      <c r="FX101" s="5">
        <v>5.75</v>
      </c>
      <c r="FY101" s="5"/>
      <c r="FZ101" s="5"/>
      <c r="GA101" s="5">
        <v>0.36</v>
      </c>
      <c r="GB101" s="5">
        <v>1.0900000000000001</v>
      </c>
      <c r="GC101" s="5">
        <v>2.27</v>
      </c>
      <c r="GD101" s="5">
        <v>5.36</v>
      </c>
      <c r="GE101" s="5">
        <v>4.7699999999999996</v>
      </c>
      <c r="GF101" s="46"/>
      <c r="GG101" s="5" t="s">
        <v>39</v>
      </c>
      <c r="GH101" s="5" t="s">
        <v>39</v>
      </c>
      <c r="GI101" s="5" t="s">
        <v>861</v>
      </c>
      <c r="GJ101" s="5" t="s">
        <v>798</v>
      </c>
      <c r="GK101" s="5" t="s">
        <v>830</v>
      </c>
      <c r="GL101" s="5">
        <v>2</v>
      </c>
      <c r="GM101" s="46"/>
      <c r="GN101" s="47">
        <v>2112093465</v>
      </c>
      <c r="GO101">
        <f t="shared" si="3"/>
        <v>1.18</v>
      </c>
      <c r="GP101">
        <f t="shared" si="4"/>
        <v>13</v>
      </c>
      <c r="GQ101">
        <f t="shared" si="5"/>
        <v>59</v>
      </c>
    </row>
    <row r="102" spans="1:199">
      <c r="A102" s="5" t="s">
        <v>795</v>
      </c>
      <c r="B102" s="5">
        <v>2022</v>
      </c>
      <c r="C102" s="4">
        <v>111021020</v>
      </c>
      <c r="D102" s="5">
        <v>111021020</v>
      </c>
      <c r="E102" s="5" t="s">
        <v>796</v>
      </c>
      <c r="F102" s="5" t="s">
        <v>35</v>
      </c>
      <c r="G102" s="5" t="s">
        <v>45</v>
      </c>
      <c r="H102" s="5" t="s">
        <v>797</v>
      </c>
      <c r="I102" s="5" t="s">
        <v>46</v>
      </c>
      <c r="J102" s="5" t="s">
        <v>38</v>
      </c>
      <c r="K102" s="5" t="s">
        <v>38</v>
      </c>
      <c r="L102" s="5" t="s">
        <v>44</v>
      </c>
      <c r="M102" s="5" t="s">
        <v>54</v>
      </c>
      <c r="N102" s="5">
        <v>1</v>
      </c>
      <c r="O102" s="5" t="s">
        <v>65</v>
      </c>
      <c r="P102" s="5" t="s">
        <v>884</v>
      </c>
      <c r="Q102" s="5"/>
      <c r="R102" s="4">
        <v>79</v>
      </c>
      <c r="S102" s="5" t="s">
        <v>798</v>
      </c>
      <c r="T102" s="5"/>
      <c r="U102" s="5">
        <v>0</v>
      </c>
      <c r="V102" s="5" t="s">
        <v>876</v>
      </c>
      <c r="W102" s="5"/>
      <c r="X102" s="5" t="s">
        <v>799</v>
      </c>
      <c r="Y102" s="5">
        <v>100</v>
      </c>
      <c r="Z102" s="5">
        <v>600</v>
      </c>
      <c r="AA102" s="5" t="s">
        <v>800</v>
      </c>
      <c r="AB102" s="5">
        <v>100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/>
      <c r="AJ102" s="4">
        <v>0.2</v>
      </c>
      <c r="AK102" s="4">
        <v>0.55000000000000004</v>
      </c>
      <c r="AL102" s="5">
        <v>1</v>
      </c>
      <c r="AM102" s="5" t="s">
        <v>820</v>
      </c>
      <c r="AN102" s="5" t="s">
        <v>805</v>
      </c>
      <c r="AO102" s="5">
        <v>2</v>
      </c>
      <c r="AP102" s="5">
        <v>600</v>
      </c>
      <c r="AQ102" s="5" t="s">
        <v>800</v>
      </c>
      <c r="AR102" s="5">
        <v>33.33</v>
      </c>
      <c r="AS102" s="5">
        <v>40</v>
      </c>
      <c r="AT102" s="5">
        <v>0</v>
      </c>
      <c r="AU102" s="5">
        <v>26.67</v>
      </c>
      <c r="AV102" s="5">
        <v>0</v>
      </c>
      <c r="AW102" s="5">
        <v>0</v>
      </c>
      <c r="AX102" s="5" t="s">
        <v>820</v>
      </c>
      <c r="AY102" s="5" t="s">
        <v>820</v>
      </c>
      <c r="AZ102" s="5" t="s">
        <v>820</v>
      </c>
      <c r="BA102" s="5" t="s">
        <v>801</v>
      </c>
      <c r="BB102" s="5"/>
      <c r="BC102" s="5"/>
      <c r="BD102" s="5" t="s">
        <v>802</v>
      </c>
      <c r="BE102" s="5"/>
      <c r="BF102" s="5"/>
      <c r="BG102" s="5"/>
      <c r="BH102" s="5" t="s">
        <v>812</v>
      </c>
      <c r="BI102" s="5"/>
      <c r="BJ102" s="5"/>
      <c r="BK102" s="5"/>
      <c r="BL102" s="5" t="s">
        <v>803</v>
      </c>
      <c r="BM102" s="5">
        <v>0</v>
      </c>
      <c r="BN102" s="5">
        <v>-0.5</v>
      </c>
      <c r="BO102" s="5">
        <v>-2</v>
      </c>
      <c r="BP102" s="5">
        <v>-4</v>
      </c>
      <c r="BQ102" s="5">
        <v>-6</v>
      </c>
      <c r="BR102" s="5">
        <v>-8</v>
      </c>
      <c r="BS102" s="5">
        <v>-10</v>
      </c>
      <c r="BT102" s="5">
        <v>-12</v>
      </c>
      <c r="BU102" s="5">
        <v>-14</v>
      </c>
      <c r="BV102" s="5"/>
      <c r="BW102" s="5" t="s">
        <v>803</v>
      </c>
      <c r="BX102" s="5">
        <v>0</v>
      </c>
      <c r="BY102" s="5">
        <v>0</v>
      </c>
      <c r="BZ102" s="5">
        <v>0</v>
      </c>
      <c r="CA102" s="5">
        <v>-0.4</v>
      </c>
      <c r="CB102" s="5">
        <v>-0.8</v>
      </c>
      <c r="CC102" s="5">
        <v>-1.2</v>
      </c>
      <c r="CD102" s="5">
        <v>-1.6</v>
      </c>
      <c r="CE102" s="5">
        <v>-2</v>
      </c>
      <c r="CF102" s="5">
        <v>-2.4</v>
      </c>
      <c r="CG102" s="5"/>
      <c r="CH102" s="5" t="s">
        <v>803</v>
      </c>
      <c r="CI102" s="5"/>
      <c r="CJ102" s="5">
        <v>0</v>
      </c>
      <c r="CK102" s="5">
        <v>0</v>
      </c>
      <c r="CL102" s="5">
        <v>-0.5</v>
      </c>
      <c r="CM102" s="5">
        <v>-1</v>
      </c>
      <c r="CN102" s="5">
        <v>-1.5</v>
      </c>
      <c r="CO102" s="5">
        <v>-2</v>
      </c>
      <c r="CP102" s="5">
        <v>-2.5</v>
      </c>
      <c r="CQ102" s="5">
        <v>-3</v>
      </c>
      <c r="CR102" s="5">
        <v>-3.5</v>
      </c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45"/>
      <c r="ES102" s="45"/>
      <c r="ET102" s="45">
        <v>44560</v>
      </c>
      <c r="EU102" s="45">
        <v>44562</v>
      </c>
      <c r="EV102" s="45" t="s">
        <v>808</v>
      </c>
      <c r="EW102" s="45"/>
      <c r="EX102" s="45"/>
      <c r="EY102" s="45"/>
      <c r="EZ102" s="45"/>
      <c r="FA102" s="45"/>
      <c r="FB102" s="45"/>
      <c r="FC102" s="45">
        <v>44596</v>
      </c>
      <c r="FD102" s="45"/>
      <c r="FE102" s="5"/>
      <c r="FF102" s="5" t="s">
        <v>804</v>
      </c>
      <c r="FG102" s="5"/>
      <c r="FH102" s="5"/>
      <c r="FI102" s="5"/>
      <c r="FJ102" s="5">
        <v>2.82</v>
      </c>
      <c r="FK102" s="4">
        <v>79</v>
      </c>
      <c r="FL102" s="5">
        <v>79</v>
      </c>
      <c r="FM102" s="4">
        <v>46</v>
      </c>
      <c r="FN102" s="4">
        <v>47</v>
      </c>
      <c r="FO102" s="4">
        <v>46</v>
      </c>
      <c r="FP102" s="4">
        <v>47</v>
      </c>
      <c r="FQ102" s="5">
        <v>1</v>
      </c>
      <c r="FR102" s="5">
        <v>4</v>
      </c>
      <c r="FS102" s="5">
        <v>0</v>
      </c>
      <c r="FT102" s="5">
        <v>0.28000000000000003</v>
      </c>
      <c r="FU102" s="5">
        <v>0.62</v>
      </c>
      <c r="FV102" s="5">
        <v>1.1499999999999999</v>
      </c>
      <c r="FW102" s="5">
        <v>1.55</v>
      </c>
      <c r="FX102" s="5">
        <v>2.87</v>
      </c>
      <c r="FY102" s="5"/>
      <c r="FZ102" s="5">
        <v>0.13</v>
      </c>
      <c r="GA102" s="5">
        <v>0.51</v>
      </c>
      <c r="GB102" s="5">
        <v>1.06</v>
      </c>
      <c r="GC102" s="5">
        <v>1.66</v>
      </c>
      <c r="GD102" s="5">
        <v>2.7</v>
      </c>
      <c r="GE102" s="5">
        <v>2.79</v>
      </c>
      <c r="GF102" s="46"/>
      <c r="GG102" s="5" t="s">
        <v>39</v>
      </c>
      <c r="GH102" s="5" t="s">
        <v>39</v>
      </c>
      <c r="GI102" s="5" t="s">
        <v>861</v>
      </c>
      <c r="GJ102" s="5" t="s">
        <v>798</v>
      </c>
      <c r="GK102" s="5" t="s">
        <v>830</v>
      </c>
      <c r="GL102" s="5">
        <v>2</v>
      </c>
      <c r="GM102" s="46"/>
      <c r="GN102" s="47">
        <v>2112093467</v>
      </c>
      <c r="GO102">
        <f t="shared" si="3"/>
        <v>0.59999999999999987</v>
      </c>
      <c r="GP102">
        <f t="shared" si="4"/>
        <v>28</v>
      </c>
      <c r="GQ102">
        <f t="shared" si="5"/>
        <v>127</v>
      </c>
    </row>
    <row r="103" spans="1:199">
      <c r="A103" s="5" t="s">
        <v>795</v>
      </c>
      <c r="B103" s="5">
        <v>2022</v>
      </c>
      <c r="C103" s="4">
        <v>111021021</v>
      </c>
      <c r="D103" s="5">
        <v>111021021</v>
      </c>
      <c r="E103" s="5" t="s">
        <v>796</v>
      </c>
      <c r="F103" s="5" t="s">
        <v>35</v>
      </c>
      <c r="G103" s="5" t="s">
        <v>45</v>
      </c>
      <c r="H103" s="5" t="s">
        <v>797</v>
      </c>
      <c r="I103" s="5" t="s">
        <v>46</v>
      </c>
      <c r="J103" s="5" t="s">
        <v>38</v>
      </c>
      <c r="K103" s="5" t="s">
        <v>38</v>
      </c>
      <c r="L103" s="5" t="s">
        <v>44</v>
      </c>
      <c r="M103" s="5" t="s">
        <v>54</v>
      </c>
      <c r="N103" s="5">
        <v>1</v>
      </c>
      <c r="O103" s="5" t="s">
        <v>59</v>
      </c>
      <c r="P103" s="5" t="s">
        <v>885</v>
      </c>
      <c r="Q103" s="5"/>
      <c r="R103" s="4">
        <v>25</v>
      </c>
      <c r="S103" s="5" t="s">
        <v>798</v>
      </c>
      <c r="T103" s="5"/>
      <c r="U103" s="5">
        <v>0</v>
      </c>
      <c r="V103" s="5" t="s">
        <v>876</v>
      </c>
      <c r="W103" s="5"/>
      <c r="X103" s="5" t="s">
        <v>799</v>
      </c>
      <c r="Y103" s="5">
        <v>100</v>
      </c>
      <c r="Z103" s="5">
        <v>600</v>
      </c>
      <c r="AA103" s="5" t="s">
        <v>800</v>
      </c>
      <c r="AB103" s="5">
        <v>100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/>
      <c r="AJ103" s="4">
        <v>0.15</v>
      </c>
      <c r="AK103" s="4">
        <v>0.5</v>
      </c>
      <c r="AL103" s="5">
        <v>1</v>
      </c>
      <c r="AM103" s="5" t="s">
        <v>820</v>
      </c>
      <c r="AN103" s="5" t="s">
        <v>805</v>
      </c>
      <c r="AO103" s="5">
        <v>2</v>
      </c>
      <c r="AP103" s="5">
        <v>600</v>
      </c>
      <c r="AQ103" s="5" t="s">
        <v>800</v>
      </c>
      <c r="AR103" s="5">
        <v>33.33</v>
      </c>
      <c r="AS103" s="5">
        <v>40</v>
      </c>
      <c r="AT103" s="5">
        <v>0</v>
      </c>
      <c r="AU103" s="5">
        <v>26.67</v>
      </c>
      <c r="AV103" s="5">
        <v>0</v>
      </c>
      <c r="AW103" s="5">
        <v>0</v>
      </c>
      <c r="AX103" s="5" t="s">
        <v>820</v>
      </c>
      <c r="AY103" s="5" t="s">
        <v>820</v>
      </c>
      <c r="AZ103" s="5" t="s">
        <v>820</v>
      </c>
      <c r="BA103" s="5" t="s">
        <v>801</v>
      </c>
      <c r="BB103" s="5"/>
      <c r="BC103" s="5"/>
      <c r="BD103" s="5" t="s">
        <v>802</v>
      </c>
      <c r="BE103" s="5"/>
      <c r="BF103" s="5"/>
      <c r="BG103" s="5"/>
      <c r="BH103" s="5" t="s">
        <v>812</v>
      </c>
      <c r="BI103" s="5"/>
      <c r="BJ103" s="5"/>
      <c r="BK103" s="5"/>
      <c r="BL103" s="5" t="s">
        <v>803</v>
      </c>
      <c r="BM103" s="5">
        <v>0</v>
      </c>
      <c r="BN103" s="5">
        <v>-0.5</v>
      </c>
      <c r="BO103" s="5">
        <v>-2</v>
      </c>
      <c r="BP103" s="5">
        <v>-4</v>
      </c>
      <c r="BQ103" s="5">
        <v>-6</v>
      </c>
      <c r="BR103" s="5">
        <v>-8</v>
      </c>
      <c r="BS103" s="5">
        <v>-10</v>
      </c>
      <c r="BT103" s="5">
        <v>-12</v>
      </c>
      <c r="BU103" s="5">
        <v>-14</v>
      </c>
      <c r="BV103" s="5"/>
      <c r="BW103" s="5" t="s">
        <v>803</v>
      </c>
      <c r="BX103" s="5">
        <v>0</v>
      </c>
      <c r="BY103" s="5">
        <v>0</v>
      </c>
      <c r="BZ103" s="5">
        <v>0</v>
      </c>
      <c r="CA103" s="5">
        <v>-0.4</v>
      </c>
      <c r="CB103" s="5">
        <v>-0.8</v>
      </c>
      <c r="CC103" s="5">
        <v>-1.2</v>
      </c>
      <c r="CD103" s="5">
        <v>-1.6</v>
      </c>
      <c r="CE103" s="5">
        <v>-2</v>
      </c>
      <c r="CF103" s="5">
        <v>-2.4</v>
      </c>
      <c r="CG103" s="5"/>
      <c r="CH103" s="5" t="s">
        <v>803</v>
      </c>
      <c r="CI103" s="5"/>
      <c r="CJ103" s="5">
        <v>0</v>
      </c>
      <c r="CK103" s="5">
        <v>0</v>
      </c>
      <c r="CL103" s="5">
        <v>-0.5</v>
      </c>
      <c r="CM103" s="5">
        <v>-1</v>
      </c>
      <c r="CN103" s="5">
        <v>-1.5</v>
      </c>
      <c r="CO103" s="5">
        <v>-2</v>
      </c>
      <c r="CP103" s="5">
        <v>-2.5</v>
      </c>
      <c r="CQ103" s="5">
        <v>-3</v>
      </c>
      <c r="CR103" s="5">
        <v>-3.5</v>
      </c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45"/>
      <c r="ES103" s="45"/>
      <c r="ET103" s="45">
        <v>44560</v>
      </c>
      <c r="EU103" s="45">
        <v>44562</v>
      </c>
      <c r="EV103" s="45" t="s">
        <v>808</v>
      </c>
      <c r="EW103" s="45"/>
      <c r="EX103" s="45"/>
      <c r="EY103" s="45"/>
      <c r="EZ103" s="45"/>
      <c r="FA103" s="45"/>
      <c r="FB103" s="45"/>
      <c r="FC103" s="45">
        <v>44596</v>
      </c>
      <c r="FD103" s="45"/>
      <c r="FE103" s="5"/>
      <c r="FF103" s="5" t="s">
        <v>804</v>
      </c>
      <c r="FG103" s="5"/>
      <c r="FH103" s="5"/>
      <c r="FI103" s="5"/>
      <c r="FJ103" s="5">
        <v>2.99</v>
      </c>
      <c r="FK103" s="4">
        <v>25</v>
      </c>
      <c r="FL103" s="5">
        <v>25</v>
      </c>
      <c r="FM103" s="4">
        <v>16</v>
      </c>
      <c r="FN103" s="4">
        <v>16</v>
      </c>
      <c r="FO103" s="4">
        <v>16</v>
      </c>
      <c r="FP103" s="4">
        <v>17</v>
      </c>
      <c r="FQ103" s="5"/>
      <c r="FR103" s="5"/>
      <c r="FS103" s="5">
        <v>0</v>
      </c>
      <c r="FT103" s="5">
        <v>0.13</v>
      </c>
      <c r="FU103" s="5">
        <v>0.69</v>
      </c>
      <c r="FV103" s="5">
        <v>1.5</v>
      </c>
      <c r="FW103" s="5">
        <v>1.81</v>
      </c>
      <c r="FX103" s="5">
        <v>2.94</v>
      </c>
      <c r="FY103" s="5"/>
      <c r="FZ103" s="5">
        <v>0.18</v>
      </c>
      <c r="GA103" s="5">
        <v>0.53</v>
      </c>
      <c r="GB103" s="5">
        <v>1.06</v>
      </c>
      <c r="GC103" s="5">
        <v>1.65</v>
      </c>
      <c r="GD103" s="5">
        <v>3.12</v>
      </c>
      <c r="GE103" s="5">
        <v>4.1900000000000004</v>
      </c>
      <c r="GF103" s="46"/>
      <c r="GG103" s="5" t="s">
        <v>39</v>
      </c>
      <c r="GH103" s="5" t="s">
        <v>39</v>
      </c>
      <c r="GI103" s="5" t="s">
        <v>861</v>
      </c>
      <c r="GJ103" s="5" t="s">
        <v>798</v>
      </c>
      <c r="GK103" s="5" t="s">
        <v>830</v>
      </c>
      <c r="GL103" s="5">
        <v>3</v>
      </c>
      <c r="GM103" s="46"/>
      <c r="GN103" s="47">
        <v>2112093468</v>
      </c>
      <c r="GO103">
        <f t="shared" si="3"/>
        <v>0.58999999999999986</v>
      </c>
      <c r="GP103">
        <f t="shared" si="4"/>
        <v>10</v>
      </c>
      <c r="GQ103">
        <f t="shared" si="5"/>
        <v>53</v>
      </c>
    </row>
    <row r="104" spans="1:199">
      <c r="A104" s="5" t="s">
        <v>795</v>
      </c>
      <c r="B104" s="5">
        <v>2022</v>
      </c>
      <c r="C104" s="4">
        <v>111021022</v>
      </c>
      <c r="D104" s="5">
        <v>111021022</v>
      </c>
      <c r="E104" s="5" t="s">
        <v>796</v>
      </c>
      <c r="F104" s="5" t="s">
        <v>35</v>
      </c>
      <c r="G104" s="5" t="s">
        <v>45</v>
      </c>
      <c r="H104" s="5" t="s">
        <v>797</v>
      </c>
      <c r="I104" s="5" t="s">
        <v>46</v>
      </c>
      <c r="J104" s="5" t="s">
        <v>38</v>
      </c>
      <c r="K104" s="5" t="s">
        <v>38</v>
      </c>
      <c r="L104" s="5" t="s">
        <v>44</v>
      </c>
      <c r="M104" s="5" t="s">
        <v>54</v>
      </c>
      <c r="N104" s="5">
        <v>1</v>
      </c>
      <c r="O104" s="5" t="s">
        <v>79</v>
      </c>
      <c r="P104" s="5" t="s">
        <v>164</v>
      </c>
      <c r="Q104" s="5"/>
      <c r="R104" s="4">
        <v>7</v>
      </c>
      <c r="S104" s="5" t="s">
        <v>798</v>
      </c>
      <c r="T104" s="5"/>
      <c r="U104" s="5">
        <v>0</v>
      </c>
      <c r="V104" s="5" t="s">
        <v>876</v>
      </c>
      <c r="W104" s="5"/>
      <c r="X104" s="5" t="s">
        <v>799</v>
      </c>
      <c r="Y104" s="5">
        <v>100</v>
      </c>
      <c r="Z104" s="5">
        <v>600</v>
      </c>
      <c r="AA104" s="5" t="s">
        <v>800</v>
      </c>
      <c r="AB104" s="5">
        <v>100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 t="s">
        <v>877</v>
      </c>
      <c r="AJ104" s="4">
        <v>0.35</v>
      </c>
      <c r="AK104" s="4">
        <v>1.01</v>
      </c>
      <c r="AL104" s="5">
        <v>1</v>
      </c>
      <c r="AM104" s="5" t="s">
        <v>820</v>
      </c>
      <c r="AN104" s="5" t="s">
        <v>805</v>
      </c>
      <c r="AO104" s="5">
        <v>2</v>
      </c>
      <c r="AP104" s="5">
        <v>600</v>
      </c>
      <c r="AQ104" s="5" t="s">
        <v>800</v>
      </c>
      <c r="AR104" s="5">
        <v>33.33</v>
      </c>
      <c r="AS104" s="5">
        <v>40</v>
      </c>
      <c r="AT104" s="5">
        <v>0</v>
      </c>
      <c r="AU104" s="5">
        <v>26.67</v>
      </c>
      <c r="AV104" s="5">
        <v>0</v>
      </c>
      <c r="AW104" s="5">
        <v>0</v>
      </c>
      <c r="AX104" s="5" t="s">
        <v>820</v>
      </c>
      <c r="AY104" s="5" t="s">
        <v>820</v>
      </c>
      <c r="AZ104" s="5" t="s">
        <v>820</v>
      </c>
      <c r="BA104" s="5" t="s">
        <v>801</v>
      </c>
      <c r="BB104" s="5"/>
      <c r="BC104" s="5"/>
      <c r="BD104" s="5" t="s">
        <v>802</v>
      </c>
      <c r="BE104" s="5"/>
      <c r="BF104" s="5"/>
      <c r="BG104" s="5"/>
      <c r="BH104" s="5" t="s">
        <v>812</v>
      </c>
      <c r="BI104" s="5"/>
      <c r="BJ104" s="5"/>
      <c r="BK104" s="5"/>
      <c r="BL104" s="5" t="s">
        <v>803</v>
      </c>
      <c r="BM104" s="5">
        <v>0</v>
      </c>
      <c r="BN104" s="5">
        <v>-0.5</v>
      </c>
      <c r="BO104" s="5">
        <v>-2</v>
      </c>
      <c r="BP104" s="5">
        <v>-4</v>
      </c>
      <c r="BQ104" s="5">
        <v>-6</v>
      </c>
      <c r="BR104" s="5">
        <v>-8</v>
      </c>
      <c r="BS104" s="5">
        <v>-10</v>
      </c>
      <c r="BT104" s="5">
        <v>-12</v>
      </c>
      <c r="BU104" s="5">
        <v>-14</v>
      </c>
      <c r="BV104" s="5"/>
      <c r="BW104" s="5" t="s">
        <v>803</v>
      </c>
      <c r="BX104" s="5">
        <v>0</v>
      </c>
      <c r="BY104" s="5">
        <v>0</v>
      </c>
      <c r="BZ104" s="5">
        <v>0</v>
      </c>
      <c r="CA104" s="5">
        <v>-0.4</v>
      </c>
      <c r="CB104" s="5">
        <v>-0.8</v>
      </c>
      <c r="CC104" s="5">
        <v>-1.2</v>
      </c>
      <c r="CD104" s="5">
        <v>-1.6</v>
      </c>
      <c r="CE104" s="5">
        <v>-2</v>
      </c>
      <c r="CF104" s="5">
        <v>-2.4</v>
      </c>
      <c r="CG104" s="5"/>
      <c r="CH104" s="5" t="s">
        <v>803</v>
      </c>
      <c r="CI104" s="5"/>
      <c r="CJ104" s="5">
        <v>0</v>
      </c>
      <c r="CK104" s="5">
        <v>0</v>
      </c>
      <c r="CL104" s="5">
        <v>-0.5</v>
      </c>
      <c r="CM104" s="5">
        <v>-1</v>
      </c>
      <c r="CN104" s="5">
        <v>-1.5</v>
      </c>
      <c r="CO104" s="5">
        <v>-2</v>
      </c>
      <c r="CP104" s="5">
        <v>-2.5</v>
      </c>
      <c r="CQ104" s="5">
        <v>-3</v>
      </c>
      <c r="CR104" s="5">
        <v>-3.5</v>
      </c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45"/>
      <c r="ES104" s="45"/>
      <c r="ET104" s="45">
        <v>44560</v>
      </c>
      <c r="EU104" s="45">
        <v>44562</v>
      </c>
      <c r="EV104" s="45" t="s">
        <v>808</v>
      </c>
      <c r="EW104" s="45">
        <v>44575</v>
      </c>
      <c r="EX104" s="45">
        <v>44575</v>
      </c>
      <c r="EY104" s="45"/>
      <c r="EZ104" s="45"/>
      <c r="FA104" s="45"/>
      <c r="FB104" s="45"/>
      <c r="FC104" s="45">
        <v>44596</v>
      </c>
      <c r="FD104" s="45"/>
      <c r="FE104" s="5"/>
      <c r="FF104" s="5" t="s">
        <v>798</v>
      </c>
      <c r="FG104" s="5"/>
      <c r="FH104" s="5"/>
      <c r="FI104" s="5" t="s">
        <v>878</v>
      </c>
      <c r="FJ104" s="5">
        <v>3.8</v>
      </c>
      <c r="FK104" s="4">
        <v>7</v>
      </c>
      <c r="FL104" s="5">
        <v>6</v>
      </c>
      <c r="FM104" s="4">
        <v>12</v>
      </c>
      <c r="FN104" s="4">
        <v>12</v>
      </c>
      <c r="FO104" s="4">
        <v>12</v>
      </c>
      <c r="FP104" s="4">
        <v>13</v>
      </c>
      <c r="FQ104" s="5"/>
      <c r="FR104" s="5">
        <v>3</v>
      </c>
      <c r="FS104" s="5">
        <v>0</v>
      </c>
      <c r="FT104" s="5">
        <v>0</v>
      </c>
      <c r="FU104" s="5">
        <v>0.33</v>
      </c>
      <c r="FV104" s="5">
        <v>0.92</v>
      </c>
      <c r="FW104" s="5">
        <v>0.75</v>
      </c>
      <c r="FX104" s="5">
        <v>3.42</v>
      </c>
      <c r="FY104" s="5"/>
      <c r="FZ104" s="5"/>
      <c r="GA104" s="5">
        <v>0.15</v>
      </c>
      <c r="GB104" s="5">
        <v>0.46</v>
      </c>
      <c r="GC104" s="5">
        <v>0.92</v>
      </c>
      <c r="GD104" s="5">
        <v>4.6900000000000004</v>
      </c>
      <c r="GE104" s="5">
        <v>7.29</v>
      </c>
      <c r="GF104" s="46"/>
      <c r="GG104" s="5" t="s">
        <v>39</v>
      </c>
      <c r="GH104" s="5" t="s">
        <v>39</v>
      </c>
      <c r="GI104" s="5" t="s">
        <v>861</v>
      </c>
      <c r="GJ104" s="5" t="s">
        <v>798</v>
      </c>
      <c r="GK104" s="5" t="s">
        <v>830</v>
      </c>
      <c r="GL104" s="5">
        <v>3</v>
      </c>
      <c r="GM104" s="46"/>
      <c r="GN104" s="47">
        <v>2112093469</v>
      </c>
      <c r="GO104">
        <f t="shared" si="3"/>
        <v>0.46</v>
      </c>
      <c r="GP104">
        <f t="shared" si="4"/>
        <v>6</v>
      </c>
      <c r="GQ104">
        <f t="shared" si="5"/>
        <v>61</v>
      </c>
    </row>
    <row r="105" spans="1:199">
      <c r="A105" s="5" t="s">
        <v>795</v>
      </c>
      <c r="B105" s="5">
        <v>2022</v>
      </c>
      <c r="C105" s="4">
        <v>111021023</v>
      </c>
      <c r="D105" s="5">
        <v>111021023</v>
      </c>
      <c r="E105" s="5" t="s">
        <v>796</v>
      </c>
      <c r="F105" s="5" t="s">
        <v>35</v>
      </c>
      <c r="G105" s="5" t="s">
        <v>45</v>
      </c>
      <c r="H105" s="5" t="s">
        <v>797</v>
      </c>
      <c r="I105" s="5" t="s">
        <v>46</v>
      </c>
      <c r="J105" s="5" t="s">
        <v>38</v>
      </c>
      <c r="K105" s="5" t="s">
        <v>38</v>
      </c>
      <c r="L105" s="5" t="s">
        <v>44</v>
      </c>
      <c r="M105" s="5" t="s">
        <v>54</v>
      </c>
      <c r="N105" s="5">
        <v>1</v>
      </c>
      <c r="O105" s="5" t="s">
        <v>63</v>
      </c>
      <c r="P105" s="5" t="s">
        <v>832</v>
      </c>
      <c r="Q105" s="5"/>
      <c r="R105" s="4">
        <v>8</v>
      </c>
      <c r="S105" s="5" t="s">
        <v>798</v>
      </c>
      <c r="T105" s="5"/>
      <c r="U105" s="5">
        <v>0</v>
      </c>
      <c r="V105" s="5" t="s">
        <v>876</v>
      </c>
      <c r="W105" s="5"/>
      <c r="X105" s="5" t="s">
        <v>799</v>
      </c>
      <c r="Y105" s="5">
        <v>100</v>
      </c>
      <c r="Z105" s="5">
        <v>600</v>
      </c>
      <c r="AA105" s="5" t="s">
        <v>800</v>
      </c>
      <c r="AB105" s="5">
        <v>100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/>
      <c r="AJ105" s="4">
        <v>0.21</v>
      </c>
      <c r="AK105" s="4">
        <v>0.72</v>
      </c>
      <c r="AL105" s="5">
        <v>1</v>
      </c>
      <c r="AM105" s="5" t="s">
        <v>820</v>
      </c>
      <c r="AN105" s="5" t="s">
        <v>805</v>
      </c>
      <c r="AO105" s="5">
        <v>2</v>
      </c>
      <c r="AP105" s="5">
        <v>600</v>
      </c>
      <c r="AQ105" s="5" t="s">
        <v>800</v>
      </c>
      <c r="AR105" s="5">
        <v>33.33</v>
      </c>
      <c r="AS105" s="5">
        <v>40</v>
      </c>
      <c r="AT105" s="5">
        <v>0</v>
      </c>
      <c r="AU105" s="5">
        <v>26.67</v>
      </c>
      <c r="AV105" s="5">
        <v>0</v>
      </c>
      <c r="AW105" s="5">
        <v>0</v>
      </c>
      <c r="AX105" s="5" t="s">
        <v>820</v>
      </c>
      <c r="AY105" s="5" t="s">
        <v>820</v>
      </c>
      <c r="AZ105" s="5" t="s">
        <v>820</v>
      </c>
      <c r="BA105" s="5" t="s">
        <v>801</v>
      </c>
      <c r="BB105" s="5"/>
      <c r="BC105" s="5"/>
      <c r="BD105" s="5" t="s">
        <v>802</v>
      </c>
      <c r="BE105" s="5"/>
      <c r="BF105" s="5"/>
      <c r="BG105" s="5"/>
      <c r="BH105" s="5" t="s">
        <v>812</v>
      </c>
      <c r="BI105" s="5"/>
      <c r="BJ105" s="5"/>
      <c r="BK105" s="5"/>
      <c r="BL105" s="5" t="s">
        <v>803</v>
      </c>
      <c r="BM105" s="5">
        <v>0</v>
      </c>
      <c r="BN105" s="5">
        <v>-0.5</v>
      </c>
      <c r="BO105" s="5">
        <v>-2</v>
      </c>
      <c r="BP105" s="5">
        <v>-4</v>
      </c>
      <c r="BQ105" s="5">
        <v>-6</v>
      </c>
      <c r="BR105" s="5">
        <v>-8</v>
      </c>
      <c r="BS105" s="5">
        <v>-10</v>
      </c>
      <c r="BT105" s="5">
        <v>-12</v>
      </c>
      <c r="BU105" s="5">
        <v>-14</v>
      </c>
      <c r="BV105" s="5"/>
      <c r="BW105" s="5" t="s">
        <v>803</v>
      </c>
      <c r="BX105" s="5">
        <v>0</v>
      </c>
      <c r="BY105" s="5">
        <v>0</v>
      </c>
      <c r="BZ105" s="5">
        <v>0</v>
      </c>
      <c r="CA105" s="5">
        <v>-0.4</v>
      </c>
      <c r="CB105" s="5">
        <v>-0.8</v>
      </c>
      <c r="CC105" s="5">
        <v>-1.2</v>
      </c>
      <c r="CD105" s="5">
        <v>-1.6</v>
      </c>
      <c r="CE105" s="5">
        <v>-2</v>
      </c>
      <c r="CF105" s="5">
        <v>-2.4</v>
      </c>
      <c r="CG105" s="5"/>
      <c r="CH105" s="5" t="s">
        <v>803</v>
      </c>
      <c r="CI105" s="5"/>
      <c r="CJ105" s="5">
        <v>0</v>
      </c>
      <c r="CK105" s="5">
        <v>0</v>
      </c>
      <c r="CL105" s="5">
        <v>-0.5</v>
      </c>
      <c r="CM105" s="5">
        <v>-1</v>
      </c>
      <c r="CN105" s="5">
        <v>-1.5</v>
      </c>
      <c r="CO105" s="5">
        <v>-2</v>
      </c>
      <c r="CP105" s="5">
        <v>-2.5</v>
      </c>
      <c r="CQ105" s="5">
        <v>-3</v>
      </c>
      <c r="CR105" s="5">
        <v>-3.5</v>
      </c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45"/>
      <c r="ES105" s="45"/>
      <c r="ET105" s="45">
        <v>44560</v>
      </c>
      <c r="EU105" s="45">
        <v>44562</v>
      </c>
      <c r="EV105" s="45" t="s">
        <v>808</v>
      </c>
      <c r="EW105" s="45"/>
      <c r="EX105" s="45"/>
      <c r="EY105" s="45"/>
      <c r="EZ105" s="45"/>
      <c r="FA105" s="45"/>
      <c r="FB105" s="45"/>
      <c r="FC105" s="45">
        <v>44596</v>
      </c>
      <c r="FD105" s="45"/>
      <c r="FE105" s="5"/>
      <c r="FF105" s="5" t="s">
        <v>804</v>
      </c>
      <c r="FG105" s="5"/>
      <c r="FH105" s="5"/>
      <c r="FI105" s="5"/>
      <c r="FJ105" s="5">
        <v>3.6</v>
      </c>
      <c r="FK105" s="4">
        <v>8</v>
      </c>
      <c r="FL105" s="5">
        <v>8</v>
      </c>
      <c r="FM105" s="4">
        <v>8</v>
      </c>
      <c r="FN105" s="4">
        <v>8</v>
      </c>
      <c r="FO105" s="4">
        <v>8</v>
      </c>
      <c r="FP105" s="4">
        <v>8</v>
      </c>
      <c r="FQ105" s="5"/>
      <c r="FR105" s="5"/>
      <c r="FS105" s="5">
        <v>0</v>
      </c>
      <c r="FT105" s="5">
        <v>0.25</v>
      </c>
      <c r="FU105" s="5">
        <v>0.38</v>
      </c>
      <c r="FV105" s="5">
        <v>1</v>
      </c>
      <c r="FW105" s="5">
        <v>1.75</v>
      </c>
      <c r="FX105" s="5">
        <v>3</v>
      </c>
      <c r="FY105" s="5"/>
      <c r="FZ105" s="5">
        <v>0.25</v>
      </c>
      <c r="GA105" s="5">
        <v>0.5</v>
      </c>
      <c r="GB105" s="5">
        <v>1.38</v>
      </c>
      <c r="GC105" s="5">
        <v>1.75</v>
      </c>
      <c r="GD105" s="5">
        <v>5</v>
      </c>
      <c r="GE105" s="5">
        <v>5.38</v>
      </c>
      <c r="GF105" s="46"/>
      <c r="GG105" s="5" t="s">
        <v>39</v>
      </c>
      <c r="GH105" s="5" t="s">
        <v>39</v>
      </c>
      <c r="GI105" s="5" t="s">
        <v>861</v>
      </c>
      <c r="GJ105" s="5" t="s">
        <v>798</v>
      </c>
      <c r="GK105" s="5" t="s">
        <v>830</v>
      </c>
      <c r="GL105" s="5">
        <v>3</v>
      </c>
      <c r="GM105" s="46"/>
      <c r="GN105" s="47">
        <v>2112093470</v>
      </c>
      <c r="GO105">
        <f t="shared" si="3"/>
        <v>0.37000000000000011</v>
      </c>
      <c r="GP105">
        <f t="shared" si="4"/>
        <v>3</v>
      </c>
      <c r="GQ105">
        <f t="shared" si="5"/>
        <v>40</v>
      </c>
    </row>
    <row r="106" spans="1:199">
      <c r="A106" s="5" t="s">
        <v>795</v>
      </c>
      <c r="B106" s="5">
        <v>2022</v>
      </c>
      <c r="C106" s="4">
        <v>111022024</v>
      </c>
      <c r="D106" s="5">
        <v>111022024</v>
      </c>
      <c r="E106" s="5" t="s">
        <v>796</v>
      </c>
      <c r="F106" s="5" t="s">
        <v>35</v>
      </c>
      <c r="G106" s="5" t="s">
        <v>45</v>
      </c>
      <c r="H106" s="5" t="s">
        <v>797</v>
      </c>
      <c r="I106" s="5" t="s">
        <v>46</v>
      </c>
      <c r="J106" s="5" t="s">
        <v>38</v>
      </c>
      <c r="K106" s="5" t="s">
        <v>38</v>
      </c>
      <c r="L106" s="5" t="s">
        <v>44</v>
      </c>
      <c r="M106" s="5" t="s">
        <v>40</v>
      </c>
      <c r="N106" s="5">
        <v>2</v>
      </c>
      <c r="O106" s="5" t="s">
        <v>101</v>
      </c>
      <c r="P106" s="5" t="s">
        <v>851</v>
      </c>
      <c r="Q106" s="5"/>
      <c r="R106" s="4">
        <v>10</v>
      </c>
      <c r="S106" s="5" t="s">
        <v>798</v>
      </c>
      <c r="T106" s="5"/>
      <c r="U106" s="5">
        <v>0</v>
      </c>
      <c r="V106" s="5" t="s">
        <v>876</v>
      </c>
      <c r="W106" s="5"/>
      <c r="X106" s="5" t="s">
        <v>799</v>
      </c>
      <c r="Y106" s="5">
        <v>100</v>
      </c>
      <c r="Z106" s="5">
        <v>600</v>
      </c>
      <c r="AA106" s="5" t="s">
        <v>800</v>
      </c>
      <c r="AB106" s="5">
        <v>100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/>
      <c r="AJ106" s="4">
        <v>0.9</v>
      </c>
      <c r="AK106" s="4">
        <v>0.9</v>
      </c>
      <c r="AL106" s="5">
        <v>1</v>
      </c>
      <c r="AM106" s="5" t="s">
        <v>820</v>
      </c>
      <c r="AN106" s="5" t="s">
        <v>805</v>
      </c>
      <c r="AO106" s="5">
        <v>2</v>
      </c>
      <c r="AP106" s="5">
        <v>600</v>
      </c>
      <c r="AQ106" s="5" t="s">
        <v>800</v>
      </c>
      <c r="AR106" s="5">
        <v>33.33</v>
      </c>
      <c r="AS106" s="5">
        <v>40</v>
      </c>
      <c r="AT106" s="5">
        <v>0</v>
      </c>
      <c r="AU106" s="5">
        <v>26.67</v>
      </c>
      <c r="AV106" s="5">
        <v>0</v>
      </c>
      <c r="AW106" s="5">
        <v>0</v>
      </c>
      <c r="AX106" s="5" t="s">
        <v>820</v>
      </c>
      <c r="AY106" s="5" t="s">
        <v>820</v>
      </c>
      <c r="AZ106" s="5" t="s">
        <v>820</v>
      </c>
      <c r="BA106" s="5" t="s">
        <v>801</v>
      </c>
      <c r="BB106" s="5"/>
      <c r="BC106" s="5"/>
      <c r="BD106" s="5" t="s">
        <v>815</v>
      </c>
      <c r="BE106" s="5"/>
      <c r="BF106" s="5"/>
      <c r="BG106" s="5"/>
      <c r="BH106" s="5" t="s">
        <v>816</v>
      </c>
      <c r="BI106" s="5"/>
      <c r="BJ106" s="5"/>
      <c r="BK106" s="5"/>
      <c r="BL106" s="5" t="s">
        <v>803</v>
      </c>
      <c r="BM106" s="5">
        <v>0</v>
      </c>
      <c r="BN106" s="5">
        <v>-0.5</v>
      </c>
      <c r="BO106" s="5">
        <v>-2</v>
      </c>
      <c r="BP106" s="5">
        <v>-4</v>
      </c>
      <c r="BQ106" s="5">
        <v>-6</v>
      </c>
      <c r="BR106" s="5">
        <v>-8</v>
      </c>
      <c r="BS106" s="5">
        <v>-10</v>
      </c>
      <c r="BT106" s="5">
        <v>-12</v>
      </c>
      <c r="BU106" s="5">
        <v>-14</v>
      </c>
      <c r="BV106" s="5"/>
      <c r="BW106" s="5" t="s">
        <v>803</v>
      </c>
      <c r="BX106" s="5">
        <v>0</v>
      </c>
      <c r="BY106" s="5">
        <v>0</v>
      </c>
      <c r="BZ106" s="5">
        <v>0</v>
      </c>
      <c r="CA106" s="5">
        <v>-0.4</v>
      </c>
      <c r="CB106" s="5">
        <v>-0.8</v>
      </c>
      <c r="CC106" s="5">
        <v>-1.2</v>
      </c>
      <c r="CD106" s="5">
        <v>-1.6</v>
      </c>
      <c r="CE106" s="5">
        <v>-2</v>
      </c>
      <c r="CF106" s="5">
        <v>-2.4</v>
      </c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45"/>
      <c r="ES106" s="45"/>
      <c r="ET106" s="45">
        <v>44560</v>
      </c>
      <c r="EU106" s="45">
        <v>44562</v>
      </c>
      <c r="EV106" s="45" t="s">
        <v>808</v>
      </c>
      <c r="EW106" s="45"/>
      <c r="EX106" s="45"/>
      <c r="EY106" s="45"/>
      <c r="EZ106" s="45"/>
      <c r="FA106" s="45"/>
      <c r="FB106" s="45"/>
      <c r="FC106" s="45">
        <v>44596</v>
      </c>
      <c r="FD106" s="45"/>
      <c r="FE106" s="5"/>
      <c r="FF106" s="5" t="s">
        <v>804</v>
      </c>
      <c r="FG106" s="5"/>
      <c r="FH106" s="5"/>
      <c r="FI106" s="5"/>
      <c r="FJ106" s="5">
        <v>6.54</v>
      </c>
      <c r="FK106" s="4">
        <v>10</v>
      </c>
      <c r="FL106" s="5">
        <v>10</v>
      </c>
      <c r="FM106" s="4">
        <v>10</v>
      </c>
      <c r="FN106" s="4">
        <v>13</v>
      </c>
      <c r="FO106" s="4">
        <v>10</v>
      </c>
      <c r="FP106" s="4">
        <v>19</v>
      </c>
      <c r="FQ106" s="5">
        <v>4</v>
      </c>
      <c r="FR106" s="5">
        <v>20</v>
      </c>
      <c r="FS106" s="5">
        <v>0</v>
      </c>
      <c r="FT106" s="5">
        <v>0.46</v>
      </c>
      <c r="FU106" s="5">
        <v>1.46</v>
      </c>
      <c r="FV106" s="5">
        <v>3.38</v>
      </c>
      <c r="FW106" s="5">
        <v>4.62</v>
      </c>
      <c r="FX106" s="5">
        <v>7</v>
      </c>
      <c r="FY106" s="5"/>
      <c r="FZ106" s="5">
        <v>0.16</v>
      </c>
      <c r="GA106" s="5">
        <v>0.89</v>
      </c>
      <c r="GB106" s="5">
        <v>1.79</v>
      </c>
      <c r="GC106" s="5">
        <v>2.84</v>
      </c>
      <c r="GD106" s="5">
        <v>5.47</v>
      </c>
      <c r="GE106" s="5">
        <v>5</v>
      </c>
      <c r="GF106" s="46"/>
      <c r="GG106" s="5" t="s">
        <v>39</v>
      </c>
      <c r="GH106" s="5" t="s">
        <v>39</v>
      </c>
      <c r="GI106" s="5" t="s">
        <v>861</v>
      </c>
      <c r="GJ106" s="5" t="s">
        <v>798</v>
      </c>
      <c r="GK106" s="5" t="s">
        <v>830</v>
      </c>
      <c r="GL106" s="5">
        <v>12</v>
      </c>
      <c r="GM106" s="46"/>
      <c r="GN106" s="47">
        <v>2112093471</v>
      </c>
      <c r="GO106">
        <f t="shared" si="3"/>
        <v>1.0499999999999998</v>
      </c>
      <c r="GP106">
        <f t="shared" si="4"/>
        <v>20</v>
      </c>
      <c r="GQ106">
        <f t="shared" si="5"/>
        <v>104</v>
      </c>
    </row>
    <row r="107" spans="1:199">
      <c r="A107" s="5" t="s">
        <v>795</v>
      </c>
      <c r="B107" s="5">
        <v>2022</v>
      </c>
      <c r="C107" s="4">
        <v>111022025</v>
      </c>
      <c r="D107" s="5">
        <v>111022025</v>
      </c>
      <c r="E107" s="5" t="s">
        <v>796</v>
      </c>
      <c r="F107" s="5" t="s">
        <v>35</v>
      </c>
      <c r="G107" s="5" t="s">
        <v>45</v>
      </c>
      <c r="H107" s="5" t="s">
        <v>797</v>
      </c>
      <c r="I107" s="5" t="s">
        <v>46</v>
      </c>
      <c r="J107" s="5" t="s">
        <v>38</v>
      </c>
      <c r="K107" s="5" t="s">
        <v>38</v>
      </c>
      <c r="L107" s="5" t="s">
        <v>44</v>
      </c>
      <c r="M107" s="5" t="s">
        <v>40</v>
      </c>
      <c r="N107" s="5">
        <v>2</v>
      </c>
      <c r="O107" s="5" t="s">
        <v>116</v>
      </c>
      <c r="P107" s="5" t="s">
        <v>886</v>
      </c>
      <c r="Q107" s="5"/>
      <c r="R107" s="4">
        <v>17</v>
      </c>
      <c r="S107" s="5" t="s">
        <v>798</v>
      </c>
      <c r="T107" s="5"/>
      <c r="U107" s="5">
        <v>0</v>
      </c>
      <c r="V107" s="5" t="s">
        <v>876</v>
      </c>
      <c r="W107" s="5"/>
      <c r="X107" s="5" t="s">
        <v>799</v>
      </c>
      <c r="Y107" s="5">
        <v>100</v>
      </c>
      <c r="Z107" s="5">
        <v>600</v>
      </c>
      <c r="AA107" s="5" t="s">
        <v>800</v>
      </c>
      <c r="AB107" s="5">
        <v>100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/>
      <c r="AJ107" s="4">
        <v>2</v>
      </c>
      <c r="AK107" s="4">
        <v>2</v>
      </c>
      <c r="AL107" s="5">
        <v>1</v>
      </c>
      <c r="AM107" s="5" t="s">
        <v>820</v>
      </c>
      <c r="AN107" s="5" t="s">
        <v>805</v>
      </c>
      <c r="AO107" s="5">
        <v>2</v>
      </c>
      <c r="AP107" s="5">
        <v>600</v>
      </c>
      <c r="AQ107" s="5" t="s">
        <v>800</v>
      </c>
      <c r="AR107" s="5">
        <v>33.33</v>
      </c>
      <c r="AS107" s="5">
        <v>40</v>
      </c>
      <c r="AT107" s="5">
        <v>0</v>
      </c>
      <c r="AU107" s="5">
        <v>26.67</v>
      </c>
      <c r="AV107" s="5">
        <v>0</v>
      </c>
      <c r="AW107" s="5">
        <v>0</v>
      </c>
      <c r="AX107" s="5" t="s">
        <v>820</v>
      </c>
      <c r="AY107" s="5" t="s">
        <v>820</v>
      </c>
      <c r="AZ107" s="5" t="s">
        <v>820</v>
      </c>
      <c r="BA107" s="5" t="s">
        <v>801</v>
      </c>
      <c r="BB107" s="5"/>
      <c r="BC107" s="5"/>
      <c r="BD107" s="5" t="s">
        <v>815</v>
      </c>
      <c r="BE107" s="5"/>
      <c r="BF107" s="5"/>
      <c r="BG107" s="5"/>
      <c r="BH107" s="5" t="s">
        <v>816</v>
      </c>
      <c r="BI107" s="5"/>
      <c r="BJ107" s="5"/>
      <c r="BK107" s="5" t="s">
        <v>887</v>
      </c>
      <c r="BL107" s="5" t="s">
        <v>803</v>
      </c>
      <c r="BM107" s="5">
        <v>0</v>
      </c>
      <c r="BN107" s="5">
        <v>-0.5</v>
      </c>
      <c r="BO107" s="5">
        <v>-2</v>
      </c>
      <c r="BP107" s="5">
        <v>-4</v>
      </c>
      <c r="BQ107" s="5">
        <v>-6</v>
      </c>
      <c r="BR107" s="5">
        <v>-8</v>
      </c>
      <c r="BS107" s="5">
        <v>-10</v>
      </c>
      <c r="BT107" s="5">
        <v>-12</v>
      </c>
      <c r="BU107" s="5">
        <v>-14</v>
      </c>
      <c r="BV107" s="5"/>
      <c r="BW107" s="5" t="s">
        <v>803</v>
      </c>
      <c r="BX107" s="5">
        <v>0</v>
      </c>
      <c r="BY107" s="5">
        <v>0</v>
      </c>
      <c r="BZ107" s="5">
        <v>0</v>
      </c>
      <c r="CA107" s="5">
        <v>-0.4</v>
      </c>
      <c r="CB107" s="5">
        <v>-0.8</v>
      </c>
      <c r="CC107" s="5">
        <v>-1.2</v>
      </c>
      <c r="CD107" s="5">
        <v>-1.6</v>
      </c>
      <c r="CE107" s="5">
        <v>-2</v>
      </c>
      <c r="CF107" s="5">
        <v>-2.4</v>
      </c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45"/>
      <c r="ES107" s="45"/>
      <c r="ET107" s="45">
        <v>44560</v>
      </c>
      <c r="EU107" s="45">
        <v>44562</v>
      </c>
      <c r="EV107" s="45" t="s">
        <v>808</v>
      </c>
      <c r="EW107" s="45"/>
      <c r="EX107" s="45"/>
      <c r="EY107" s="45"/>
      <c r="EZ107" s="45"/>
      <c r="FA107" s="45"/>
      <c r="FB107" s="45"/>
      <c r="FC107" s="45">
        <v>44596</v>
      </c>
      <c r="FD107" s="45"/>
      <c r="FE107" s="5"/>
      <c r="FF107" s="5" t="s">
        <v>804</v>
      </c>
      <c r="FG107" s="5"/>
      <c r="FH107" s="5"/>
      <c r="FI107" s="5"/>
      <c r="FJ107" s="5">
        <v>3.59</v>
      </c>
      <c r="FK107" s="4">
        <v>17</v>
      </c>
      <c r="FL107" s="5">
        <v>17</v>
      </c>
      <c r="FM107" s="4">
        <v>14</v>
      </c>
      <c r="FN107" s="4">
        <v>15</v>
      </c>
      <c r="FO107" s="4">
        <v>14</v>
      </c>
      <c r="FP107" s="4">
        <v>20</v>
      </c>
      <c r="FQ107" s="5">
        <v>2</v>
      </c>
      <c r="FR107" s="5"/>
      <c r="FS107" s="5">
        <v>0</v>
      </c>
      <c r="FT107" s="5">
        <v>0</v>
      </c>
      <c r="FU107" s="5">
        <v>7.0000000000000007E-2</v>
      </c>
      <c r="FV107" s="5">
        <v>0.47</v>
      </c>
      <c r="FW107" s="5">
        <v>0.93</v>
      </c>
      <c r="FX107" s="5">
        <v>3.87</v>
      </c>
      <c r="FY107" s="5"/>
      <c r="FZ107" s="5">
        <v>0.15</v>
      </c>
      <c r="GA107" s="5">
        <v>0.25</v>
      </c>
      <c r="GB107" s="5">
        <v>0.4</v>
      </c>
      <c r="GC107" s="5">
        <v>0.65</v>
      </c>
      <c r="GD107" s="5">
        <v>2.95</v>
      </c>
      <c r="GE107" s="5">
        <v>2.33</v>
      </c>
      <c r="GF107" s="46"/>
      <c r="GG107" s="5" t="s">
        <v>39</v>
      </c>
      <c r="GH107" s="5" t="s">
        <v>39</v>
      </c>
      <c r="GI107" s="5" t="s">
        <v>861</v>
      </c>
      <c r="GJ107" s="5" t="s">
        <v>798</v>
      </c>
      <c r="GK107" s="5" t="s">
        <v>830</v>
      </c>
      <c r="GL107" s="5">
        <v>1</v>
      </c>
      <c r="GM107" s="46"/>
      <c r="GN107" s="47">
        <v>2112093472</v>
      </c>
      <c r="GO107">
        <f t="shared" si="3"/>
        <v>0.25</v>
      </c>
      <c r="GP107">
        <f t="shared" si="4"/>
        <v>5</v>
      </c>
      <c r="GQ107">
        <f t="shared" si="5"/>
        <v>59</v>
      </c>
    </row>
    <row r="108" spans="1:199">
      <c r="A108" s="5" t="s">
        <v>795</v>
      </c>
      <c r="B108" s="5">
        <v>2022</v>
      </c>
      <c r="C108" s="4">
        <v>111022026</v>
      </c>
      <c r="D108" s="5">
        <v>111022026</v>
      </c>
      <c r="E108" s="5" t="s">
        <v>796</v>
      </c>
      <c r="F108" s="5" t="s">
        <v>35</v>
      </c>
      <c r="G108" s="5" t="s">
        <v>45</v>
      </c>
      <c r="H108" s="5" t="s">
        <v>797</v>
      </c>
      <c r="I108" s="5" t="s">
        <v>46</v>
      </c>
      <c r="J108" s="5" t="s">
        <v>38</v>
      </c>
      <c r="K108" s="5" t="s">
        <v>38</v>
      </c>
      <c r="L108" s="5" t="s">
        <v>44</v>
      </c>
      <c r="M108" s="5" t="s">
        <v>40</v>
      </c>
      <c r="N108" s="5">
        <v>2</v>
      </c>
      <c r="O108" s="5" t="s">
        <v>116</v>
      </c>
      <c r="P108" s="5" t="s">
        <v>283</v>
      </c>
      <c r="Q108" s="5"/>
      <c r="R108" s="4">
        <v>12</v>
      </c>
      <c r="S108" s="5" t="s">
        <v>798</v>
      </c>
      <c r="T108" s="5"/>
      <c r="U108" s="5">
        <v>0</v>
      </c>
      <c r="V108" s="5" t="s">
        <v>876</v>
      </c>
      <c r="W108" s="5"/>
      <c r="X108" s="5" t="s">
        <v>799</v>
      </c>
      <c r="Y108" s="5">
        <v>100</v>
      </c>
      <c r="Z108" s="5">
        <v>600</v>
      </c>
      <c r="AA108" s="5" t="s">
        <v>800</v>
      </c>
      <c r="AB108" s="5">
        <v>100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/>
      <c r="AJ108" s="4">
        <v>2</v>
      </c>
      <c r="AK108" s="4">
        <v>2</v>
      </c>
      <c r="AL108" s="5">
        <v>1</v>
      </c>
      <c r="AM108" s="5" t="s">
        <v>820</v>
      </c>
      <c r="AN108" s="5" t="s">
        <v>805</v>
      </c>
      <c r="AO108" s="5">
        <v>2</v>
      </c>
      <c r="AP108" s="5">
        <v>600</v>
      </c>
      <c r="AQ108" s="5" t="s">
        <v>800</v>
      </c>
      <c r="AR108" s="5">
        <v>33.33</v>
      </c>
      <c r="AS108" s="5">
        <v>40</v>
      </c>
      <c r="AT108" s="5">
        <v>0</v>
      </c>
      <c r="AU108" s="5">
        <v>26.67</v>
      </c>
      <c r="AV108" s="5">
        <v>0</v>
      </c>
      <c r="AW108" s="5">
        <v>0</v>
      </c>
      <c r="AX108" s="5" t="s">
        <v>820</v>
      </c>
      <c r="AY108" s="5" t="s">
        <v>820</v>
      </c>
      <c r="AZ108" s="5" t="s">
        <v>820</v>
      </c>
      <c r="BA108" s="5" t="s">
        <v>801</v>
      </c>
      <c r="BB108" s="5"/>
      <c r="BC108" s="5"/>
      <c r="BD108" s="5" t="s">
        <v>815</v>
      </c>
      <c r="BE108" s="5"/>
      <c r="BF108" s="5"/>
      <c r="BG108" s="5"/>
      <c r="BH108" s="5" t="s">
        <v>816</v>
      </c>
      <c r="BI108" s="5"/>
      <c r="BJ108" s="5"/>
      <c r="BK108" s="5" t="s">
        <v>887</v>
      </c>
      <c r="BL108" s="5" t="s">
        <v>803</v>
      </c>
      <c r="BM108" s="5">
        <v>0</v>
      </c>
      <c r="BN108" s="5">
        <v>-0.5</v>
      </c>
      <c r="BO108" s="5">
        <v>-2</v>
      </c>
      <c r="BP108" s="5">
        <v>-4</v>
      </c>
      <c r="BQ108" s="5">
        <v>-6</v>
      </c>
      <c r="BR108" s="5">
        <v>-8</v>
      </c>
      <c r="BS108" s="5">
        <v>-10</v>
      </c>
      <c r="BT108" s="5">
        <v>-12</v>
      </c>
      <c r="BU108" s="5">
        <v>-14</v>
      </c>
      <c r="BV108" s="5"/>
      <c r="BW108" s="5" t="s">
        <v>803</v>
      </c>
      <c r="BX108" s="5">
        <v>0</v>
      </c>
      <c r="BY108" s="5">
        <v>0</v>
      </c>
      <c r="BZ108" s="5">
        <v>0</v>
      </c>
      <c r="CA108" s="5">
        <v>-0.4</v>
      </c>
      <c r="CB108" s="5">
        <v>-0.8</v>
      </c>
      <c r="CC108" s="5">
        <v>-1.2</v>
      </c>
      <c r="CD108" s="5">
        <v>-1.6</v>
      </c>
      <c r="CE108" s="5">
        <v>-2</v>
      </c>
      <c r="CF108" s="5">
        <v>-2.4</v>
      </c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45"/>
      <c r="ES108" s="45"/>
      <c r="ET108" s="45">
        <v>44560</v>
      </c>
      <c r="EU108" s="45">
        <v>44562</v>
      </c>
      <c r="EV108" s="45" t="s">
        <v>808</v>
      </c>
      <c r="EW108" s="45"/>
      <c r="EX108" s="45"/>
      <c r="EY108" s="45"/>
      <c r="EZ108" s="45"/>
      <c r="FA108" s="45"/>
      <c r="FB108" s="45"/>
      <c r="FC108" s="45">
        <v>44596</v>
      </c>
      <c r="FD108" s="45"/>
      <c r="FE108" s="5"/>
      <c r="FF108" s="5" t="s">
        <v>804</v>
      </c>
      <c r="FG108" s="5"/>
      <c r="FH108" s="5"/>
      <c r="FI108" s="5"/>
      <c r="FJ108" s="5">
        <v>2.91</v>
      </c>
      <c r="FK108" s="4">
        <v>12</v>
      </c>
      <c r="FL108" s="5">
        <v>12</v>
      </c>
      <c r="FM108" s="4">
        <v>10</v>
      </c>
      <c r="FN108" s="4">
        <v>15</v>
      </c>
      <c r="FO108" s="4">
        <v>10</v>
      </c>
      <c r="FP108" s="4">
        <v>15</v>
      </c>
      <c r="FQ108" s="5">
        <v>2</v>
      </c>
      <c r="FR108" s="5">
        <v>2</v>
      </c>
      <c r="FS108" s="5">
        <v>0</v>
      </c>
      <c r="FT108" s="5">
        <v>0.13</v>
      </c>
      <c r="FU108" s="5">
        <v>0.47</v>
      </c>
      <c r="FV108" s="5">
        <v>0.8</v>
      </c>
      <c r="FW108" s="5">
        <v>1.33</v>
      </c>
      <c r="FX108" s="5">
        <v>2.93</v>
      </c>
      <c r="FY108" s="5"/>
      <c r="FZ108" s="5">
        <v>0.2</v>
      </c>
      <c r="GA108" s="5">
        <v>0.4</v>
      </c>
      <c r="GB108" s="5">
        <v>0.8</v>
      </c>
      <c r="GC108" s="5">
        <v>1.07</v>
      </c>
      <c r="GD108" s="5">
        <v>2.87</v>
      </c>
      <c r="GE108" s="5">
        <v>2.31</v>
      </c>
      <c r="GF108" s="46"/>
      <c r="GG108" s="5" t="s">
        <v>39</v>
      </c>
      <c r="GH108" s="5" t="s">
        <v>39</v>
      </c>
      <c r="GI108" s="5" t="s">
        <v>861</v>
      </c>
      <c r="GJ108" s="5" t="s">
        <v>798</v>
      </c>
      <c r="GK108" s="5" t="s">
        <v>830</v>
      </c>
      <c r="GL108" s="5">
        <v>2</v>
      </c>
      <c r="GM108" s="46"/>
      <c r="GN108" s="47">
        <v>2112093473</v>
      </c>
      <c r="GO108">
        <f t="shared" si="3"/>
        <v>0.27</v>
      </c>
      <c r="GP108">
        <f t="shared" si="4"/>
        <v>4</v>
      </c>
      <c r="GQ108">
        <f t="shared" si="5"/>
        <v>43</v>
      </c>
    </row>
    <row r="109" spans="1:199">
      <c r="A109" s="5" t="s">
        <v>795</v>
      </c>
      <c r="B109" s="5">
        <v>2022</v>
      </c>
      <c r="C109" s="4">
        <v>111022027</v>
      </c>
      <c r="D109" s="5">
        <v>111022027</v>
      </c>
      <c r="E109" s="5" t="s">
        <v>796</v>
      </c>
      <c r="F109" s="5" t="s">
        <v>35</v>
      </c>
      <c r="G109" s="5" t="s">
        <v>45</v>
      </c>
      <c r="H109" s="5" t="s">
        <v>797</v>
      </c>
      <c r="I109" s="5" t="s">
        <v>46</v>
      </c>
      <c r="J109" s="5" t="s">
        <v>38</v>
      </c>
      <c r="K109" s="5" t="s">
        <v>38</v>
      </c>
      <c r="L109" s="5" t="s">
        <v>44</v>
      </c>
      <c r="M109" s="5" t="s">
        <v>40</v>
      </c>
      <c r="N109" s="5">
        <v>2</v>
      </c>
      <c r="O109" s="5" t="s">
        <v>149</v>
      </c>
      <c r="P109" s="5" t="s">
        <v>225</v>
      </c>
      <c r="Q109" s="5"/>
      <c r="R109" s="4">
        <v>35</v>
      </c>
      <c r="S109" s="5" t="s">
        <v>798</v>
      </c>
      <c r="T109" s="5"/>
      <c r="U109" s="5">
        <v>0</v>
      </c>
      <c r="V109" s="5" t="s">
        <v>876</v>
      </c>
      <c r="W109" s="5"/>
      <c r="X109" s="5" t="s">
        <v>799</v>
      </c>
      <c r="Y109" s="5">
        <v>100</v>
      </c>
      <c r="Z109" s="5">
        <v>600</v>
      </c>
      <c r="AA109" s="5" t="s">
        <v>800</v>
      </c>
      <c r="AB109" s="5">
        <v>100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/>
      <c r="AJ109" s="4">
        <v>1</v>
      </c>
      <c r="AK109" s="4">
        <v>1</v>
      </c>
      <c r="AL109" s="5">
        <v>1</v>
      </c>
      <c r="AM109" s="5" t="s">
        <v>820</v>
      </c>
      <c r="AN109" s="5" t="s">
        <v>805</v>
      </c>
      <c r="AO109" s="5">
        <v>2</v>
      </c>
      <c r="AP109" s="5">
        <v>600</v>
      </c>
      <c r="AQ109" s="5" t="s">
        <v>800</v>
      </c>
      <c r="AR109" s="5">
        <v>33.33</v>
      </c>
      <c r="AS109" s="5">
        <v>40</v>
      </c>
      <c r="AT109" s="5">
        <v>0</v>
      </c>
      <c r="AU109" s="5">
        <v>26.67</v>
      </c>
      <c r="AV109" s="5">
        <v>0</v>
      </c>
      <c r="AW109" s="5">
        <v>0</v>
      </c>
      <c r="AX109" s="5" t="s">
        <v>820</v>
      </c>
      <c r="AY109" s="5" t="s">
        <v>820</v>
      </c>
      <c r="AZ109" s="5" t="s">
        <v>820</v>
      </c>
      <c r="BA109" s="5" t="s">
        <v>801</v>
      </c>
      <c r="BB109" s="5"/>
      <c r="BC109" s="5"/>
      <c r="BD109" s="5" t="s">
        <v>815</v>
      </c>
      <c r="BE109" s="5"/>
      <c r="BF109" s="5"/>
      <c r="BG109" s="5"/>
      <c r="BH109" s="5" t="s">
        <v>816</v>
      </c>
      <c r="BI109" s="5"/>
      <c r="BJ109" s="5"/>
      <c r="BK109" s="5" t="s">
        <v>887</v>
      </c>
      <c r="BL109" s="5" t="s">
        <v>803</v>
      </c>
      <c r="BM109" s="5">
        <v>0</v>
      </c>
      <c r="BN109" s="5">
        <v>-0.5</v>
      </c>
      <c r="BO109" s="5">
        <v>-2</v>
      </c>
      <c r="BP109" s="5">
        <v>-4</v>
      </c>
      <c r="BQ109" s="5">
        <v>-6</v>
      </c>
      <c r="BR109" s="5">
        <v>-8</v>
      </c>
      <c r="BS109" s="5">
        <v>-10</v>
      </c>
      <c r="BT109" s="5">
        <v>-12</v>
      </c>
      <c r="BU109" s="5">
        <v>-14</v>
      </c>
      <c r="BV109" s="5"/>
      <c r="BW109" s="5" t="s">
        <v>803</v>
      </c>
      <c r="BX109" s="5">
        <v>0</v>
      </c>
      <c r="BY109" s="5">
        <v>0</v>
      </c>
      <c r="BZ109" s="5">
        <v>0</v>
      </c>
      <c r="CA109" s="5">
        <v>-0.4</v>
      </c>
      <c r="CB109" s="5">
        <v>-0.8</v>
      </c>
      <c r="CC109" s="5">
        <v>-1.2</v>
      </c>
      <c r="CD109" s="5">
        <v>-1.6</v>
      </c>
      <c r="CE109" s="5">
        <v>-2</v>
      </c>
      <c r="CF109" s="5">
        <v>-2.4</v>
      </c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45"/>
      <c r="ES109" s="45"/>
      <c r="ET109" s="45">
        <v>44560</v>
      </c>
      <c r="EU109" s="45">
        <v>44562</v>
      </c>
      <c r="EV109" s="45" t="s">
        <v>808</v>
      </c>
      <c r="EW109" s="45"/>
      <c r="EX109" s="45"/>
      <c r="EY109" s="45"/>
      <c r="EZ109" s="45"/>
      <c r="FA109" s="45"/>
      <c r="FB109" s="45"/>
      <c r="FC109" s="45">
        <v>44596</v>
      </c>
      <c r="FD109" s="45"/>
      <c r="FE109" s="5"/>
      <c r="FF109" s="5" t="s">
        <v>804</v>
      </c>
      <c r="FG109" s="5"/>
      <c r="FH109" s="5"/>
      <c r="FI109" s="5"/>
      <c r="FJ109" s="5">
        <v>2.4</v>
      </c>
      <c r="FK109" s="4">
        <v>35</v>
      </c>
      <c r="FL109" s="5">
        <v>35</v>
      </c>
      <c r="FM109" s="4">
        <v>29</v>
      </c>
      <c r="FN109" s="4">
        <v>29</v>
      </c>
      <c r="FO109" s="4">
        <v>29</v>
      </c>
      <c r="FP109" s="4">
        <v>38</v>
      </c>
      <c r="FQ109" s="5">
        <v>2</v>
      </c>
      <c r="FR109" s="5">
        <v>11</v>
      </c>
      <c r="FS109" s="5">
        <v>0</v>
      </c>
      <c r="FT109" s="5">
        <v>0.1</v>
      </c>
      <c r="FU109" s="5">
        <v>0.45</v>
      </c>
      <c r="FV109" s="5">
        <v>0.86</v>
      </c>
      <c r="FW109" s="5">
        <v>1.45</v>
      </c>
      <c r="FX109" s="5">
        <v>2.5499999999999998</v>
      </c>
      <c r="FY109" s="5"/>
      <c r="FZ109" s="5"/>
      <c r="GA109" s="5">
        <v>0.21</v>
      </c>
      <c r="GB109" s="5">
        <v>0.63</v>
      </c>
      <c r="GC109" s="5">
        <v>0.92</v>
      </c>
      <c r="GD109" s="5">
        <v>2.0499999999999998</v>
      </c>
      <c r="GE109" s="5">
        <v>2.14</v>
      </c>
      <c r="GF109" s="46"/>
      <c r="GG109" s="5" t="s">
        <v>39</v>
      </c>
      <c r="GH109" s="5" t="s">
        <v>39</v>
      </c>
      <c r="GI109" s="5" t="s">
        <v>861</v>
      </c>
      <c r="GJ109" s="5" t="s">
        <v>798</v>
      </c>
      <c r="GK109" s="5" t="s">
        <v>830</v>
      </c>
      <c r="GL109" s="5">
        <v>6</v>
      </c>
      <c r="GM109" s="46"/>
      <c r="GN109" s="47">
        <v>2112093474</v>
      </c>
      <c r="GO109">
        <f t="shared" si="3"/>
        <v>0.29000000000000004</v>
      </c>
      <c r="GP109">
        <f t="shared" si="4"/>
        <v>11</v>
      </c>
      <c r="GQ109">
        <f t="shared" si="5"/>
        <v>78</v>
      </c>
    </row>
    <row r="110" spans="1:199">
      <c r="A110" s="5" t="s">
        <v>795</v>
      </c>
      <c r="B110" s="5">
        <v>2022</v>
      </c>
      <c r="C110" s="4">
        <v>111022029</v>
      </c>
      <c r="D110" s="5">
        <v>111022029</v>
      </c>
      <c r="E110" s="5" t="s">
        <v>796</v>
      </c>
      <c r="F110" s="5" t="s">
        <v>35</v>
      </c>
      <c r="G110" s="5" t="s">
        <v>45</v>
      </c>
      <c r="H110" s="5" t="s">
        <v>797</v>
      </c>
      <c r="I110" s="5" t="s">
        <v>46</v>
      </c>
      <c r="J110" s="5" t="s">
        <v>38</v>
      </c>
      <c r="K110" s="5" t="s">
        <v>38</v>
      </c>
      <c r="L110" s="5" t="s">
        <v>44</v>
      </c>
      <c r="M110" s="5" t="s">
        <v>40</v>
      </c>
      <c r="N110" s="5">
        <v>2</v>
      </c>
      <c r="O110" s="5" t="s">
        <v>79</v>
      </c>
      <c r="P110" s="5" t="s">
        <v>834</v>
      </c>
      <c r="Q110" s="5"/>
      <c r="R110" s="4">
        <v>11</v>
      </c>
      <c r="S110" s="5" t="s">
        <v>798</v>
      </c>
      <c r="T110" s="5"/>
      <c r="U110" s="5">
        <v>0</v>
      </c>
      <c r="V110" s="5" t="s">
        <v>876</v>
      </c>
      <c r="W110" s="5"/>
      <c r="X110" s="5" t="s">
        <v>799</v>
      </c>
      <c r="Y110" s="5">
        <v>100</v>
      </c>
      <c r="Z110" s="5">
        <v>600</v>
      </c>
      <c r="AA110" s="5" t="s">
        <v>800</v>
      </c>
      <c r="AB110" s="5">
        <v>100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 t="s">
        <v>877</v>
      </c>
      <c r="AJ110" s="4">
        <v>1.8</v>
      </c>
      <c r="AK110" s="4">
        <v>1.8</v>
      </c>
      <c r="AL110" s="5">
        <v>1</v>
      </c>
      <c r="AM110" s="5" t="s">
        <v>820</v>
      </c>
      <c r="AN110" s="5" t="s">
        <v>805</v>
      </c>
      <c r="AO110" s="5">
        <v>2</v>
      </c>
      <c r="AP110" s="5">
        <v>600</v>
      </c>
      <c r="AQ110" s="5" t="s">
        <v>800</v>
      </c>
      <c r="AR110" s="5">
        <v>33.33</v>
      </c>
      <c r="AS110" s="5">
        <v>40</v>
      </c>
      <c r="AT110" s="5">
        <v>0</v>
      </c>
      <c r="AU110" s="5">
        <v>26.67</v>
      </c>
      <c r="AV110" s="5">
        <v>0</v>
      </c>
      <c r="AW110" s="5">
        <v>0</v>
      </c>
      <c r="AX110" s="5" t="s">
        <v>820</v>
      </c>
      <c r="AY110" s="5" t="s">
        <v>820</v>
      </c>
      <c r="AZ110" s="5" t="s">
        <v>820</v>
      </c>
      <c r="BA110" s="5" t="s">
        <v>801</v>
      </c>
      <c r="BB110" s="5"/>
      <c r="BC110" s="5"/>
      <c r="BD110" s="5" t="s">
        <v>815</v>
      </c>
      <c r="BE110" s="5"/>
      <c r="BF110" s="5"/>
      <c r="BG110" s="5"/>
      <c r="BH110" s="5" t="s">
        <v>816</v>
      </c>
      <c r="BI110" s="5"/>
      <c r="BJ110" s="5"/>
      <c r="BK110" s="5" t="s">
        <v>887</v>
      </c>
      <c r="BL110" s="5" t="s">
        <v>803</v>
      </c>
      <c r="BM110" s="5">
        <v>0</v>
      </c>
      <c r="BN110" s="5">
        <v>-0.5</v>
      </c>
      <c r="BO110" s="5">
        <v>-2</v>
      </c>
      <c r="BP110" s="5">
        <v>-4</v>
      </c>
      <c r="BQ110" s="5">
        <v>-6</v>
      </c>
      <c r="BR110" s="5">
        <v>-8</v>
      </c>
      <c r="BS110" s="5">
        <v>-10</v>
      </c>
      <c r="BT110" s="5">
        <v>-12</v>
      </c>
      <c r="BU110" s="5">
        <v>-14</v>
      </c>
      <c r="BV110" s="5"/>
      <c r="BW110" s="5" t="s">
        <v>803</v>
      </c>
      <c r="BX110" s="5">
        <v>0</v>
      </c>
      <c r="BY110" s="5">
        <v>0</v>
      </c>
      <c r="BZ110" s="5">
        <v>0</v>
      </c>
      <c r="CA110" s="5">
        <v>-0.4</v>
      </c>
      <c r="CB110" s="5">
        <v>-0.8</v>
      </c>
      <c r="CC110" s="5">
        <v>-1.2</v>
      </c>
      <c r="CD110" s="5">
        <v>-1.6</v>
      </c>
      <c r="CE110" s="5">
        <v>-2</v>
      </c>
      <c r="CF110" s="5">
        <v>-2.4</v>
      </c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45"/>
      <c r="ES110" s="45"/>
      <c r="ET110" s="45">
        <v>44560</v>
      </c>
      <c r="EU110" s="45">
        <v>44562</v>
      </c>
      <c r="EV110" s="45" t="s">
        <v>808</v>
      </c>
      <c r="EW110" s="45">
        <v>44575</v>
      </c>
      <c r="EX110" s="45">
        <v>44575</v>
      </c>
      <c r="EY110" s="45"/>
      <c r="EZ110" s="45"/>
      <c r="FA110" s="45"/>
      <c r="FB110" s="45"/>
      <c r="FC110" s="45">
        <v>44596</v>
      </c>
      <c r="FD110" s="45"/>
      <c r="FE110" s="5"/>
      <c r="FF110" s="5" t="s">
        <v>798</v>
      </c>
      <c r="FG110" s="5"/>
      <c r="FH110" s="5"/>
      <c r="FI110" s="5" t="s">
        <v>878</v>
      </c>
      <c r="FJ110" s="5">
        <v>3.39</v>
      </c>
      <c r="FK110" s="4">
        <v>11</v>
      </c>
      <c r="FL110" s="5">
        <v>11</v>
      </c>
      <c r="FM110" s="4">
        <v>8</v>
      </c>
      <c r="FN110" s="4">
        <v>8</v>
      </c>
      <c r="FO110" s="4">
        <v>8</v>
      </c>
      <c r="FP110" s="4">
        <v>8</v>
      </c>
      <c r="FQ110" s="5">
        <v>4</v>
      </c>
      <c r="FR110" s="5"/>
      <c r="FS110" s="5">
        <v>0</v>
      </c>
      <c r="FT110" s="5">
        <v>0.13</v>
      </c>
      <c r="FU110" s="5">
        <v>0.5</v>
      </c>
      <c r="FV110" s="5">
        <v>0.88</v>
      </c>
      <c r="FW110" s="5">
        <v>1.63</v>
      </c>
      <c r="FX110" s="5">
        <v>3.88</v>
      </c>
      <c r="FY110" s="5"/>
      <c r="FZ110" s="5"/>
      <c r="GA110" s="5">
        <v>0.25</v>
      </c>
      <c r="GB110" s="5">
        <v>0.88</v>
      </c>
      <c r="GC110" s="5">
        <v>1.1299999999999999</v>
      </c>
      <c r="GD110" s="5">
        <v>2.25</v>
      </c>
      <c r="GE110" s="5">
        <v>2.77</v>
      </c>
      <c r="GF110" s="46"/>
      <c r="GG110" s="5" t="s">
        <v>39</v>
      </c>
      <c r="GH110" s="5" t="s">
        <v>39</v>
      </c>
      <c r="GI110" s="5" t="s">
        <v>861</v>
      </c>
      <c r="GJ110" s="5" t="s">
        <v>798</v>
      </c>
      <c r="GK110" s="5" t="s">
        <v>830</v>
      </c>
      <c r="GL110" s="5">
        <v>1</v>
      </c>
      <c r="GM110" s="46"/>
      <c r="GN110" s="47">
        <v>2112093475</v>
      </c>
      <c r="GO110">
        <f t="shared" si="3"/>
        <v>0.24999999999999989</v>
      </c>
      <c r="GP110">
        <f t="shared" si="4"/>
        <v>2</v>
      </c>
      <c r="GQ110">
        <f t="shared" si="5"/>
        <v>18</v>
      </c>
    </row>
    <row r="111" spans="1:199">
      <c r="A111" s="5" t="s">
        <v>795</v>
      </c>
      <c r="B111" s="5">
        <v>2022</v>
      </c>
      <c r="C111" s="4">
        <v>111022030</v>
      </c>
      <c r="D111" s="5">
        <v>111022030</v>
      </c>
      <c r="E111" s="5" t="s">
        <v>796</v>
      </c>
      <c r="F111" s="5" t="s">
        <v>35</v>
      </c>
      <c r="G111" s="5" t="s">
        <v>45</v>
      </c>
      <c r="H111" s="5" t="s">
        <v>797</v>
      </c>
      <c r="I111" s="5" t="s">
        <v>46</v>
      </c>
      <c r="J111" s="5" t="s">
        <v>38</v>
      </c>
      <c r="K111" s="5" t="s">
        <v>38</v>
      </c>
      <c r="L111" s="5" t="s">
        <v>44</v>
      </c>
      <c r="M111" s="5" t="s">
        <v>40</v>
      </c>
      <c r="N111" s="5">
        <v>2</v>
      </c>
      <c r="O111" s="5" t="s">
        <v>151</v>
      </c>
      <c r="P111" s="5" t="s">
        <v>888</v>
      </c>
      <c r="Q111" s="5"/>
      <c r="R111" s="4">
        <v>10</v>
      </c>
      <c r="S111" s="5" t="s">
        <v>798</v>
      </c>
      <c r="T111" s="5"/>
      <c r="U111" s="5">
        <v>0</v>
      </c>
      <c r="V111" s="5" t="s">
        <v>876</v>
      </c>
      <c r="W111" s="5"/>
      <c r="X111" s="5" t="s">
        <v>799</v>
      </c>
      <c r="Y111" s="5">
        <v>100</v>
      </c>
      <c r="Z111" s="5">
        <v>600</v>
      </c>
      <c r="AA111" s="5" t="s">
        <v>800</v>
      </c>
      <c r="AB111" s="5">
        <v>100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/>
      <c r="AJ111" s="4">
        <v>0.7</v>
      </c>
      <c r="AK111" s="4">
        <v>0.7</v>
      </c>
      <c r="AL111" s="5">
        <v>1</v>
      </c>
      <c r="AM111" s="5" t="s">
        <v>820</v>
      </c>
      <c r="AN111" s="5" t="s">
        <v>805</v>
      </c>
      <c r="AO111" s="5">
        <v>2</v>
      </c>
      <c r="AP111" s="5">
        <v>600</v>
      </c>
      <c r="AQ111" s="5" t="s">
        <v>800</v>
      </c>
      <c r="AR111" s="5">
        <v>33.33</v>
      </c>
      <c r="AS111" s="5">
        <v>40</v>
      </c>
      <c r="AT111" s="5">
        <v>0</v>
      </c>
      <c r="AU111" s="5">
        <v>26.67</v>
      </c>
      <c r="AV111" s="5">
        <v>0</v>
      </c>
      <c r="AW111" s="5">
        <v>0</v>
      </c>
      <c r="AX111" s="5" t="s">
        <v>820</v>
      </c>
      <c r="AY111" s="5" t="s">
        <v>820</v>
      </c>
      <c r="AZ111" s="5" t="s">
        <v>820</v>
      </c>
      <c r="BA111" s="5" t="s">
        <v>801</v>
      </c>
      <c r="BB111" s="5"/>
      <c r="BC111" s="5"/>
      <c r="BD111" s="5" t="s">
        <v>815</v>
      </c>
      <c r="BE111" s="5"/>
      <c r="BF111" s="5"/>
      <c r="BG111" s="5"/>
      <c r="BH111" s="5" t="s">
        <v>816</v>
      </c>
      <c r="BI111" s="5"/>
      <c r="BJ111" s="5"/>
      <c r="BK111" s="5" t="s">
        <v>887</v>
      </c>
      <c r="BL111" s="5" t="s">
        <v>803</v>
      </c>
      <c r="BM111" s="5">
        <v>0</v>
      </c>
      <c r="BN111" s="5">
        <v>-0.5</v>
      </c>
      <c r="BO111" s="5">
        <v>-2</v>
      </c>
      <c r="BP111" s="5">
        <v>-4</v>
      </c>
      <c r="BQ111" s="5">
        <v>-6</v>
      </c>
      <c r="BR111" s="5">
        <v>-8</v>
      </c>
      <c r="BS111" s="5">
        <v>-10</v>
      </c>
      <c r="BT111" s="5">
        <v>-12</v>
      </c>
      <c r="BU111" s="5">
        <v>-14</v>
      </c>
      <c r="BV111" s="5"/>
      <c r="BW111" s="5" t="s">
        <v>803</v>
      </c>
      <c r="BX111" s="5">
        <v>0</v>
      </c>
      <c r="BY111" s="5">
        <v>0</v>
      </c>
      <c r="BZ111" s="5">
        <v>0</v>
      </c>
      <c r="CA111" s="5">
        <v>-0.4</v>
      </c>
      <c r="CB111" s="5">
        <v>-0.8</v>
      </c>
      <c r="CC111" s="5">
        <v>-1.2</v>
      </c>
      <c r="CD111" s="5">
        <v>-1.6</v>
      </c>
      <c r="CE111" s="5">
        <v>-2</v>
      </c>
      <c r="CF111" s="5">
        <v>-2.4</v>
      </c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45"/>
      <c r="ES111" s="45"/>
      <c r="ET111" s="45">
        <v>44560</v>
      </c>
      <c r="EU111" s="45">
        <v>44562</v>
      </c>
      <c r="EV111" s="45" t="s">
        <v>808</v>
      </c>
      <c r="EW111" s="45"/>
      <c r="EX111" s="45"/>
      <c r="EY111" s="45"/>
      <c r="EZ111" s="45"/>
      <c r="FA111" s="45"/>
      <c r="FB111" s="45"/>
      <c r="FC111" s="45">
        <v>44596</v>
      </c>
      <c r="FD111" s="45"/>
      <c r="FE111" s="5"/>
      <c r="FF111" s="5" t="s">
        <v>804</v>
      </c>
      <c r="FG111" s="5"/>
      <c r="FH111" s="5"/>
      <c r="FI111" s="5"/>
      <c r="FJ111" s="5">
        <v>3.87</v>
      </c>
      <c r="FK111" s="4">
        <v>10</v>
      </c>
      <c r="FL111" s="5">
        <v>10</v>
      </c>
      <c r="FM111" s="4">
        <v>7</v>
      </c>
      <c r="FN111" s="4">
        <v>7</v>
      </c>
      <c r="FO111" s="4">
        <v>7</v>
      </c>
      <c r="FP111" s="4">
        <v>7</v>
      </c>
      <c r="FQ111" s="5"/>
      <c r="FR111" s="5">
        <v>4</v>
      </c>
      <c r="FS111" s="5">
        <v>0</v>
      </c>
      <c r="FT111" s="5">
        <v>0.43</v>
      </c>
      <c r="FU111" s="5">
        <v>1.57</v>
      </c>
      <c r="FV111" s="5">
        <v>1.86</v>
      </c>
      <c r="FW111" s="5">
        <v>2.4300000000000002</v>
      </c>
      <c r="FX111" s="5">
        <v>3.57</v>
      </c>
      <c r="FY111" s="5"/>
      <c r="FZ111" s="5"/>
      <c r="GA111" s="5">
        <v>1</v>
      </c>
      <c r="GB111" s="5">
        <v>1.57</v>
      </c>
      <c r="GC111" s="5">
        <v>1.71</v>
      </c>
      <c r="GD111" s="5">
        <v>4.57</v>
      </c>
      <c r="GE111" s="5">
        <v>4.1399999999999997</v>
      </c>
      <c r="GF111" s="46"/>
      <c r="GG111" s="5" t="s">
        <v>39</v>
      </c>
      <c r="GH111" s="5" t="s">
        <v>39</v>
      </c>
      <c r="GI111" s="5" t="s">
        <v>861</v>
      </c>
      <c r="GJ111" s="5" t="s">
        <v>798</v>
      </c>
      <c r="GK111" s="5" t="s">
        <v>830</v>
      </c>
      <c r="GL111" s="5">
        <v>4</v>
      </c>
      <c r="GM111" s="46"/>
      <c r="GN111" s="47">
        <v>2112093476</v>
      </c>
      <c r="GO111">
        <f t="shared" si="3"/>
        <v>0.1399999999999999</v>
      </c>
      <c r="GP111">
        <f t="shared" si="4"/>
        <v>1</v>
      </c>
      <c r="GQ111">
        <f t="shared" si="5"/>
        <v>32</v>
      </c>
    </row>
    <row r="112" spans="1:199">
      <c r="A112" s="5" t="s">
        <v>795</v>
      </c>
      <c r="B112" s="5">
        <v>2022</v>
      </c>
      <c r="C112" s="4">
        <v>111022031</v>
      </c>
      <c r="D112" s="5">
        <v>111022031</v>
      </c>
      <c r="E112" s="5" t="s">
        <v>796</v>
      </c>
      <c r="F112" s="5" t="s">
        <v>35</v>
      </c>
      <c r="G112" s="5" t="s">
        <v>45</v>
      </c>
      <c r="H112" s="5" t="s">
        <v>797</v>
      </c>
      <c r="I112" s="5" t="s">
        <v>46</v>
      </c>
      <c r="J112" s="5" t="s">
        <v>38</v>
      </c>
      <c r="K112" s="5" t="s">
        <v>38</v>
      </c>
      <c r="L112" s="5" t="s">
        <v>44</v>
      </c>
      <c r="M112" s="5" t="s">
        <v>40</v>
      </c>
      <c r="N112" s="5">
        <v>2</v>
      </c>
      <c r="O112" s="5" t="s">
        <v>151</v>
      </c>
      <c r="P112" s="5" t="s">
        <v>889</v>
      </c>
      <c r="Q112" s="5"/>
      <c r="R112" s="4">
        <v>5</v>
      </c>
      <c r="S112" s="5" t="s">
        <v>798</v>
      </c>
      <c r="T112" s="5"/>
      <c r="U112" s="5">
        <v>0</v>
      </c>
      <c r="V112" s="5" t="s">
        <v>876</v>
      </c>
      <c r="W112" s="5"/>
      <c r="X112" s="5" t="s">
        <v>799</v>
      </c>
      <c r="Y112" s="5">
        <v>100</v>
      </c>
      <c r="Z112" s="5">
        <v>600</v>
      </c>
      <c r="AA112" s="5" t="s">
        <v>800</v>
      </c>
      <c r="AB112" s="5">
        <v>100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/>
      <c r="AJ112" s="4">
        <v>0.9</v>
      </c>
      <c r="AK112" s="4">
        <v>0.9</v>
      </c>
      <c r="AL112" s="5">
        <v>1</v>
      </c>
      <c r="AM112" s="5" t="s">
        <v>820</v>
      </c>
      <c r="AN112" s="5" t="s">
        <v>805</v>
      </c>
      <c r="AO112" s="5">
        <v>2</v>
      </c>
      <c r="AP112" s="5">
        <v>600</v>
      </c>
      <c r="AQ112" s="5" t="s">
        <v>800</v>
      </c>
      <c r="AR112" s="5">
        <v>33.33</v>
      </c>
      <c r="AS112" s="5">
        <v>40</v>
      </c>
      <c r="AT112" s="5">
        <v>0</v>
      </c>
      <c r="AU112" s="5">
        <v>26.67</v>
      </c>
      <c r="AV112" s="5">
        <v>0</v>
      </c>
      <c r="AW112" s="5">
        <v>0</v>
      </c>
      <c r="AX112" s="5" t="s">
        <v>820</v>
      </c>
      <c r="AY112" s="5" t="s">
        <v>820</v>
      </c>
      <c r="AZ112" s="5" t="s">
        <v>820</v>
      </c>
      <c r="BA112" s="5" t="s">
        <v>801</v>
      </c>
      <c r="BB112" s="5"/>
      <c r="BC112" s="5"/>
      <c r="BD112" s="5" t="s">
        <v>815</v>
      </c>
      <c r="BE112" s="5"/>
      <c r="BF112" s="5"/>
      <c r="BG112" s="5"/>
      <c r="BH112" s="5" t="s">
        <v>816</v>
      </c>
      <c r="BI112" s="5"/>
      <c r="BJ112" s="5"/>
      <c r="BK112" s="5" t="s">
        <v>887</v>
      </c>
      <c r="BL112" s="5" t="s">
        <v>803</v>
      </c>
      <c r="BM112" s="5">
        <v>0</v>
      </c>
      <c r="BN112" s="5">
        <v>-0.5</v>
      </c>
      <c r="BO112" s="5">
        <v>-2</v>
      </c>
      <c r="BP112" s="5">
        <v>-4</v>
      </c>
      <c r="BQ112" s="5">
        <v>-6</v>
      </c>
      <c r="BR112" s="5">
        <v>-8</v>
      </c>
      <c r="BS112" s="5">
        <v>-10</v>
      </c>
      <c r="BT112" s="5">
        <v>-12</v>
      </c>
      <c r="BU112" s="5">
        <v>-14</v>
      </c>
      <c r="BV112" s="5"/>
      <c r="BW112" s="5" t="s">
        <v>803</v>
      </c>
      <c r="BX112" s="5">
        <v>0</v>
      </c>
      <c r="BY112" s="5">
        <v>0</v>
      </c>
      <c r="BZ112" s="5">
        <v>0</v>
      </c>
      <c r="CA112" s="5">
        <v>-0.4</v>
      </c>
      <c r="CB112" s="5">
        <v>-0.8</v>
      </c>
      <c r="CC112" s="5">
        <v>-1.2</v>
      </c>
      <c r="CD112" s="5">
        <v>-1.6</v>
      </c>
      <c r="CE112" s="5">
        <v>-2</v>
      </c>
      <c r="CF112" s="5">
        <v>-2.4</v>
      </c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45"/>
      <c r="ES112" s="45"/>
      <c r="ET112" s="45">
        <v>44560</v>
      </c>
      <c r="EU112" s="45">
        <v>44562</v>
      </c>
      <c r="EV112" s="45" t="s">
        <v>808</v>
      </c>
      <c r="EW112" s="45"/>
      <c r="EX112" s="45"/>
      <c r="EY112" s="45"/>
      <c r="EZ112" s="45"/>
      <c r="FA112" s="45"/>
      <c r="FB112" s="45"/>
      <c r="FC112" s="45">
        <v>44596</v>
      </c>
      <c r="FD112" s="45"/>
      <c r="FE112" s="5"/>
      <c r="FF112" s="5" t="s">
        <v>804</v>
      </c>
      <c r="FG112" s="5"/>
      <c r="FH112" s="5"/>
      <c r="FI112" s="5"/>
      <c r="FJ112" s="5">
        <v>4</v>
      </c>
      <c r="FK112" s="4">
        <v>5</v>
      </c>
      <c r="FL112" s="5">
        <v>5</v>
      </c>
      <c r="FM112" s="4">
        <v>4</v>
      </c>
      <c r="FN112" s="4">
        <v>4</v>
      </c>
      <c r="FO112" s="4">
        <v>4</v>
      </c>
      <c r="FP112" s="4">
        <v>4</v>
      </c>
      <c r="FQ112" s="5">
        <v>2</v>
      </c>
      <c r="FR112" s="5"/>
      <c r="FS112" s="5">
        <v>0</v>
      </c>
      <c r="FT112" s="5">
        <v>0.75</v>
      </c>
      <c r="FU112" s="5">
        <v>1.25</v>
      </c>
      <c r="FV112" s="5">
        <v>1.5</v>
      </c>
      <c r="FW112" s="5">
        <v>2</v>
      </c>
      <c r="FX112" s="5">
        <v>4</v>
      </c>
      <c r="FY112" s="5"/>
      <c r="FZ112" s="5"/>
      <c r="GA112" s="5">
        <v>1.5</v>
      </c>
      <c r="GB112" s="5">
        <v>2.5</v>
      </c>
      <c r="GC112" s="5">
        <v>2.75</v>
      </c>
      <c r="GD112" s="5">
        <v>4</v>
      </c>
      <c r="GE112" s="5">
        <v>4</v>
      </c>
      <c r="GF112" s="46"/>
      <c r="GG112" s="5" t="s">
        <v>39</v>
      </c>
      <c r="GH112" s="5" t="s">
        <v>39</v>
      </c>
      <c r="GI112" s="5" t="s">
        <v>861</v>
      </c>
      <c r="GJ112" s="5" t="s">
        <v>798</v>
      </c>
      <c r="GK112" s="5" t="s">
        <v>830</v>
      </c>
      <c r="GL112" s="5">
        <v>2</v>
      </c>
      <c r="GM112" s="46"/>
      <c r="GN112" s="47">
        <v>2112093477</v>
      </c>
      <c r="GO112">
        <f t="shared" si="3"/>
        <v>0.25</v>
      </c>
      <c r="GP112">
        <f t="shared" si="4"/>
        <v>1</v>
      </c>
      <c r="GQ112">
        <f t="shared" si="5"/>
        <v>16</v>
      </c>
    </row>
    <row r="113" spans="1:199">
      <c r="A113" s="5" t="s">
        <v>795</v>
      </c>
      <c r="B113" s="5">
        <v>2022</v>
      </c>
      <c r="C113" s="4">
        <v>111022032</v>
      </c>
      <c r="D113" s="5">
        <v>111022032</v>
      </c>
      <c r="E113" s="5" t="s">
        <v>796</v>
      </c>
      <c r="F113" s="5" t="s">
        <v>35</v>
      </c>
      <c r="G113" s="5" t="s">
        <v>45</v>
      </c>
      <c r="H113" s="5" t="s">
        <v>797</v>
      </c>
      <c r="I113" s="5" t="s">
        <v>46</v>
      </c>
      <c r="J113" s="5" t="s">
        <v>38</v>
      </c>
      <c r="K113" s="5" t="s">
        <v>38</v>
      </c>
      <c r="L113" s="5" t="s">
        <v>44</v>
      </c>
      <c r="M113" s="5" t="s">
        <v>40</v>
      </c>
      <c r="N113" s="5">
        <v>2</v>
      </c>
      <c r="O113" s="5" t="s">
        <v>151</v>
      </c>
      <c r="P113" s="5" t="s">
        <v>890</v>
      </c>
      <c r="Q113" s="5"/>
      <c r="R113" s="4">
        <v>13</v>
      </c>
      <c r="S113" s="5" t="s">
        <v>798</v>
      </c>
      <c r="T113" s="5"/>
      <c r="U113" s="5">
        <v>0</v>
      </c>
      <c r="V113" s="5" t="s">
        <v>876</v>
      </c>
      <c r="W113" s="5"/>
      <c r="X113" s="5" t="s">
        <v>799</v>
      </c>
      <c r="Y113" s="5">
        <v>100</v>
      </c>
      <c r="Z113" s="5">
        <v>600</v>
      </c>
      <c r="AA113" s="5" t="s">
        <v>800</v>
      </c>
      <c r="AB113" s="5">
        <v>100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/>
      <c r="AJ113" s="4">
        <v>1.5</v>
      </c>
      <c r="AK113" s="4">
        <v>1.5</v>
      </c>
      <c r="AL113" s="5">
        <v>1</v>
      </c>
      <c r="AM113" s="5" t="s">
        <v>820</v>
      </c>
      <c r="AN113" s="5" t="s">
        <v>805</v>
      </c>
      <c r="AO113" s="5">
        <v>2</v>
      </c>
      <c r="AP113" s="5">
        <v>600</v>
      </c>
      <c r="AQ113" s="5" t="s">
        <v>800</v>
      </c>
      <c r="AR113" s="5">
        <v>33.33</v>
      </c>
      <c r="AS113" s="5">
        <v>40</v>
      </c>
      <c r="AT113" s="5">
        <v>0</v>
      </c>
      <c r="AU113" s="5">
        <v>26.67</v>
      </c>
      <c r="AV113" s="5">
        <v>0</v>
      </c>
      <c r="AW113" s="5">
        <v>0</v>
      </c>
      <c r="AX113" s="5" t="s">
        <v>820</v>
      </c>
      <c r="AY113" s="5" t="s">
        <v>820</v>
      </c>
      <c r="AZ113" s="5" t="s">
        <v>820</v>
      </c>
      <c r="BA113" s="5" t="s">
        <v>801</v>
      </c>
      <c r="BB113" s="5"/>
      <c r="BC113" s="5"/>
      <c r="BD113" s="5" t="s">
        <v>815</v>
      </c>
      <c r="BE113" s="5"/>
      <c r="BF113" s="5"/>
      <c r="BG113" s="5"/>
      <c r="BH113" s="5" t="s">
        <v>816</v>
      </c>
      <c r="BI113" s="5"/>
      <c r="BJ113" s="5"/>
      <c r="BK113" s="5" t="s">
        <v>887</v>
      </c>
      <c r="BL113" s="5" t="s">
        <v>803</v>
      </c>
      <c r="BM113" s="5">
        <v>0</v>
      </c>
      <c r="BN113" s="5">
        <v>-0.5</v>
      </c>
      <c r="BO113" s="5">
        <v>-2</v>
      </c>
      <c r="BP113" s="5">
        <v>-4</v>
      </c>
      <c r="BQ113" s="5">
        <v>-6</v>
      </c>
      <c r="BR113" s="5">
        <v>-8</v>
      </c>
      <c r="BS113" s="5">
        <v>-10</v>
      </c>
      <c r="BT113" s="5">
        <v>-12</v>
      </c>
      <c r="BU113" s="5">
        <v>-14</v>
      </c>
      <c r="BV113" s="5"/>
      <c r="BW113" s="5" t="s">
        <v>803</v>
      </c>
      <c r="BX113" s="5">
        <v>0</v>
      </c>
      <c r="BY113" s="5">
        <v>0</v>
      </c>
      <c r="BZ113" s="5">
        <v>0</v>
      </c>
      <c r="CA113" s="5">
        <v>-0.4</v>
      </c>
      <c r="CB113" s="5">
        <v>-0.8</v>
      </c>
      <c r="CC113" s="5">
        <v>-1.2</v>
      </c>
      <c r="CD113" s="5">
        <v>-1.6</v>
      </c>
      <c r="CE113" s="5">
        <v>-2</v>
      </c>
      <c r="CF113" s="5">
        <v>-2.4</v>
      </c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45"/>
      <c r="ES113" s="45"/>
      <c r="ET113" s="45">
        <v>44560</v>
      </c>
      <c r="EU113" s="45">
        <v>44562</v>
      </c>
      <c r="EV113" s="45" t="s">
        <v>808</v>
      </c>
      <c r="EW113" s="45"/>
      <c r="EX113" s="45"/>
      <c r="EY113" s="45"/>
      <c r="EZ113" s="45"/>
      <c r="FA113" s="45"/>
      <c r="FB113" s="45"/>
      <c r="FC113" s="45">
        <v>44596</v>
      </c>
      <c r="FD113" s="45"/>
      <c r="FE113" s="5"/>
      <c r="FF113" s="5" t="s">
        <v>804</v>
      </c>
      <c r="FG113" s="5"/>
      <c r="FH113" s="5"/>
      <c r="FI113" s="5"/>
      <c r="FJ113" s="5">
        <v>3.11</v>
      </c>
      <c r="FK113" s="4">
        <v>13</v>
      </c>
      <c r="FL113" s="5">
        <v>13</v>
      </c>
      <c r="FM113" s="4">
        <v>10</v>
      </c>
      <c r="FN113" s="4">
        <v>10</v>
      </c>
      <c r="FO113" s="4">
        <v>10</v>
      </c>
      <c r="FP113" s="4">
        <v>14</v>
      </c>
      <c r="FQ113" s="5"/>
      <c r="FR113" s="5">
        <v>2</v>
      </c>
      <c r="FS113" s="5">
        <v>0</v>
      </c>
      <c r="FT113" s="5">
        <v>0</v>
      </c>
      <c r="FU113" s="5">
        <v>0.1</v>
      </c>
      <c r="FV113" s="5">
        <v>0.4</v>
      </c>
      <c r="FW113" s="5">
        <v>1.1000000000000001</v>
      </c>
      <c r="FX113" s="5">
        <v>3</v>
      </c>
      <c r="FY113" s="5"/>
      <c r="FZ113" s="5"/>
      <c r="GA113" s="5">
        <v>0.14000000000000001</v>
      </c>
      <c r="GB113" s="5">
        <v>0.43</v>
      </c>
      <c r="GC113" s="5">
        <v>0.79</v>
      </c>
      <c r="GD113" s="5">
        <v>3.36</v>
      </c>
      <c r="GE113" s="5">
        <v>2.79</v>
      </c>
      <c r="GF113" s="46"/>
      <c r="GG113" s="5" t="s">
        <v>39</v>
      </c>
      <c r="GH113" s="5" t="s">
        <v>39</v>
      </c>
      <c r="GI113" s="5" t="s">
        <v>861</v>
      </c>
      <c r="GJ113" s="5" t="s">
        <v>798</v>
      </c>
      <c r="GK113" s="5" t="s">
        <v>830</v>
      </c>
      <c r="GL113" s="5">
        <v>2</v>
      </c>
      <c r="GM113" s="46"/>
      <c r="GN113" s="47">
        <v>2112093478</v>
      </c>
      <c r="GO113">
        <f t="shared" si="3"/>
        <v>0.36000000000000004</v>
      </c>
      <c r="GP113">
        <f t="shared" si="4"/>
        <v>5</v>
      </c>
      <c r="GQ113">
        <f t="shared" si="5"/>
        <v>47</v>
      </c>
    </row>
    <row r="114" spans="1:199">
      <c r="A114" s="5" t="s">
        <v>795</v>
      </c>
      <c r="B114" s="5">
        <v>2022</v>
      </c>
      <c r="C114" s="4">
        <v>111022033</v>
      </c>
      <c r="D114" s="5">
        <v>111022033</v>
      </c>
      <c r="E114" s="5" t="s">
        <v>796</v>
      </c>
      <c r="F114" s="5" t="s">
        <v>35</v>
      </c>
      <c r="G114" s="5" t="s">
        <v>45</v>
      </c>
      <c r="H114" s="5" t="s">
        <v>797</v>
      </c>
      <c r="I114" s="5" t="s">
        <v>46</v>
      </c>
      <c r="J114" s="5" t="s">
        <v>38</v>
      </c>
      <c r="K114" s="5" t="s">
        <v>38</v>
      </c>
      <c r="L114" s="5" t="s">
        <v>44</v>
      </c>
      <c r="M114" s="5" t="s">
        <v>40</v>
      </c>
      <c r="N114" s="5">
        <v>2</v>
      </c>
      <c r="O114" s="5" t="s">
        <v>210</v>
      </c>
      <c r="P114" s="5" t="s">
        <v>828</v>
      </c>
      <c r="Q114" s="5"/>
      <c r="R114" s="4">
        <v>14</v>
      </c>
      <c r="S114" s="5" t="s">
        <v>798</v>
      </c>
      <c r="T114" s="5"/>
      <c r="U114" s="5">
        <v>0</v>
      </c>
      <c r="V114" s="5" t="s">
        <v>876</v>
      </c>
      <c r="W114" s="5"/>
      <c r="X114" s="5" t="s">
        <v>799</v>
      </c>
      <c r="Y114" s="5">
        <v>100</v>
      </c>
      <c r="Z114" s="5">
        <v>600</v>
      </c>
      <c r="AA114" s="5" t="s">
        <v>800</v>
      </c>
      <c r="AB114" s="5">
        <v>100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/>
      <c r="AJ114" s="4">
        <v>2</v>
      </c>
      <c r="AK114" s="4">
        <v>2</v>
      </c>
      <c r="AL114" s="5">
        <v>1</v>
      </c>
      <c r="AM114" s="5" t="s">
        <v>820</v>
      </c>
      <c r="AN114" s="5" t="s">
        <v>805</v>
      </c>
      <c r="AO114" s="5">
        <v>2</v>
      </c>
      <c r="AP114" s="5">
        <v>600</v>
      </c>
      <c r="AQ114" s="5" t="s">
        <v>800</v>
      </c>
      <c r="AR114" s="5">
        <v>33.33</v>
      </c>
      <c r="AS114" s="5">
        <v>40</v>
      </c>
      <c r="AT114" s="5">
        <v>0</v>
      </c>
      <c r="AU114" s="5">
        <v>26.67</v>
      </c>
      <c r="AV114" s="5">
        <v>0</v>
      </c>
      <c r="AW114" s="5">
        <v>0</v>
      </c>
      <c r="AX114" s="5" t="s">
        <v>820</v>
      </c>
      <c r="AY114" s="5" t="s">
        <v>820</v>
      </c>
      <c r="AZ114" s="5" t="s">
        <v>820</v>
      </c>
      <c r="BA114" s="5" t="s">
        <v>801</v>
      </c>
      <c r="BB114" s="5"/>
      <c r="BC114" s="5"/>
      <c r="BD114" s="5" t="s">
        <v>815</v>
      </c>
      <c r="BE114" s="5"/>
      <c r="BF114" s="5"/>
      <c r="BG114" s="5"/>
      <c r="BH114" s="5" t="s">
        <v>816</v>
      </c>
      <c r="BI114" s="5"/>
      <c r="BJ114" s="5"/>
      <c r="BK114" s="5" t="s">
        <v>887</v>
      </c>
      <c r="BL114" s="5" t="s">
        <v>803</v>
      </c>
      <c r="BM114" s="5">
        <v>0</v>
      </c>
      <c r="BN114" s="5">
        <v>-0.5</v>
      </c>
      <c r="BO114" s="5">
        <v>-2</v>
      </c>
      <c r="BP114" s="5">
        <v>-4</v>
      </c>
      <c r="BQ114" s="5">
        <v>-6</v>
      </c>
      <c r="BR114" s="5">
        <v>-8</v>
      </c>
      <c r="BS114" s="5">
        <v>-10</v>
      </c>
      <c r="BT114" s="5">
        <v>-12</v>
      </c>
      <c r="BU114" s="5">
        <v>-14</v>
      </c>
      <c r="BV114" s="5"/>
      <c r="BW114" s="5" t="s">
        <v>803</v>
      </c>
      <c r="BX114" s="5">
        <v>0</v>
      </c>
      <c r="BY114" s="5">
        <v>0</v>
      </c>
      <c r="BZ114" s="5">
        <v>0</v>
      </c>
      <c r="CA114" s="5">
        <v>-0.4</v>
      </c>
      <c r="CB114" s="5">
        <v>-0.8</v>
      </c>
      <c r="CC114" s="5">
        <v>-1.2</v>
      </c>
      <c r="CD114" s="5">
        <v>-1.6</v>
      </c>
      <c r="CE114" s="5">
        <v>-2</v>
      </c>
      <c r="CF114" s="5">
        <v>-2.4</v>
      </c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45"/>
      <c r="ES114" s="45"/>
      <c r="ET114" s="45">
        <v>44560</v>
      </c>
      <c r="EU114" s="45">
        <v>44562</v>
      </c>
      <c r="EV114" s="45" t="s">
        <v>808</v>
      </c>
      <c r="EW114" s="45"/>
      <c r="EX114" s="45"/>
      <c r="EY114" s="45"/>
      <c r="EZ114" s="45"/>
      <c r="FA114" s="45"/>
      <c r="FB114" s="45"/>
      <c r="FC114" s="45">
        <v>44596</v>
      </c>
      <c r="FD114" s="45"/>
      <c r="FE114" s="5"/>
      <c r="FF114" s="5" t="s">
        <v>804</v>
      </c>
      <c r="FG114" s="5"/>
      <c r="FH114" s="5"/>
      <c r="FI114" s="5"/>
      <c r="FJ114" s="5">
        <v>3.62</v>
      </c>
      <c r="FK114" s="4">
        <v>14</v>
      </c>
      <c r="FL114" s="5">
        <v>12</v>
      </c>
      <c r="FM114" s="4">
        <v>9</v>
      </c>
      <c r="FN114" s="4">
        <v>12</v>
      </c>
      <c r="FO114" s="4">
        <v>9</v>
      </c>
      <c r="FP114" s="4">
        <v>17</v>
      </c>
      <c r="FQ114" s="5">
        <v>2</v>
      </c>
      <c r="FR114" s="5">
        <v>1</v>
      </c>
      <c r="FS114" s="5">
        <v>0</v>
      </c>
      <c r="FT114" s="5">
        <v>0.08</v>
      </c>
      <c r="FU114" s="5">
        <v>0.42</v>
      </c>
      <c r="FV114" s="5">
        <v>0.92</v>
      </c>
      <c r="FW114" s="5">
        <v>1.25</v>
      </c>
      <c r="FX114" s="5">
        <v>3.33</v>
      </c>
      <c r="FY114" s="5"/>
      <c r="FZ114" s="5">
        <v>0.12</v>
      </c>
      <c r="GA114" s="5">
        <v>0.41</v>
      </c>
      <c r="GB114" s="5">
        <v>1</v>
      </c>
      <c r="GC114" s="5">
        <v>1.29</v>
      </c>
      <c r="GD114" s="5">
        <v>4.29</v>
      </c>
      <c r="GE114" s="5">
        <v>6.82</v>
      </c>
      <c r="GF114" s="46"/>
      <c r="GG114" s="5" t="s">
        <v>39</v>
      </c>
      <c r="GH114" s="5" t="s">
        <v>39</v>
      </c>
      <c r="GI114" s="5" t="s">
        <v>861</v>
      </c>
      <c r="GJ114" s="5" t="s">
        <v>798</v>
      </c>
      <c r="GK114" s="5" t="s">
        <v>830</v>
      </c>
      <c r="GL114" s="5">
        <v>1</v>
      </c>
      <c r="GM114" s="46"/>
      <c r="GN114" s="47">
        <v>2112093479</v>
      </c>
      <c r="GO114">
        <f t="shared" si="3"/>
        <v>0.29000000000000004</v>
      </c>
      <c r="GP114">
        <f t="shared" si="4"/>
        <v>5</v>
      </c>
      <c r="GQ114">
        <f t="shared" si="5"/>
        <v>73</v>
      </c>
    </row>
    <row r="115" spans="1:199">
      <c r="A115" s="5" t="s">
        <v>795</v>
      </c>
      <c r="B115" s="5">
        <v>2022</v>
      </c>
      <c r="C115" s="4">
        <v>111022034</v>
      </c>
      <c r="D115" s="5">
        <v>111022034</v>
      </c>
      <c r="E115" s="5" t="s">
        <v>796</v>
      </c>
      <c r="F115" s="5" t="s">
        <v>35</v>
      </c>
      <c r="G115" s="5" t="s">
        <v>45</v>
      </c>
      <c r="H115" s="5" t="s">
        <v>797</v>
      </c>
      <c r="I115" s="5" t="s">
        <v>46</v>
      </c>
      <c r="J115" s="5" t="s">
        <v>38</v>
      </c>
      <c r="K115" s="5" t="s">
        <v>38</v>
      </c>
      <c r="L115" s="5" t="s">
        <v>44</v>
      </c>
      <c r="M115" s="5" t="s">
        <v>40</v>
      </c>
      <c r="N115" s="5">
        <v>2</v>
      </c>
      <c r="O115" s="5" t="s">
        <v>153</v>
      </c>
      <c r="P115" s="5" t="s">
        <v>240</v>
      </c>
      <c r="Q115" s="5"/>
      <c r="R115" s="4">
        <v>13</v>
      </c>
      <c r="S115" s="5" t="s">
        <v>798</v>
      </c>
      <c r="T115" s="5"/>
      <c r="U115" s="5">
        <v>0</v>
      </c>
      <c r="V115" s="5" t="s">
        <v>876</v>
      </c>
      <c r="W115" s="5"/>
      <c r="X115" s="5" t="s">
        <v>799</v>
      </c>
      <c r="Y115" s="5">
        <v>100</v>
      </c>
      <c r="Z115" s="5">
        <v>600</v>
      </c>
      <c r="AA115" s="5" t="s">
        <v>800</v>
      </c>
      <c r="AB115" s="5">
        <v>100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/>
      <c r="AJ115" s="4">
        <v>1.3</v>
      </c>
      <c r="AK115" s="4">
        <v>1.3</v>
      </c>
      <c r="AL115" s="5">
        <v>1</v>
      </c>
      <c r="AM115" s="5" t="s">
        <v>820</v>
      </c>
      <c r="AN115" s="5" t="s">
        <v>805</v>
      </c>
      <c r="AO115" s="5">
        <v>2</v>
      </c>
      <c r="AP115" s="5">
        <v>600</v>
      </c>
      <c r="AQ115" s="5" t="s">
        <v>800</v>
      </c>
      <c r="AR115" s="5">
        <v>33.33</v>
      </c>
      <c r="AS115" s="5">
        <v>40</v>
      </c>
      <c r="AT115" s="5">
        <v>0</v>
      </c>
      <c r="AU115" s="5">
        <v>26.67</v>
      </c>
      <c r="AV115" s="5">
        <v>0</v>
      </c>
      <c r="AW115" s="5">
        <v>0</v>
      </c>
      <c r="AX115" s="5" t="s">
        <v>820</v>
      </c>
      <c r="AY115" s="5" t="s">
        <v>820</v>
      </c>
      <c r="AZ115" s="5" t="s">
        <v>820</v>
      </c>
      <c r="BA115" s="5" t="s">
        <v>801</v>
      </c>
      <c r="BB115" s="5"/>
      <c r="BC115" s="5"/>
      <c r="BD115" s="5" t="s">
        <v>815</v>
      </c>
      <c r="BE115" s="5"/>
      <c r="BF115" s="5"/>
      <c r="BG115" s="5"/>
      <c r="BH115" s="5" t="s">
        <v>816</v>
      </c>
      <c r="BI115" s="5"/>
      <c r="BJ115" s="5"/>
      <c r="BK115" s="5" t="s">
        <v>887</v>
      </c>
      <c r="BL115" s="5" t="s">
        <v>803</v>
      </c>
      <c r="BM115" s="5">
        <v>0</v>
      </c>
      <c r="BN115" s="5">
        <v>-0.5</v>
      </c>
      <c r="BO115" s="5">
        <v>-2</v>
      </c>
      <c r="BP115" s="5">
        <v>-4</v>
      </c>
      <c r="BQ115" s="5">
        <v>-6</v>
      </c>
      <c r="BR115" s="5">
        <v>-8</v>
      </c>
      <c r="BS115" s="5">
        <v>-10</v>
      </c>
      <c r="BT115" s="5">
        <v>-12</v>
      </c>
      <c r="BU115" s="5">
        <v>-14</v>
      </c>
      <c r="BV115" s="5"/>
      <c r="BW115" s="5" t="s">
        <v>803</v>
      </c>
      <c r="BX115" s="5">
        <v>0</v>
      </c>
      <c r="BY115" s="5">
        <v>0</v>
      </c>
      <c r="BZ115" s="5">
        <v>0</v>
      </c>
      <c r="CA115" s="5">
        <v>-0.4</v>
      </c>
      <c r="CB115" s="5">
        <v>-0.8</v>
      </c>
      <c r="CC115" s="5">
        <v>-1.2</v>
      </c>
      <c r="CD115" s="5">
        <v>-1.6</v>
      </c>
      <c r="CE115" s="5">
        <v>-2</v>
      </c>
      <c r="CF115" s="5">
        <v>-2.4</v>
      </c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45"/>
      <c r="ES115" s="45"/>
      <c r="ET115" s="45">
        <v>44560</v>
      </c>
      <c r="EU115" s="45">
        <v>44562</v>
      </c>
      <c r="EV115" s="45" t="s">
        <v>808</v>
      </c>
      <c r="EW115" s="45"/>
      <c r="EX115" s="45"/>
      <c r="EY115" s="45"/>
      <c r="EZ115" s="45"/>
      <c r="FA115" s="45"/>
      <c r="FB115" s="45"/>
      <c r="FC115" s="45">
        <v>44596</v>
      </c>
      <c r="FD115" s="45"/>
      <c r="FE115" s="5"/>
      <c r="FF115" s="5" t="s">
        <v>804</v>
      </c>
      <c r="FG115" s="5"/>
      <c r="FH115" s="5"/>
      <c r="FI115" s="5"/>
      <c r="FJ115" s="5">
        <v>3.35</v>
      </c>
      <c r="FK115" s="4">
        <v>13</v>
      </c>
      <c r="FL115" s="5">
        <v>13</v>
      </c>
      <c r="FM115" s="4">
        <v>12</v>
      </c>
      <c r="FN115" s="4">
        <v>13</v>
      </c>
      <c r="FO115" s="4">
        <v>12</v>
      </c>
      <c r="FP115" s="4">
        <v>14</v>
      </c>
      <c r="FQ115" s="5">
        <v>2</v>
      </c>
      <c r="FR115" s="5">
        <v>1</v>
      </c>
      <c r="FS115" s="5">
        <v>0</v>
      </c>
      <c r="FT115" s="5">
        <v>0.46</v>
      </c>
      <c r="FU115" s="5">
        <v>0.92</v>
      </c>
      <c r="FV115" s="5">
        <v>1.46</v>
      </c>
      <c r="FW115" s="5">
        <v>1.77</v>
      </c>
      <c r="FX115" s="5">
        <v>3.23</v>
      </c>
      <c r="FY115" s="5"/>
      <c r="FZ115" s="5">
        <v>0.56999999999999995</v>
      </c>
      <c r="GA115" s="5">
        <v>0.79</v>
      </c>
      <c r="GB115" s="5">
        <v>1.07</v>
      </c>
      <c r="GC115" s="5">
        <v>1.57</v>
      </c>
      <c r="GD115" s="5">
        <v>3.64</v>
      </c>
      <c r="GE115" s="5">
        <v>2.08</v>
      </c>
      <c r="GF115" s="46"/>
      <c r="GG115" s="5" t="s">
        <v>39</v>
      </c>
      <c r="GH115" s="5" t="s">
        <v>39</v>
      </c>
      <c r="GI115" s="5" t="s">
        <v>861</v>
      </c>
      <c r="GJ115" s="5" t="s">
        <v>798</v>
      </c>
      <c r="GK115" s="5" t="s">
        <v>830</v>
      </c>
      <c r="GL115" s="5">
        <v>1</v>
      </c>
      <c r="GM115" s="46"/>
      <c r="GN115" s="47">
        <v>2112093480</v>
      </c>
      <c r="GO115">
        <f t="shared" si="3"/>
        <v>0.5</v>
      </c>
      <c r="GP115">
        <f t="shared" si="4"/>
        <v>7</v>
      </c>
      <c r="GQ115">
        <f t="shared" si="5"/>
        <v>51</v>
      </c>
    </row>
    <row r="116" spans="1:199">
      <c r="A116" s="5" t="s">
        <v>795</v>
      </c>
      <c r="B116" s="5">
        <v>2022</v>
      </c>
      <c r="C116" s="4">
        <v>111022035</v>
      </c>
      <c r="D116" s="5">
        <v>111022035</v>
      </c>
      <c r="E116" s="5" t="s">
        <v>796</v>
      </c>
      <c r="F116" s="5" t="s">
        <v>35</v>
      </c>
      <c r="G116" s="5" t="s">
        <v>45</v>
      </c>
      <c r="H116" s="5" t="s">
        <v>797</v>
      </c>
      <c r="I116" s="5" t="s">
        <v>46</v>
      </c>
      <c r="J116" s="5" t="s">
        <v>38</v>
      </c>
      <c r="K116" s="5" t="s">
        <v>38</v>
      </c>
      <c r="L116" s="5" t="s">
        <v>44</v>
      </c>
      <c r="M116" s="5" t="s">
        <v>40</v>
      </c>
      <c r="N116" s="5">
        <v>2</v>
      </c>
      <c r="O116" s="5" t="s">
        <v>151</v>
      </c>
      <c r="P116" s="5" t="s">
        <v>272</v>
      </c>
      <c r="Q116" s="5"/>
      <c r="R116" s="4">
        <v>20</v>
      </c>
      <c r="S116" s="5" t="s">
        <v>798</v>
      </c>
      <c r="T116" s="5"/>
      <c r="U116" s="5">
        <v>0</v>
      </c>
      <c r="V116" s="5" t="s">
        <v>876</v>
      </c>
      <c r="W116" s="5"/>
      <c r="X116" s="5" t="s">
        <v>799</v>
      </c>
      <c r="Y116" s="5">
        <v>100</v>
      </c>
      <c r="Z116" s="5">
        <v>600</v>
      </c>
      <c r="AA116" s="5" t="s">
        <v>800</v>
      </c>
      <c r="AB116" s="5">
        <v>100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/>
      <c r="AJ116" s="4">
        <v>1.5</v>
      </c>
      <c r="AK116" s="4">
        <v>1.5</v>
      </c>
      <c r="AL116" s="5">
        <v>1</v>
      </c>
      <c r="AM116" s="5" t="s">
        <v>820</v>
      </c>
      <c r="AN116" s="5" t="s">
        <v>805</v>
      </c>
      <c r="AO116" s="5">
        <v>2</v>
      </c>
      <c r="AP116" s="5">
        <v>600</v>
      </c>
      <c r="AQ116" s="5" t="s">
        <v>800</v>
      </c>
      <c r="AR116" s="5">
        <v>33.33</v>
      </c>
      <c r="AS116" s="5">
        <v>40</v>
      </c>
      <c r="AT116" s="5">
        <v>0</v>
      </c>
      <c r="AU116" s="5">
        <v>26.67</v>
      </c>
      <c r="AV116" s="5">
        <v>0</v>
      </c>
      <c r="AW116" s="5">
        <v>0</v>
      </c>
      <c r="AX116" s="5" t="s">
        <v>820</v>
      </c>
      <c r="AY116" s="5" t="s">
        <v>820</v>
      </c>
      <c r="AZ116" s="5" t="s">
        <v>820</v>
      </c>
      <c r="BA116" s="5" t="s">
        <v>801</v>
      </c>
      <c r="BB116" s="5"/>
      <c r="BC116" s="5"/>
      <c r="BD116" s="5" t="s">
        <v>815</v>
      </c>
      <c r="BE116" s="5"/>
      <c r="BF116" s="5"/>
      <c r="BG116" s="5"/>
      <c r="BH116" s="5" t="s">
        <v>816</v>
      </c>
      <c r="BI116" s="5"/>
      <c r="BJ116" s="5"/>
      <c r="BK116" s="5" t="s">
        <v>887</v>
      </c>
      <c r="BL116" s="5" t="s">
        <v>803</v>
      </c>
      <c r="BM116" s="5">
        <v>0</v>
      </c>
      <c r="BN116" s="5">
        <v>-0.5</v>
      </c>
      <c r="BO116" s="5">
        <v>-2</v>
      </c>
      <c r="BP116" s="5">
        <v>-4</v>
      </c>
      <c r="BQ116" s="5">
        <v>-6</v>
      </c>
      <c r="BR116" s="5">
        <v>-8</v>
      </c>
      <c r="BS116" s="5">
        <v>-10</v>
      </c>
      <c r="BT116" s="5">
        <v>-12</v>
      </c>
      <c r="BU116" s="5">
        <v>-14</v>
      </c>
      <c r="BV116" s="5"/>
      <c r="BW116" s="5" t="s">
        <v>803</v>
      </c>
      <c r="BX116" s="5">
        <v>0</v>
      </c>
      <c r="BY116" s="5">
        <v>0</v>
      </c>
      <c r="BZ116" s="5">
        <v>0</v>
      </c>
      <c r="CA116" s="5">
        <v>-0.4</v>
      </c>
      <c r="CB116" s="5">
        <v>-0.8</v>
      </c>
      <c r="CC116" s="5">
        <v>-1.2</v>
      </c>
      <c r="CD116" s="5">
        <v>-1.6</v>
      </c>
      <c r="CE116" s="5">
        <v>-2</v>
      </c>
      <c r="CF116" s="5">
        <v>-2.4</v>
      </c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45"/>
      <c r="ES116" s="45"/>
      <c r="ET116" s="45">
        <v>44560</v>
      </c>
      <c r="EU116" s="45">
        <v>44562</v>
      </c>
      <c r="EV116" s="45" t="s">
        <v>808</v>
      </c>
      <c r="EW116" s="45"/>
      <c r="EX116" s="45"/>
      <c r="EY116" s="45"/>
      <c r="EZ116" s="45"/>
      <c r="FA116" s="45"/>
      <c r="FB116" s="45"/>
      <c r="FC116" s="45">
        <v>44596</v>
      </c>
      <c r="FD116" s="45"/>
      <c r="FE116" s="5"/>
      <c r="FF116" s="5" t="s">
        <v>804</v>
      </c>
      <c r="FG116" s="5"/>
      <c r="FH116" s="5"/>
      <c r="FI116" s="5"/>
      <c r="FJ116" s="5">
        <v>3.28</v>
      </c>
      <c r="FK116" s="4">
        <v>20</v>
      </c>
      <c r="FL116" s="5">
        <v>18</v>
      </c>
      <c r="FM116" s="4">
        <v>10</v>
      </c>
      <c r="FN116" s="4">
        <v>10</v>
      </c>
      <c r="FO116" s="4">
        <v>10</v>
      </c>
      <c r="FP116" s="4">
        <v>17</v>
      </c>
      <c r="FQ116" s="5"/>
      <c r="FR116" s="5">
        <v>5</v>
      </c>
      <c r="FS116" s="5">
        <v>0</v>
      </c>
      <c r="FT116" s="5">
        <v>0</v>
      </c>
      <c r="FU116" s="5">
        <v>0.3</v>
      </c>
      <c r="FV116" s="5">
        <v>0.4</v>
      </c>
      <c r="FW116" s="5">
        <v>1.3</v>
      </c>
      <c r="FX116" s="5">
        <v>3.3</v>
      </c>
      <c r="FY116" s="5"/>
      <c r="FZ116" s="5">
        <v>0.24</v>
      </c>
      <c r="GA116" s="5">
        <v>0.28999999999999998</v>
      </c>
      <c r="GB116" s="5">
        <v>1.06</v>
      </c>
      <c r="GC116" s="5">
        <v>1.41</v>
      </c>
      <c r="GD116" s="5">
        <v>3.24</v>
      </c>
      <c r="GE116" s="5">
        <v>2.0699999999999998</v>
      </c>
      <c r="GF116" s="46"/>
      <c r="GG116" s="5" t="s">
        <v>39</v>
      </c>
      <c r="GH116" s="5" t="s">
        <v>39</v>
      </c>
      <c r="GI116" s="5" t="s">
        <v>861</v>
      </c>
      <c r="GJ116" s="5" t="s">
        <v>798</v>
      </c>
      <c r="GK116" s="5" t="s">
        <v>830</v>
      </c>
      <c r="GL116" s="5">
        <v>5</v>
      </c>
      <c r="GM116" s="46"/>
      <c r="GN116" s="47">
        <v>2112093481</v>
      </c>
      <c r="GO116">
        <f t="shared" si="3"/>
        <v>0.34999999999999987</v>
      </c>
      <c r="GP116">
        <f t="shared" si="4"/>
        <v>6</v>
      </c>
      <c r="GQ116">
        <f t="shared" si="5"/>
        <v>55</v>
      </c>
    </row>
    <row r="117" spans="1:199">
      <c r="A117" s="5" t="s">
        <v>795</v>
      </c>
      <c r="B117" s="5">
        <v>2022</v>
      </c>
      <c r="C117" s="4">
        <v>111022036</v>
      </c>
      <c r="D117" s="5">
        <v>111022036</v>
      </c>
      <c r="E117" s="5" t="s">
        <v>796</v>
      </c>
      <c r="F117" s="5" t="s">
        <v>35</v>
      </c>
      <c r="G117" s="5" t="s">
        <v>45</v>
      </c>
      <c r="H117" s="5" t="s">
        <v>797</v>
      </c>
      <c r="I117" s="5" t="s">
        <v>46</v>
      </c>
      <c r="J117" s="5" t="s">
        <v>38</v>
      </c>
      <c r="K117" s="5" t="s">
        <v>38</v>
      </c>
      <c r="L117" s="5" t="s">
        <v>44</v>
      </c>
      <c r="M117" s="5" t="s">
        <v>40</v>
      </c>
      <c r="N117" s="5">
        <v>2</v>
      </c>
      <c r="O117" s="5" t="s">
        <v>79</v>
      </c>
      <c r="P117" s="5" t="s">
        <v>835</v>
      </c>
      <c r="Q117" s="5"/>
      <c r="R117" s="4">
        <v>11</v>
      </c>
      <c r="S117" s="5" t="s">
        <v>798</v>
      </c>
      <c r="T117" s="5"/>
      <c r="U117" s="5">
        <v>0</v>
      </c>
      <c r="V117" s="5" t="s">
        <v>876</v>
      </c>
      <c r="W117" s="5"/>
      <c r="X117" s="5" t="s">
        <v>799</v>
      </c>
      <c r="Y117" s="5">
        <v>100</v>
      </c>
      <c r="Z117" s="5">
        <v>600</v>
      </c>
      <c r="AA117" s="5" t="s">
        <v>800</v>
      </c>
      <c r="AB117" s="5">
        <v>100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 t="s">
        <v>877</v>
      </c>
      <c r="AJ117" s="4">
        <v>1.7</v>
      </c>
      <c r="AK117" s="4">
        <v>1.7</v>
      </c>
      <c r="AL117" s="5">
        <v>1</v>
      </c>
      <c r="AM117" s="5" t="s">
        <v>820</v>
      </c>
      <c r="AN117" s="5" t="s">
        <v>805</v>
      </c>
      <c r="AO117" s="5">
        <v>2</v>
      </c>
      <c r="AP117" s="5">
        <v>600</v>
      </c>
      <c r="AQ117" s="5" t="s">
        <v>800</v>
      </c>
      <c r="AR117" s="5">
        <v>33.33</v>
      </c>
      <c r="AS117" s="5">
        <v>40</v>
      </c>
      <c r="AT117" s="5">
        <v>0</v>
      </c>
      <c r="AU117" s="5">
        <v>26.67</v>
      </c>
      <c r="AV117" s="5">
        <v>0</v>
      </c>
      <c r="AW117" s="5">
        <v>0</v>
      </c>
      <c r="AX117" s="5" t="s">
        <v>820</v>
      </c>
      <c r="AY117" s="5" t="s">
        <v>820</v>
      </c>
      <c r="AZ117" s="5" t="s">
        <v>820</v>
      </c>
      <c r="BA117" s="5" t="s">
        <v>801</v>
      </c>
      <c r="BB117" s="5"/>
      <c r="BC117" s="5"/>
      <c r="BD117" s="5" t="s">
        <v>815</v>
      </c>
      <c r="BE117" s="5"/>
      <c r="BF117" s="5"/>
      <c r="BG117" s="5"/>
      <c r="BH117" s="5" t="s">
        <v>816</v>
      </c>
      <c r="BI117" s="5"/>
      <c r="BJ117" s="5"/>
      <c r="BK117" s="5" t="s">
        <v>887</v>
      </c>
      <c r="BL117" s="5" t="s">
        <v>803</v>
      </c>
      <c r="BM117" s="5">
        <v>0</v>
      </c>
      <c r="BN117" s="5">
        <v>-0.5</v>
      </c>
      <c r="BO117" s="5">
        <v>-2</v>
      </c>
      <c r="BP117" s="5">
        <v>-4</v>
      </c>
      <c r="BQ117" s="5">
        <v>-6</v>
      </c>
      <c r="BR117" s="5">
        <v>-8</v>
      </c>
      <c r="BS117" s="5">
        <v>-10</v>
      </c>
      <c r="BT117" s="5">
        <v>-12</v>
      </c>
      <c r="BU117" s="5">
        <v>-14</v>
      </c>
      <c r="BV117" s="5"/>
      <c r="BW117" s="5" t="s">
        <v>803</v>
      </c>
      <c r="BX117" s="5">
        <v>0</v>
      </c>
      <c r="BY117" s="5">
        <v>0</v>
      </c>
      <c r="BZ117" s="5">
        <v>0</v>
      </c>
      <c r="CA117" s="5">
        <v>-0.4</v>
      </c>
      <c r="CB117" s="5">
        <v>-0.8</v>
      </c>
      <c r="CC117" s="5">
        <v>-1.2</v>
      </c>
      <c r="CD117" s="5">
        <v>-1.6</v>
      </c>
      <c r="CE117" s="5">
        <v>-2</v>
      </c>
      <c r="CF117" s="5">
        <v>-2.4</v>
      </c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45"/>
      <c r="ES117" s="45"/>
      <c r="ET117" s="45">
        <v>44560</v>
      </c>
      <c r="EU117" s="45">
        <v>44562</v>
      </c>
      <c r="EV117" s="45" t="s">
        <v>808</v>
      </c>
      <c r="EW117" s="45">
        <v>44575</v>
      </c>
      <c r="EX117" s="45">
        <v>44575</v>
      </c>
      <c r="EY117" s="45"/>
      <c r="EZ117" s="45"/>
      <c r="FA117" s="45"/>
      <c r="FB117" s="45"/>
      <c r="FC117" s="45">
        <v>44596</v>
      </c>
      <c r="FD117" s="45"/>
      <c r="FE117" s="5"/>
      <c r="FF117" s="5" t="s">
        <v>798</v>
      </c>
      <c r="FG117" s="5"/>
      <c r="FH117" s="5"/>
      <c r="FI117" s="5" t="s">
        <v>878</v>
      </c>
      <c r="FJ117" s="5">
        <v>3.7</v>
      </c>
      <c r="FK117" s="4">
        <v>11</v>
      </c>
      <c r="FL117" s="5">
        <v>11</v>
      </c>
      <c r="FM117" s="4">
        <v>8</v>
      </c>
      <c r="FN117" s="4">
        <v>9</v>
      </c>
      <c r="FO117" s="4">
        <v>8</v>
      </c>
      <c r="FP117" s="4">
        <v>12</v>
      </c>
      <c r="FQ117" s="5"/>
      <c r="FR117" s="5"/>
      <c r="FS117" s="5">
        <v>0</v>
      </c>
      <c r="FT117" s="5">
        <v>0</v>
      </c>
      <c r="FU117" s="5">
        <v>0.11</v>
      </c>
      <c r="FV117" s="5">
        <v>0.33</v>
      </c>
      <c r="FW117" s="5">
        <v>0.78</v>
      </c>
      <c r="FX117" s="5">
        <v>4</v>
      </c>
      <c r="FY117" s="5"/>
      <c r="FZ117" s="5"/>
      <c r="GA117" s="5">
        <v>0.08</v>
      </c>
      <c r="GB117" s="5">
        <v>0.5</v>
      </c>
      <c r="GC117" s="5">
        <v>0.75</v>
      </c>
      <c r="GD117" s="5">
        <v>3</v>
      </c>
      <c r="GE117" s="5">
        <v>2.0699999999999998</v>
      </c>
      <c r="GF117" s="46"/>
      <c r="GG117" s="5" t="s">
        <v>39</v>
      </c>
      <c r="GH117" s="5" t="s">
        <v>39</v>
      </c>
      <c r="GI117" s="5" t="s">
        <v>861</v>
      </c>
      <c r="GJ117" s="5" t="s">
        <v>798</v>
      </c>
      <c r="GK117" s="5" t="s">
        <v>830</v>
      </c>
      <c r="GL117" s="5">
        <v>3</v>
      </c>
      <c r="GM117" s="46"/>
      <c r="GN117" s="47">
        <v>2112093482</v>
      </c>
      <c r="GO117">
        <f t="shared" si="3"/>
        <v>0.25</v>
      </c>
      <c r="GP117">
        <f t="shared" si="4"/>
        <v>3</v>
      </c>
      <c r="GQ117">
        <f t="shared" si="5"/>
        <v>36</v>
      </c>
    </row>
    <row r="118" spans="1:199">
      <c r="A118" s="5" t="s">
        <v>795</v>
      </c>
      <c r="B118" s="5">
        <v>2022</v>
      </c>
      <c r="C118" s="4">
        <v>111022037</v>
      </c>
      <c r="D118" s="5">
        <v>111022037</v>
      </c>
      <c r="E118" s="5" t="s">
        <v>796</v>
      </c>
      <c r="F118" s="5" t="s">
        <v>35</v>
      </c>
      <c r="G118" s="5" t="s">
        <v>45</v>
      </c>
      <c r="H118" s="5" t="s">
        <v>797</v>
      </c>
      <c r="I118" s="5" t="s">
        <v>46</v>
      </c>
      <c r="J118" s="5" t="s">
        <v>38</v>
      </c>
      <c r="K118" s="5" t="s">
        <v>38</v>
      </c>
      <c r="L118" s="5" t="s">
        <v>44</v>
      </c>
      <c r="M118" s="5" t="s">
        <v>40</v>
      </c>
      <c r="N118" s="5">
        <v>2</v>
      </c>
      <c r="O118" s="5" t="s">
        <v>86</v>
      </c>
      <c r="P118" s="5" t="s">
        <v>891</v>
      </c>
      <c r="Q118" s="5"/>
      <c r="R118" s="4">
        <v>9</v>
      </c>
      <c r="S118" s="5" t="s">
        <v>798</v>
      </c>
      <c r="T118" s="5"/>
      <c r="U118" s="5">
        <v>0</v>
      </c>
      <c r="V118" s="5" t="s">
        <v>876</v>
      </c>
      <c r="W118" s="5"/>
      <c r="X118" s="5" t="s">
        <v>799</v>
      </c>
      <c r="Y118" s="5">
        <v>100</v>
      </c>
      <c r="Z118" s="5">
        <v>600</v>
      </c>
      <c r="AA118" s="5" t="s">
        <v>800</v>
      </c>
      <c r="AB118" s="5">
        <v>100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/>
      <c r="AJ118" s="4">
        <v>0.4</v>
      </c>
      <c r="AK118" s="4">
        <v>0.4</v>
      </c>
      <c r="AL118" s="5">
        <v>1</v>
      </c>
      <c r="AM118" s="5" t="s">
        <v>820</v>
      </c>
      <c r="AN118" s="5" t="s">
        <v>805</v>
      </c>
      <c r="AO118" s="5">
        <v>2</v>
      </c>
      <c r="AP118" s="5">
        <v>600</v>
      </c>
      <c r="AQ118" s="5" t="s">
        <v>800</v>
      </c>
      <c r="AR118" s="5">
        <v>33.33</v>
      </c>
      <c r="AS118" s="5">
        <v>40</v>
      </c>
      <c r="AT118" s="5">
        <v>0</v>
      </c>
      <c r="AU118" s="5">
        <v>26.67</v>
      </c>
      <c r="AV118" s="5">
        <v>0</v>
      </c>
      <c r="AW118" s="5">
        <v>0</v>
      </c>
      <c r="AX118" s="5" t="s">
        <v>820</v>
      </c>
      <c r="AY118" s="5" t="s">
        <v>820</v>
      </c>
      <c r="AZ118" s="5" t="s">
        <v>820</v>
      </c>
      <c r="BA118" s="5" t="s">
        <v>801</v>
      </c>
      <c r="BB118" s="5"/>
      <c r="BC118" s="5"/>
      <c r="BD118" s="5" t="s">
        <v>815</v>
      </c>
      <c r="BE118" s="5"/>
      <c r="BF118" s="5"/>
      <c r="BG118" s="5"/>
      <c r="BH118" s="5" t="s">
        <v>816</v>
      </c>
      <c r="BI118" s="5"/>
      <c r="BJ118" s="5"/>
      <c r="BK118" s="5" t="s">
        <v>887</v>
      </c>
      <c r="BL118" s="5" t="s">
        <v>803</v>
      </c>
      <c r="BM118" s="5">
        <v>0</v>
      </c>
      <c r="BN118" s="5">
        <v>-0.5</v>
      </c>
      <c r="BO118" s="5">
        <v>-2</v>
      </c>
      <c r="BP118" s="5">
        <v>-4</v>
      </c>
      <c r="BQ118" s="5">
        <v>-6</v>
      </c>
      <c r="BR118" s="5">
        <v>-8</v>
      </c>
      <c r="BS118" s="5">
        <v>-10</v>
      </c>
      <c r="BT118" s="5">
        <v>-12</v>
      </c>
      <c r="BU118" s="5">
        <v>-14</v>
      </c>
      <c r="BV118" s="5"/>
      <c r="BW118" s="5" t="s">
        <v>803</v>
      </c>
      <c r="BX118" s="5">
        <v>0</v>
      </c>
      <c r="BY118" s="5">
        <v>0</v>
      </c>
      <c r="BZ118" s="5">
        <v>0</v>
      </c>
      <c r="CA118" s="5">
        <v>-0.4</v>
      </c>
      <c r="CB118" s="5">
        <v>-0.8</v>
      </c>
      <c r="CC118" s="5">
        <v>-1.2</v>
      </c>
      <c r="CD118" s="5">
        <v>-1.6</v>
      </c>
      <c r="CE118" s="5">
        <v>-2</v>
      </c>
      <c r="CF118" s="5">
        <v>-2.4</v>
      </c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45"/>
      <c r="ES118" s="45"/>
      <c r="ET118" s="45">
        <v>44560</v>
      </c>
      <c r="EU118" s="45">
        <v>44562</v>
      </c>
      <c r="EV118" s="45" t="s">
        <v>808</v>
      </c>
      <c r="EW118" s="45"/>
      <c r="EX118" s="45"/>
      <c r="EY118" s="45"/>
      <c r="EZ118" s="45"/>
      <c r="FA118" s="45"/>
      <c r="FB118" s="45"/>
      <c r="FC118" s="45">
        <v>44596</v>
      </c>
      <c r="FD118" s="45"/>
      <c r="FE118" s="5"/>
      <c r="FF118" s="5" t="s">
        <v>804</v>
      </c>
      <c r="FG118" s="5"/>
      <c r="FH118" s="5"/>
      <c r="FI118" s="5"/>
      <c r="FJ118" s="5">
        <v>3.44</v>
      </c>
      <c r="FK118" s="4">
        <v>9</v>
      </c>
      <c r="FL118" s="5">
        <v>8</v>
      </c>
      <c r="FM118" s="4">
        <v>6</v>
      </c>
      <c r="FN118" s="4">
        <v>6</v>
      </c>
      <c r="FO118" s="4">
        <v>6</v>
      </c>
      <c r="FP118" s="4">
        <v>7</v>
      </c>
      <c r="FQ118" s="5">
        <v>3</v>
      </c>
      <c r="FR118" s="5">
        <v>1</v>
      </c>
      <c r="FS118" s="5">
        <v>0</v>
      </c>
      <c r="FT118" s="5">
        <v>0.83</v>
      </c>
      <c r="FU118" s="5">
        <v>1</v>
      </c>
      <c r="FV118" s="5">
        <v>1.33</v>
      </c>
      <c r="FW118" s="5">
        <v>1.83</v>
      </c>
      <c r="FX118" s="5">
        <v>3.33</v>
      </c>
      <c r="FY118" s="5"/>
      <c r="FZ118" s="5">
        <v>0.86</v>
      </c>
      <c r="GA118" s="5">
        <v>2</v>
      </c>
      <c r="GB118" s="5">
        <v>2.71</v>
      </c>
      <c r="GC118" s="5">
        <v>2.71</v>
      </c>
      <c r="GD118" s="5">
        <v>3.71</v>
      </c>
      <c r="GE118" s="5">
        <v>2.78</v>
      </c>
      <c r="GF118" s="46"/>
      <c r="GG118" s="5" t="s">
        <v>39</v>
      </c>
      <c r="GH118" s="5" t="s">
        <v>39</v>
      </c>
      <c r="GI118" s="5" t="s">
        <v>861</v>
      </c>
      <c r="GJ118" s="5" t="s">
        <v>798</v>
      </c>
      <c r="GK118" s="5" t="s">
        <v>830</v>
      </c>
      <c r="GL118" s="5">
        <v>2</v>
      </c>
      <c r="GM118" s="46"/>
      <c r="GN118" s="47">
        <v>2112093483</v>
      </c>
      <c r="GO118">
        <f t="shared" si="3"/>
        <v>0</v>
      </c>
      <c r="GP118">
        <f t="shared" si="4"/>
        <v>0</v>
      </c>
      <c r="GQ118">
        <f t="shared" si="5"/>
        <v>26</v>
      </c>
    </row>
    <row r="119" spans="1:199">
      <c r="A119" s="5" t="s">
        <v>795</v>
      </c>
      <c r="B119" s="5">
        <v>2022</v>
      </c>
      <c r="C119" s="4">
        <v>111022038</v>
      </c>
      <c r="D119" s="5">
        <v>111022038</v>
      </c>
      <c r="E119" s="5" t="s">
        <v>796</v>
      </c>
      <c r="F119" s="5" t="s">
        <v>35</v>
      </c>
      <c r="G119" s="5" t="s">
        <v>45</v>
      </c>
      <c r="H119" s="5" t="s">
        <v>797</v>
      </c>
      <c r="I119" s="5" t="s">
        <v>46</v>
      </c>
      <c r="J119" s="5" t="s">
        <v>38</v>
      </c>
      <c r="K119" s="5" t="s">
        <v>38</v>
      </c>
      <c r="L119" s="5" t="s">
        <v>44</v>
      </c>
      <c r="M119" s="5" t="s">
        <v>40</v>
      </c>
      <c r="N119" s="5">
        <v>2</v>
      </c>
      <c r="O119" s="5" t="s">
        <v>160</v>
      </c>
      <c r="P119" s="5" t="s">
        <v>824</v>
      </c>
      <c r="Q119" s="5"/>
      <c r="R119" s="4">
        <v>14</v>
      </c>
      <c r="S119" s="5" t="s">
        <v>798</v>
      </c>
      <c r="T119" s="5"/>
      <c r="U119" s="5">
        <v>0</v>
      </c>
      <c r="V119" s="5" t="s">
        <v>876</v>
      </c>
      <c r="W119" s="5"/>
      <c r="X119" s="5" t="s">
        <v>799</v>
      </c>
      <c r="Y119" s="5">
        <v>100</v>
      </c>
      <c r="Z119" s="5">
        <v>600</v>
      </c>
      <c r="AA119" s="5" t="s">
        <v>800</v>
      </c>
      <c r="AB119" s="5">
        <v>100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 t="s">
        <v>823</v>
      </c>
      <c r="AJ119" s="4">
        <v>0.9</v>
      </c>
      <c r="AK119" s="4">
        <v>0.9</v>
      </c>
      <c r="AL119" s="5">
        <v>1</v>
      </c>
      <c r="AM119" s="5" t="s">
        <v>820</v>
      </c>
      <c r="AN119" s="5" t="s">
        <v>805</v>
      </c>
      <c r="AO119" s="5">
        <v>2</v>
      </c>
      <c r="AP119" s="5">
        <v>600</v>
      </c>
      <c r="AQ119" s="5" t="s">
        <v>800</v>
      </c>
      <c r="AR119" s="5">
        <v>33.33</v>
      </c>
      <c r="AS119" s="5">
        <v>40</v>
      </c>
      <c r="AT119" s="5">
        <v>0</v>
      </c>
      <c r="AU119" s="5">
        <v>26.67</v>
      </c>
      <c r="AV119" s="5">
        <v>0</v>
      </c>
      <c r="AW119" s="5">
        <v>0</v>
      </c>
      <c r="AX119" s="5" t="s">
        <v>820</v>
      </c>
      <c r="AY119" s="5" t="s">
        <v>820</v>
      </c>
      <c r="AZ119" s="5" t="s">
        <v>820</v>
      </c>
      <c r="BA119" s="5" t="s">
        <v>801</v>
      </c>
      <c r="BB119" s="5"/>
      <c r="BC119" s="5"/>
      <c r="BD119" s="5" t="s">
        <v>815</v>
      </c>
      <c r="BE119" s="5"/>
      <c r="BF119" s="5"/>
      <c r="BG119" s="5"/>
      <c r="BH119" s="5" t="s">
        <v>816</v>
      </c>
      <c r="BI119" s="5"/>
      <c r="BJ119" s="5"/>
      <c r="BK119" s="5" t="s">
        <v>887</v>
      </c>
      <c r="BL119" s="5" t="s">
        <v>803</v>
      </c>
      <c r="BM119" s="5">
        <v>0</v>
      </c>
      <c r="BN119" s="5">
        <v>-0.5</v>
      </c>
      <c r="BO119" s="5">
        <v>-2</v>
      </c>
      <c r="BP119" s="5">
        <v>-4</v>
      </c>
      <c r="BQ119" s="5">
        <v>-6</v>
      </c>
      <c r="BR119" s="5">
        <v>-8</v>
      </c>
      <c r="BS119" s="5">
        <v>-10</v>
      </c>
      <c r="BT119" s="5">
        <v>-12</v>
      </c>
      <c r="BU119" s="5">
        <v>-14</v>
      </c>
      <c r="BV119" s="5"/>
      <c r="BW119" s="5" t="s">
        <v>803</v>
      </c>
      <c r="BX119" s="5">
        <v>0</v>
      </c>
      <c r="BY119" s="5">
        <v>0</v>
      </c>
      <c r="BZ119" s="5">
        <v>0</v>
      </c>
      <c r="CA119" s="5">
        <v>-0.4</v>
      </c>
      <c r="CB119" s="5">
        <v>-0.8</v>
      </c>
      <c r="CC119" s="5">
        <v>-1.2</v>
      </c>
      <c r="CD119" s="5">
        <v>-1.6</v>
      </c>
      <c r="CE119" s="5">
        <v>-2</v>
      </c>
      <c r="CF119" s="5">
        <v>-2.4</v>
      </c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45"/>
      <c r="ES119" s="45"/>
      <c r="ET119" s="45">
        <v>44560</v>
      </c>
      <c r="EU119" s="45">
        <v>44562</v>
      </c>
      <c r="EV119" s="45" t="s">
        <v>808</v>
      </c>
      <c r="EW119" s="45">
        <v>44576</v>
      </c>
      <c r="EX119" s="45">
        <v>44576</v>
      </c>
      <c r="EY119" s="45"/>
      <c r="EZ119" s="45"/>
      <c r="FA119" s="45"/>
      <c r="FB119" s="45"/>
      <c r="FC119" s="45">
        <v>44596</v>
      </c>
      <c r="FD119" s="45"/>
      <c r="FE119" s="5"/>
      <c r="FF119" s="5" t="s">
        <v>809</v>
      </c>
      <c r="FG119" s="5"/>
      <c r="FH119" s="5"/>
      <c r="FI119" s="5"/>
      <c r="FJ119" s="5">
        <v>4.8099999999999996</v>
      </c>
      <c r="FK119" s="4">
        <v>14</v>
      </c>
      <c r="FL119" s="5">
        <v>13</v>
      </c>
      <c r="FM119" s="4">
        <v>6</v>
      </c>
      <c r="FN119" s="4">
        <v>6</v>
      </c>
      <c r="FO119" s="4">
        <v>0</v>
      </c>
      <c r="FP119" s="4">
        <v>8</v>
      </c>
      <c r="FQ119" s="5">
        <v>3</v>
      </c>
      <c r="FR119" s="5">
        <v>2</v>
      </c>
      <c r="FS119" s="5">
        <v>0</v>
      </c>
      <c r="FT119" s="5">
        <v>1.17</v>
      </c>
      <c r="FU119" s="5">
        <v>2.17</v>
      </c>
      <c r="FV119" s="5">
        <v>3</v>
      </c>
      <c r="FW119" s="5">
        <v>4.17</v>
      </c>
      <c r="FX119" s="5">
        <v>5</v>
      </c>
      <c r="FY119" s="5"/>
      <c r="FZ119" s="5">
        <v>0.38</v>
      </c>
      <c r="GA119" s="5">
        <v>1.5</v>
      </c>
      <c r="GB119" s="5">
        <v>1.88</v>
      </c>
      <c r="GC119" s="5">
        <v>2.88</v>
      </c>
      <c r="GD119" s="5">
        <v>4.38</v>
      </c>
      <c r="GE119" s="5">
        <v>9</v>
      </c>
      <c r="GF119" s="46"/>
      <c r="GG119" s="5" t="s">
        <v>39</v>
      </c>
      <c r="GH119" s="5" t="s">
        <v>39</v>
      </c>
      <c r="GI119" s="5" t="s">
        <v>861</v>
      </c>
      <c r="GJ119" s="5" t="s">
        <v>798</v>
      </c>
      <c r="GK119" s="5" t="s">
        <v>830</v>
      </c>
      <c r="GL119" s="5">
        <v>1</v>
      </c>
      <c r="GM119" s="46"/>
      <c r="GN119" s="47">
        <v>2112093484</v>
      </c>
      <c r="GO119">
        <f t="shared" si="3"/>
        <v>1</v>
      </c>
      <c r="GP119">
        <f t="shared" si="4"/>
        <v>8</v>
      </c>
      <c r="GQ119">
        <f t="shared" si="5"/>
        <v>35</v>
      </c>
    </row>
    <row r="120" spans="1:199">
      <c r="A120" s="5" t="s">
        <v>795</v>
      </c>
      <c r="B120" s="5">
        <v>2022</v>
      </c>
      <c r="C120" s="4">
        <v>111022039</v>
      </c>
      <c r="D120" s="5">
        <v>111022039</v>
      </c>
      <c r="E120" s="5" t="s">
        <v>796</v>
      </c>
      <c r="F120" s="5" t="s">
        <v>35</v>
      </c>
      <c r="G120" s="5" t="s">
        <v>45</v>
      </c>
      <c r="H120" s="5" t="s">
        <v>797</v>
      </c>
      <c r="I120" s="5" t="s">
        <v>46</v>
      </c>
      <c r="J120" s="5" t="s">
        <v>38</v>
      </c>
      <c r="K120" s="5" t="s">
        <v>38</v>
      </c>
      <c r="L120" s="5" t="s">
        <v>44</v>
      </c>
      <c r="M120" s="5" t="s">
        <v>40</v>
      </c>
      <c r="N120" s="5">
        <v>2</v>
      </c>
      <c r="O120" s="5" t="s">
        <v>79</v>
      </c>
      <c r="P120" s="5" t="s">
        <v>274</v>
      </c>
      <c r="Q120" s="5"/>
      <c r="R120" s="4">
        <v>9</v>
      </c>
      <c r="S120" s="5" t="s">
        <v>798</v>
      </c>
      <c r="T120" s="5"/>
      <c r="U120" s="5">
        <v>0</v>
      </c>
      <c r="V120" s="5" t="s">
        <v>876</v>
      </c>
      <c r="W120" s="5"/>
      <c r="X120" s="5" t="s">
        <v>799</v>
      </c>
      <c r="Y120" s="5">
        <v>100</v>
      </c>
      <c r="Z120" s="5">
        <v>600</v>
      </c>
      <c r="AA120" s="5" t="s">
        <v>800</v>
      </c>
      <c r="AB120" s="5">
        <v>100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 t="s">
        <v>877</v>
      </c>
      <c r="AJ120" s="4">
        <v>1.2</v>
      </c>
      <c r="AK120" s="4">
        <v>1.2</v>
      </c>
      <c r="AL120" s="5">
        <v>1</v>
      </c>
      <c r="AM120" s="5" t="s">
        <v>820</v>
      </c>
      <c r="AN120" s="5" t="s">
        <v>805</v>
      </c>
      <c r="AO120" s="5">
        <v>2</v>
      </c>
      <c r="AP120" s="5">
        <v>600</v>
      </c>
      <c r="AQ120" s="5" t="s">
        <v>800</v>
      </c>
      <c r="AR120" s="5">
        <v>33.33</v>
      </c>
      <c r="AS120" s="5">
        <v>40</v>
      </c>
      <c r="AT120" s="5">
        <v>0</v>
      </c>
      <c r="AU120" s="5">
        <v>26.67</v>
      </c>
      <c r="AV120" s="5">
        <v>0</v>
      </c>
      <c r="AW120" s="5">
        <v>0</v>
      </c>
      <c r="AX120" s="5" t="s">
        <v>820</v>
      </c>
      <c r="AY120" s="5" t="s">
        <v>820</v>
      </c>
      <c r="AZ120" s="5" t="s">
        <v>820</v>
      </c>
      <c r="BA120" s="5" t="s">
        <v>801</v>
      </c>
      <c r="BB120" s="5"/>
      <c r="BC120" s="5"/>
      <c r="BD120" s="5" t="s">
        <v>815</v>
      </c>
      <c r="BE120" s="5"/>
      <c r="BF120" s="5"/>
      <c r="BG120" s="5"/>
      <c r="BH120" s="5" t="s">
        <v>816</v>
      </c>
      <c r="BI120" s="5"/>
      <c r="BJ120" s="5"/>
      <c r="BK120" s="5" t="s">
        <v>887</v>
      </c>
      <c r="BL120" s="5" t="s">
        <v>803</v>
      </c>
      <c r="BM120" s="5">
        <v>0</v>
      </c>
      <c r="BN120" s="5">
        <v>-0.5</v>
      </c>
      <c r="BO120" s="5">
        <v>-2</v>
      </c>
      <c r="BP120" s="5">
        <v>-4</v>
      </c>
      <c r="BQ120" s="5">
        <v>-6</v>
      </c>
      <c r="BR120" s="5">
        <v>-8</v>
      </c>
      <c r="BS120" s="5">
        <v>-10</v>
      </c>
      <c r="BT120" s="5">
        <v>-12</v>
      </c>
      <c r="BU120" s="5">
        <v>-14</v>
      </c>
      <c r="BV120" s="5"/>
      <c r="BW120" s="5" t="s">
        <v>803</v>
      </c>
      <c r="BX120" s="5">
        <v>0</v>
      </c>
      <c r="BY120" s="5">
        <v>0</v>
      </c>
      <c r="BZ120" s="5">
        <v>0</v>
      </c>
      <c r="CA120" s="5">
        <v>-0.4</v>
      </c>
      <c r="CB120" s="5">
        <v>-0.8</v>
      </c>
      <c r="CC120" s="5">
        <v>-1.2</v>
      </c>
      <c r="CD120" s="5">
        <v>-1.6</v>
      </c>
      <c r="CE120" s="5">
        <v>-2</v>
      </c>
      <c r="CF120" s="5">
        <v>-2.4</v>
      </c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45"/>
      <c r="ES120" s="45"/>
      <c r="ET120" s="45">
        <v>44560</v>
      </c>
      <c r="EU120" s="45">
        <v>44562</v>
      </c>
      <c r="EV120" s="45" t="s">
        <v>808</v>
      </c>
      <c r="EW120" s="45">
        <v>44575</v>
      </c>
      <c r="EX120" s="45">
        <v>44575</v>
      </c>
      <c r="EY120" s="45"/>
      <c r="EZ120" s="45"/>
      <c r="FA120" s="45"/>
      <c r="FB120" s="45"/>
      <c r="FC120" s="45">
        <v>44596</v>
      </c>
      <c r="FD120" s="45"/>
      <c r="FE120" s="5"/>
      <c r="FF120" s="5" t="s">
        <v>798</v>
      </c>
      <c r="FG120" s="5"/>
      <c r="FH120" s="5"/>
      <c r="FI120" s="5" t="s">
        <v>878</v>
      </c>
      <c r="FJ120" s="5">
        <v>2.39</v>
      </c>
      <c r="FK120" s="4">
        <v>9</v>
      </c>
      <c r="FL120" s="5">
        <v>9</v>
      </c>
      <c r="FM120" s="4">
        <v>6</v>
      </c>
      <c r="FN120" s="4">
        <v>6</v>
      </c>
      <c r="FO120" s="4">
        <v>6</v>
      </c>
      <c r="FP120" s="4">
        <v>8</v>
      </c>
      <c r="FQ120" s="5"/>
      <c r="FR120" s="5">
        <v>2</v>
      </c>
      <c r="FS120" s="5">
        <v>0</v>
      </c>
      <c r="FT120" s="5">
        <v>0.33</v>
      </c>
      <c r="FU120" s="5">
        <v>0.67</v>
      </c>
      <c r="FV120" s="5">
        <v>1.33</v>
      </c>
      <c r="FW120" s="5">
        <v>2</v>
      </c>
      <c r="FX120" s="5">
        <v>2.67</v>
      </c>
      <c r="FY120" s="5"/>
      <c r="FZ120" s="5"/>
      <c r="GA120" s="5">
        <v>0.5</v>
      </c>
      <c r="GB120" s="5">
        <v>0.88</v>
      </c>
      <c r="GC120" s="5">
        <v>1</v>
      </c>
      <c r="GD120" s="5">
        <v>1.75</v>
      </c>
      <c r="GE120" s="5">
        <v>2.11</v>
      </c>
      <c r="GF120" s="46"/>
      <c r="GG120" s="5" t="s">
        <v>39</v>
      </c>
      <c r="GH120" s="5" t="s">
        <v>39</v>
      </c>
      <c r="GI120" s="5" t="s">
        <v>861</v>
      </c>
      <c r="GJ120" s="5" t="s">
        <v>798</v>
      </c>
      <c r="GK120" s="5" t="s">
        <v>830</v>
      </c>
      <c r="GL120" s="5">
        <v>2</v>
      </c>
      <c r="GM120" s="46"/>
      <c r="GN120" s="47">
        <v>2112093485</v>
      </c>
      <c r="GO120">
        <f t="shared" si="3"/>
        <v>0.12</v>
      </c>
      <c r="GP120">
        <f t="shared" si="4"/>
        <v>1</v>
      </c>
      <c r="GQ120">
        <f t="shared" si="5"/>
        <v>14</v>
      </c>
    </row>
    <row r="121" spans="1:199">
      <c r="A121" s="5" t="s">
        <v>795</v>
      </c>
      <c r="B121" s="5">
        <v>2022</v>
      </c>
      <c r="C121" s="4">
        <v>111022040</v>
      </c>
      <c r="D121" s="5">
        <v>111022040</v>
      </c>
      <c r="E121" s="5" t="s">
        <v>796</v>
      </c>
      <c r="F121" s="5" t="s">
        <v>35</v>
      </c>
      <c r="G121" s="5" t="s">
        <v>45</v>
      </c>
      <c r="H121" s="5" t="s">
        <v>797</v>
      </c>
      <c r="I121" s="5" t="s">
        <v>46</v>
      </c>
      <c r="J121" s="5" t="s">
        <v>38</v>
      </c>
      <c r="K121" s="5" t="s">
        <v>38</v>
      </c>
      <c r="L121" s="5" t="s">
        <v>44</v>
      </c>
      <c r="M121" s="5" t="s">
        <v>40</v>
      </c>
      <c r="N121" s="5">
        <v>2</v>
      </c>
      <c r="O121" s="5" t="s">
        <v>210</v>
      </c>
      <c r="P121" s="5" t="s">
        <v>892</v>
      </c>
      <c r="Q121" s="5"/>
      <c r="R121" s="4">
        <v>23</v>
      </c>
      <c r="S121" s="5" t="s">
        <v>798</v>
      </c>
      <c r="T121" s="5"/>
      <c r="U121" s="5">
        <v>0</v>
      </c>
      <c r="V121" s="5" t="s">
        <v>876</v>
      </c>
      <c r="W121" s="5"/>
      <c r="X121" s="5" t="s">
        <v>799</v>
      </c>
      <c r="Y121" s="5">
        <v>100</v>
      </c>
      <c r="Z121" s="5">
        <v>600</v>
      </c>
      <c r="AA121" s="5" t="s">
        <v>800</v>
      </c>
      <c r="AB121" s="5">
        <v>100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/>
      <c r="AJ121" s="4">
        <v>2</v>
      </c>
      <c r="AK121" s="4">
        <v>2</v>
      </c>
      <c r="AL121" s="5">
        <v>1</v>
      </c>
      <c r="AM121" s="5" t="s">
        <v>820</v>
      </c>
      <c r="AN121" s="5" t="s">
        <v>805</v>
      </c>
      <c r="AO121" s="5">
        <v>2</v>
      </c>
      <c r="AP121" s="5">
        <v>600</v>
      </c>
      <c r="AQ121" s="5" t="s">
        <v>800</v>
      </c>
      <c r="AR121" s="5">
        <v>33.33</v>
      </c>
      <c r="AS121" s="5">
        <v>40</v>
      </c>
      <c r="AT121" s="5">
        <v>0</v>
      </c>
      <c r="AU121" s="5">
        <v>26.67</v>
      </c>
      <c r="AV121" s="5">
        <v>0</v>
      </c>
      <c r="AW121" s="5">
        <v>0</v>
      </c>
      <c r="AX121" s="5" t="s">
        <v>820</v>
      </c>
      <c r="AY121" s="5" t="s">
        <v>820</v>
      </c>
      <c r="AZ121" s="5" t="s">
        <v>820</v>
      </c>
      <c r="BA121" s="5" t="s">
        <v>801</v>
      </c>
      <c r="BB121" s="5"/>
      <c r="BC121" s="5"/>
      <c r="BD121" s="5" t="s">
        <v>815</v>
      </c>
      <c r="BE121" s="5"/>
      <c r="BF121" s="5"/>
      <c r="BG121" s="5"/>
      <c r="BH121" s="5" t="s">
        <v>816</v>
      </c>
      <c r="BI121" s="5"/>
      <c r="BJ121" s="5"/>
      <c r="BK121" s="5" t="s">
        <v>887</v>
      </c>
      <c r="BL121" s="5" t="s">
        <v>803</v>
      </c>
      <c r="BM121" s="5">
        <v>0</v>
      </c>
      <c r="BN121" s="5">
        <v>-0.5</v>
      </c>
      <c r="BO121" s="5">
        <v>-2</v>
      </c>
      <c r="BP121" s="5">
        <v>-4</v>
      </c>
      <c r="BQ121" s="5">
        <v>-6</v>
      </c>
      <c r="BR121" s="5">
        <v>-8</v>
      </c>
      <c r="BS121" s="5">
        <v>-10</v>
      </c>
      <c r="BT121" s="5">
        <v>-12</v>
      </c>
      <c r="BU121" s="5">
        <v>-14</v>
      </c>
      <c r="BV121" s="5"/>
      <c r="BW121" s="5" t="s">
        <v>803</v>
      </c>
      <c r="BX121" s="5">
        <v>0</v>
      </c>
      <c r="BY121" s="5">
        <v>0</v>
      </c>
      <c r="BZ121" s="5">
        <v>0</v>
      </c>
      <c r="CA121" s="5">
        <v>-0.4</v>
      </c>
      <c r="CB121" s="5">
        <v>-0.8</v>
      </c>
      <c r="CC121" s="5">
        <v>-1.2</v>
      </c>
      <c r="CD121" s="5">
        <v>-1.6</v>
      </c>
      <c r="CE121" s="5">
        <v>-2</v>
      </c>
      <c r="CF121" s="5">
        <v>-2.4</v>
      </c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45"/>
      <c r="ES121" s="45"/>
      <c r="ET121" s="45">
        <v>44560</v>
      </c>
      <c r="EU121" s="45">
        <v>44562</v>
      </c>
      <c r="EV121" s="45" t="s">
        <v>808</v>
      </c>
      <c r="EW121" s="45"/>
      <c r="EX121" s="45"/>
      <c r="EY121" s="45"/>
      <c r="EZ121" s="45"/>
      <c r="FA121" s="45"/>
      <c r="FB121" s="45"/>
      <c r="FC121" s="45">
        <v>44596</v>
      </c>
      <c r="FD121" s="45"/>
      <c r="FE121" s="5"/>
      <c r="FF121" s="5" t="s">
        <v>804</v>
      </c>
      <c r="FG121" s="5"/>
      <c r="FH121" s="5"/>
      <c r="FI121" s="5"/>
      <c r="FJ121" s="5">
        <v>2.84</v>
      </c>
      <c r="FK121" s="4">
        <v>23</v>
      </c>
      <c r="FL121" s="5">
        <v>20</v>
      </c>
      <c r="FM121" s="4">
        <v>14</v>
      </c>
      <c r="FN121" s="4">
        <v>14</v>
      </c>
      <c r="FO121" s="4">
        <v>14</v>
      </c>
      <c r="FP121" s="4">
        <v>20</v>
      </c>
      <c r="FQ121" s="5">
        <v>2</v>
      </c>
      <c r="FR121" s="5">
        <v>1</v>
      </c>
      <c r="FS121" s="5">
        <v>0</v>
      </c>
      <c r="FT121" s="5">
        <v>0</v>
      </c>
      <c r="FU121" s="5">
        <v>0.21</v>
      </c>
      <c r="FV121" s="5">
        <v>0.64</v>
      </c>
      <c r="FW121" s="5">
        <v>1.43</v>
      </c>
      <c r="FX121" s="5">
        <v>2.71</v>
      </c>
      <c r="FY121" s="5"/>
      <c r="FZ121" s="5">
        <v>0.05</v>
      </c>
      <c r="GA121" s="5">
        <v>0.4</v>
      </c>
      <c r="GB121" s="5">
        <v>0.5</v>
      </c>
      <c r="GC121" s="5">
        <v>0.85</v>
      </c>
      <c r="GD121" s="5">
        <v>3.15</v>
      </c>
      <c r="GE121" s="5">
        <v>2.08</v>
      </c>
      <c r="GF121" s="46"/>
      <c r="GG121" s="5" t="s">
        <v>39</v>
      </c>
      <c r="GH121" s="5" t="s">
        <v>39</v>
      </c>
      <c r="GI121" s="5" t="s">
        <v>861</v>
      </c>
      <c r="GJ121" s="5" t="s">
        <v>798</v>
      </c>
      <c r="GK121" s="5" t="s">
        <v>830</v>
      </c>
      <c r="GL121" s="5">
        <v>1</v>
      </c>
      <c r="GM121" s="46"/>
      <c r="GN121" s="47">
        <v>2112093486</v>
      </c>
      <c r="GO121">
        <f t="shared" si="3"/>
        <v>0.35</v>
      </c>
      <c r="GP121">
        <f t="shared" si="4"/>
        <v>7</v>
      </c>
      <c r="GQ121">
        <f t="shared" si="5"/>
        <v>63</v>
      </c>
    </row>
    <row r="122" spans="1:199">
      <c r="A122" s="5" t="s">
        <v>795</v>
      </c>
      <c r="B122" s="5">
        <v>2022</v>
      </c>
      <c r="C122" s="4">
        <v>111022041</v>
      </c>
      <c r="D122" s="5">
        <v>111022041</v>
      </c>
      <c r="E122" s="5" t="s">
        <v>796</v>
      </c>
      <c r="F122" s="5" t="s">
        <v>35</v>
      </c>
      <c r="G122" s="5" t="s">
        <v>45</v>
      </c>
      <c r="H122" s="5" t="s">
        <v>797</v>
      </c>
      <c r="I122" s="5" t="s">
        <v>46</v>
      </c>
      <c r="J122" s="5" t="s">
        <v>38</v>
      </c>
      <c r="K122" s="5" t="s">
        <v>38</v>
      </c>
      <c r="L122" s="5" t="s">
        <v>44</v>
      </c>
      <c r="M122" s="5" t="s">
        <v>40</v>
      </c>
      <c r="N122" s="5">
        <v>2</v>
      </c>
      <c r="O122" s="5" t="s">
        <v>153</v>
      </c>
      <c r="P122" s="5" t="s">
        <v>893</v>
      </c>
      <c r="Q122" s="5"/>
      <c r="R122" s="4">
        <v>16</v>
      </c>
      <c r="S122" s="5" t="s">
        <v>798</v>
      </c>
      <c r="T122" s="5"/>
      <c r="U122" s="5">
        <v>0</v>
      </c>
      <c r="V122" s="5" t="s">
        <v>876</v>
      </c>
      <c r="W122" s="5"/>
      <c r="X122" s="5" t="s">
        <v>799</v>
      </c>
      <c r="Y122" s="5">
        <v>100</v>
      </c>
      <c r="Z122" s="5">
        <v>600</v>
      </c>
      <c r="AA122" s="5" t="s">
        <v>800</v>
      </c>
      <c r="AB122" s="5">
        <v>100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/>
      <c r="AJ122" s="4">
        <v>1.9</v>
      </c>
      <c r="AK122" s="4">
        <v>1.9</v>
      </c>
      <c r="AL122" s="5">
        <v>1</v>
      </c>
      <c r="AM122" s="5" t="s">
        <v>820</v>
      </c>
      <c r="AN122" s="5" t="s">
        <v>805</v>
      </c>
      <c r="AO122" s="5">
        <v>2</v>
      </c>
      <c r="AP122" s="5">
        <v>600</v>
      </c>
      <c r="AQ122" s="5" t="s">
        <v>800</v>
      </c>
      <c r="AR122" s="5">
        <v>33.33</v>
      </c>
      <c r="AS122" s="5">
        <v>40</v>
      </c>
      <c r="AT122" s="5">
        <v>0</v>
      </c>
      <c r="AU122" s="5">
        <v>26.67</v>
      </c>
      <c r="AV122" s="5">
        <v>0</v>
      </c>
      <c r="AW122" s="5">
        <v>0</v>
      </c>
      <c r="AX122" s="5" t="s">
        <v>820</v>
      </c>
      <c r="AY122" s="5" t="s">
        <v>820</v>
      </c>
      <c r="AZ122" s="5" t="s">
        <v>820</v>
      </c>
      <c r="BA122" s="5" t="s">
        <v>801</v>
      </c>
      <c r="BB122" s="5"/>
      <c r="BC122" s="5"/>
      <c r="BD122" s="5" t="s">
        <v>815</v>
      </c>
      <c r="BE122" s="5"/>
      <c r="BF122" s="5"/>
      <c r="BG122" s="5"/>
      <c r="BH122" s="5" t="s">
        <v>816</v>
      </c>
      <c r="BI122" s="5"/>
      <c r="BJ122" s="5"/>
      <c r="BK122" s="5" t="s">
        <v>887</v>
      </c>
      <c r="BL122" s="5" t="s">
        <v>803</v>
      </c>
      <c r="BM122" s="5">
        <v>0</v>
      </c>
      <c r="BN122" s="5">
        <v>-0.5</v>
      </c>
      <c r="BO122" s="5">
        <v>-2</v>
      </c>
      <c r="BP122" s="5">
        <v>-4</v>
      </c>
      <c r="BQ122" s="5">
        <v>-6</v>
      </c>
      <c r="BR122" s="5">
        <v>-8</v>
      </c>
      <c r="BS122" s="5">
        <v>-10</v>
      </c>
      <c r="BT122" s="5">
        <v>-12</v>
      </c>
      <c r="BU122" s="5">
        <v>-14</v>
      </c>
      <c r="BV122" s="5"/>
      <c r="BW122" s="5" t="s">
        <v>803</v>
      </c>
      <c r="BX122" s="5">
        <v>0</v>
      </c>
      <c r="BY122" s="5">
        <v>0</v>
      </c>
      <c r="BZ122" s="5">
        <v>0</v>
      </c>
      <c r="CA122" s="5">
        <v>-0.4</v>
      </c>
      <c r="CB122" s="5">
        <v>-0.8</v>
      </c>
      <c r="CC122" s="5">
        <v>-1.2</v>
      </c>
      <c r="CD122" s="5">
        <v>-1.6</v>
      </c>
      <c r="CE122" s="5">
        <v>-2</v>
      </c>
      <c r="CF122" s="5">
        <v>-2.4</v>
      </c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45"/>
      <c r="ES122" s="45"/>
      <c r="ET122" s="45">
        <v>44560</v>
      </c>
      <c r="EU122" s="45">
        <v>44562</v>
      </c>
      <c r="EV122" s="45" t="s">
        <v>808</v>
      </c>
      <c r="EW122" s="45"/>
      <c r="EX122" s="45"/>
      <c r="EY122" s="45"/>
      <c r="EZ122" s="45"/>
      <c r="FA122" s="45"/>
      <c r="FB122" s="45"/>
      <c r="FC122" s="45">
        <v>44596</v>
      </c>
      <c r="FD122" s="45"/>
      <c r="FE122" s="5"/>
      <c r="FF122" s="5" t="s">
        <v>804</v>
      </c>
      <c r="FG122" s="5"/>
      <c r="FH122" s="5"/>
      <c r="FI122" s="5"/>
      <c r="FJ122" s="5">
        <v>2.83</v>
      </c>
      <c r="FK122" s="4">
        <v>16</v>
      </c>
      <c r="FL122" s="5">
        <v>15</v>
      </c>
      <c r="FM122" s="4">
        <v>11</v>
      </c>
      <c r="FN122" s="4">
        <v>11</v>
      </c>
      <c r="FO122" s="4">
        <v>11</v>
      </c>
      <c r="FP122" s="4">
        <v>14</v>
      </c>
      <c r="FQ122" s="5">
        <v>1</v>
      </c>
      <c r="FR122" s="5">
        <v>4</v>
      </c>
      <c r="FS122" s="5">
        <v>0</v>
      </c>
      <c r="FT122" s="5">
        <v>0</v>
      </c>
      <c r="FU122" s="5">
        <v>0.09</v>
      </c>
      <c r="FV122" s="5">
        <v>0.45</v>
      </c>
      <c r="FW122" s="5">
        <v>1.45</v>
      </c>
      <c r="FX122" s="5">
        <v>3</v>
      </c>
      <c r="FY122" s="5"/>
      <c r="FZ122" s="5">
        <v>7.0000000000000007E-2</v>
      </c>
      <c r="GA122" s="5">
        <v>0.14000000000000001</v>
      </c>
      <c r="GB122" s="5">
        <v>0.28999999999999998</v>
      </c>
      <c r="GC122" s="5">
        <v>0.79</v>
      </c>
      <c r="GD122" s="5">
        <v>2.4300000000000002</v>
      </c>
      <c r="GE122" s="5">
        <v>3</v>
      </c>
      <c r="GF122" s="46"/>
      <c r="GG122" s="5" t="s">
        <v>39</v>
      </c>
      <c r="GH122" s="5" t="s">
        <v>39</v>
      </c>
      <c r="GI122" s="5" t="s">
        <v>861</v>
      </c>
      <c r="GJ122" s="5" t="s">
        <v>798</v>
      </c>
      <c r="GK122" s="5" t="s">
        <v>830</v>
      </c>
      <c r="GL122" s="5">
        <v>2</v>
      </c>
      <c r="GM122" s="46"/>
      <c r="GN122" s="47">
        <v>2112093487</v>
      </c>
      <c r="GO122">
        <f t="shared" si="3"/>
        <v>0.5</v>
      </c>
      <c r="GP122">
        <f t="shared" si="4"/>
        <v>7</v>
      </c>
      <c r="GQ122">
        <f t="shared" si="5"/>
        <v>34</v>
      </c>
    </row>
    <row r="123" spans="1:199">
      <c r="A123" s="5" t="s">
        <v>795</v>
      </c>
      <c r="B123" s="5">
        <v>2022</v>
      </c>
      <c r="C123" s="4">
        <v>111022042</v>
      </c>
      <c r="D123" s="5">
        <v>111022042</v>
      </c>
      <c r="E123" s="5" t="s">
        <v>796</v>
      </c>
      <c r="F123" s="5" t="s">
        <v>35</v>
      </c>
      <c r="G123" s="5" t="s">
        <v>45</v>
      </c>
      <c r="H123" s="5" t="s">
        <v>797</v>
      </c>
      <c r="I123" s="5" t="s">
        <v>46</v>
      </c>
      <c r="J123" s="5" t="s">
        <v>38</v>
      </c>
      <c r="K123" s="5" t="s">
        <v>38</v>
      </c>
      <c r="L123" s="5" t="s">
        <v>44</v>
      </c>
      <c r="M123" s="5" t="s">
        <v>40</v>
      </c>
      <c r="N123" s="5">
        <v>2</v>
      </c>
      <c r="O123" s="5" t="s">
        <v>98</v>
      </c>
      <c r="P123" s="5" t="s">
        <v>806</v>
      </c>
      <c r="Q123" s="5"/>
      <c r="R123" s="4">
        <v>11</v>
      </c>
      <c r="S123" s="5" t="s">
        <v>798</v>
      </c>
      <c r="T123" s="5"/>
      <c r="U123" s="5">
        <v>0</v>
      </c>
      <c r="V123" s="5" t="s">
        <v>876</v>
      </c>
      <c r="W123" s="5"/>
      <c r="X123" s="5" t="s">
        <v>799</v>
      </c>
      <c r="Y123" s="5">
        <v>100</v>
      </c>
      <c r="Z123" s="5">
        <v>600</v>
      </c>
      <c r="AA123" s="5" t="s">
        <v>800</v>
      </c>
      <c r="AB123" s="5">
        <v>100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/>
      <c r="AJ123" s="4">
        <v>2.2000000000000002</v>
      </c>
      <c r="AK123" s="4">
        <v>2.2000000000000002</v>
      </c>
      <c r="AL123" s="5">
        <v>1</v>
      </c>
      <c r="AM123" s="5" t="s">
        <v>820</v>
      </c>
      <c r="AN123" s="5" t="s">
        <v>805</v>
      </c>
      <c r="AO123" s="5">
        <v>2</v>
      </c>
      <c r="AP123" s="5">
        <v>600</v>
      </c>
      <c r="AQ123" s="5" t="s">
        <v>800</v>
      </c>
      <c r="AR123" s="5">
        <v>33.33</v>
      </c>
      <c r="AS123" s="5">
        <v>40</v>
      </c>
      <c r="AT123" s="5">
        <v>0</v>
      </c>
      <c r="AU123" s="5">
        <v>26.67</v>
      </c>
      <c r="AV123" s="5">
        <v>0</v>
      </c>
      <c r="AW123" s="5">
        <v>0</v>
      </c>
      <c r="AX123" s="5" t="s">
        <v>820</v>
      </c>
      <c r="AY123" s="5" t="s">
        <v>820</v>
      </c>
      <c r="AZ123" s="5" t="s">
        <v>820</v>
      </c>
      <c r="BA123" s="5" t="s">
        <v>801</v>
      </c>
      <c r="BB123" s="5"/>
      <c r="BC123" s="5"/>
      <c r="BD123" s="5" t="s">
        <v>815</v>
      </c>
      <c r="BE123" s="5"/>
      <c r="BF123" s="5"/>
      <c r="BG123" s="5"/>
      <c r="BH123" s="5" t="s">
        <v>816</v>
      </c>
      <c r="BI123" s="5"/>
      <c r="BJ123" s="5"/>
      <c r="BK123" s="5" t="s">
        <v>887</v>
      </c>
      <c r="BL123" s="5" t="s">
        <v>803</v>
      </c>
      <c r="BM123" s="5">
        <v>0</v>
      </c>
      <c r="BN123" s="5">
        <v>-0.5</v>
      </c>
      <c r="BO123" s="5">
        <v>-2</v>
      </c>
      <c r="BP123" s="5">
        <v>-4</v>
      </c>
      <c r="BQ123" s="5">
        <v>-6</v>
      </c>
      <c r="BR123" s="5">
        <v>-8</v>
      </c>
      <c r="BS123" s="5">
        <v>-10</v>
      </c>
      <c r="BT123" s="5">
        <v>-12</v>
      </c>
      <c r="BU123" s="5">
        <v>-14</v>
      </c>
      <c r="BV123" s="5"/>
      <c r="BW123" s="5" t="s">
        <v>803</v>
      </c>
      <c r="BX123" s="5">
        <v>0</v>
      </c>
      <c r="BY123" s="5">
        <v>0</v>
      </c>
      <c r="BZ123" s="5">
        <v>0</v>
      </c>
      <c r="CA123" s="5">
        <v>-0.4</v>
      </c>
      <c r="CB123" s="5">
        <v>-0.8</v>
      </c>
      <c r="CC123" s="5">
        <v>-1.2</v>
      </c>
      <c r="CD123" s="5">
        <v>-1.6</v>
      </c>
      <c r="CE123" s="5">
        <v>-2</v>
      </c>
      <c r="CF123" s="5">
        <v>-2.4</v>
      </c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45"/>
      <c r="ES123" s="45"/>
      <c r="ET123" s="45">
        <v>44560</v>
      </c>
      <c r="EU123" s="45">
        <v>44562</v>
      </c>
      <c r="EV123" s="45" t="s">
        <v>808</v>
      </c>
      <c r="EW123" s="45"/>
      <c r="EX123" s="45"/>
      <c r="EY123" s="45"/>
      <c r="EZ123" s="45"/>
      <c r="FA123" s="45"/>
      <c r="FB123" s="45"/>
      <c r="FC123" s="45">
        <v>44596</v>
      </c>
      <c r="FD123" s="45"/>
      <c r="FE123" s="5"/>
      <c r="FF123" s="5" t="s">
        <v>804</v>
      </c>
      <c r="FG123" s="5"/>
      <c r="FH123" s="5"/>
      <c r="FI123" s="5"/>
      <c r="FJ123" s="5">
        <v>2.4900000000000002</v>
      </c>
      <c r="FK123" s="4">
        <v>11</v>
      </c>
      <c r="FL123" s="5">
        <v>10</v>
      </c>
      <c r="FM123" s="4">
        <v>10</v>
      </c>
      <c r="FN123" s="4">
        <v>10</v>
      </c>
      <c r="FO123" s="4">
        <v>10</v>
      </c>
      <c r="FP123" s="4">
        <v>17</v>
      </c>
      <c r="FQ123" s="5">
        <v>3</v>
      </c>
      <c r="FR123" s="5">
        <v>2</v>
      </c>
      <c r="FS123" s="5">
        <v>0</v>
      </c>
      <c r="FT123" s="5">
        <v>0</v>
      </c>
      <c r="FU123" s="5">
        <v>0.1</v>
      </c>
      <c r="FV123" s="5">
        <v>0.9</v>
      </c>
      <c r="FW123" s="5">
        <v>1.5</v>
      </c>
      <c r="FX123" s="5">
        <v>2.7</v>
      </c>
      <c r="FY123" s="5"/>
      <c r="FZ123" s="5">
        <v>0.06</v>
      </c>
      <c r="GA123" s="5">
        <v>0.41</v>
      </c>
      <c r="GB123" s="5">
        <v>0.71</v>
      </c>
      <c r="GC123" s="5">
        <v>1.35</v>
      </c>
      <c r="GD123" s="5">
        <v>2</v>
      </c>
      <c r="GE123" s="5">
        <v>2.61</v>
      </c>
      <c r="GF123" s="46"/>
      <c r="GG123" s="5" t="s">
        <v>39</v>
      </c>
      <c r="GH123" s="5" t="s">
        <v>39</v>
      </c>
      <c r="GI123" s="5" t="s">
        <v>861</v>
      </c>
      <c r="GJ123" s="5" t="s">
        <v>798</v>
      </c>
      <c r="GK123" s="5" t="s">
        <v>830</v>
      </c>
      <c r="GL123" s="5">
        <v>2</v>
      </c>
      <c r="GM123" s="46"/>
      <c r="GN123" s="47">
        <v>2112093488</v>
      </c>
      <c r="GO123">
        <f t="shared" si="3"/>
        <v>0.64000000000000012</v>
      </c>
      <c r="GP123">
        <f t="shared" si="4"/>
        <v>11</v>
      </c>
      <c r="GQ123">
        <f t="shared" si="5"/>
        <v>34</v>
      </c>
    </row>
    <row r="124" spans="1:199">
      <c r="A124" s="5" t="s">
        <v>795</v>
      </c>
      <c r="B124" s="5">
        <v>2022</v>
      </c>
      <c r="C124" s="4">
        <v>111022023</v>
      </c>
      <c r="D124" s="5" t="s">
        <v>813</v>
      </c>
      <c r="E124" s="5" t="s">
        <v>796</v>
      </c>
      <c r="F124" s="5" t="s">
        <v>35</v>
      </c>
      <c r="G124" s="5" t="s">
        <v>45</v>
      </c>
      <c r="H124" s="5" t="s">
        <v>797</v>
      </c>
      <c r="I124" s="5" t="s">
        <v>46</v>
      </c>
      <c r="J124" s="5" t="s">
        <v>38</v>
      </c>
      <c r="K124" s="5" t="s">
        <v>38</v>
      </c>
      <c r="L124" s="5" t="s">
        <v>44</v>
      </c>
      <c r="M124" s="5" t="s">
        <v>40</v>
      </c>
      <c r="N124" s="5">
        <v>2</v>
      </c>
      <c r="O124" s="5" t="s">
        <v>137</v>
      </c>
      <c r="P124" s="5" t="s">
        <v>894</v>
      </c>
      <c r="Q124" s="5"/>
      <c r="R124" s="4">
        <v>21</v>
      </c>
      <c r="S124" s="5" t="s">
        <v>798</v>
      </c>
      <c r="T124" s="5"/>
      <c r="U124" s="5">
        <v>0</v>
      </c>
      <c r="V124" s="5" t="s">
        <v>876</v>
      </c>
      <c r="W124" s="5"/>
      <c r="X124" s="5" t="s">
        <v>799</v>
      </c>
      <c r="Y124" s="5">
        <v>100</v>
      </c>
      <c r="Z124" s="5">
        <v>600</v>
      </c>
      <c r="AA124" s="5" t="s">
        <v>800</v>
      </c>
      <c r="AB124" s="5">
        <v>100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/>
      <c r="AJ124" s="4">
        <v>0.5</v>
      </c>
      <c r="AK124" s="4">
        <v>0.5</v>
      </c>
      <c r="AL124" s="5">
        <v>1</v>
      </c>
      <c r="AM124" s="5" t="s">
        <v>820</v>
      </c>
      <c r="AN124" s="5" t="s">
        <v>805</v>
      </c>
      <c r="AO124" s="5">
        <v>2</v>
      </c>
      <c r="AP124" s="5">
        <v>600</v>
      </c>
      <c r="AQ124" s="5" t="s">
        <v>800</v>
      </c>
      <c r="AR124" s="5">
        <v>33.33</v>
      </c>
      <c r="AS124" s="5">
        <v>40</v>
      </c>
      <c r="AT124" s="5">
        <v>0</v>
      </c>
      <c r="AU124" s="5">
        <v>26.67</v>
      </c>
      <c r="AV124" s="5">
        <v>0</v>
      </c>
      <c r="AW124" s="5">
        <v>0</v>
      </c>
      <c r="AX124" s="5" t="s">
        <v>820</v>
      </c>
      <c r="AY124" s="5" t="s">
        <v>820</v>
      </c>
      <c r="AZ124" s="5" t="s">
        <v>820</v>
      </c>
      <c r="BA124" s="5" t="s">
        <v>801</v>
      </c>
      <c r="BB124" s="5"/>
      <c r="BC124" s="5"/>
      <c r="BD124" s="5" t="s">
        <v>815</v>
      </c>
      <c r="BE124" s="5"/>
      <c r="BF124" s="5"/>
      <c r="BG124" s="5"/>
      <c r="BH124" s="5" t="s">
        <v>816</v>
      </c>
      <c r="BI124" s="5"/>
      <c r="BJ124" s="5"/>
      <c r="BK124" s="5" t="s">
        <v>887</v>
      </c>
      <c r="BL124" s="5" t="s">
        <v>803</v>
      </c>
      <c r="BM124" s="5">
        <v>0</v>
      </c>
      <c r="BN124" s="5">
        <v>-0.5</v>
      </c>
      <c r="BO124" s="5">
        <v>-2</v>
      </c>
      <c r="BP124" s="5">
        <v>-4</v>
      </c>
      <c r="BQ124" s="5">
        <v>-6</v>
      </c>
      <c r="BR124" s="5">
        <v>-8</v>
      </c>
      <c r="BS124" s="5">
        <v>-10</v>
      </c>
      <c r="BT124" s="5">
        <v>-12</v>
      </c>
      <c r="BU124" s="5">
        <v>-14</v>
      </c>
      <c r="BV124" s="5"/>
      <c r="BW124" s="5" t="s">
        <v>803</v>
      </c>
      <c r="BX124" s="5">
        <v>0</v>
      </c>
      <c r="BY124" s="5">
        <v>0</v>
      </c>
      <c r="BZ124" s="5">
        <v>0</v>
      </c>
      <c r="CA124" s="5">
        <v>-0.4</v>
      </c>
      <c r="CB124" s="5">
        <v>-0.8</v>
      </c>
      <c r="CC124" s="5">
        <v>-1.2</v>
      </c>
      <c r="CD124" s="5">
        <v>-1.6</v>
      </c>
      <c r="CE124" s="5">
        <v>-2</v>
      </c>
      <c r="CF124" s="5">
        <v>-2.4</v>
      </c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45"/>
      <c r="ES124" s="45"/>
      <c r="ET124" s="45">
        <v>44560</v>
      </c>
      <c r="EU124" s="45">
        <v>44562</v>
      </c>
      <c r="EV124" s="45" t="s">
        <v>808</v>
      </c>
      <c r="EW124" s="45"/>
      <c r="EX124" s="45"/>
      <c r="EY124" s="45"/>
      <c r="EZ124" s="45"/>
      <c r="FA124" s="45"/>
      <c r="FB124" s="45"/>
      <c r="FC124" s="45">
        <v>44596</v>
      </c>
      <c r="FD124" s="45"/>
      <c r="FE124" s="5"/>
      <c r="FF124" s="5" t="s">
        <v>809</v>
      </c>
      <c r="FG124" s="5"/>
      <c r="FH124" s="5"/>
      <c r="FI124" s="5"/>
      <c r="FJ124" s="5">
        <v>2.25</v>
      </c>
      <c r="FK124" s="4">
        <v>21</v>
      </c>
      <c r="FL124" s="5">
        <v>19</v>
      </c>
      <c r="FM124" s="4"/>
      <c r="FN124" s="4"/>
      <c r="FO124" s="4"/>
      <c r="FP124" s="4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46"/>
      <c r="GG124" s="5"/>
      <c r="GH124" s="5"/>
      <c r="GI124" s="5" t="s">
        <v>861</v>
      </c>
      <c r="GJ124" s="5" t="s">
        <v>798</v>
      </c>
      <c r="GK124" s="5" t="s">
        <v>830</v>
      </c>
      <c r="GL124" s="5">
        <v>3</v>
      </c>
      <c r="GM124" s="46"/>
      <c r="GN124" s="47">
        <v>2112093489</v>
      </c>
      <c r="GO124">
        <f t="shared" si="3"/>
        <v>0</v>
      </c>
      <c r="GP124">
        <f t="shared" si="4"/>
        <v>0</v>
      </c>
      <c r="GQ124">
        <f t="shared" si="5"/>
        <v>0</v>
      </c>
    </row>
    <row r="125" spans="1:199">
      <c r="A125" s="5" t="s">
        <v>795</v>
      </c>
      <c r="B125" s="5">
        <v>2022</v>
      </c>
      <c r="C125" s="4">
        <v>111022044</v>
      </c>
      <c r="D125" s="5">
        <v>111022044</v>
      </c>
      <c r="E125" s="5" t="s">
        <v>796</v>
      </c>
      <c r="F125" s="5" t="s">
        <v>35</v>
      </c>
      <c r="G125" s="5" t="s">
        <v>45</v>
      </c>
      <c r="H125" s="5" t="s">
        <v>797</v>
      </c>
      <c r="I125" s="5" t="s">
        <v>46</v>
      </c>
      <c r="J125" s="5" t="s">
        <v>38</v>
      </c>
      <c r="K125" s="5" t="s">
        <v>38</v>
      </c>
      <c r="L125" s="5" t="s">
        <v>44</v>
      </c>
      <c r="M125" s="5" t="s">
        <v>40</v>
      </c>
      <c r="N125" s="5">
        <v>2</v>
      </c>
      <c r="O125" s="5" t="s">
        <v>165</v>
      </c>
      <c r="P125" s="5" t="s">
        <v>895</v>
      </c>
      <c r="Q125" s="5"/>
      <c r="R125" s="4">
        <v>5</v>
      </c>
      <c r="S125" s="5" t="s">
        <v>798</v>
      </c>
      <c r="T125" s="5"/>
      <c r="U125" s="5">
        <v>0</v>
      </c>
      <c r="V125" s="5" t="s">
        <v>876</v>
      </c>
      <c r="W125" s="5"/>
      <c r="X125" s="5" t="s">
        <v>799</v>
      </c>
      <c r="Y125" s="5">
        <v>100</v>
      </c>
      <c r="Z125" s="5">
        <v>600</v>
      </c>
      <c r="AA125" s="5" t="s">
        <v>800</v>
      </c>
      <c r="AB125" s="5">
        <v>100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/>
      <c r="AJ125" s="4">
        <v>1.5</v>
      </c>
      <c r="AK125" s="4">
        <v>1.5</v>
      </c>
      <c r="AL125" s="5">
        <v>1</v>
      </c>
      <c r="AM125" s="5" t="s">
        <v>820</v>
      </c>
      <c r="AN125" s="5" t="s">
        <v>805</v>
      </c>
      <c r="AO125" s="5">
        <v>2</v>
      </c>
      <c r="AP125" s="5">
        <v>600</v>
      </c>
      <c r="AQ125" s="5" t="s">
        <v>800</v>
      </c>
      <c r="AR125" s="5">
        <v>33.33</v>
      </c>
      <c r="AS125" s="5">
        <v>40</v>
      </c>
      <c r="AT125" s="5">
        <v>0</v>
      </c>
      <c r="AU125" s="5">
        <v>26.67</v>
      </c>
      <c r="AV125" s="5">
        <v>0</v>
      </c>
      <c r="AW125" s="5">
        <v>0</v>
      </c>
      <c r="AX125" s="5" t="s">
        <v>820</v>
      </c>
      <c r="AY125" s="5" t="s">
        <v>820</v>
      </c>
      <c r="AZ125" s="5" t="s">
        <v>820</v>
      </c>
      <c r="BA125" s="5" t="s">
        <v>801</v>
      </c>
      <c r="BB125" s="5"/>
      <c r="BC125" s="5"/>
      <c r="BD125" s="5" t="s">
        <v>815</v>
      </c>
      <c r="BE125" s="5"/>
      <c r="BF125" s="5"/>
      <c r="BG125" s="5"/>
      <c r="BH125" s="5" t="s">
        <v>816</v>
      </c>
      <c r="BI125" s="5"/>
      <c r="BJ125" s="5"/>
      <c r="BK125" s="5" t="s">
        <v>887</v>
      </c>
      <c r="BL125" s="5" t="s">
        <v>803</v>
      </c>
      <c r="BM125" s="5">
        <v>0</v>
      </c>
      <c r="BN125" s="5">
        <v>-0.5</v>
      </c>
      <c r="BO125" s="5">
        <v>-2</v>
      </c>
      <c r="BP125" s="5">
        <v>-4</v>
      </c>
      <c r="BQ125" s="5">
        <v>-6</v>
      </c>
      <c r="BR125" s="5">
        <v>-8</v>
      </c>
      <c r="BS125" s="5">
        <v>-10</v>
      </c>
      <c r="BT125" s="5">
        <v>-12</v>
      </c>
      <c r="BU125" s="5">
        <v>-14</v>
      </c>
      <c r="BV125" s="5"/>
      <c r="BW125" s="5" t="s">
        <v>803</v>
      </c>
      <c r="BX125" s="5">
        <v>0</v>
      </c>
      <c r="BY125" s="5">
        <v>0</v>
      </c>
      <c r="BZ125" s="5">
        <v>0</v>
      </c>
      <c r="CA125" s="5">
        <v>-0.4</v>
      </c>
      <c r="CB125" s="5">
        <v>-0.8</v>
      </c>
      <c r="CC125" s="5">
        <v>-1.2</v>
      </c>
      <c r="CD125" s="5">
        <v>-1.6</v>
      </c>
      <c r="CE125" s="5">
        <v>-2</v>
      </c>
      <c r="CF125" s="5">
        <v>-2.4</v>
      </c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45"/>
      <c r="ES125" s="45"/>
      <c r="ET125" s="45">
        <v>44560</v>
      </c>
      <c r="EU125" s="45">
        <v>44562</v>
      </c>
      <c r="EV125" s="45" t="s">
        <v>808</v>
      </c>
      <c r="EW125" s="45"/>
      <c r="EX125" s="45"/>
      <c r="EY125" s="45"/>
      <c r="EZ125" s="45"/>
      <c r="FA125" s="45"/>
      <c r="FB125" s="45"/>
      <c r="FC125" s="45">
        <v>44596</v>
      </c>
      <c r="FD125" s="45"/>
      <c r="FE125" s="5"/>
      <c r="FF125" s="5" t="s">
        <v>804</v>
      </c>
      <c r="FG125" s="5"/>
      <c r="FH125" s="5"/>
      <c r="FI125" s="5"/>
      <c r="FJ125" s="5">
        <v>3.91</v>
      </c>
      <c r="FK125" s="4">
        <v>5</v>
      </c>
      <c r="FL125" s="5">
        <v>4</v>
      </c>
      <c r="FM125" s="4">
        <v>4</v>
      </c>
      <c r="FN125" s="4">
        <v>4</v>
      </c>
      <c r="FO125" s="4">
        <v>4</v>
      </c>
      <c r="FP125" s="4">
        <v>7</v>
      </c>
      <c r="FQ125" s="5"/>
      <c r="FR125" s="5"/>
      <c r="FS125" s="5">
        <v>0</v>
      </c>
      <c r="FT125" s="5">
        <v>0.25</v>
      </c>
      <c r="FU125" s="5">
        <v>1.25</v>
      </c>
      <c r="FV125" s="5">
        <v>2</v>
      </c>
      <c r="FW125" s="5">
        <v>2.5</v>
      </c>
      <c r="FX125" s="5">
        <v>3.75</v>
      </c>
      <c r="FY125" s="5"/>
      <c r="FZ125" s="5"/>
      <c r="GA125" s="5">
        <v>0.56999999999999995</v>
      </c>
      <c r="GB125" s="5">
        <v>2</v>
      </c>
      <c r="GC125" s="5">
        <v>2.57</v>
      </c>
      <c r="GD125" s="5">
        <v>4.29</v>
      </c>
      <c r="GE125" s="5">
        <v>3.63</v>
      </c>
      <c r="GF125" s="46"/>
      <c r="GG125" s="5" t="s">
        <v>39</v>
      </c>
      <c r="GH125" s="5" t="s">
        <v>39</v>
      </c>
      <c r="GI125" s="5" t="s">
        <v>861</v>
      </c>
      <c r="GJ125" s="5" t="s">
        <v>798</v>
      </c>
      <c r="GK125" s="5" t="s">
        <v>830</v>
      </c>
      <c r="GL125" s="5">
        <v>3</v>
      </c>
      <c r="GM125" s="46"/>
      <c r="GN125" s="47">
        <v>2112093491</v>
      </c>
      <c r="GO125">
        <f t="shared" si="3"/>
        <v>0.56999999999999984</v>
      </c>
      <c r="GP125">
        <f t="shared" si="4"/>
        <v>4</v>
      </c>
      <c r="GQ125">
        <f t="shared" si="5"/>
        <v>30</v>
      </c>
    </row>
    <row r="126" spans="1:199">
      <c r="A126" s="5" t="s">
        <v>795</v>
      </c>
      <c r="B126" s="5">
        <v>2022</v>
      </c>
      <c r="C126" s="4">
        <v>111022045</v>
      </c>
      <c r="D126" s="5">
        <v>111022045</v>
      </c>
      <c r="E126" s="5" t="s">
        <v>796</v>
      </c>
      <c r="F126" s="5" t="s">
        <v>35</v>
      </c>
      <c r="G126" s="5" t="s">
        <v>45</v>
      </c>
      <c r="H126" s="5" t="s">
        <v>797</v>
      </c>
      <c r="I126" s="5" t="s">
        <v>46</v>
      </c>
      <c r="J126" s="5" t="s">
        <v>38</v>
      </c>
      <c r="K126" s="5" t="s">
        <v>38</v>
      </c>
      <c r="L126" s="5" t="s">
        <v>44</v>
      </c>
      <c r="M126" s="5" t="s">
        <v>40</v>
      </c>
      <c r="N126" s="5">
        <v>2</v>
      </c>
      <c r="O126" s="5" t="s">
        <v>151</v>
      </c>
      <c r="P126" s="5" t="s">
        <v>896</v>
      </c>
      <c r="Q126" s="5"/>
      <c r="R126" s="4">
        <v>11</v>
      </c>
      <c r="S126" s="5" t="s">
        <v>798</v>
      </c>
      <c r="T126" s="5"/>
      <c r="U126" s="5">
        <v>0</v>
      </c>
      <c r="V126" s="5" t="s">
        <v>876</v>
      </c>
      <c r="W126" s="5"/>
      <c r="X126" s="5" t="s">
        <v>799</v>
      </c>
      <c r="Y126" s="5">
        <v>100</v>
      </c>
      <c r="Z126" s="5">
        <v>600</v>
      </c>
      <c r="AA126" s="5" t="s">
        <v>800</v>
      </c>
      <c r="AB126" s="5">
        <v>100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/>
      <c r="AJ126" s="4">
        <v>2.1</v>
      </c>
      <c r="AK126" s="4">
        <v>2.1</v>
      </c>
      <c r="AL126" s="5">
        <v>1</v>
      </c>
      <c r="AM126" s="5" t="s">
        <v>820</v>
      </c>
      <c r="AN126" s="5" t="s">
        <v>805</v>
      </c>
      <c r="AO126" s="5">
        <v>2</v>
      </c>
      <c r="AP126" s="5">
        <v>600</v>
      </c>
      <c r="AQ126" s="5" t="s">
        <v>800</v>
      </c>
      <c r="AR126" s="5">
        <v>33.33</v>
      </c>
      <c r="AS126" s="5">
        <v>40</v>
      </c>
      <c r="AT126" s="5">
        <v>0</v>
      </c>
      <c r="AU126" s="5">
        <v>26.67</v>
      </c>
      <c r="AV126" s="5">
        <v>0</v>
      </c>
      <c r="AW126" s="5">
        <v>0</v>
      </c>
      <c r="AX126" s="5" t="s">
        <v>820</v>
      </c>
      <c r="AY126" s="5" t="s">
        <v>820</v>
      </c>
      <c r="AZ126" s="5" t="s">
        <v>820</v>
      </c>
      <c r="BA126" s="5" t="s">
        <v>801</v>
      </c>
      <c r="BB126" s="5"/>
      <c r="BC126" s="5"/>
      <c r="BD126" s="5" t="s">
        <v>815</v>
      </c>
      <c r="BE126" s="5"/>
      <c r="BF126" s="5"/>
      <c r="BG126" s="5"/>
      <c r="BH126" s="5" t="s">
        <v>816</v>
      </c>
      <c r="BI126" s="5"/>
      <c r="BJ126" s="5"/>
      <c r="BK126" s="5" t="s">
        <v>887</v>
      </c>
      <c r="BL126" s="5" t="s">
        <v>803</v>
      </c>
      <c r="BM126" s="5">
        <v>0</v>
      </c>
      <c r="BN126" s="5">
        <v>-0.5</v>
      </c>
      <c r="BO126" s="5">
        <v>-2</v>
      </c>
      <c r="BP126" s="5">
        <v>-4</v>
      </c>
      <c r="BQ126" s="5">
        <v>-6</v>
      </c>
      <c r="BR126" s="5">
        <v>-8</v>
      </c>
      <c r="BS126" s="5">
        <v>-10</v>
      </c>
      <c r="BT126" s="5">
        <v>-12</v>
      </c>
      <c r="BU126" s="5">
        <v>-14</v>
      </c>
      <c r="BV126" s="5"/>
      <c r="BW126" s="5" t="s">
        <v>803</v>
      </c>
      <c r="BX126" s="5">
        <v>0</v>
      </c>
      <c r="BY126" s="5">
        <v>0</v>
      </c>
      <c r="BZ126" s="5">
        <v>0</v>
      </c>
      <c r="CA126" s="5">
        <v>-0.4</v>
      </c>
      <c r="CB126" s="5">
        <v>-0.8</v>
      </c>
      <c r="CC126" s="5">
        <v>-1.2</v>
      </c>
      <c r="CD126" s="5">
        <v>-1.6</v>
      </c>
      <c r="CE126" s="5">
        <v>-2</v>
      </c>
      <c r="CF126" s="5">
        <v>-2.4</v>
      </c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45"/>
      <c r="ES126" s="45"/>
      <c r="ET126" s="45">
        <v>44560</v>
      </c>
      <c r="EU126" s="45">
        <v>44562</v>
      </c>
      <c r="EV126" s="45" t="s">
        <v>808</v>
      </c>
      <c r="EW126" s="45"/>
      <c r="EX126" s="45"/>
      <c r="EY126" s="45"/>
      <c r="EZ126" s="45"/>
      <c r="FA126" s="45"/>
      <c r="FB126" s="45"/>
      <c r="FC126" s="45">
        <v>44596</v>
      </c>
      <c r="FD126" s="45"/>
      <c r="FE126" s="5"/>
      <c r="FF126" s="5" t="s">
        <v>804</v>
      </c>
      <c r="FG126" s="5"/>
      <c r="FH126" s="5"/>
      <c r="FI126" s="5"/>
      <c r="FJ126" s="5">
        <v>3.65</v>
      </c>
      <c r="FK126" s="4">
        <v>11</v>
      </c>
      <c r="FL126" s="5">
        <v>11</v>
      </c>
      <c r="FM126" s="4">
        <v>8</v>
      </c>
      <c r="FN126" s="4">
        <v>10</v>
      </c>
      <c r="FO126" s="4">
        <v>8</v>
      </c>
      <c r="FP126" s="4">
        <v>14</v>
      </c>
      <c r="FQ126" s="5">
        <v>2</v>
      </c>
      <c r="FR126" s="5">
        <v>3</v>
      </c>
      <c r="FS126" s="5">
        <v>0</v>
      </c>
      <c r="FT126" s="5">
        <v>0</v>
      </c>
      <c r="FU126" s="5">
        <v>0.3</v>
      </c>
      <c r="FV126" s="5">
        <v>0.6</v>
      </c>
      <c r="FW126" s="5">
        <v>1.1000000000000001</v>
      </c>
      <c r="FX126" s="5">
        <v>2.7</v>
      </c>
      <c r="FY126" s="5"/>
      <c r="FZ126" s="5">
        <v>0.14000000000000001</v>
      </c>
      <c r="GA126" s="5">
        <v>0.14000000000000001</v>
      </c>
      <c r="GB126" s="5">
        <v>0.14000000000000001</v>
      </c>
      <c r="GC126" s="5">
        <v>0.36</v>
      </c>
      <c r="GD126" s="5">
        <v>5.86</v>
      </c>
      <c r="GE126" s="5">
        <v>4.6900000000000004</v>
      </c>
      <c r="GF126" s="46"/>
      <c r="GG126" s="5" t="s">
        <v>39</v>
      </c>
      <c r="GH126" s="5" t="s">
        <v>39</v>
      </c>
      <c r="GI126" s="5" t="s">
        <v>861</v>
      </c>
      <c r="GJ126" s="5" t="s">
        <v>798</v>
      </c>
      <c r="GK126" s="5" t="s">
        <v>830</v>
      </c>
      <c r="GL126" s="5">
        <v>2</v>
      </c>
      <c r="GM126" s="46"/>
      <c r="GN126" s="47">
        <v>2112093492</v>
      </c>
      <c r="GO126">
        <f t="shared" si="3"/>
        <v>0.21999999999999997</v>
      </c>
      <c r="GP126">
        <f t="shared" si="4"/>
        <v>3</v>
      </c>
      <c r="GQ126">
        <f t="shared" si="5"/>
        <v>82</v>
      </c>
    </row>
    <row r="127" spans="1:199">
      <c r="A127" s="5" t="s">
        <v>795</v>
      </c>
      <c r="B127" s="5">
        <v>2022</v>
      </c>
      <c r="C127" s="4">
        <v>111022046</v>
      </c>
      <c r="D127" s="5">
        <v>111022046</v>
      </c>
      <c r="E127" s="5" t="s">
        <v>796</v>
      </c>
      <c r="F127" s="5" t="s">
        <v>35</v>
      </c>
      <c r="G127" s="5" t="s">
        <v>45</v>
      </c>
      <c r="H127" s="5" t="s">
        <v>797</v>
      </c>
      <c r="I127" s="5" t="s">
        <v>46</v>
      </c>
      <c r="J127" s="5" t="s">
        <v>38</v>
      </c>
      <c r="K127" s="5" t="s">
        <v>38</v>
      </c>
      <c r="L127" s="5" t="s">
        <v>44</v>
      </c>
      <c r="M127" s="5" t="s">
        <v>40</v>
      </c>
      <c r="N127" s="5">
        <v>2</v>
      </c>
      <c r="O127" s="5" t="s">
        <v>98</v>
      </c>
      <c r="P127" s="5" t="s">
        <v>897</v>
      </c>
      <c r="Q127" s="5"/>
      <c r="R127" s="4">
        <v>5</v>
      </c>
      <c r="S127" s="5" t="s">
        <v>798</v>
      </c>
      <c r="T127" s="5"/>
      <c r="U127" s="5">
        <v>0</v>
      </c>
      <c r="V127" s="5" t="s">
        <v>876</v>
      </c>
      <c r="W127" s="5"/>
      <c r="X127" s="5" t="s">
        <v>799</v>
      </c>
      <c r="Y127" s="5">
        <v>100</v>
      </c>
      <c r="Z127" s="5">
        <v>600</v>
      </c>
      <c r="AA127" s="5" t="s">
        <v>800</v>
      </c>
      <c r="AB127" s="5">
        <v>100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/>
      <c r="AJ127" s="4">
        <v>1.4</v>
      </c>
      <c r="AK127" s="4">
        <v>1.4</v>
      </c>
      <c r="AL127" s="5">
        <v>1</v>
      </c>
      <c r="AM127" s="5" t="s">
        <v>820</v>
      </c>
      <c r="AN127" s="5" t="s">
        <v>805</v>
      </c>
      <c r="AO127" s="5">
        <v>2</v>
      </c>
      <c r="AP127" s="5">
        <v>600</v>
      </c>
      <c r="AQ127" s="5" t="s">
        <v>800</v>
      </c>
      <c r="AR127" s="5">
        <v>33.33</v>
      </c>
      <c r="AS127" s="5">
        <v>40</v>
      </c>
      <c r="AT127" s="5">
        <v>0</v>
      </c>
      <c r="AU127" s="5">
        <v>26.67</v>
      </c>
      <c r="AV127" s="5">
        <v>0</v>
      </c>
      <c r="AW127" s="5">
        <v>0</v>
      </c>
      <c r="AX127" s="5" t="s">
        <v>820</v>
      </c>
      <c r="AY127" s="5" t="s">
        <v>820</v>
      </c>
      <c r="AZ127" s="5" t="s">
        <v>820</v>
      </c>
      <c r="BA127" s="5" t="s">
        <v>801</v>
      </c>
      <c r="BB127" s="5"/>
      <c r="BC127" s="5"/>
      <c r="BD127" s="5" t="s">
        <v>815</v>
      </c>
      <c r="BE127" s="5"/>
      <c r="BF127" s="5"/>
      <c r="BG127" s="5"/>
      <c r="BH127" s="5" t="s">
        <v>816</v>
      </c>
      <c r="BI127" s="5"/>
      <c r="BJ127" s="5"/>
      <c r="BK127" s="5"/>
      <c r="BL127" s="5" t="s">
        <v>803</v>
      </c>
      <c r="BM127" s="5">
        <v>0</v>
      </c>
      <c r="BN127" s="5">
        <v>-0.5</v>
      </c>
      <c r="BO127" s="5">
        <v>-2</v>
      </c>
      <c r="BP127" s="5">
        <v>-4</v>
      </c>
      <c r="BQ127" s="5">
        <v>-6</v>
      </c>
      <c r="BR127" s="5">
        <v>-8</v>
      </c>
      <c r="BS127" s="5">
        <v>-10</v>
      </c>
      <c r="BT127" s="5">
        <v>-12</v>
      </c>
      <c r="BU127" s="5">
        <v>-14</v>
      </c>
      <c r="BV127" s="5"/>
      <c r="BW127" s="5" t="s">
        <v>803</v>
      </c>
      <c r="BX127" s="5">
        <v>0</v>
      </c>
      <c r="BY127" s="5">
        <v>0</v>
      </c>
      <c r="BZ127" s="5">
        <v>0</v>
      </c>
      <c r="CA127" s="5">
        <v>-0.4</v>
      </c>
      <c r="CB127" s="5">
        <v>-0.8</v>
      </c>
      <c r="CC127" s="5">
        <v>-1.2</v>
      </c>
      <c r="CD127" s="5">
        <v>-1.6</v>
      </c>
      <c r="CE127" s="5">
        <v>-2</v>
      </c>
      <c r="CF127" s="5">
        <v>-2.4</v>
      </c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45"/>
      <c r="ES127" s="45"/>
      <c r="ET127" s="45">
        <v>44560</v>
      </c>
      <c r="EU127" s="45">
        <v>44562</v>
      </c>
      <c r="EV127" s="45" t="s">
        <v>808</v>
      </c>
      <c r="EW127" s="45"/>
      <c r="EX127" s="45"/>
      <c r="EY127" s="45"/>
      <c r="EZ127" s="45"/>
      <c r="FA127" s="45"/>
      <c r="FB127" s="45"/>
      <c r="FC127" s="45">
        <v>44596</v>
      </c>
      <c r="FD127" s="45"/>
      <c r="FE127" s="5"/>
      <c r="FF127" s="5" t="s">
        <v>804</v>
      </c>
      <c r="FG127" s="5"/>
      <c r="FH127" s="5"/>
      <c r="FI127" s="5"/>
      <c r="FJ127" s="5">
        <v>5.63</v>
      </c>
      <c r="FK127" s="4">
        <v>5</v>
      </c>
      <c r="FL127" s="5">
        <v>4</v>
      </c>
      <c r="FM127" s="4">
        <v>8</v>
      </c>
      <c r="FN127" s="4">
        <v>8</v>
      </c>
      <c r="FO127" s="4">
        <v>10</v>
      </c>
      <c r="FP127" s="4">
        <v>11</v>
      </c>
      <c r="FQ127" s="5">
        <v>2</v>
      </c>
      <c r="FR127" s="5">
        <v>2</v>
      </c>
      <c r="FS127" s="5">
        <v>0</v>
      </c>
      <c r="FT127" s="5">
        <v>0.38</v>
      </c>
      <c r="FU127" s="5">
        <v>1.1299999999999999</v>
      </c>
      <c r="FV127" s="5">
        <v>1.75</v>
      </c>
      <c r="FW127" s="5">
        <v>3</v>
      </c>
      <c r="FX127" s="5">
        <v>5.75</v>
      </c>
      <c r="FY127" s="5"/>
      <c r="FZ127" s="5"/>
      <c r="GA127" s="5">
        <v>0.36</v>
      </c>
      <c r="GB127" s="5">
        <v>1.0900000000000001</v>
      </c>
      <c r="GC127" s="5">
        <v>2.27</v>
      </c>
      <c r="GD127" s="5">
        <v>5.36</v>
      </c>
      <c r="GE127" s="5">
        <v>4.7699999999999996</v>
      </c>
      <c r="GF127" s="46"/>
      <c r="GG127" s="5" t="s">
        <v>39</v>
      </c>
      <c r="GH127" s="5" t="s">
        <v>39</v>
      </c>
      <c r="GI127" s="5" t="s">
        <v>861</v>
      </c>
      <c r="GJ127" s="5" t="s">
        <v>798</v>
      </c>
      <c r="GK127" s="5" t="s">
        <v>830</v>
      </c>
      <c r="GL127" s="5">
        <v>2</v>
      </c>
      <c r="GM127" s="46"/>
      <c r="GN127" s="47">
        <v>2112093493</v>
      </c>
      <c r="GO127">
        <f t="shared" si="3"/>
        <v>1.18</v>
      </c>
      <c r="GP127">
        <f t="shared" si="4"/>
        <v>13</v>
      </c>
      <c r="GQ127">
        <f t="shared" si="5"/>
        <v>59</v>
      </c>
    </row>
    <row r="128" spans="1:199">
      <c r="A128" s="5" t="s">
        <v>795</v>
      </c>
      <c r="B128" s="5">
        <v>2022</v>
      </c>
      <c r="C128" s="4">
        <v>111022047</v>
      </c>
      <c r="D128" s="5">
        <v>111022047</v>
      </c>
      <c r="E128" s="5" t="s">
        <v>796</v>
      </c>
      <c r="F128" s="5" t="s">
        <v>35</v>
      </c>
      <c r="G128" s="5" t="s">
        <v>45</v>
      </c>
      <c r="H128" s="5" t="s">
        <v>797</v>
      </c>
      <c r="I128" s="5" t="s">
        <v>46</v>
      </c>
      <c r="J128" s="5" t="s">
        <v>38</v>
      </c>
      <c r="K128" s="5" t="s">
        <v>38</v>
      </c>
      <c r="L128" s="5" t="s">
        <v>44</v>
      </c>
      <c r="M128" s="5" t="s">
        <v>40</v>
      </c>
      <c r="N128" s="5">
        <v>2</v>
      </c>
      <c r="O128" s="5" t="s">
        <v>41</v>
      </c>
      <c r="P128" s="5" t="s">
        <v>42</v>
      </c>
      <c r="Q128" s="5"/>
      <c r="R128" s="4">
        <v>30</v>
      </c>
      <c r="S128" s="5" t="s">
        <v>798</v>
      </c>
      <c r="T128" s="5"/>
      <c r="U128" s="5">
        <v>0</v>
      </c>
      <c r="V128" s="5" t="s">
        <v>876</v>
      </c>
      <c r="W128" s="5"/>
      <c r="X128" s="5" t="s">
        <v>799</v>
      </c>
      <c r="Y128" s="5">
        <v>100</v>
      </c>
      <c r="Z128" s="5">
        <v>600</v>
      </c>
      <c r="AA128" s="5" t="s">
        <v>800</v>
      </c>
      <c r="AB128" s="5">
        <v>100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 t="s">
        <v>823</v>
      </c>
      <c r="AJ128" s="4">
        <v>0.05</v>
      </c>
      <c r="AK128" s="4">
        <v>0.05</v>
      </c>
      <c r="AL128" s="5">
        <v>1</v>
      </c>
      <c r="AM128" s="5" t="s">
        <v>820</v>
      </c>
      <c r="AN128" s="5" t="s">
        <v>805</v>
      </c>
      <c r="AO128" s="5">
        <v>2</v>
      </c>
      <c r="AP128" s="5">
        <v>600</v>
      </c>
      <c r="AQ128" s="5" t="s">
        <v>800</v>
      </c>
      <c r="AR128" s="5">
        <v>33.33</v>
      </c>
      <c r="AS128" s="5">
        <v>40</v>
      </c>
      <c r="AT128" s="5">
        <v>0</v>
      </c>
      <c r="AU128" s="5">
        <v>26.67</v>
      </c>
      <c r="AV128" s="5">
        <v>0</v>
      </c>
      <c r="AW128" s="5">
        <v>0</v>
      </c>
      <c r="AX128" s="5" t="s">
        <v>820</v>
      </c>
      <c r="AY128" s="5" t="s">
        <v>820</v>
      </c>
      <c r="AZ128" s="5" t="s">
        <v>820</v>
      </c>
      <c r="BA128" s="5" t="s">
        <v>801</v>
      </c>
      <c r="BB128" s="5"/>
      <c r="BC128" s="5"/>
      <c r="BD128" s="5" t="s">
        <v>815</v>
      </c>
      <c r="BE128" s="5"/>
      <c r="BF128" s="5"/>
      <c r="BG128" s="5"/>
      <c r="BH128" s="5" t="s">
        <v>816</v>
      </c>
      <c r="BI128" s="5"/>
      <c r="BJ128" s="5"/>
      <c r="BK128" s="5" t="s">
        <v>887</v>
      </c>
      <c r="BL128" s="5" t="s">
        <v>803</v>
      </c>
      <c r="BM128" s="5">
        <v>0</v>
      </c>
      <c r="BN128" s="5">
        <v>-0.5</v>
      </c>
      <c r="BO128" s="5">
        <v>-2</v>
      </c>
      <c r="BP128" s="5">
        <v>-4</v>
      </c>
      <c r="BQ128" s="5">
        <v>-6</v>
      </c>
      <c r="BR128" s="5">
        <v>-8</v>
      </c>
      <c r="BS128" s="5">
        <v>-10</v>
      </c>
      <c r="BT128" s="5">
        <v>-12</v>
      </c>
      <c r="BU128" s="5">
        <v>-14</v>
      </c>
      <c r="BV128" s="5"/>
      <c r="BW128" s="5" t="s">
        <v>803</v>
      </c>
      <c r="BX128" s="5">
        <v>0</v>
      </c>
      <c r="BY128" s="5">
        <v>0</v>
      </c>
      <c r="BZ128" s="5">
        <v>0</v>
      </c>
      <c r="CA128" s="5">
        <v>-0.4</v>
      </c>
      <c r="CB128" s="5">
        <v>-0.8</v>
      </c>
      <c r="CC128" s="5">
        <v>-1.2</v>
      </c>
      <c r="CD128" s="5">
        <v>-1.6</v>
      </c>
      <c r="CE128" s="5">
        <v>-2</v>
      </c>
      <c r="CF128" s="5">
        <v>-2.4</v>
      </c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45"/>
      <c r="ES128" s="45"/>
      <c r="ET128" s="45">
        <v>44560</v>
      </c>
      <c r="EU128" s="45">
        <v>44562</v>
      </c>
      <c r="EV128" s="45" t="s">
        <v>808</v>
      </c>
      <c r="EW128" s="45">
        <v>44576</v>
      </c>
      <c r="EX128" s="45">
        <v>44576</v>
      </c>
      <c r="EY128" s="45"/>
      <c r="EZ128" s="45"/>
      <c r="FA128" s="45"/>
      <c r="FB128" s="45"/>
      <c r="FC128" s="45">
        <v>44596</v>
      </c>
      <c r="FD128" s="45"/>
      <c r="FE128" s="5"/>
      <c r="FF128" s="5" t="s">
        <v>809</v>
      </c>
      <c r="FG128" s="5"/>
      <c r="FH128" s="5"/>
      <c r="FI128" s="5" t="s">
        <v>898</v>
      </c>
      <c r="FJ128" s="5">
        <v>3.37</v>
      </c>
      <c r="FK128" s="4">
        <v>30</v>
      </c>
      <c r="FL128" s="5">
        <v>30</v>
      </c>
      <c r="FM128" s="4">
        <v>30</v>
      </c>
      <c r="FN128" s="4">
        <v>30</v>
      </c>
      <c r="FO128" s="4">
        <v>30</v>
      </c>
      <c r="FP128" s="4">
        <v>30</v>
      </c>
      <c r="FQ128" s="5"/>
      <c r="FR128" s="5"/>
      <c r="FS128" s="5">
        <v>0</v>
      </c>
      <c r="FT128" s="5">
        <v>0.93</v>
      </c>
      <c r="FU128" s="5">
        <v>2.1</v>
      </c>
      <c r="FV128" s="5">
        <v>2.8</v>
      </c>
      <c r="FW128" s="5">
        <v>3.17</v>
      </c>
      <c r="FX128" s="5">
        <v>3.63</v>
      </c>
      <c r="FY128" s="5"/>
      <c r="FZ128" s="5">
        <v>0.53</v>
      </c>
      <c r="GA128" s="5">
        <v>1.53</v>
      </c>
      <c r="GB128" s="5">
        <v>2.2000000000000002</v>
      </c>
      <c r="GC128" s="5">
        <v>2.6</v>
      </c>
      <c r="GD128" s="5">
        <v>2.77</v>
      </c>
      <c r="GE128" s="5">
        <v>3.53</v>
      </c>
      <c r="GF128" s="46"/>
      <c r="GG128" s="5" t="s">
        <v>39</v>
      </c>
      <c r="GH128" s="5" t="s">
        <v>39</v>
      </c>
      <c r="GI128" s="5" t="s">
        <v>861</v>
      </c>
      <c r="GJ128" s="5" t="s">
        <v>798</v>
      </c>
      <c r="GK128" s="5" t="s">
        <v>830</v>
      </c>
      <c r="GL128" s="5">
        <v>3</v>
      </c>
      <c r="GM128" s="46"/>
      <c r="GN128" s="47">
        <v>2112093494</v>
      </c>
      <c r="GO128">
        <f t="shared" si="3"/>
        <v>0.39999999999999991</v>
      </c>
      <c r="GP128">
        <f t="shared" si="4"/>
        <v>12</v>
      </c>
      <c r="GQ128">
        <f t="shared" si="5"/>
        <v>83</v>
      </c>
    </row>
    <row r="129" spans="1:199">
      <c r="A129" s="5" t="s">
        <v>795</v>
      </c>
      <c r="B129" s="5">
        <v>2022</v>
      </c>
      <c r="C129" s="4">
        <v>111022048</v>
      </c>
      <c r="D129" s="5">
        <v>111022048</v>
      </c>
      <c r="E129" s="5" t="s">
        <v>796</v>
      </c>
      <c r="F129" s="5" t="s">
        <v>35</v>
      </c>
      <c r="G129" s="5" t="s">
        <v>45</v>
      </c>
      <c r="H129" s="5" t="s">
        <v>797</v>
      </c>
      <c r="I129" s="5" t="s">
        <v>46</v>
      </c>
      <c r="J129" s="5" t="s">
        <v>38</v>
      </c>
      <c r="K129" s="5" t="s">
        <v>38</v>
      </c>
      <c r="L129" s="5" t="s">
        <v>44</v>
      </c>
      <c r="M129" s="5" t="s">
        <v>40</v>
      </c>
      <c r="N129" s="5">
        <v>2</v>
      </c>
      <c r="O129" s="5" t="s">
        <v>165</v>
      </c>
      <c r="P129" s="5" t="s">
        <v>860</v>
      </c>
      <c r="Q129" s="5"/>
      <c r="R129" s="4">
        <v>26</v>
      </c>
      <c r="S129" s="5" t="s">
        <v>798</v>
      </c>
      <c r="T129" s="5"/>
      <c r="U129" s="5">
        <v>0</v>
      </c>
      <c r="V129" s="5" t="s">
        <v>876</v>
      </c>
      <c r="W129" s="5"/>
      <c r="X129" s="5" t="s">
        <v>799</v>
      </c>
      <c r="Y129" s="5">
        <v>100</v>
      </c>
      <c r="Z129" s="5">
        <v>600</v>
      </c>
      <c r="AA129" s="5" t="s">
        <v>800</v>
      </c>
      <c r="AB129" s="5">
        <v>100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/>
      <c r="AJ129" s="4">
        <v>1.3</v>
      </c>
      <c r="AK129" s="4">
        <v>1.3</v>
      </c>
      <c r="AL129" s="5">
        <v>1</v>
      </c>
      <c r="AM129" s="5" t="s">
        <v>820</v>
      </c>
      <c r="AN129" s="5" t="s">
        <v>805</v>
      </c>
      <c r="AO129" s="5">
        <v>2</v>
      </c>
      <c r="AP129" s="5">
        <v>600</v>
      </c>
      <c r="AQ129" s="5" t="s">
        <v>800</v>
      </c>
      <c r="AR129" s="5">
        <v>33.33</v>
      </c>
      <c r="AS129" s="5">
        <v>40</v>
      </c>
      <c r="AT129" s="5">
        <v>0</v>
      </c>
      <c r="AU129" s="5">
        <v>26.67</v>
      </c>
      <c r="AV129" s="5">
        <v>0</v>
      </c>
      <c r="AW129" s="5">
        <v>0</v>
      </c>
      <c r="AX129" s="5" t="s">
        <v>820</v>
      </c>
      <c r="AY129" s="5" t="s">
        <v>820</v>
      </c>
      <c r="AZ129" s="5" t="s">
        <v>820</v>
      </c>
      <c r="BA129" s="5" t="s">
        <v>801</v>
      </c>
      <c r="BB129" s="5"/>
      <c r="BC129" s="5"/>
      <c r="BD129" s="5" t="s">
        <v>815</v>
      </c>
      <c r="BE129" s="5"/>
      <c r="BF129" s="5"/>
      <c r="BG129" s="5"/>
      <c r="BH129" s="5" t="s">
        <v>816</v>
      </c>
      <c r="BI129" s="5"/>
      <c r="BJ129" s="5"/>
      <c r="BK129" s="5" t="s">
        <v>887</v>
      </c>
      <c r="BL129" s="5" t="s">
        <v>803</v>
      </c>
      <c r="BM129" s="5">
        <v>0</v>
      </c>
      <c r="BN129" s="5">
        <v>-0.5</v>
      </c>
      <c r="BO129" s="5">
        <v>-2</v>
      </c>
      <c r="BP129" s="5">
        <v>-4</v>
      </c>
      <c r="BQ129" s="5">
        <v>-6</v>
      </c>
      <c r="BR129" s="5">
        <v>-8</v>
      </c>
      <c r="BS129" s="5">
        <v>-10</v>
      </c>
      <c r="BT129" s="5">
        <v>-12</v>
      </c>
      <c r="BU129" s="5">
        <v>-14</v>
      </c>
      <c r="BV129" s="5"/>
      <c r="BW129" s="5" t="s">
        <v>803</v>
      </c>
      <c r="BX129" s="5">
        <v>0</v>
      </c>
      <c r="BY129" s="5">
        <v>0</v>
      </c>
      <c r="BZ129" s="5">
        <v>0</v>
      </c>
      <c r="CA129" s="5">
        <v>-0.4</v>
      </c>
      <c r="CB129" s="5">
        <v>-0.8</v>
      </c>
      <c r="CC129" s="5">
        <v>-1.2</v>
      </c>
      <c r="CD129" s="5">
        <v>-1.6</v>
      </c>
      <c r="CE129" s="5">
        <v>-2</v>
      </c>
      <c r="CF129" s="5">
        <v>-2.4</v>
      </c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45"/>
      <c r="ES129" s="45"/>
      <c r="ET129" s="45">
        <v>44560</v>
      </c>
      <c r="EU129" s="45">
        <v>44562</v>
      </c>
      <c r="EV129" s="45" t="s">
        <v>808</v>
      </c>
      <c r="EW129" s="45"/>
      <c r="EX129" s="45"/>
      <c r="EY129" s="45"/>
      <c r="EZ129" s="45"/>
      <c r="FA129" s="45"/>
      <c r="FB129" s="45"/>
      <c r="FC129" s="45">
        <v>44596</v>
      </c>
      <c r="FD129" s="45"/>
      <c r="FE129" s="5"/>
      <c r="FF129" s="5" t="s">
        <v>804</v>
      </c>
      <c r="FG129" s="5"/>
      <c r="FH129" s="5"/>
      <c r="FI129" s="5"/>
      <c r="FJ129" s="5">
        <v>3.64</v>
      </c>
      <c r="FK129" s="4">
        <v>26</v>
      </c>
      <c r="FL129" s="5">
        <v>26</v>
      </c>
      <c r="FM129" s="4">
        <v>22</v>
      </c>
      <c r="FN129" s="4">
        <v>22</v>
      </c>
      <c r="FO129" s="4">
        <v>22</v>
      </c>
      <c r="FP129" s="4">
        <v>32</v>
      </c>
      <c r="FQ129" s="5">
        <v>1</v>
      </c>
      <c r="FR129" s="5">
        <v>2</v>
      </c>
      <c r="FS129" s="5">
        <v>0</v>
      </c>
      <c r="FT129" s="5">
        <v>0.05</v>
      </c>
      <c r="FU129" s="5">
        <v>0.14000000000000001</v>
      </c>
      <c r="FV129" s="5">
        <v>0.64</v>
      </c>
      <c r="FW129" s="5">
        <v>1.27</v>
      </c>
      <c r="FX129" s="5">
        <v>3.91</v>
      </c>
      <c r="FY129" s="5"/>
      <c r="FZ129" s="5">
        <v>0.13</v>
      </c>
      <c r="GA129" s="5">
        <v>0.25</v>
      </c>
      <c r="GB129" s="5">
        <v>0.47</v>
      </c>
      <c r="GC129" s="5">
        <v>0.75</v>
      </c>
      <c r="GD129" s="5">
        <v>3</v>
      </c>
      <c r="GE129" s="5">
        <v>2.35</v>
      </c>
      <c r="GF129" s="46"/>
      <c r="GG129" s="5" t="s">
        <v>39</v>
      </c>
      <c r="GH129" s="5" t="s">
        <v>39</v>
      </c>
      <c r="GI129" s="5" t="s">
        <v>861</v>
      </c>
      <c r="GJ129" s="5" t="s">
        <v>798</v>
      </c>
      <c r="GK129" s="5" t="s">
        <v>830</v>
      </c>
      <c r="GL129" s="5">
        <v>1</v>
      </c>
      <c r="GM129" s="46"/>
      <c r="GN129" s="47">
        <v>2112093495</v>
      </c>
      <c r="GO129">
        <f t="shared" si="3"/>
        <v>0.28000000000000003</v>
      </c>
      <c r="GP129">
        <f t="shared" si="4"/>
        <v>9</v>
      </c>
      <c r="GQ129">
        <f t="shared" si="5"/>
        <v>96</v>
      </c>
    </row>
    <row r="130" spans="1:199">
      <c r="A130" s="5" t="s">
        <v>795</v>
      </c>
      <c r="B130" s="5">
        <v>2022</v>
      </c>
      <c r="C130" s="4">
        <v>111022049</v>
      </c>
      <c r="D130" s="5">
        <v>111022049</v>
      </c>
      <c r="E130" s="5" t="s">
        <v>796</v>
      </c>
      <c r="F130" s="5" t="s">
        <v>35</v>
      </c>
      <c r="G130" s="5" t="s">
        <v>45</v>
      </c>
      <c r="H130" s="5" t="s">
        <v>797</v>
      </c>
      <c r="I130" s="5" t="s">
        <v>46</v>
      </c>
      <c r="J130" s="5" t="s">
        <v>38</v>
      </c>
      <c r="K130" s="5" t="s">
        <v>38</v>
      </c>
      <c r="L130" s="5" t="s">
        <v>44</v>
      </c>
      <c r="M130" s="5" t="s">
        <v>40</v>
      </c>
      <c r="N130" s="5">
        <v>2</v>
      </c>
      <c r="O130" s="5" t="s">
        <v>94</v>
      </c>
      <c r="P130" s="5" t="s">
        <v>899</v>
      </c>
      <c r="Q130" s="5"/>
      <c r="R130" s="4">
        <v>56</v>
      </c>
      <c r="S130" s="5" t="s">
        <v>798</v>
      </c>
      <c r="T130" s="5"/>
      <c r="U130" s="5">
        <v>0</v>
      </c>
      <c r="V130" s="5" t="s">
        <v>876</v>
      </c>
      <c r="W130" s="5"/>
      <c r="X130" s="5" t="s">
        <v>799</v>
      </c>
      <c r="Y130" s="5">
        <v>100</v>
      </c>
      <c r="Z130" s="5">
        <v>600</v>
      </c>
      <c r="AA130" s="5" t="s">
        <v>800</v>
      </c>
      <c r="AB130" s="5">
        <v>100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/>
      <c r="AJ130" s="4">
        <v>0.7</v>
      </c>
      <c r="AK130" s="4">
        <v>0.7</v>
      </c>
      <c r="AL130" s="5">
        <v>1</v>
      </c>
      <c r="AM130" s="5" t="s">
        <v>820</v>
      </c>
      <c r="AN130" s="5" t="s">
        <v>805</v>
      </c>
      <c r="AO130" s="5">
        <v>2</v>
      </c>
      <c r="AP130" s="5">
        <v>600</v>
      </c>
      <c r="AQ130" s="5" t="s">
        <v>800</v>
      </c>
      <c r="AR130" s="5">
        <v>33.33</v>
      </c>
      <c r="AS130" s="5">
        <v>40</v>
      </c>
      <c r="AT130" s="5">
        <v>0</v>
      </c>
      <c r="AU130" s="5">
        <v>26.67</v>
      </c>
      <c r="AV130" s="5">
        <v>0</v>
      </c>
      <c r="AW130" s="5">
        <v>0</v>
      </c>
      <c r="AX130" s="5" t="s">
        <v>820</v>
      </c>
      <c r="AY130" s="5" t="s">
        <v>820</v>
      </c>
      <c r="AZ130" s="5" t="s">
        <v>820</v>
      </c>
      <c r="BA130" s="5" t="s">
        <v>801</v>
      </c>
      <c r="BB130" s="5"/>
      <c r="BC130" s="5"/>
      <c r="BD130" s="5" t="s">
        <v>815</v>
      </c>
      <c r="BE130" s="5"/>
      <c r="BF130" s="5"/>
      <c r="BG130" s="5"/>
      <c r="BH130" s="5" t="s">
        <v>816</v>
      </c>
      <c r="BI130" s="5"/>
      <c r="BJ130" s="5"/>
      <c r="BK130" s="5" t="s">
        <v>887</v>
      </c>
      <c r="BL130" s="5" t="s">
        <v>803</v>
      </c>
      <c r="BM130" s="5">
        <v>0</v>
      </c>
      <c r="BN130" s="5">
        <v>-0.5</v>
      </c>
      <c r="BO130" s="5">
        <v>-2</v>
      </c>
      <c r="BP130" s="5">
        <v>-4</v>
      </c>
      <c r="BQ130" s="5">
        <v>-6</v>
      </c>
      <c r="BR130" s="5">
        <v>-8</v>
      </c>
      <c r="BS130" s="5">
        <v>-10</v>
      </c>
      <c r="BT130" s="5">
        <v>-12</v>
      </c>
      <c r="BU130" s="5">
        <v>-14</v>
      </c>
      <c r="BV130" s="5"/>
      <c r="BW130" s="5" t="s">
        <v>803</v>
      </c>
      <c r="BX130" s="5">
        <v>0</v>
      </c>
      <c r="BY130" s="5">
        <v>0</v>
      </c>
      <c r="BZ130" s="5">
        <v>0</v>
      </c>
      <c r="CA130" s="5">
        <v>-0.4</v>
      </c>
      <c r="CB130" s="5">
        <v>-0.8</v>
      </c>
      <c r="CC130" s="5">
        <v>-1.2</v>
      </c>
      <c r="CD130" s="5">
        <v>-1.6</v>
      </c>
      <c r="CE130" s="5">
        <v>-2</v>
      </c>
      <c r="CF130" s="5">
        <v>-2.4</v>
      </c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45"/>
      <c r="ES130" s="45"/>
      <c r="ET130" s="45">
        <v>44560</v>
      </c>
      <c r="EU130" s="45">
        <v>44562</v>
      </c>
      <c r="EV130" s="45" t="s">
        <v>808</v>
      </c>
      <c r="EW130" s="45"/>
      <c r="EX130" s="45"/>
      <c r="EY130" s="45"/>
      <c r="EZ130" s="45"/>
      <c r="FA130" s="45"/>
      <c r="FB130" s="45"/>
      <c r="FC130" s="45">
        <v>44596</v>
      </c>
      <c r="FD130" s="45"/>
      <c r="FE130" s="5"/>
      <c r="FF130" s="5" t="s">
        <v>804</v>
      </c>
      <c r="FG130" s="5"/>
      <c r="FH130" s="5"/>
      <c r="FI130" s="5"/>
      <c r="FJ130" s="5">
        <v>2.65</v>
      </c>
      <c r="FK130" s="4">
        <v>56</v>
      </c>
      <c r="FL130" s="5">
        <v>53</v>
      </c>
      <c r="FM130" s="4">
        <v>44</v>
      </c>
      <c r="FN130" s="4">
        <v>47</v>
      </c>
      <c r="FO130" s="4">
        <v>39</v>
      </c>
      <c r="FP130" s="4">
        <v>44</v>
      </c>
      <c r="FQ130" s="5">
        <v>6</v>
      </c>
      <c r="FR130" s="5">
        <v>12</v>
      </c>
      <c r="FS130" s="5">
        <v>0</v>
      </c>
      <c r="FT130" s="5">
        <v>0.13</v>
      </c>
      <c r="FU130" s="5">
        <v>0.64</v>
      </c>
      <c r="FV130" s="5">
        <v>1.23</v>
      </c>
      <c r="FW130" s="5">
        <v>1.66</v>
      </c>
      <c r="FX130" s="5">
        <v>2.98</v>
      </c>
      <c r="FY130" s="5"/>
      <c r="FZ130" s="5">
        <v>0.11</v>
      </c>
      <c r="GA130" s="5">
        <v>0.48</v>
      </c>
      <c r="GB130" s="5">
        <v>0.86</v>
      </c>
      <c r="GC130" s="5">
        <v>1.18</v>
      </c>
      <c r="GD130" s="5">
        <v>1.89</v>
      </c>
      <c r="GE130" s="5">
        <v>2.6</v>
      </c>
      <c r="GF130" s="46"/>
      <c r="GG130" s="5" t="s">
        <v>39</v>
      </c>
      <c r="GH130" s="5" t="s">
        <v>39</v>
      </c>
      <c r="GI130" s="5" t="s">
        <v>861</v>
      </c>
      <c r="GJ130" s="5" t="s">
        <v>798</v>
      </c>
      <c r="GK130" s="5" t="s">
        <v>830</v>
      </c>
      <c r="GL130" s="5">
        <v>9</v>
      </c>
      <c r="GM130" s="46"/>
      <c r="GN130" s="47">
        <v>2112093496</v>
      </c>
      <c r="GO130">
        <f t="shared" si="3"/>
        <v>0.31999999999999995</v>
      </c>
      <c r="GP130">
        <f t="shared" si="4"/>
        <v>14</v>
      </c>
      <c r="GQ130">
        <f t="shared" si="5"/>
        <v>83</v>
      </c>
    </row>
    <row r="131" spans="1:199">
      <c r="A131" s="5" t="s">
        <v>795</v>
      </c>
      <c r="B131" s="5">
        <v>2022</v>
      </c>
      <c r="C131" s="4">
        <v>111022050</v>
      </c>
      <c r="D131" s="5">
        <v>111022050</v>
      </c>
      <c r="E131" s="5" t="s">
        <v>796</v>
      </c>
      <c r="F131" s="5" t="s">
        <v>35</v>
      </c>
      <c r="G131" s="5" t="s">
        <v>45</v>
      </c>
      <c r="H131" s="5" t="s">
        <v>797</v>
      </c>
      <c r="I131" s="5" t="s">
        <v>46</v>
      </c>
      <c r="J131" s="5" t="s">
        <v>38</v>
      </c>
      <c r="K131" s="5" t="s">
        <v>38</v>
      </c>
      <c r="L131" s="5" t="s">
        <v>44</v>
      </c>
      <c r="M131" s="5" t="s">
        <v>40</v>
      </c>
      <c r="N131" s="5">
        <v>2</v>
      </c>
      <c r="O131" s="5" t="s">
        <v>210</v>
      </c>
      <c r="P131" s="5" t="s">
        <v>900</v>
      </c>
      <c r="Q131" s="5"/>
      <c r="R131" s="4">
        <v>15</v>
      </c>
      <c r="S131" s="5" t="s">
        <v>798</v>
      </c>
      <c r="T131" s="5"/>
      <c r="U131" s="5">
        <v>0</v>
      </c>
      <c r="V131" s="5" t="s">
        <v>876</v>
      </c>
      <c r="W131" s="5"/>
      <c r="X131" s="5" t="s">
        <v>799</v>
      </c>
      <c r="Y131" s="5">
        <v>100</v>
      </c>
      <c r="Z131" s="5">
        <v>600</v>
      </c>
      <c r="AA131" s="5" t="s">
        <v>800</v>
      </c>
      <c r="AB131" s="5">
        <v>100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/>
      <c r="AJ131" s="4">
        <v>1.9</v>
      </c>
      <c r="AK131" s="4">
        <v>1.9</v>
      </c>
      <c r="AL131" s="5">
        <v>1</v>
      </c>
      <c r="AM131" s="5" t="s">
        <v>820</v>
      </c>
      <c r="AN131" s="5" t="s">
        <v>805</v>
      </c>
      <c r="AO131" s="5">
        <v>2</v>
      </c>
      <c r="AP131" s="5">
        <v>600</v>
      </c>
      <c r="AQ131" s="5" t="s">
        <v>800</v>
      </c>
      <c r="AR131" s="5">
        <v>33.33</v>
      </c>
      <c r="AS131" s="5">
        <v>40</v>
      </c>
      <c r="AT131" s="5">
        <v>0</v>
      </c>
      <c r="AU131" s="5">
        <v>26.67</v>
      </c>
      <c r="AV131" s="5">
        <v>0</v>
      </c>
      <c r="AW131" s="5">
        <v>0</v>
      </c>
      <c r="AX131" s="5" t="s">
        <v>820</v>
      </c>
      <c r="AY131" s="5" t="s">
        <v>820</v>
      </c>
      <c r="AZ131" s="5" t="s">
        <v>820</v>
      </c>
      <c r="BA131" s="5" t="s">
        <v>801</v>
      </c>
      <c r="BB131" s="5"/>
      <c r="BC131" s="5"/>
      <c r="BD131" s="5" t="s">
        <v>815</v>
      </c>
      <c r="BE131" s="5"/>
      <c r="BF131" s="5"/>
      <c r="BG131" s="5"/>
      <c r="BH131" s="5" t="s">
        <v>816</v>
      </c>
      <c r="BI131" s="5"/>
      <c r="BJ131" s="5"/>
      <c r="BK131" s="5" t="s">
        <v>887</v>
      </c>
      <c r="BL131" s="5" t="s">
        <v>803</v>
      </c>
      <c r="BM131" s="5">
        <v>0</v>
      </c>
      <c r="BN131" s="5">
        <v>-0.5</v>
      </c>
      <c r="BO131" s="5">
        <v>-2</v>
      </c>
      <c r="BP131" s="5">
        <v>-4</v>
      </c>
      <c r="BQ131" s="5">
        <v>-6</v>
      </c>
      <c r="BR131" s="5">
        <v>-8</v>
      </c>
      <c r="BS131" s="5">
        <v>-10</v>
      </c>
      <c r="BT131" s="5">
        <v>-12</v>
      </c>
      <c r="BU131" s="5">
        <v>-14</v>
      </c>
      <c r="BV131" s="5"/>
      <c r="BW131" s="5" t="s">
        <v>803</v>
      </c>
      <c r="BX131" s="5">
        <v>0</v>
      </c>
      <c r="BY131" s="5">
        <v>0</v>
      </c>
      <c r="BZ131" s="5">
        <v>0</v>
      </c>
      <c r="CA131" s="5">
        <v>-0.4</v>
      </c>
      <c r="CB131" s="5">
        <v>-0.8</v>
      </c>
      <c r="CC131" s="5">
        <v>-1.2</v>
      </c>
      <c r="CD131" s="5">
        <v>-1.6</v>
      </c>
      <c r="CE131" s="5">
        <v>-2</v>
      </c>
      <c r="CF131" s="5">
        <v>-2.4</v>
      </c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45"/>
      <c r="ES131" s="45"/>
      <c r="ET131" s="45">
        <v>44560</v>
      </c>
      <c r="EU131" s="45">
        <v>44562</v>
      </c>
      <c r="EV131" s="45" t="s">
        <v>808</v>
      </c>
      <c r="EW131" s="45"/>
      <c r="EX131" s="45"/>
      <c r="EY131" s="45"/>
      <c r="EZ131" s="45"/>
      <c r="FA131" s="45"/>
      <c r="FB131" s="45"/>
      <c r="FC131" s="45">
        <v>44596</v>
      </c>
      <c r="FD131" s="45"/>
      <c r="FE131" s="5"/>
      <c r="FF131" s="5" t="s">
        <v>804</v>
      </c>
      <c r="FG131" s="5"/>
      <c r="FH131" s="5"/>
      <c r="FI131" s="5"/>
      <c r="FJ131" s="5">
        <v>2.83</v>
      </c>
      <c r="FK131" s="4">
        <v>15</v>
      </c>
      <c r="FL131" s="5">
        <v>13</v>
      </c>
      <c r="FM131" s="4">
        <v>10</v>
      </c>
      <c r="FN131" s="4">
        <v>10</v>
      </c>
      <c r="FO131" s="4">
        <v>10</v>
      </c>
      <c r="FP131" s="4">
        <v>15</v>
      </c>
      <c r="FQ131" s="5"/>
      <c r="FR131" s="5">
        <v>1</v>
      </c>
      <c r="FS131" s="5">
        <v>0</v>
      </c>
      <c r="FT131" s="5">
        <v>0</v>
      </c>
      <c r="FU131" s="5">
        <v>0.2</v>
      </c>
      <c r="FV131" s="5">
        <v>0.4</v>
      </c>
      <c r="FW131" s="5">
        <v>1</v>
      </c>
      <c r="FX131" s="5">
        <v>2.9</v>
      </c>
      <c r="FY131" s="5"/>
      <c r="FZ131" s="5"/>
      <c r="GA131" s="5"/>
      <c r="GB131" s="5">
        <v>0.67</v>
      </c>
      <c r="GC131" s="5">
        <v>1.07</v>
      </c>
      <c r="GD131" s="5">
        <v>2.67</v>
      </c>
      <c r="GE131" s="5">
        <v>5.0999999999999996</v>
      </c>
      <c r="GF131" s="46"/>
      <c r="GG131" s="5" t="s">
        <v>39</v>
      </c>
      <c r="GH131" s="5" t="s">
        <v>39</v>
      </c>
      <c r="GI131" s="5" t="s">
        <v>861</v>
      </c>
      <c r="GJ131" s="5" t="s">
        <v>798</v>
      </c>
      <c r="GK131" s="5" t="s">
        <v>830</v>
      </c>
      <c r="GL131" s="5">
        <v>1</v>
      </c>
      <c r="GM131" s="46"/>
      <c r="GN131" s="47">
        <v>2112093497</v>
      </c>
      <c r="GO131">
        <f t="shared" si="3"/>
        <v>0.4</v>
      </c>
      <c r="GP131">
        <f t="shared" si="4"/>
        <v>6</v>
      </c>
      <c r="GQ131">
        <f t="shared" si="5"/>
        <v>40</v>
      </c>
    </row>
    <row r="132" spans="1:199">
      <c r="A132" s="5" t="s">
        <v>795</v>
      </c>
      <c r="B132" s="5">
        <v>2022</v>
      </c>
      <c r="C132" s="4">
        <v>111022051</v>
      </c>
      <c r="D132" s="5">
        <v>111022051</v>
      </c>
      <c r="E132" s="5" t="s">
        <v>796</v>
      </c>
      <c r="F132" s="5" t="s">
        <v>35</v>
      </c>
      <c r="G132" s="5" t="s">
        <v>45</v>
      </c>
      <c r="H132" s="5" t="s">
        <v>797</v>
      </c>
      <c r="I132" s="5" t="s">
        <v>46</v>
      </c>
      <c r="J132" s="5" t="s">
        <v>38</v>
      </c>
      <c r="K132" s="5" t="s">
        <v>38</v>
      </c>
      <c r="L132" s="5" t="s">
        <v>44</v>
      </c>
      <c r="M132" s="5" t="s">
        <v>40</v>
      </c>
      <c r="N132" s="5">
        <v>2</v>
      </c>
      <c r="O132" s="5" t="s">
        <v>149</v>
      </c>
      <c r="P132" s="5" t="s">
        <v>839</v>
      </c>
      <c r="Q132" s="5"/>
      <c r="R132" s="4">
        <v>15</v>
      </c>
      <c r="S132" s="5" t="s">
        <v>798</v>
      </c>
      <c r="T132" s="5"/>
      <c r="U132" s="5">
        <v>0</v>
      </c>
      <c r="V132" s="5" t="s">
        <v>876</v>
      </c>
      <c r="W132" s="5"/>
      <c r="X132" s="5" t="s">
        <v>799</v>
      </c>
      <c r="Y132" s="5">
        <v>100</v>
      </c>
      <c r="Z132" s="5">
        <v>600</v>
      </c>
      <c r="AA132" s="5" t="s">
        <v>800</v>
      </c>
      <c r="AB132" s="5">
        <v>100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/>
      <c r="AJ132" s="4">
        <v>1.9</v>
      </c>
      <c r="AK132" s="4">
        <v>1.9</v>
      </c>
      <c r="AL132" s="5">
        <v>1</v>
      </c>
      <c r="AM132" s="5" t="s">
        <v>820</v>
      </c>
      <c r="AN132" s="5" t="s">
        <v>805</v>
      </c>
      <c r="AO132" s="5">
        <v>2</v>
      </c>
      <c r="AP132" s="5">
        <v>600</v>
      </c>
      <c r="AQ132" s="5" t="s">
        <v>800</v>
      </c>
      <c r="AR132" s="5">
        <v>33.33</v>
      </c>
      <c r="AS132" s="5">
        <v>40</v>
      </c>
      <c r="AT132" s="5">
        <v>0</v>
      </c>
      <c r="AU132" s="5">
        <v>26.67</v>
      </c>
      <c r="AV132" s="5">
        <v>0</v>
      </c>
      <c r="AW132" s="5">
        <v>0</v>
      </c>
      <c r="AX132" s="5" t="s">
        <v>820</v>
      </c>
      <c r="AY132" s="5" t="s">
        <v>820</v>
      </c>
      <c r="AZ132" s="5" t="s">
        <v>820</v>
      </c>
      <c r="BA132" s="5" t="s">
        <v>801</v>
      </c>
      <c r="BB132" s="5"/>
      <c r="BC132" s="5"/>
      <c r="BD132" s="5" t="s">
        <v>815</v>
      </c>
      <c r="BE132" s="5"/>
      <c r="BF132" s="5"/>
      <c r="BG132" s="5"/>
      <c r="BH132" s="5" t="s">
        <v>816</v>
      </c>
      <c r="BI132" s="5"/>
      <c r="BJ132" s="5"/>
      <c r="BK132" s="5" t="s">
        <v>887</v>
      </c>
      <c r="BL132" s="5" t="s">
        <v>803</v>
      </c>
      <c r="BM132" s="5">
        <v>0</v>
      </c>
      <c r="BN132" s="5">
        <v>-0.5</v>
      </c>
      <c r="BO132" s="5">
        <v>-2</v>
      </c>
      <c r="BP132" s="5">
        <v>-4</v>
      </c>
      <c r="BQ132" s="5">
        <v>-6</v>
      </c>
      <c r="BR132" s="5">
        <v>-8</v>
      </c>
      <c r="BS132" s="5">
        <v>-10</v>
      </c>
      <c r="BT132" s="5">
        <v>-12</v>
      </c>
      <c r="BU132" s="5">
        <v>-14</v>
      </c>
      <c r="BV132" s="5"/>
      <c r="BW132" s="5" t="s">
        <v>803</v>
      </c>
      <c r="BX132" s="5">
        <v>0</v>
      </c>
      <c r="BY132" s="5">
        <v>0</v>
      </c>
      <c r="BZ132" s="5">
        <v>0</v>
      </c>
      <c r="CA132" s="5">
        <v>-0.4</v>
      </c>
      <c r="CB132" s="5">
        <v>-0.8</v>
      </c>
      <c r="CC132" s="5">
        <v>-1.2</v>
      </c>
      <c r="CD132" s="5">
        <v>-1.6</v>
      </c>
      <c r="CE132" s="5">
        <v>-2</v>
      </c>
      <c r="CF132" s="5">
        <v>-2.4</v>
      </c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45"/>
      <c r="ES132" s="45"/>
      <c r="ET132" s="45">
        <v>44560</v>
      </c>
      <c r="EU132" s="45">
        <v>44562</v>
      </c>
      <c r="EV132" s="45" t="s">
        <v>808</v>
      </c>
      <c r="EW132" s="45"/>
      <c r="EX132" s="45"/>
      <c r="EY132" s="45"/>
      <c r="EZ132" s="45"/>
      <c r="FA132" s="45"/>
      <c r="FB132" s="45"/>
      <c r="FC132" s="45">
        <v>44596</v>
      </c>
      <c r="FD132" s="45"/>
      <c r="FE132" s="5"/>
      <c r="FF132" s="5" t="s">
        <v>804</v>
      </c>
      <c r="FG132" s="5"/>
      <c r="FH132" s="5"/>
      <c r="FI132" s="5"/>
      <c r="FJ132" s="5">
        <v>4.7699999999999996</v>
      </c>
      <c r="FK132" s="4">
        <v>15</v>
      </c>
      <c r="FL132" s="5">
        <v>13</v>
      </c>
      <c r="FM132" s="4">
        <v>11</v>
      </c>
      <c r="FN132" s="4">
        <v>14</v>
      </c>
      <c r="FO132" s="4">
        <v>11</v>
      </c>
      <c r="FP132" s="4">
        <v>17</v>
      </c>
      <c r="FQ132" s="5">
        <v>3</v>
      </c>
      <c r="FR132" s="5">
        <v>1</v>
      </c>
      <c r="FS132" s="5">
        <v>0</v>
      </c>
      <c r="FT132" s="5">
        <v>0</v>
      </c>
      <c r="FU132" s="5">
        <v>0.21</v>
      </c>
      <c r="FV132" s="5">
        <v>0.36</v>
      </c>
      <c r="FW132" s="5">
        <v>0.71</v>
      </c>
      <c r="FX132" s="5">
        <v>5.5</v>
      </c>
      <c r="FY132" s="5"/>
      <c r="FZ132" s="5">
        <v>0.12</v>
      </c>
      <c r="GA132" s="5">
        <v>0.28999999999999998</v>
      </c>
      <c r="GB132" s="5">
        <v>0.32</v>
      </c>
      <c r="GC132" s="5">
        <v>0.76</v>
      </c>
      <c r="GD132" s="5">
        <v>3.06</v>
      </c>
      <c r="GE132" s="5">
        <v>3.67</v>
      </c>
      <c r="GF132" s="46"/>
      <c r="GG132" s="5" t="s">
        <v>39</v>
      </c>
      <c r="GH132" s="5" t="s">
        <v>39</v>
      </c>
      <c r="GI132" s="5" t="s">
        <v>861</v>
      </c>
      <c r="GJ132" s="5" t="s">
        <v>798</v>
      </c>
      <c r="GK132" s="5" t="s">
        <v>830</v>
      </c>
      <c r="GL132" s="5">
        <v>1</v>
      </c>
      <c r="GM132" s="46"/>
      <c r="GN132" s="47">
        <v>2112093498</v>
      </c>
      <c r="GO132">
        <f t="shared" si="3"/>
        <v>0.44</v>
      </c>
      <c r="GP132">
        <f t="shared" si="4"/>
        <v>7</v>
      </c>
      <c r="GQ132">
        <f t="shared" si="5"/>
        <v>52</v>
      </c>
    </row>
    <row r="133" spans="1:199">
      <c r="A133" s="5" t="s">
        <v>795</v>
      </c>
      <c r="B133" s="5">
        <v>2022</v>
      </c>
      <c r="C133" s="4">
        <v>111022052</v>
      </c>
      <c r="D133" s="5">
        <v>111022052</v>
      </c>
      <c r="E133" s="5" t="s">
        <v>796</v>
      </c>
      <c r="F133" s="5" t="s">
        <v>35</v>
      </c>
      <c r="G133" s="5" t="s">
        <v>45</v>
      </c>
      <c r="H133" s="5" t="s">
        <v>797</v>
      </c>
      <c r="I133" s="5" t="s">
        <v>46</v>
      </c>
      <c r="J133" s="5" t="s">
        <v>38</v>
      </c>
      <c r="K133" s="5" t="s">
        <v>38</v>
      </c>
      <c r="L133" s="5" t="s">
        <v>44</v>
      </c>
      <c r="M133" s="5" t="s">
        <v>40</v>
      </c>
      <c r="N133" s="5">
        <v>2</v>
      </c>
      <c r="O133" s="5" t="s">
        <v>79</v>
      </c>
      <c r="P133" s="5" t="s">
        <v>836</v>
      </c>
      <c r="Q133" s="5"/>
      <c r="R133" s="4">
        <v>8</v>
      </c>
      <c r="S133" s="5" t="s">
        <v>798</v>
      </c>
      <c r="T133" s="5"/>
      <c r="U133" s="5">
        <v>0</v>
      </c>
      <c r="V133" s="5" t="s">
        <v>876</v>
      </c>
      <c r="W133" s="5"/>
      <c r="X133" s="5" t="s">
        <v>799</v>
      </c>
      <c r="Y133" s="5">
        <v>100</v>
      </c>
      <c r="Z133" s="5">
        <v>600</v>
      </c>
      <c r="AA133" s="5" t="s">
        <v>800</v>
      </c>
      <c r="AB133" s="5">
        <v>100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 t="s">
        <v>877</v>
      </c>
      <c r="AJ133" s="4">
        <v>2.5</v>
      </c>
      <c r="AK133" s="4">
        <v>2.5</v>
      </c>
      <c r="AL133" s="5">
        <v>1</v>
      </c>
      <c r="AM133" s="5" t="s">
        <v>820</v>
      </c>
      <c r="AN133" s="5" t="s">
        <v>805</v>
      </c>
      <c r="AO133" s="5">
        <v>2</v>
      </c>
      <c r="AP133" s="5">
        <v>600</v>
      </c>
      <c r="AQ133" s="5" t="s">
        <v>800</v>
      </c>
      <c r="AR133" s="5">
        <v>33.33</v>
      </c>
      <c r="AS133" s="5">
        <v>40</v>
      </c>
      <c r="AT133" s="5">
        <v>0</v>
      </c>
      <c r="AU133" s="5">
        <v>26.67</v>
      </c>
      <c r="AV133" s="5">
        <v>0</v>
      </c>
      <c r="AW133" s="5">
        <v>0</v>
      </c>
      <c r="AX133" s="5" t="s">
        <v>820</v>
      </c>
      <c r="AY133" s="5" t="s">
        <v>820</v>
      </c>
      <c r="AZ133" s="5" t="s">
        <v>820</v>
      </c>
      <c r="BA133" s="5" t="s">
        <v>801</v>
      </c>
      <c r="BB133" s="5"/>
      <c r="BC133" s="5"/>
      <c r="BD133" s="5" t="s">
        <v>815</v>
      </c>
      <c r="BE133" s="5"/>
      <c r="BF133" s="5"/>
      <c r="BG133" s="5"/>
      <c r="BH133" s="5" t="s">
        <v>816</v>
      </c>
      <c r="BI133" s="5"/>
      <c r="BJ133" s="5"/>
      <c r="BK133" s="5" t="s">
        <v>887</v>
      </c>
      <c r="BL133" s="5" t="s">
        <v>803</v>
      </c>
      <c r="BM133" s="5">
        <v>0</v>
      </c>
      <c r="BN133" s="5">
        <v>-0.5</v>
      </c>
      <c r="BO133" s="5">
        <v>-2</v>
      </c>
      <c r="BP133" s="5">
        <v>-4</v>
      </c>
      <c r="BQ133" s="5">
        <v>-6</v>
      </c>
      <c r="BR133" s="5">
        <v>-8</v>
      </c>
      <c r="BS133" s="5">
        <v>-10</v>
      </c>
      <c r="BT133" s="5">
        <v>-12</v>
      </c>
      <c r="BU133" s="5">
        <v>-14</v>
      </c>
      <c r="BV133" s="5"/>
      <c r="BW133" s="5" t="s">
        <v>803</v>
      </c>
      <c r="BX133" s="5">
        <v>0</v>
      </c>
      <c r="BY133" s="5">
        <v>0</v>
      </c>
      <c r="BZ133" s="5">
        <v>0</v>
      </c>
      <c r="CA133" s="5">
        <v>-0.4</v>
      </c>
      <c r="CB133" s="5">
        <v>-0.8</v>
      </c>
      <c r="CC133" s="5">
        <v>-1.2</v>
      </c>
      <c r="CD133" s="5">
        <v>-1.6</v>
      </c>
      <c r="CE133" s="5">
        <v>-2</v>
      </c>
      <c r="CF133" s="5">
        <v>-2.4</v>
      </c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45"/>
      <c r="ES133" s="45"/>
      <c r="ET133" s="45">
        <v>44560</v>
      </c>
      <c r="EU133" s="45">
        <v>44562</v>
      </c>
      <c r="EV133" s="45" t="s">
        <v>808</v>
      </c>
      <c r="EW133" s="45">
        <v>44575</v>
      </c>
      <c r="EX133" s="45">
        <v>44575</v>
      </c>
      <c r="EY133" s="45"/>
      <c r="EZ133" s="45"/>
      <c r="FA133" s="45"/>
      <c r="FB133" s="45"/>
      <c r="FC133" s="45">
        <v>44596</v>
      </c>
      <c r="FD133" s="45"/>
      <c r="FE133" s="5"/>
      <c r="FF133" s="5" t="s">
        <v>798</v>
      </c>
      <c r="FG133" s="5"/>
      <c r="FH133" s="5"/>
      <c r="FI133" s="5" t="s">
        <v>878</v>
      </c>
      <c r="FJ133" s="5">
        <v>3.14</v>
      </c>
      <c r="FK133" s="4">
        <v>8</v>
      </c>
      <c r="FL133" s="5">
        <v>8</v>
      </c>
      <c r="FM133" s="4">
        <v>8</v>
      </c>
      <c r="FN133" s="4">
        <v>13</v>
      </c>
      <c r="FO133" s="4">
        <v>8</v>
      </c>
      <c r="FP133" s="4">
        <v>14</v>
      </c>
      <c r="FQ133" s="5">
        <v>3</v>
      </c>
      <c r="FR133" s="5">
        <v>2</v>
      </c>
      <c r="FS133" s="5">
        <v>0</v>
      </c>
      <c r="FT133" s="5">
        <v>0.15</v>
      </c>
      <c r="FU133" s="5">
        <v>0.31</v>
      </c>
      <c r="FV133" s="5">
        <v>0.62</v>
      </c>
      <c r="FW133" s="5">
        <v>0.77</v>
      </c>
      <c r="FX133" s="5">
        <v>3.23</v>
      </c>
      <c r="FY133" s="5"/>
      <c r="FZ133" s="5">
        <v>0.14000000000000001</v>
      </c>
      <c r="GA133" s="5">
        <v>0.43</v>
      </c>
      <c r="GB133" s="5">
        <v>0.5</v>
      </c>
      <c r="GC133" s="5">
        <v>0.64</v>
      </c>
      <c r="GD133" s="5">
        <v>2.93</v>
      </c>
      <c r="GE133" s="5">
        <v>2.23</v>
      </c>
      <c r="GF133" s="46"/>
      <c r="GG133" s="5" t="s">
        <v>39</v>
      </c>
      <c r="GH133" s="5" t="s">
        <v>39</v>
      </c>
      <c r="GI133" s="5" t="s">
        <v>861</v>
      </c>
      <c r="GJ133" s="5" t="s">
        <v>798</v>
      </c>
      <c r="GK133" s="5" t="s">
        <v>830</v>
      </c>
      <c r="GL133" s="5">
        <v>2</v>
      </c>
      <c r="GM133" s="46"/>
      <c r="GN133" s="47">
        <v>2112093499</v>
      </c>
      <c r="GO133">
        <f t="shared" si="3"/>
        <v>0.14000000000000001</v>
      </c>
      <c r="GP133">
        <f t="shared" si="4"/>
        <v>2</v>
      </c>
      <c r="GQ133">
        <f t="shared" si="5"/>
        <v>41</v>
      </c>
    </row>
    <row r="134" spans="1:199">
      <c r="A134" s="5" t="s">
        <v>795</v>
      </c>
      <c r="B134" s="5">
        <v>2022</v>
      </c>
      <c r="C134" s="4">
        <v>111022053</v>
      </c>
      <c r="D134" s="5">
        <v>111022053</v>
      </c>
      <c r="E134" s="5" t="s">
        <v>796</v>
      </c>
      <c r="F134" s="5" t="s">
        <v>35</v>
      </c>
      <c r="G134" s="5" t="s">
        <v>45</v>
      </c>
      <c r="H134" s="5" t="s">
        <v>797</v>
      </c>
      <c r="I134" s="5" t="s">
        <v>46</v>
      </c>
      <c r="J134" s="5" t="s">
        <v>38</v>
      </c>
      <c r="K134" s="5" t="s">
        <v>38</v>
      </c>
      <c r="L134" s="5" t="s">
        <v>44</v>
      </c>
      <c r="M134" s="5" t="s">
        <v>40</v>
      </c>
      <c r="N134" s="5">
        <v>2</v>
      </c>
      <c r="O134" s="5" t="s">
        <v>210</v>
      </c>
      <c r="P134" s="5" t="s">
        <v>901</v>
      </c>
      <c r="Q134" s="5"/>
      <c r="R134" s="4">
        <v>5</v>
      </c>
      <c r="S134" s="5" t="s">
        <v>798</v>
      </c>
      <c r="T134" s="5"/>
      <c r="U134" s="5">
        <v>0</v>
      </c>
      <c r="V134" s="5" t="s">
        <v>876</v>
      </c>
      <c r="W134" s="5"/>
      <c r="X134" s="5" t="s">
        <v>799</v>
      </c>
      <c r="Y134" s="5">
        <v>100</v>
      </c>
      <c r="Z134" s="5">
        <v>600</v>
      </c>
      <c r="AA134" s="5" t="s">
        <v>800</v>
      </c>
      <c r="AB134" s="5">
        <v>100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/>
      <c r="AJ134" s="4">
        <v>1.8</v>
      </c>
      <c r="AK134" s="4">
        <v>1.8</v>
      </c>
      <c r="AL134" s="5">
        <v>1</v>
      </c>
      <c r="AM134" s="5" t="s">
        <v>820</v>
      </c>
      <c r="AN134" s="5" t="s">
        <v>805</v>
      </c>
      <c r="AO134" s="5">
        <v>2</v>
      </c>
      <c r="AP134" s="5">
        <v>600</v>
      </c>
      <c r="AQ134" s="5" t="s">
        <v>800</v>
      </c>
      <c r="AR134" s="5">
        <v>33.33</v>
      </c>
      <c r="AS134" s="5">
        <v>40</v>
      </c>
      <c r="AT134" s="5">
        <v>0</v>
      </c>
      <c r="AU134" s="5">
        <v>26.67</v>
      </c>
      <c r="AV134" s="5">
        <v>0</v>
      </c>
      <c r="AW134" s="5">
        <v>0</v>
      </c>
      <c r="AX134" s="5" t="s">
        <v>820</v>
      </c>
      <c r="AY134" s="5" t="s">
        <v>820</v>
      </c>
      <c r="AZ134" s="5" t="s">
        <v>820</v>
      </c>
      <c r="BA134" s="5" t="s">
        <v>801</v>
      </c>
      <c r="BB134" s="5"/>
      <c r="BC134" s="5"/>
      <c r="BD134" s="5" t="s">
        <v>815</v>
      </c>
      <c r="BE134" s="5"/>
      <c r="BF134" s="5"/>
      <c r="BG134" s="5"/>
      <c r="BH134" s="5" t="s">
        <v>816</v>
      </c>
      <c r="BI134" s="5"/>
      <c r="BJ134" s="5"/>
      <c r="BK134" s="5" t="s">
        <v>887</v>
      </c>
      <c r="BL134" s="5" t="s">
        <v>803</v>
      </c>
      <c r="BM134" s="5">
        <v>0</v>
      </c>
      <c r="BN134" s="5">
        <v>-0.5</v>
      </c>
      <c r="BO134" s="5">
        <v>-2</v>
      </c>
      <c r="BP134" s="5">
        <v>-4</v>
      </c>
      <c r="BQ134" s="5">
        <v>-6</v>
      </c>
      <c r="BR134" s="5">
        <v>-8</v>
      </c>
      <c r="BS134" s="5">
        <v>-10</v>
      </c>
      <c r="BT134" s="5">
        <v>-12</v>
      </c>
      <c r="BU134" s="5">
        <v>-14</v>
      </c>
      <c r="BV134" s="5"/>
      <c r="BW134" s="5" t="s">
        <v>803</v>
      </c>
      <c r="BX134" s="5">
        <v>0</v>
      </c>
      <c r="BY134" s="5">
        <v>0</v>
      </c>
      <c r="BZ134" s="5">
        <v>0</v>
      </c>
      <c r="CA134" s="5">
        <v>-0.4</v>
      </c>
      <c r="CB134" s="5">
        <v>-0.8</v>
      </c>
      <c r="CC134" s="5">
        <v>-1.2</v>
      </c>
      <c r="CD134" s="5">
        <v>-1.6</v>
      </c>
      <c r="CE134" s="5">
        <v>-2</v>
      </c>
      <c r="CF134" s="5">
        <v>-2.4</v>
      </c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45"/>
      <c r="ES134" s="45"/>
      <c r="ET134" s="45">
        <v>44560</v>
      </c>
      <c r="EU134" s="45">
        <v>44562</v>
      </c>
      <c r="EV134" s="45" t="s">
        <v>808</v>
      </c>
      <c r="EW134" s="45"/>
      <c r="EX134" s="45"/>
      <c r="EY134" s="45"/>
      <c r="EZ134" s="45"/>
      <c r="FA134" s="45"/>
      <c r="FB134" s="45"/>
      <c r="FC134" s="45">
        <v>44596</v>
      </c>
      <c r="FD134" s="45"/>
      <c r="FE134" s="5"/>
      <c r="FF134" s="5" t="s">
        <v>804</v>
      </c>
      <c r="FG134" s="5"/>
      <c r="FH134" s="5"/>
      <c r="FI134" s="5"/>
      <c r="FJ134" s="5">
        <v>2.99</v>
      </c>
      <c r="FK134" s="4">
        <v>5</v>
      </c>
      <c r="FL134" s="5">
        <v>5</v>
      </c>
      <c r="FM134" s="4">
        <v>5</v>
      </c>
      <c r="FN134" s="4">
        <v>5</v>
      </c>
      <c r="FO134" s="4">
        <v>0</v>
      </c>
      <c r="FP134" s="4">
        <v>9</v>
      </c>
      <c r="FQ134" s="5"/>
      <c r="FR134" s="5"/>
      <c r="FS134" s="5">
        <v>0</v>
      </c>
      <c r="FT134" s="5">
        <v>0</v>
      </c>
      <c r="FU134" s="5">
        <v>0.2</v>
      </c>
      <c r="FV134" s="5">
        <v>0.8</v>
      </c>
      <c r="FW134" s="5">
        <v>1</v>
      </c>
      <c r="FX134" s="5">
        <v>2.8</v>
      </c>
      <c r="FY134" s="5"/>
      <c r="FZ134" s="5"/>
      <c r="GA134" s="5">
        <v>0.33</v>
      </c>
      <c r="GB134" s="5">
        <v>0.78</v>
      </c>
      <c r="GC134" s="5">
        <v>1.22</v>
      </c>
      <c r="GD134" s="5">
        <v>3.44</v>
      </c>
      <c r="GE134" s="5">
        <v>5.57</v>
      </c>
      <c r="GF134" s="46"/>
      <c r="GG134" s="5" t="s">
        <v>39</v>
      </c>
      <c r="GH134" s="5" t="s">
        <v>39</v>
      </c>
      <c r="GI134" s="5" t="s">
        <v>861</v>
      </c>
      <c r="GJ134" s="5" t="s">
        <v>798</v>
      </c>
      <c r="GK134" s="5" t="s">
        <v>830</v>
      </c>
      <c r="GL134" s="5">
        <v>3</v>
      </c>
      <c r="GM134" s="46"/>
      <c r="GN134" s="47">
        <v>2112093500</v>
      </c>
      <c r="GO134">
        <f t="shared" si="3"/>
        <v>0.43999999999999995</v>
      </c>
      <c r="GP134">
        <f t="shared" si="4"/>
        <v>4</v>
      </c>
      <c r="GQ134">
        <f t="shared" si="5"/>
        <v>31</v>
      </c>
    </row>
    <row r="135" spans="1:199">
      <c r="A135" s="5" t="s">
        <v>795</v>
      </c>
      <c r="B135" s="5">
        <v>2022</v>
      </c>
      <c r="C135" s="4">
        <v>111022054</v>
      </c>
      <c r="D135" s="5">
        <v>111022054</v>
      </c>
      <c r="E135" s="5" t="s">
        <v>796</v>
      </c>
      <c r="F135" s="5" t="s">
        <v>35</v>
      </c>
      <c r="G135" s="5" t="s">
        <v>45</v>
      </c>
      <c r="H135" s="5" t="s">
        <v>797</v>
      </c>
      <c r="I135" s="5" t="s">
        <v>46</v>
      </c>
      <c r="J135" s="5" t="s">
        <v>38</v>
      </c>
      <c r="K135" s="5" t="s">
        <v>38</v>
      </c>
      <c r="L135" s="5" t="s">
        <v>44</v>
      </c>
      <c r="M135" s="5" t="s">
        <v>40</v>
      </c>
      <c r="N135" s="5">
        <v>2</v>
      </c>
      <c r="O135" s="5" t="s">
        <v>72</v>
      </c>
      <c r="P135" s="5" t="s">
        <v>902</v>
      </c>
      <c r="Q135" s="5"/>
      <c r="R135" s="4">
        <v>16</v>
      </c>
      <c r="S135" s="5" t="s">
        <v>798</v>
      </c>
      <c r="T135" s="5"/>
      <c r="U135" s="5">
        <v>0</v>
      </c>
      <c r="V135" s="5" t="s">
        <v>876</v>
      </c>
      <c r="W135" s="5"/>
      <c r="X135" s="5" t="s">
        <v>799</v>
      </c>
      <c r="Y135" s="5">
        <v>100</v>
      </c>
      <c r="Z135" s="5">
        <v>600</v>
      </c>
      <c r="AA135" s="5" t="s">
        <v>800</v>
      </c>
      <c r="AB135" s="5">
        <v>100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 t="s">
        <v>823</v>
      </c>
      <c r="AJ135" s="4">
        <v>0.3</v>
      </c>
      <c r="AK135" s="4">
        <v>0.3</v>
      </c>
      <c r="AL135" s="5">
        <v>1</v>
      </c>
      <c r="AM135" s="5" t="s">
        <v>820</v>
      </c>
      <c r="AN135" s="5" t="s">
        <v>805</v>
      </c>
      <c r="AO135" s="5">
        <v>2</v>
      </c>
      <c r="AP135" s="5">
        <v>600</v>
      </c>
      <c r="AQ135" s="5" t="s">
        <v>800</v>
      </c>
      <c r="AR135" s="5">
        <v>33.33</v>
      </c>
      <c r="AS135" s="5">
        <v>40</v>
      </c>
      <c r="AT135" s="5">
        <v>0</v>
      </c>
      <c r="AU135" s="5">
        <v>26.67</v>
      </c>
      <c r="AV135" s="5">
        <v>0</v>
      </c>
      <c r="AW135" s="5">
        <v>0</v>
      </c>
      <c r="AX135" s="5" t="s">
        <v>820</v>
      </c>
      <c r="AY135" s="5" t="s">
        <v>820</v>
      </c>
      <c r="AZ135" s="5" t="s">
        <v>820</v>
      </c>
      <c r="BA135" s="5" t="s">
        <v>801</v>
      </c>
      <c r="BB135" s="5"/>
      <c r="BC135" s="5"/>
      <c r="BD135" s="5" t="s">
        <v>815</v>
      </c>
      <c r="BE135" s="5"/>
      <c r="BF135" s="5"/>
      <c r="BG135" s="5"/>
      <c r="BH135" s="5" t="s">
        <v>816</v>
      </c>
      <c r="BI135" s="5"/>
      <c r="BJ135" s="5"/>
      <c r="BK135" s="5" t="s">
        <v>887</v>
      </c>
      <c r="BL135" s="5" t="s">
        <v>803</v>
      </c>
      <c r="BM135" s="5">
        <v>0</v>
      </c>
      <c r="BN135" s="5">
        <v>-0.5</v>
      </c>
      <c r="BO135" s="5">
        <v>-2</v>
      </c>
      <c r="BP135" s="5">
        <v>-4</v>
      </c>
      <c r="BQ135" s="5">
        <v>-6</v>
      </c>
      <c r="BR135" s="5">
        <v>-8</v>
      </c>
      <c r="BS135" s="5">
        <v>-10</v>
      </c>
      <c r="BT135" s="5">
        <v>-12</v>
      </c>
      <c r="BU135" s="5">
        <v>-14</v>
      </c>
      <c r="BV135" s="5"/>
      <c r="BW135" s="5" t="s">
        <v>803</v>
      </c>
      <c r="BX135" s="5">
        <v>0</v>
      </c>
      <c r="BY135" s="5">
        <v>0</v>
      </c>
      <c r="BZ135" s="5">
        <v>0</v>
      </c>
      <c r="CA135" s="5">
        <v>-0.4</v>
      </c>
      <c r="CB135" s="5">
        <v>-0.8</v>
      </c>
      <c r="CC135" s="5">
        <v>-1.2</v>
      </c>
      <c r="CD135" s="5">
        <v>-1.6</v>
      </c>
      <c r="CE135" s="5">
        <v>-2</v>
      </c>
      <c r="CF135" s="5">
        <v>-2.4</v>
      </c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45"/>
      <c r="ES135" s="45"/>
      <c r="ET135" s="45">
        <v>44560</v>
      </c>
      <c r="EU135" s="45">
        <v>44562</v>
      </c>
      <c r="EV135" s="45" t="s">
        <v>808</v>
      </c>
      <c r="EW135" s="45">
        <v>44576</v>
      </c>
      <c r="EX135" s="45">
        <v>44576</v>
      </c>
      <c r="EY135" s="45"/>
      <c r="EZ135" s="45"/>
      <c r="FA135" s="45"/>
      <c r="FB135" s="45"/>
      <c r="FC135" s="45">
        <v>44596</v>
      </c>
      <c r="FD135" s="45"/>
      <c r="FE135" s="5"/>
      <c r="FF135" s="5" t="s">
        <v>804</v>
      </c>
      <c r="FG135" s="5"/>
      <c r="FH135" s="5"/>
      <c r="FI135" s="5"/>
      <c r="FJ135" s="5">
        <v>8.17</v>
      </c>
      <c r="FK135" s="4">
        <v>16</v>
      </c>
      <c r="FL135" s="5">
        <v>13</v>
      </c>
      <c r="FM135" s="4">
        <v>5</v>
      </c>
      <c r="FN135" s="4">
        <v>6</v>
      </c>
      <c r="FO135" s="4">
        <v>0</v>
      </c>
      <c r="FP135" s="4">
        <v>2</v>
      </c>
      <c r="FQ135" s="5">
        <v>3</v>
      </c>
      <c r="FR135" s="5">
        <v>3</v>
      </c>
      <c r="FS135" s="5">
        <v>0</v>
      </c>
      <c r="FT135" s="5">
        <v>0.83</v>
      </c>
      <c r="FU135" s="5">
        <v>2</v>
      </c>
      <c r="FV135" s="5">
        <v>3.5</v>
      </c>
      <c r="FW135" s="5">
        <v>5.17</v>
      </c>
      <c r="FX135" s="5">
        <v>7.17</v>
      </c>
      <c r="FY135" s="5"/>
      <c r="FZ135" s="5">
        <v>3</v>
      </c>
      <c r="GA135" s="5">
        <v>5</v>
      </c>
      <c r="GB135" s="5">
        <v>6</v>
      </c>
      <c r="GC135" s="5">
        <v>7</v>
      </c>
      <c r="GD135" s="5">
        <v>10.5</v>
      </c>
      <c r="GE135" s="5">
        <v>5.29</v>
      </c>
      <c r="GF135" s="46"/>
      <c r="GG135" s="5" t="s">
        <v>39</v>
      </c>
      <c r="GH135" s="5" t="s">
        <v>39</v>
      </c>
      <c r="GI135" s="5" t="s">
        <v>861</v>
      </c>
      <c r="GJ135" s="5" t="s">
        <v>798</v>
      </c>
      <c r="GK135" s="5" t="s">
        <v>830</v>
      </c>
      <c r="GL135" s="5">
        <v>2</v>
      </c>
      <c r="GM135" s="46"/>
      <c r="GN135" s="47">
        <v>2112093501</v>
      </c>
      <c r="GO135">
        <f t="shared" si="3"/>
        <v>1</v>
      </c>
      <c r="GP135">
        <f t="shared" si="4"/>
        <v>2</v>
      </c>
      <c r="GQ135">
        <f t="shared" si="5"/>
        <v>21</v>
      </c>
    </row>
    <row r="136" spans="1:199">
      <c r="A136" s="5" t="s">
        <v>795</v>
      </c>
      <c r="B136" s="5">
        <v>2022</v>
      </c>
      <c r="C136" s="4">
        <v>111022055</v>
      </c>
      <c r="D136" s="5">
        <v>111022055</v>
      </c>
      <c r="E136" s="5" t="s">
        <v>796</v>
      </c>
      <c r="F136" s="5" t="s">
        <v>35</v>
      </c>
      <c r="G136" s="5" t="s">
        <v>45</v>
      </c>
      <c r="H136" s="5" t="s">
        <v>797</v>
      </c>
      <c r="I136" s="5" t="s">
        <v>46</v>
      </c>
      <c r="J136" s="5" t="s">
        <v>38</v>
      </c>
      <c r="K136" s="5" t="s">
        <v>38</v>
      </c>
      <c r="L136" s="5" t="s">
        <v>44</v>
      </c>
      <c r="M136" s="5" t="s">
        <v>40</v>
      </c>
      <c r="N136" s="5">
        <v>2</v>
      </c>
      <c r="O136" s="5" t="s">
        <v>94</v>
      </c>
      <c r="P136" s="5" t="s">
        <v>831</v>
      </c>
      <c r="Q136" s="5"/>
      <c r="R136" s="4">
        <v>30</v>
      </c>
      <c r="S136" s="5" t="s">
        <v>798</v>
      </c>
      <c r="T136" s="5"/>
      <c r="U136" s="5">
        <v>0</v>
      </c>
      <c r="V136" s="5" t="s">
        <v>876</v>
      </c>
      <c r="W136" s="5"/>
      <c r="X136" s="5" t="s">
        <v>799</v>
      </c>
      <c r="Y136" s="5">
        <v>100</v>
      </c>
      <c r="Z136" s="5">
        <v>600</v>
      </c>
      <c r="AA136" s="5" t="s">
        <v>800</v>
      </c>
      <c r="AB136" s="5">
        <v>100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/>
      <c r="AJ136" s="4">
        <v>0.4</v>
      </c>
      <c r="AK136" s="4">
        <v>0.4</v>
      </c>
      <c r="AL136" s="5">
        <v>1</v>
      </c>
      <c r="AM136" s="5" t="s">
        <v>820</v>
      </c>
      <c r="AN136" s="5" t="s">
        <v>805</v>
      </c>
      <c r="AO136" s="5">
        <v>2</v>
      </c>
      <c r="AP136" s="5">
        <v>600</v>
      </c>
      <c r="AQ136" s="5" t="s">
        <v>800</v>
      </c>
      <c r="AR136" s="5">
        <v>33.33</v>
      </c>
      <c r="AS136" s="5">
        <v>40</v>
      </c>
      <c r="AT136" s="5">
        <v>0</v>
      </c>
      <c r="AU136" s="5">
        <v>26.67</v>
      </c>
      <c r="AV136" s="5">
        <v>0</v>
      </c>
      <c r="AW136" s="5">
        <v>0</v>
      </c>
      <c r="AX136" s="5" t="s">
        <v>820</v>
      </c>
      <c r="AY136" s="5" t="s">
        <v>820</v>
      </c>
      <c r="AZ136" s="5" t="s">
        <v>820</v>
      </c>
      <c r="BA136" s="5" t="s">
        <v>801</v>
      </c>
      <c r="BB136" s="5"/>
      <c r="BC136" s="5"/>
      <c r="BD136" s="5" t="s">
        <v>815</v>
      </c>
      <c r="BE136" s="5"/>
      <c r="BF136" s="5"/>
      <c r="BG136" s="5"/>
      <c r="BH136" s="5" t="s">
        <v>816</v>
      </c>
      <c r="BI136" s="5"/>
      <c r="BJ136" s="5"/>
      <c r="BK136" s="5" t="s">
        <v>887</v>
      </c>
      <c r="BL136" s="5" t="s">
        <v>803</v>
      </c>
      <c r="BM136" s="5">
        <v>0</v>
      </c>
      <c r="BN136" s="5">
        <v>-0.5</v>
      </c>
      <c r="BO136" s="5">
        <v>-2</v>
      </c>
      <c r="BP136" s="5">
        <v>-4</v>
      </c>
      <c r="BQ136" s="5">
        <v>-6</v>
      </c>
      <c r="BR136" s="5">
        <v>-8</v>
      </c>
      <c r="BS136" s="5">
        <v>-10</v>
      </c>
      <c r="BT136" s="5">
        <v>-12</v>
      </c>
      <c r="BU136" s="5">
        <v>-14</v>
      </c>
      <c r="BV136" s="5"/>
      <c r="BW136" s="5" t="s">
        <v>803</v>
      </c>
      <c r="BX136" s="5">
        <v>0</v>
      </c>
      <c r="BY136" s="5">
        <v>0</v>
      </c>
      <c r="BZ136" s="5">
        <v>0</v>
      </c>
      <c r="CA136" s="5">
        <v>-0.4</v>
      </c>
      <c r="CB136" s="5">
        <v>-0.8</v>
      </c>
      <c r="CC136" s="5">
        <v>-1.2</v>
      </c>
      <c r="CD136" s="5">
        <v>-1.6</v>
      </c>
      <c r="CE136" s="5">
        <v>-2</v>
      </c>
      <c r="CF136" s="5">
        <v>-2.4</v>
      </c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45"/>
      <c r="ES136" s="45"/>
      <c r="ET136" s="45">
        <v>44560</v>
      </c>
      <c r="EU136" s="45">
        <v>44562</v>
      </c>
      <c r="EV136" s="45" t="s">
        <v>808</v>
      </c>
      <c r="EW136" s="45"/>
      <c r="EX136" s="45"/>
      <c r="EY136" s="45"/>
      <c r="EZ136" s="45"/>
      <c r="FA136" s="45"/>
      <c r="FB136" s="45"/>
      <c r="FC136" s="45">
        <v>44596</v>
      </c>
      <c r="FD136" s="45"/>
      <c r="FE136" s="5"/>
      <c r="FF136" s="5" t="s">
        <v>804</v>
      </c>
      <c r="FG136" s="5"/>
      <c r="FH136" s="5"/>
      <c r="FI136" s="5"/>
      <c r="FJ136" s="5">
        <v>2.64</v>
      </c>
      <c r="FK136" s="4">
        <v>30</v>
      </c>
      <c r="FL136" s="5">
        <v>30</v>
      </c>
      <c r="FM136" s="4">
        <v>24</v>
      </c>
      <c r="FN136" s="4">
        <v>24</v>
      </c>
      <c r="FO136" s="4">
        <v>14</v>
      </c>
      <c r="FP136" s="4">
        <v>14</v>
      </c>
      <c r="FQ136" s="5">
        <v>7</v>
      </c>
      <c r="FR136" s="5">
        <v>2</v>
      </c>
      <c r="FS136" s="5">
        <v>0</v>
      </c>
      <c r="FT136" s="5">
        <v>0.08</v>
      </c>
      <c r="FU136" s="5">
        <v>0.57999999999999996</v>
      </c>
      <c r="FV136" s="5">
        <v>1.29</v>
      </c>
      <c r="FW136" s="5">
        <v>1.63</v>
      </c>
      <c r="FX136" s="5">
        <v>2.58</v>
      </c>
      <c r="FY136" s="5"/>
      <c r="FZ136" s="5">
        <v>0.21</v>
      </c>
      <c r="GA136" s="5">
        <v>1.21</v>
      </c>
      <c r="GB136" s="5">
        <v>1.5</v>
      </c>
      <c r="GC136" s="5">
        <v>2.0699999999999998</v>
      </c>
      <c r="GD136" s="5">
        <v>2.79</v>
      </c>
      <c r="GE136" s="5">
        <v>2.71</v>
      </c>
      <c r="GF136" s="46"/>
      <c r="GG136" s="5" t="s">
        <v>39</v>
      </c>
      <c r="GH136" s="5" t="s">
        <v>39</v>
      </c>
      <c r="GI136" s="5" t="s">
        <v>861</v>
      </c>
      <c r="GJ136" s="5" t="s">
        <v>798</v>
      </c>
      <c r="GK136" s="5" t="s">
        <v>830</v>
      </c>
      <c r="GL136" s="5">
        <v>1</v>
      </c>
      <c r="GM136" s="46"/>
      <c r="GN136" s="47">
        <v>2112093502</v>
      </c>
      <c r="GO136">
        <f t="shared" si="3"/>
        <v>0.56999999999999984</v>
      </c>
      <c r="GP136">
        <f t="shared" si="4"/>
        <v>8</v>
      </c>
      <c r="GQ136">
        <f t="shared" si="5"/>
        <v>39</v>
      </c>
    </row>
    <row r="137" spans="1:199">
      <c r="A137" s="5" t="s">
        <v>795</v>
      </c>
      <c r="B137" s="5">
        <v>2022</v>
      </c>
      <c r="C137" s="4">
        <v>111022059</v>
      </c>
      <c r="D137" s="5">
        <v>111022059</v>
      </c>
      <c r="E137" s="5" t="s">
        <v>796</v>
      </c>
      <c r="F137" s="5" t="s">
        <v>35</v>
      </c>
      <c r="G137" s="5" t="s">
        <v>45</v>
      </c>
      <c r="H137" s="5" t="s">
        <v>797</v>
      </c>
      <c r="I137" s="5" t="s">
        <v>46</v>
      </c>
      <c r="J137" s="5" t="s">
        <v>38</v>
      </c>
      <c r="K137" s="5" t="s">
        <v>38</v>
      </c>
      <c r="L137" s="5" t="s">
        <v>44</v>
      </c>
      <c r="M137" s="5" t="s">
        <v>40</v>
      </c>
      <c r="N137" s="5">
        <v>2</v>
      </c>
      <c r="O137" s="5" t="s">
        <v>86</v>
      </c>
      <c r="P137" s="5" t="s">
        <v>93</v>
      </c>
      <c r="Q137" s="5"/>
      <c r="R137" s="4">
        <v>4</v>
      </c>
      <c r="S137" s="5" t="s">
        <v>798</v>
      </c>
      <c r="T137" s="5"/>
      <c r="U137" s="5">
        <v>0</v>
      </c>
      <c r="V137" s="5" t="s">
        <v>876</v>
      </c>
      <c r="W137" s="5"/>
      <c r="X137" s="5" t="s">
        <v>799</v>
      </c>
      <c r="Y137" s="5">
        <v>100</v>
      </c>
      <c r="Z137" s="5">
        <v>600</v>
      </c>
      <c r="AA137" s="5" t="s">
        <v>800</v>
      </c>
      <c r="AB137" s="5">
        <v>100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/>
      <c r="AJ137" s="4">
        <v>0.31</v>
      </c>
      <c r="AK137" s="4">
        <v>0.31</v>
      </c>
      <c r="AL137" s="5">
        <v>1</v>
      </c>
      <c r="AM137" s="5" t="s">
        <v>820</v>
      </c>
      <c r="AN137" s="5" t="s">
        <v>805</v>
      </c>
      <c r="AO137" s="5">
        <v>2</v>
      </c>
      <c r="AP137" s="5">
        <v>600</v>
      </c>
      <c r="AQ137" s="5" t="s">
        <v>800</v>
      </c>
      <c r="AR137" s="5">
        <v>33.33</v>
      </c>
      <c r="AS137" s="5">
        <v>40</v>
      </c>
      <c r="AT137" s="5">
        <v>0</v>
      </c>
      <c r="AU137" s="5">
        <v>26.67</v>
      </c>
      <c r="AV137" s="5">
        <v>0</v>
      </c>
      <c r="AW137" s="5">
        <v>0</v>
      </c>
      <c r="AX137" s="5" t="s">
        <v>820</v>
      </c>
      <c r="AY137" s="5" t="s">
        <v>820</v>
      </c>
      <c r="AZ137" s="5" t="s">
        <v>820</v>
      </c>
      <c r="BA137" s="5" t="s">
        <v>801</v>
      </c>
      <c r="BB137" s="5"/>
      <c r="BC137" s="5"/>
      <c r="BD137" s="5" t="s">
        <v>815</v>
      </c>
      <c r="BE137" s="5"/>
      <c r="BF137" s="5"/>
      <c r="BG137" s="5"/>
      <c r="BH137" s="5" t="s">
        <v>816</v>
      </c>
      <c r="BI137" s="5"/>
      <c r="BJ137" s="5"/>
      <c r="BK137" s="5" t="s">
        <v>887</v>
      </c>
      <c r="BL137" s="5" t="s">
        <v>803</v>
      </c>
      <c r="BM137" s="5">
        <v>0</v>
      </c>
      <c r="BN137" s="5">
        <v>-0.5</v>
      </c>
      <c r="BO137" s="5">
        <v>-2</v>
      </c>
      <c r="BP137" s="5">
        <v>-4</v>
      </c>
      <c r="BQ137" s="5">
        <v>-6</v>
      </c>
      <c r="BR137" s="5">
        <v>-8</v>
      </c>
      <c r="BS137" s="5">
        <v>-10</v>
      </c>
      <c r="BT137" s="5">
        <v>-12</v>
      </c>
      <c r="BU137" s="5">
        <v>-14</v>
      </c>
      <c r="BV137" s="5"/>
      <c r="BW137" s="5" t="s">
        <v>803</v>
      </c>
      <c r="BX137" s="5">
        <v>0</v>
      </c>
      <c r="BY137" s="5">
        <v>0</v>
      </c>
      <c r="BZ137" s="5">
        <v>0</v>
      </c>
      <c r="CA137" s="5">
        <v>-0.4</v>
      </c>
      <c r="CB137" s="5">
        <v>-0.8</v>
      </c>
      <c r="CC137" s="5">
        <v>-1.2</v>
      </c>
      <c r="CD137" s="5">
        <v>-1.6</v>
      </c>
      <c r="CE137" s="5">
        <v>-2</v>
      </c>
      <c r="CF137" s="5">
        <v>-2.4</v>
      </c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45"/>
      <c r="ES137" s="45"/>
      <c r="ET137" s="45">
        <v>44560</v>
      </c>
      <c r="EU137" s="45">
        <v>44562</v>
      </c>
      <c r="EV137" s="45" t="s">
        <v>808</v>
      </c>
      <c r="EW137" s="45"/>
      <c r="EX137" s="45"/>
      <c r="EY137" s="45"/>
      <c r="EZ137" s="45"/>
      <c r="FA137" s="45"/>
      <c r="FB137" s="45"/>
      <c r="FC137" s="45">
        <v>44596</v>
      </c>
      <c r="FD137" s="45"/>
      <c r="FE137" s="5"/>
      <c r="FF137" s="5" t="s">
        <v>804</v>
      </c>
      <c r="FG137" s="5"/>
      <c r="FH137" s="5"/>
      <c r="FI137" s="5"/>
      <c r="FJ137" s="5">
        <v>2.25</v>
      </c>
      <c r="FK137" s="4">
        <v>4</v>
      </c>
      <c r="FL137" s="5">
        <v>4</v>
      </c>
      <c r="FM137" s="4">
        <v>0</v>
      </c>
      <c r="FN137" s="4">
        <v>0</v>
      </c>
      <c r="FO137" s="4"/>
      <c r="FP137" s="4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46"/>
      <c r="GG137" s="5" t="s">
        <v>39</v>
      </c>
      <c r="GH137" s="5"/>
      <c r="GI137" s="5" t="s">
        <v>861</v>
      </c>
      <c r="GJ137" s="5" t="s">
        <v>798</v>
      </c>
      <c r="GK137" s="5" t="s">
        <v>830</v>
      </c>
      <c r="GL137" s="5">
        <v>3</v>
      </c>
      <c r="GM137" s="46"/>
      <c r="GN137" s="47">
        <v>2112093503</v>
      </c>
      <c r="GO137">
        <f t="shared" si="3"/>
        <v>0</v>
      </c>
      <c r="GP137">
        <f t="shared" si="4"/>
        <v>0</v>
      </c>
      <c r="GQ137">
        <f t="shared" si="5"/>
        <v>0</v>
      </c>
    </row>
    <row r="138" spans="1:199">
      <c r="A138" s="5" t="s">
        <v>795</v>
      </c>
      <c r="B138" s="5">
        <v>2022</v>
      </c>
      <c r="C138" s="4">
        <v>111022028</v>
      </c>
      <c r="D138" s="5">
        <v>111022028</v>
      </c>
      <c r="E138" s="5" t="s">
        <v>796</v>
      </c>
      <c r="F138" s="5" t="s">
        <v>35</v>
      </c>
      <c r="G138" s="5" t="s">
        <v>45</v>
      </c>
      <c r="H138" s="5" t="s">
        <v>797</v>
      </c>
      <c r="I138" s="5" t="s">
        <v>46</v>
      </c>
      <c r="J138" s="5" t="s">
        <v>38</v>
      </c>
      <c r="K138" s="5" t="s">
        <v>38</v>
      </c>
      <c r="L138" s="5" t="s">
        <v>44</v>
      </c>
      <c r="M138" s="5" t="s">
        <v>40</v>
      </c>
      <c r="N138" s="5">
        <v>2</v>
      </c>
      <c r="O138" s="5" t="s">
        <v>149</v>
      </c>
      <c r="P138" s="5" t="s">
        <v>859</v>
      </c>
      <c r="Q138" s="5"/>
      <c r="R138" s="4">
        <v>12</v>
      </c>
      <c r="S138" s="5" t="s">
        <v>798</v>
      </c>
      <c r="T138" s="5"/>
      <c r="U138" s="5">
        <v>0</v>
      </c>
      <c r="V138" s="5" t="s">
        <v>876</v>
      </c>
      <c r="W138" s="5"/>
      <c r="X138" s="5" t="s">
        <v>799</v>
      </c>
      <c r="Y138" s="5">
        <v>100</v>
      </c>
      <c r="Z138" s="5">
        <v>600</v>
      </c>
      <c r="AA138" s="5" t="s">
        <v>800</v>
      </c>
      <c r="AB138" s="5">
        <v>100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/>
      <c r="AJ138" s="4">
        <v>1.4</v>
      </c>
      <c r="AK138" s="4">
        <v>1.4</v>
      </c>
      <c r="AL138" s="5">
        <v>1</v>
      </c>
      <c r="AM138" s="5" t="s">
        <v>820</v>
      </c>
      <c r="AN138" s="5" t="s">
        <v>805</v>
      </c>
      <c r="AO138" s="5">
        <v>2</v>
      </c>
      <c r="AP138" s="5">
        <v>600</v>
      </c>
      <c r="AQ138" s="5" t="s">
        <v>800</v>
      </c>
      <c r="AR138" s="5">
        <v>33.33</v>
      </c>
      <c r="AS138" s="5">
        <v>40</v>
      </c>
      <c r="AT138" s="5">
        <v>0</v>
      </c>
      <c r="AU138" s="5">
        <v>26.67</v>
      </c>
      <c r="AV138" s="5">
        <v>0</v>
      </c>
      <c r="AW138" s="5">
        <v>0</v>
      </c>
      <c r="AX138" s="5" t="s">
        <v>820</v>
      </c>
      <c r="AY138" s="5" t="s">
        <v>820</v>
      </c>
      <c r="AZ138" s="5" t="s">
        <v>820</v>
      </c>
      <c r="BA138" s="5" t="s">
        <v>801</v>
      </c>
      <c r="BB138" s="5"/>
      <c r="BC138" s="5"/>
      <c r="BD138" s="5" t="s">
        <v>815</v>
      </c>
      <c r="BE138" s="5"/>
      <c r="BF138" s="5"/>
      <c r="BG138" s="5"/>
      <c r="BH138" s="5" t="s">
        <v>816</v>
      </c>
      <c r="BI138" s="5"/>
      <c r="BJ138" s="5"/>
      <c r="BK138" s="5" t="s">
        <v>887</v>
      </c>
      <c r="BL138" s="5" t="s">
        <v>803</v>
      </c>
      <c r="BM138" s="5">
        <v>0</v>
      </c>
      <c r="BN138" s="5">
        <v>-0.5</v>
      </c>
      <c r="BO138" s="5">
        <v>-2</v>
      </c>
      <c r="BP138" s="5">
        <v>-4</v>
      </c>
      <c r="BQ138" s="5">
        <v>-6</v>
      </c>
      <c r="BR138" s="5">
        <v>-8</v>
      </c>
      <c r="BS138" s="5">
        <v>-10</v>
      </c>
      <c r="BT138" s="5">
        <v>-12</v>
      </c>
      <c r="BU138" s="5">
        <v>-14</v>
      </c>
      <c r="BV138" s="5"/>
      <c r="BW138" s="5" t="s">
        <v>803</v>
      </c>
      <c r="BX138" s="5">
        <v>0</v>
      </c>
      <c r="BY138" s="5">
        <v>0</v>
      </c>
      <c r="BZ138" s="5">
        <v>0</v>
      </c>
      <c r="CA138" s="5">
        <v>-0.4</v>
      </c>
      <c r="CB138" s="5">
        <v>-0.8</v>
      </c>
      <c r="CC138" s="5">
        <v>-1.2</v>
      </c>
      <c r="CD138" s="5">
        <v>-1.6</v>
      </c>
      <c r="CE138" s="5">
        <v>-2</v>
      </c>
      <c r="CF138" s="5">
        <v>-2.4</v>
      </c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45"/>
      <c r="ES138" s="45"/>
      <c r="ET138" s="45">
        <v>44560</v>
      </c>
      <c r="EU138" s="45">
        <v>44562</v>
      </c>
      <c r="EV138" s="45" t="s">
        <v>808</v>
      </c>
      <c r="EW138" s="45"/>
      <c r="EX138" s="45"/>
      <c r="EY138" s="45"/>
      <c r="EZ138" s="45"/>
      <c r="FA138" s="45"/>
      <c r="FB138" s="45"/>
      <c r="FC138" s="45">
        <v>44596</v>
      </c>
      <c r="FD138" s="45"/>
      <c r="FE138" s="5"/>
      <c r="FF138" s="5" t="s">
        <v>804</v>
      </c>
      <c r="FG138" s="5"/>
      <c r="FH138" s="5"/>
      <c r="FI138" s="5"/>
      <c r="FJ138" s="5">
        <v>3.07</v>
      </c>
      <c r="FK138" s="4">
        <v>12</v>
      </c>
      <c r="FL138" s="5">
        <v>12</v>
      </c>
      <c r="FM138" s="4">
        <v>9</v>
      </c>
      <c r="FN138" s="4">
        <v>10</v>
      </c>
      <c r="FO138" s="4">
        <v>9</v>
      </c>
      <c r="FP138" s="4">
        <v>13</v>
      </c>
      <c r="FQ138" s="5"/>
      <c r="FR138" s="5">
        <v>2</v>
      </c>
      <c r="FS138" s="5">
        <v>0</v>
      </c>
      <c r="FT138" s="5">
        <v>0</v>
      </c>
      <c r="FU138" s="5">
        <v>0.4</v>
      </c>
      <c r="FV138" s="5">
        <v>1.1000000000000001</v>
      </c>
      <c r="FW138" s="5">
        <v>1.3</v>
      </c>
      <c r="FX138" s="5">
        <v>3.2</v>
      </c>
      <c r="FY138" s="5"/>
      <c r="FZ138" s="5"/>
      <c r="GA138" s="5">
        <v>0.46</v>
      </c>
      <c r="GB138" s="5">
        <v>0.62</v>
      </c>
      <c r="GC138" s="5">
        <v>1</v>
      </c>
      <c r="GD138" s="5">
        <v>2.77</v>
      </c>
      <c r="GE138" s="5">
        <v>2.2200000000000002</v>
      </c>
      <c r="GF138" s="46"/>
      <c r="GG138" s="5" t="s">
        <v>39</v>
      </c>
      <c r="GH138" s="5" t="s">
        <v>39</v>
      </c>
      <c r="GI138" s="5" t="s">
        <v>861</v>
      </c>
      <c r="GJ138" s="5" t="s">
        <v>798</v>
      </c>
      <c r="GK138" s="5" t="s">
        <v>830</v>
      </c>
      <c r="GL138" s="5">
        <v>2</v>
      </c>
      <c r="GM138" s="46"/>
      <c r="GN138" s="47">
        <v>2112093504</v>
      </c>
      <c r="GO138">
        <f t="shared" ref="GO138:GO201" si="6">IF(GC138&lt;&gt;0, GC138-GB138, IF(GB138&lt;&gt;0, GB138-GA138, IF(GA138&lt;&gt;0, GA138-FZ138, IF(FZ138&lt;&gt;0, FZ138-FY138, 0))))</f>
        <v>0.38</v>
      </c>
      <c r="GP138">
        <f t="shared" ref="GP138:GP201" si="7">ROUND(GO138*FP138, 0)</f>
        <v>5</v>
      </c>
      <c r="GQ138">
        <f t="shared" ref="GQ138:GQ201" si="8">ROUND(GD138*FP138,0)</f>
        <v>36</v>
      </c>
    </row>
    <row r="139" spans="1:199">
      <c r="A139" s="5" t="s">
        <v>795</v>
      </c>
      <c r="B139" s="5">
        <v>2022</v>
      </c>
      <c r="C139" s="4">
        <v>111022056</v>
      </c>
      <c r="D139" s="5">
        <v>111022056</v>
      </c>
      <c r="E139" s="5" t="s">
        <v>796</v>
      </c>
      <c r="F139" s="5" t="s">
        <v>35</v>
      </c>
      <c r="G139" s="5" t="s">
        <v>45</v>
      </c>
      <c r="H139" s="5" t="s">
        <v>797</v>
      </c>
      <c r="I139" s="5" t="s">
        <v>46</v>
      </c>
      <c r="J139" s="5" t="s">
        <v>38</v>
      </c>
      <c r="K139" s="5" t="s">
        <v>38</v>
      </c>
      <c r="L139" s="5" t="s">
        <v>44</v>
      </c>
      <c r="M139" s="5" t="s">
        <v>40</v>
      </c>
      <c r="N139" s="5">
        <v>2</v>
      </c>
      <c r="O139" s="5" t="s">
        <v>79</v>
      </c>
      <c r="P139" s="5" t="s">
        <v>837</v>
      </c>
      <c r="Q139" s="5"/>
      <c r="R139" s="4">
        <v>12</v>
      </c>
      <c r="S139" s="5" t="s">
        <v>798</v>
      </c>
      <c r="T139" s="5"/>
      <c r="U139" s="5">
        <v>0</v>
      </c>
      <c r="V139" s="5" t="s">
        <v>876</v>
      </c>
      <c r="W139" s="5"/>
      <c r="X139" s="5" t="s">
        <v>799</v>
      </c>
      <c r="Y139" s="5">
        <v>100</v>
      </c>
      <c r="Z139" s="5">
        <v>600</v>
      </c>
      <c r="AA139" s="5" t="s">
        <v>800</v>
      </c>
      <c r="AB139" s="5">
        <v>100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 t="s">
        <v>877</v>
      </c>
      <c r="AJ139" s="4">
        <v>2.4</v>
      </c>
      <c r="AK139" s="4">
        <v>2.4</v>
      </c>
      <c r="AL139" s="5">
        <v>1</v>
      </c>
      <c r="AM139" s="5" t="s">
        <v>820</v>
      </c>
      <c r="AN139" s="5" t="s">
        <v>805</v>
      </c>
      <c r="AO139" s="5">
        <v>2</v>
      </c>
      <c r="AP139" s="5">
        <v>600</v>
      </c>
      <c r="AQ139" s="5" t="s">
        <v>800</v>
      </c>
      <c r="AR139" s="5">
        <v>33.33</v>
      </c>
      <c r="AS139" s="5">
        <v>40</v>
      </c>
      <c r="AT139" s="5">
        <v>0</v>
      </c>
      <c r="AU139" s="5">
        <v>26.67</v>
      </c>
      <c r="AV139" s="5">
        <v>0</v>
      </c>
      <c r="AW139" s="5">
        <v>0</v>
      </c>
      <c r="AX139" s="5" t="s">
        <v>820</v>
      </c>
      <c r="AY139" s="5" t="s">
        <v>820</v>
      </c>
      <c r="AZ139" s="5" t="s">
        <v>820</v>
      </c>
      <c r="BA139" s="5" t="s">
        <v>801</v>
      </c>
      <c r="BB139" s="5"/>
      <c r="BC139" s="5"/>
      <c r="BD139" s="5" t="s">
        <v>815</v>
      </c>
      <c r="BE139" s="5"/>
      <c r="BF139" s="5"/>
      <c r="BG139" s="5"/>
      <c r="BH139" s="5" t="s">
        <v>816</v>
      </c>
      <c r="BI139" s="5"/>
      <c r="BJ139" s="5"/>
      <c r="BK139" s="5" t="s">
        <v>887</v>
      </c>
      <c r="BL139" s="5" t="s">
        <v>803</v>
      </c>
      <c r="BM139" s="5">
        <v>0</v>
      </c>
      <c r="BN139" s="5">
        <v>-0.5</v>
      </c>
      <c r="BO139" s="5">
        <v>-2</v>
      </c>
      <c r="BP139" s="5">
        <v>-4</v>
      </c>
      <c r="BQ139" s="5">
        <v>-6</v>
      </c>
      <c r="BR139" s="5">
        <v>-8</v>
      </c>
      <c r="BS139" s="5">
        <v>-10</v>
      </c>
      <c r="BT139" s="5">
        <v>-12</v>
      </c>
      <c r="BU139" s="5">
        <v>-14</v>
      </c>
      <c r="BV139" s="5"/>
      <c r="BW139" s="5" t="s">
        <v>803</v>
      </c>
      <c r="BX139" s="5">
        <v>0</v>
      </c>
      <c r="BY139" s="5">
        <v>0</v>
      </c>
      <c r="BZ139" s="5">
        <v>0</v>
      </c>
      <c r="CA139" s="5">
        <v>-0.4</v>
      </c>
      <c r="CB139" s="5">
        <v>-0.8</v>
      </c>
      <c r="CC139" s="5">
        <v>-1.2</v>
      </c>
      <c r="CD139" s="5">
        <v>-1.6</v>
      </c>
      <c r="CE139" s="5">
        <v>-2</v>
      </c>
      <c r="CF139" s="5">
        <v>-2.4</v>
      </c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45"/>
      <c r="ES139" s="45"/>
      <c r="ET139" s="45">
        <v>44560</v>
      </c>
      <c r="EU139" s="45">
        <v>44562</v>
      </c>
      <c r="EV139" s="45" t="s">
        <v>808</v>
      </c>
      <c r="EW139" s="45">
        <v>44575</v>
      </c>
      <c r="EX139" s="45">
        <v>44575</v>
      </c>
      <c r="EY139" s="45"/>
      <c r="EZ139" s="45"/>
      <c r="FA139" s="45"/>
      <c r="FB139" s="45"/>
      <c r="FC139" s="45">
        <v>44596</v>
      </c>
      <c r="FD139" s="45"/>
      <c r="FE139" s="5"/>
      <c r="FF139" s="5" t="s">
        <v>798</v>
      </c>
      <c r="FG139" s="5"/>
      <c r="FH139" s="5"/>
      <c r="FI139" s="5" t="s">
        <v>878</v>
      </c>
      <c r="FJ139" s="5">
        <v>3.4</v>
      </c>
      <c r="FK139" s="4">
        <v>12</v>
      </c>
      <c r="FL139" s="5">
        <v>11</v>
      </c>
      <c r="FM139" s="4">
        <v>8</v>
      </c>
      <c r="FN139" s="4">
        <v>13</v>
      </c>
      <c r="FO139" s="4">
        <v>8</v>
      </c>
      <c r="FP139" s="4">
        <v>13</v>
      </c>
      <c r="FQ139" s="5"/>
      <c r="FR139" s="5">
        <v>2</v>
      </c>
      <c r="FS139" s="5">
        <v>0</v>
      </c>
      <c r="FT139" s="5">
        <v>0.08</v>
      </c>
      <c r="FU139" s="5">
        <v>0.38</v>
      </c>
      <c r="FV139" s="5">
        <v>0.54</v>
      </c>
      <c r="FW139" s="5">
        <v>1.1499999999999999</v>
      </c>
      <c r="FX139" s="5">
        <v>4</v>
      </c>
      <c r="FY139" s="5"/>
      <c r="FZ139" s="5"/>
      <c r="GA139" s="5">
        <v>0.15</v>
      </c>
      <c r="GB139" s="5">
        <v>0.62</v>
      </c>
      <c r="GC139" s="5">
        <v>1</v>
      </c>
      <c r="GD139" s="5">
        <v>2</v>
      </c>
      <c r="GE139" s="5">
        <v>3</v>
      </c>
      <c r="GF139" s="46"/>
      <c r="GG139" s="5" t="s">
        <v>39</v>
      </c>
      <c r="GH139" s="5" t="s">
        <v>39</v>
      </c>
      <c r="GI139" s="5" t="s">
        <v>861</v>
      </c>
      <c r="GJ139" s="5" t="s">
        <v>798</v>
      </c>
      <c r="GK139" s="5" t="s">
        <v>830</v>
      </c>
      <c r="GL139" s="5">
        <v>2</v>
      </c>
      <c r="GM139" s="46"/>
      <c r="GN139" s="47">
        <v>2112093505</v>
      </c>
      <c r="GO139">
        <f t="shared" si="6"/>
        <v>0.38</v>
      </c>
      <c r="GP139">
        <f t="shared" si="7"/>
        <v>5</v>
      </c>
      <c r="GQ139">
        <f t="shared" si="8"/>
        <v>26</v>
      </c>
    </row>
    <row r="140" spans="1:199">
      <c r="A140" s="5" t="s">
        <v>795</v>
      </c>
      <c r="B140" s="5">
        <v>2022</v>
      </c>
      <c r="C140" s="4">
        <v>111022057</v>
      </c>
      <c r="D140" s="5">
        <v>111022057</v>
      </c>
      <c r="E140" s="5" t="s">
        <v>796</v>
      </c>
      <c r="F140" s="5" t="s">
        <v>35</v>
      </c>
      <c r="G140" s="5" t="s">
        <v>45</v>
      </c>
      <c r="H140" s="5" t="s">
        <v>797</v>
      </c>
      <c r="I140" s="5" t="s">
        <v>46</v>
      </c>
      <c r="J140" s="5" t="s">
        <v>38</v>
      </c>
      <c r="K140" s="5" t="s">
        <v>38</v>
      </c>
      <c r="L140" s="5" t="s">
        <v>44</v>
      </c>
      <c r="M140" s="5" t="s">
        <v>40</v>
      </c>
      <c r="N140" s="5">
        <v>2</v>
      </c>
      <c r="O140" s="5" t="s">
        <v>151</v>
      </c>
      <c r="P140" s="5" t="s">
        <v>903</v>
      </c>
      <c r="Q140" s="5"/>
      <c r="R140" s="4">
        <v>14</v>
      </c>
      <c r="S140" s="5" t="s">
        <v>798</v>
      </c>
      <c r="T140" s="5"/>
      <c r="U140" s="5">
        <v>0</v>
      </c>
      <c r="V140" s="5" t="s">
        <v>876</v>
      </c>
      <c r="W140" s="5"/>
      <c r="X140" s="5" t="s">
        <v>799</v>
      </c>
      <c r="Y140" s="5">
        <v>100</v>
      </c>
      <c r="Z140" s="5">
        <v>600</v>
      </c>
      <c r="AA140" s="5" t="s">
        <v>800</v>
      </c>
      <c r="AB140" s="5">
        <v>100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/>
      <c r="AJ140" s="4">
        <v>1.4</v>
      </c>
      <c r="AK140" s="4">
        <v>1.4</v>
      </c>
      <c r="AL140" s="5">
        <v>1</v>
      </c>
      <c r="AM140" s="5" t="s">
        <v>820</v>
      </c>
      <c r="AN140" s="5" t="s">
        <v>805</v>
      </c>
      <c r="AO140" s="5">
        <v>2</v>
      </c>
      <c r="AP140" s="5">
        <v>600</v>
      </c>
      <c r="AQ140" s="5" t="s">
        <v>800</v>
      </c>
      <c r="AR140" s="5">
        <v>33.33</v>
      </c>
      <c r="AS140" s="5">
        <v>40</v>
      </c>
      <c r="AT140" s="5">
        <v>0</v>
      </c>
      <c r="AU140" s="5">
        <v>26.67</v>
      </c>
      <c r="AV140" s="5">
        <v>0</v>
      </c>
      <c r="AW140" s="5">
        <v>0</v>
      </c>
      <c r="AX140" s="5" t="s">
        <v>820</v>
      </c>
      <c r="AY140" s="5" t="s">
        <v>820</v>
      </c>
      <c r="AZ140" s="5" t="s">
        <v>820</v>
      </c>
      <c r="BA140" s="5" t="s">
        <v>801</v>
      </c>
      <c r="BB140" s="5"/>
      <c r="BC140" s="5"/>
      <c r="BD140" s="5" t="s">
        <v>815</v>
      </c>
      <c r="BE140" s="5"/>
      <c r="BF140" s="5"/>
      <c r="BG140" s="5"/>
      <c r="BH140" s="5" t="s">
        <v>816</v>
      </c>
      <c r="BI140" s="5"/>
      <c r="BJ140" s="5"/>
      <c r="BK140" s="5" t="s">
        <v>887</v>
      </c>
      <c r="BL140" s="5" t="s">
        <v>803</v>
      </c>
      <c r="BM140" s="5">
        <v>0</v>
      </c>
      <c r="BN140" s="5">
        <v>-0.5</v>
      </c>
      <c r="BO140" s="5">
        <v>-2</v>
      </c>
      <c r="BP140" s="5">
        <v>-4</v>
      </c>
      <c r="BQ140" s="5">
        <v>-6</v>
      </c>
      <c r="BR140" s="5">
        <v>-8</v>
      </c>
      <c r="BS140" s="5">
        <v>-10</v>
      </c>
      <c r="BT140" s="5">
        <v>-12</v>
      </c>
      <c r="BU140" s="5">
        <v>-14</v>
      </c>
      <c r="BV140" s="5"/>
      <c r="BW140" s="5" t="s">
        <v>803</v>
      </c>
      <c r="BX140" s="5">
        <v>0</v>
      </c>
      <c r="BY140" s="5">
        <v>0</v>
      </c>
      <c r="BZ140" s="5">
        <v>0</v>
      </c>
      <c r="CA140" s="5">
        <v>-0.4</v>
      </c>
      <c r="CB140" s="5">
        <v>-0.8</v>
      </c>
      <c r="CC140" s="5">
        <v>-1.2</v>
      </c>
      <c r="CD140" s="5">
        <v>-1.6</v>
      </c>
      <c r="CE140" s="5">
        <v>-2</v>
      </c>
      <c r="CF140" s="5">
        <v>-2.4</v>
      </c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45"/>
      <c r="ES140" s="45"/>
      <c r="ET140" s="45">
        <v>44560</v>
      </c>
      <c r="EU140" s="45">
        <v>44562</v>
      </c>
      <c r="EV140" s="45" t="s">
        <v>808</v>
      </c>
      <c r="EW140" s="45"/>
      <c r="EX140" s="45"/>
      <c r="EY140" s="45"/>
      <c r="EZ140" s="45"/>
      <c r="FA140" s="45"/>
      <c r="FB140" s="45"/>
      <c r="FC140" s="45">
        <v>44596</v>
      </c>
      <c r="FD140" s="45"/>
      <c r="FE140" s="5"/>
      <c r="FF140" s="5" t="s">
        <v>804</v>
      </c>
      <c r="FG140" s="5"/>
      <c r="FH140" s="5"/>
      <c r="FI140" s="5"/>
      <c r="FJ140" s="5">
        <v>2.88</v>
      </c>
      <c r="FK140" s="4">
        <v>14</v>
      </c>
      <c r="FL140" s="5">
        <v>13</v>
      </c>
      <c r="FM140" s="4">
        <v>11</v>
      </c>
      <c r="FN140" s="4">
        <v>11</v>
      </c>
      <c r="FO140" s="4">
        <v>8</v>
      </c>
      <c r="FP140" s="4">
        <v>11</v>
      </c>
      <c r="FQ140" s="5"/>
      <c r="FR140" s="5">
        <v>3</v>
      </c>
      <c r="FS140" s="5">
        <v>0</v>
      </c>
      <c r="FT140" s="5">
        <v>0</v>
      </c>
      <c r="FU140" s="5">
        <v>0.36</v>
      </c>
      <c r="FV140" s="5">
        <v>0.73</v>
      </c>
      <c r="FW140" s="5">
        <v>1.0900000000000001</v>
      </c>
      <c r="FX140" s="5">
        <v>2.36</v>
      </c>
      <c r="FY140" s="5"/>
      <c r="FZ140" s="5">
        <v>0.18</v>
      </c>
      <c r="GA140" s="5">
        <v>0.36</v>
      </c>
      <c r="GB140" s="5">
        <v>0.73</v>
      </c>
      <c r="GC140" s="5">
        <v>1</v>
      </c>
      <c r="GD140" s="5">
        <v>4.09</v>
      </c>
      <c r="GE140" s="5">
        <v>2.36</v>
      </c>
      <c r="GF140" s="46"/>
      <c r="GG140" s="5" t="s">
        <v>39</v>
      </c>
      <c r="GH140" s="5" t="s">
        <v>39</v>
      </c>
      <c r="GI140" s="5" t="s">
        <v>861</v>
      </c>
      <c r="GJ140" s="5" t="s">
        <v>798</v>
      </c>
      <c r="GK140" s="5" t="s">
        <v>830</v>
      </c>
      <c r="GL140" s="5">
        <v>3</v>
      </c>
      <c r="GM140" s="46"/>
      <c r="GN140" s="47">
        <v>2112093506</v>
      </c>
      <c r="GO140">
        <f t="shared" si="6"/>
        <v>0.27</v>
      </c>
      <c r="GP140">
        <f t="shared" si="7"/>
        <v>3</v>
      </c>
      <c r="GQ140">
        <f t="shared" si="8"/>
        <v>45</v>
      </c>
    </row>
    <row r="141" spans="1:199">
      <c r="A141" s="5" t="s">
        <v>795</v>
      </c>
      <c r="B141" s="5">
        <v>2022</v>
      </c>
      <c r="C141" s="4">
        <v>111022058</v>
      </c>
      <c r="D141" s="5">
        <v>111022058</v>
      </c>
      <c r="E141" s="5" t="s">
        <v>796</v>
      </c>
      <c r="F141" s="5" t="s">
        <v>35</v>
      </c>
      <c r="G141" s="5" t="s">
        <v>45</v>
      </c>
      <c r="H141" s="5" t="s">
        <v>797</v>
      </c>
      <c r="I141" s="5" t="s">
        <v>46</v>
      </c>
      <c r="J141" s="5" t="s">
        <v>38</v>
      </c>
      <c r="K141" s="5" t="s">
        <v>38</v>
      </c>
      <c r="L141" s="5" t="s">
        <v>44</v>
      </c>
      <c r="M141" s="5" t="s">
        <v>40</v>
      </c>
      <c r="N141" s="5">
        <v>2</v>
      </c>
      <c r="O141" s="5" t="s">
        <v>151</v>
      </c>
      <c r="P141" s="5" t="s">
        <v>904</v>
      </c>
      <c r="Q141" s="5"/>
      <c r="R141" s="4">
        <v>28</v>
      </c>
      <c r="S141" s="5" t="s">
        <v>798</v>
      </c>
      <c r="T141" s="5"/>
      <c r="U141" s="5">
        <v>0</v>
      </c>
      <c r="V141" s="5" t="s">
        <v>876</v>
      </c>
      <c r="W141" s="5"/>
      <c r="X141" s="5" t="s">
        <v>799</v>
      </c>
      <c r="Y141" s="5">
        <v>100</v>
      </c>
      <c r="Z141" s="5">
        <v>600</v>
      </c>
      <c r="AA141" s="5" t="s">
        <v>800</v>
      </c>
      <c r="AB141" s="5">
        <v>100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/>
      <c r="AJ141" s="4">
        <v>1</v>
      </c>
      <c r="AK141" s="4">
        <v>1</v>
      </c>
      <c r="AL141" s="5">
        <v>1</v>
      </c>
      <c r="AM141" s="5" t="s">
        <v>820</v>
      </c>
      <c r="AN141" s="5" t="s">
        <v>805</v>
      </c>
      <c r="AO141" s="5">
        <v>2</v>
      </c>
      <c r="AP141" s="5">
        <v>600</v>
      </c>
      <c r="AQ141" s="5" t="s">
        <v>800</v>
      </c>
      <c r="AR141" s="5">
        <v>33.33</v>
      </c>
      <c r="AS141" s="5">
        <v>40</v>
      </c>
      <c r="AT141" s="5">
        <v>0</v>
      </c>
      <c r="AU141" s="5">
        <v>26.67</v>
      </c>
      <c r="AV141" s="5">
        <v>0</v>
      </c>
      <c r="AW141" s="5">
        <v>0</v>
      </c>
      <c r="AX141" s="5" t="s">
        <v>820</v>
      </c>
      <c r="AY141" s="5" t="s">
        <v>820</v>
      </c>
      <c r="AZ141" s="5" t="s">
        <v>820</v>
      </c>
      <c r="BA141" s="5" t="s">
        <v>801</v>
      </c>
      <c r="BB141" s="5"/>
      <c r="BC141" s="5"/>
      <c r="BD141" s="5" t="s">
        <v>815</v>
      </c>
      <c r="BE141" s="5"/>
      <c r="BF141" s="5"/>
      <c r="BG141" s="5"/>
      <c r="BH141" s="5" t="s">
        <v>816</v>
      </c>
      <c r="BI141" s="5"/>
      <c r="BJ141" s="5"/>
      <c r="BK141" s="5"/>
      <c r="BL141" s="5" t="s">
        <v>803</v>
      </c>
      <c r="BM141" s="5">
        <v>0</v>
      </c>
      <c r="BN141" s="5">
        <v>-0.5</v>
      </c>
      <c r="BO141" s="5">
        <v>-2</v>
      </c>
      <c r="BP141" s="5">
        <v>-4</v>
      </c>
      <c r="BQ141" s="5">
        <v>-6</v>
      </c>
      <c r="BR141" s="5">
        <v>-8</v>
      </c>
      <c r="BS141" s="5">
        <v>-10</v>
      </c>
      <c r="BT141" s="5">
        <v>-12</v>
      </c>
      <c r="BU141" s="5">
        <v>-14</v>
      </c>
      <c r="BV141" s="5"/>
      <c r="BW141" s="5" t="s">
        <v>803</v>
      </c>
      <c r="BX141" s="5">
        <v>0</v>
      </c>
      <c r="BY141" s="5">
        <v>0</v>
      </c>
      <c r="BZ141" s="5">
        <v>0</v>
      </c>
      <c r="CA141" s="5">
        <v>-0.4</v>
      </c>
      <c r="CB141" s="5">
        <v>-0.8</v>
      </c>
      <c r="CC141" s="5">
        <v>-1.2</v>
      </c>
      <c r="CD141" s="5">
        <v>-1.6</v>
      </c>
      <c r="CE141" s="5">
        <v>-2</v>
      </c>
      <c r="CF141" s="5">
        <v>-2.4</v>
      </c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45"/>
      <c r="ES141" s="45"/>
      <c r="ET141" s="45">
        <v>44560</v>
      </c>
      <c r="EU141" s="45">
        <v>44562</v>
      </c>
      <c r="EV141" s="45" t="s">
        <v>808</v>
      </c>
      <c r="EW141" s="45"/>
      <c r="EX141" s="45"/>
      <c r="EY141" s="45"/>
      <c r="EZ141" s="45"/>
      <c r="FA141" s="45"/>
      <c r="FB141" s="45"/>
      <c r="FC141" s="45">
        <v>44596</v>
      </c>
      <c r="FD141" s="45"/>
      <c r="FE141" s="5"/>
      <c r="FF141" s="5" t="s">
        <v>804</v>
      </c>
      <c r="FG141" s="5"/>
      <c r="FH141" s="5"/>
      <c r="FI141" s="5"/>
      <c r="FJ141" s="5">
        <v>4.2699999999999996</v>
      </c>
      <c r="FK141" s="4">
        <v>28</v>
      </c>
      <c r="FL141" s="5">
        <v>26</v>
      </c>
      <c r="FM141" s="4">
        <v>22</v>
      </c>
      <c r="FN141" s="4">
        <v>25</v>
      </c>
      <c r="FO141" s="4">
        <v>22</v>
      </c>
      <c r="FP141" s="4">
        <v>29</v>
      </c>
      <c r="FQ141" s="5">
        <v>5</v>
      </c>
      <c r="FR141" s="5">
        <v>9</v>
      </c>
      <c r="FS141" s="5">
        <v>0</v>
      </c>
      <c r="FT141" s="5">
        <v>0.12</v>
      </c>
      <c r="FU141" s="5">
        <v>0.4</v>
      </c>
      <c r="FV141" s="5">
        <v>0.68</v>
      </c>
      <c r="FW141" s="5">
        <v>1.04</v>
      </c>
      <c r="FX141" s="5">
        <v>4.5599999999999996</v>
      </c>
      <c r="FY141" s="5"/>
      <c r="FZ141" s="5">
        <v>7.0000000000000007E-2</v>
      </c>
      <c r="GA141" s="5">
        <v>0.21</v>
      </c>
      <c r="GB141" s="5">
        <v>0.55000000000000004</v>
      </c>
      <c r="GC141" s="5">
        <v>1.03</v>
      </c>
      <c r="GD141" s="5">
        <v>3.59</v>
      </c>
      <c r="GE141" s="5">
        <v>3.35</v>
      </c>
      <c r="GF141" s="46"/>
      <c r="GG141" s="5" t="s">
        <v>39</v>
      </c>
      <c r="GH141" s="5" t="s">
        <v>39</v>
      </c>
      <c r="GI141" s="5" t="s">
        <v>861</v>
      </c>
      <c r="GJ141" s="5" t="s">
        <v>798</v>
      </c>
      <c r="GK141" s="5" t="s">
        <v>830</v>
      </c>
      <c r="GL141" s="5">
        <v>7</v>
      </c>
      <c r="GM141" s="46"/>
      <c r="GN141" s="47">
        <v>2112093507</v>
      </c>
      <c r="GO141">
        <f t="shared" si="6"/>
        <v>0.48</v>
      </c>
      <c r="GP141">
        <f t="shared" si="7"/>
        <v>14</v>
      </c>
      <c r="GQ141">
        <f t="shared" si="8"/>
        <v>104</v>
      </c>
    </row>
    <row r="142" spans="1:199">
      <c r="A142" s="5" t="s">
        <v>795</v>
      </c>
      <c r="B142" s="5">
        <v>2022</v>
      </c>
      <c r="C142" s="4">
        <v>111024001</v>
      </c>
      <c r="D142" s="5">
        <v>111024001</v>
      </c>
      <c r="E142" s="5" t="s">
        <v>796</v>
      </c>
      <c r="F142" s="5" t="s">
        <v>35</v>
      </c>
      <c r="G142" s="5" t="s">
        <v>45</v>
      </c>
      <c r="H142" s="5" t="s">
        <v>797</v>
      </c>
      <c r="I142" s="5" t="s">
        <v>46</v>
      </c>
      <c r="J142" s="5" t="s">
        <v>38</v>
      </c>
      <c r="K142" s="5" t="s">
        <v>38</v>
      </c>
      <c r="L142" s="5" t="s">
        <v>44</v>
      </c>
      <c r="M142" s="5" t="s">
        <v>51</v>
      </c>
      <c r="N142" s="5">
        <v>4</v>
      </c>
      <c r="O142" s="5" t="s">
        <v>52</v>
      </c>
      <c r="P142" s="5" t="s">
        <v>833</v>
      </c>
      <c r="Q142" s="5"/>
      <c r="R142" s="4">
        <v>37</v>
      </c>
      <c r="S142" s="5" t="s">
        <v>798</v>
      </c>
      <c r="T142" s="5"/>
      <c r="U142" s="5">
        <v>0</v>
      </c>
      <c r="V142" s="5" t="s">
        <v>876</v>
      </c>
      <c r="W142" s="5"/>
      <c r="X142" s="5" t="s">
        <v>799</v>
      </c>
      <c r="Y142" s="5">
        <v>100</v>
      </c>
      <c r="Z142" s="5">
        <v>600</v>
      </c>
      <c r="AA142" s="5" t="s">
        <v>800</v>
      </c>
      <c r="AB142" s="5">
        <v>100</v>
      </c>
      <c r="AC142" s="5">
        <v>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/>
      <c r="AJ142" s="4">
        <v>0.2</v>
      </c>
      <c r="AK142" s="4">
        <v>2</v>
      </c>
      <c r="AL142" s="5">
        <v>1</v>
      </c>
      <c r="AM142" s="5" t="s">
        <v>820</v>
      </c>
      <c r="AN142" s="5" t="s">
        <v>805</v>
      </c>
      <c r="AO142" s="5">
        <v>2</v>
      </c>
      <c r="AP142" s="5">
        <v>600</v>
      </c>
      <c r="AQ142" s="5" t="s">
        <v>800</v>
      </c>
      <c r="AR142" s="5">
        <v>33.33</v>
      </c>
      <c r="AS142" s="5">
        <v>40</v>
      </c>
      <c r="AT142" s="5">
        <v>0</v>
      </c>
      <c r="AU142" s="5">
        <v>26.67</v>
      </c>
      <c r="AV142" s="5">
        <v>0</v>
      </c>
      <c r="AW142" s="5">
        <v>0</v>
      </c>
      <c r="AX142" s="5" t="s">
        <v>820</v>
      </c>
      <c r="AY142" s="5" t="s">
        <v>820</v>
      </c>
      <c r="AZ142" s="5" t="s">
        <v>820</v>
      </c>
      <c r="BA142" s="5" t="s">
        <v>801</v>
      </c>
      <c r="BB142" s="5"/>
      <c r="BC142" s="5"/>
      <c r="BD142" s="5" t="s">
        <v>802</v>
      </c>
      <c r="BE142" s="5"/>
      <c r="BF142" s="5"/>
      <c r="BG142" s="5"/>
      <c r="BH142" s="5" t="s">
        <v>812</v>
      </c>
      <c r="BI142" s="5"/>
      <c r="BJ142" s="5"/>
      <c r="BK142" s="5"/>
      <c r="BL142" s="5" t="s">
        <v>803</v>
      </c>
      <c r="BM142" s="5">
        <v>0</v>
      </c>
      <c r="BN142" s="5">
        <v>-0.5</v>
      </c>
      <c r="BO142" s="5">
        <v>-2</v>
      </c>
      <c r="BP142" s="5">
        <v>-4</v>
      </c>
      <c r="BQ142" s="5">
        <v>-6</v>
      </c>
      <c r="BR142" s="5">
        <v>-8</v>
      </c>
      <c r="BS142" s="5">
        <v>-10</v>
      </c>
      <c r="BT142" s="5">
        <v>-12</v>
      </c>
      <c r="BU142" s="5">
        <v>-14</v>
      </c>
      <c r="BV142" s="5"/>
      <c r="BW142" s="5" t="s">
        <v>803</v>
      </c>
      <c r="BX142" s="5">
        <v>0</v>
      </c>
      <c r="BY142" s="5">
        <v>0</v>
      </c>
      <c r="BZ142" s="5">
        <v>0</v>
      </c>
      <c r="CA142" s="5">
        <v>-0.4</v>
      </c>
      <c r="CB142" s="5">
        <v>-0.8</v>
      </c>
      <c r="CC142" s="5">
        <v>-1.2</v>
      </c>
      <c r="CD142" s="5">
        <v>-1.6</v>
      </c>
      <c r="CE142" s="5">
        <v>-2</v>
      </c>
      <c r="CF142" s="5">
        <v>-2.4</v>
      </c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45"/>
      <c r="ES142" s="45"/>
      <c r="ET142" s="45">
        <v>44560</v>
      </c>
      <c r="EU142" s="45">
        <v>44562</v>
      </c>
      <c r="EV142" s="45" t="s">
        <v>808</v>
      </c>
      <c r="EW142" s="45"/>
      <c r="EX142" s="45"/>
      <c r="EY142" s="45"/>
      <c r="EZ142" s="45"/>
      <c r="FA142" s="45"/>
      <c r="FB142" s="45"/>
      <c r="FC142" s="45">
        <v>44596</v>
      </c>
      <c r="FD142" s="45"/>
      <c r="FE142" s="5"/>
      <c r="FF142" s="5" t="s">
        <v>804</v>
      </c>
      <c r="FG142" s="5"/>
      <c r="FH142" s="5"/>
      <c r="FI142" s="5"/>
      <c r="FJ142" s="5">
        <v>2.9</v>
      </c>
      <c r="FK142" s="4">
        <v>37</v>
      </c>
      <c r="FL142" s="5">
        <v>37</v>
      </c>
      <c r="FM142" s="4">
        <v>0</v>
      </c>
      <c r="FN142" s="4">
        <v>0</v>
      </c>
      <c r="FO142" s="4">
        <v>0</v>
      </c>
      <c r="FP142" s="4">
        <v>3</v>
      </c>
      <c r="FQ142" s="5"/>
      <c r="FR142" s="5"/>
      <c r="FS142" s="5"/>
      <c r="FT142" s="5"/>
      <c r="FU142" s="5"/>
      <c r="FV142" s="5"/>
      <c r="FW142" s="5"/>
      <c r="FX142" s="5"/>
      <c r="FY142" s="5"/>
      <c r="FZ142" s="5">
        <v>2.33</v>
      </c>
      <c r="GA142" s="5">
        <v>3.67</v>
      </c>
      <c r="GB142" s="5">
        <v>4.67</v>
      </c>
      <c r="GC142" s="5">
        <v>6.33</v>
      </c>
      <c r="GD142" s="5">
        <v>9.67</v>
      </c>
      <c r="GE142" s="5">
        <v>16</v>
      </c>
      <c r="GF142" s="46"/>
      <c r="GG142" s="5" t="s">
        <v>39</v>
      </c>
      <c r="GH142" s="5" t="s">
        <v>39</v>
      </c>
      <c r="GI142" s="5" t="s">
        <v>861</v>
      </c>
      <c r="GJ142" s="5" t="s">
        <v>798</v>
      </c>
      <c r="GK142" s="5" t="s">
        <v>830</v>
      </c>
      <c r="GL142" s="5">
        <v>3</v>
      </c>
      <c r="GM142" s="46"/>
      <c r="GN142" s="47">
        <v>2112093522</v>
      </c>
      <c r="GO142">
        <f t="shared" si="6"/>
        <v>1.6600000000000001</v>
      </c>
      <c r="GP142">
        <f t="shared" si="7"/>
        <v>5</v>
      </c>
      <c r="GQ142">
        <f t="shared" si="8"/>
        <v>29</v>
      </c>
    </row>
    <row r="143" spans="1:199">
      <c r="A143" s="5" t="s">
        <v>795</v>
      </c>
      <c r="B143" s="5">
        <v>2022</v>
      </c>
      <c r="C143" s="4">
        <v>112211014</v>
      </c>
      <c r="D143" s="5">
        <v>112211014</v>
      </c>
      <c r="E143" s="5" t="s">
        <v>796</v>
      </c>
      <c r="F143" s="5" t="s">
        <v>35</v>
      </c>
      <c r="G143" s="5" t="s">
        <v>36</v>
      </c>
      <c r="H143" s="5" t="s">
        <v>797</v>
      </c>
      <c r="I143" s="5" t="s">
        <v>48</v>
      </c>
      <c r="J143" s="5" t="s">
        <v>38</v>
      </c>
      <c r="K143" s="5" t="s">
        <v>38</v>
      </c>
      <c r="L143" s="5" t="s">
        <v>39</v>
      </c>
      <c r="M143" s="5" t="s">
        <v>54</v>
      </c>
      <c r="N143" s="5">
        <v>1</v>
      </c>
      <c r="O143" s="5" t="s">
        <v>52</v>
      </c>
      <c r="P143" s="5" t="s">
        <v>169</v>
      </c>
      <c r="Q143" s="5"/>
      <c r="R143" s="4">
        <v>92</v>
      </c>
      <c r="S143" s="5" t="s">
        <v>798</v>
      </c>
      <c r="T143" s="5"/>
      <c r="U143" s="5">
        <v>0</v>
      </c>
      <c r="V143" s="5" t="s">
        <v>906</v>
      </c>
      <c r="W143" s="5"/>
      <c r="X143" s="5" t="s">
        <v>799</v>
      </c>
      <c r="Y143" s="5">
        <v>100</v>
      </c>
      <c r="Z143" s="5">
        <v>1000</v>
      </c>
      <c r="AA143" s="5" t="s">
        <v>800</v>
      </c>
      <c r="AB143" s="5">
        <v>100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/>
      <c r="AJ143" s="4">
        <v>1</v>
      </c>
      <c r="AK143" s="4">
        <v>2.06</v>
      </c>
      <c r="AL143" s="5">
        <v>1</v>
      </c>
      <c r="AM143" s="5" t="s">
        <v>819</v>
      </c>
      <c r="AN143" s="5" t="s">
        <v>805</v>
      </c>
      <c r="AO143" s="5">
        <v>2</v>
      </c>
      <c r="AP143" s="5">
        <v>1000</v>
      </c>
      <c r="AQ143" s="5" t="s">
        <v>800</v>
      </c>
      <c r="AR143" s="5">
        <v>40</v>
      </c>
      <c r="AS143" s="5">
        <v>40</v>
      </c>
      <c r="AT143" s="5">
        <v>0</v>
      </c>
      <c r="AU143" s="5">
        <v>20</v>
      </c>
      <c r="AV143" s="5">
        <v>0</v>
      </c>
      <c r="AW143" s="5">
        <v>0</v>
      </c>
      <c r="AX143" s="5" t="s">
        <v>820</v>
      </c>
      <c r="AY143" s="5" t="s">
        <v>820</v>
      </c>
      <c r="AZ143" s="5" t="s">
        <v>821</v>
      </c>
      <c r="BA143" s="5" t="s">
        <v>801</v>
      </c>
      <c r="BB143" s="5"/>
      <c r="BC143" s="5"/>
      <c r="BD143" s="5" t="s">
        <v>802</v>
      </c>
      <c r="BE143" s="5"/>
      <c r="BF143" s="5"/>
      <c r="BG143" s="5"/>
      <c r="BH143" s="5" t="s">
        <v>812</v>
      </c>
      <c r="BI143" s="5"/>
      <c r="BJ143" s="5"/>
      <c r="BK143" s="5"/>
      <c r="BL143" s="5" t="s">
        <v>803</v>
      </c>
      <c r="BM143" s="5">
        <v>100</v>
      </c>
      <c r="BN143" s="5">
        <v>97</v>
      </c>
      <c r="BO143" s="5">
        <v>92</v>
      </c>
      <c r="BP143" s="5">
        <v>86</v>
      </c>
      <c r="BQ143" s="5">
        <v>75</v>
      </c>
      <c r="BR143" s="5">
        <v>64</v>
      </c>
      <c r="BS143" s="5">
        <v>58</v>
      </c>
      <c r="BT143" s="5">
        <v>53</v>
      </c>
      <c r="BU143" s="5">
        <v>50</v>
      </c>
      <c r="BV143" s="5"/>
      <c r="BW143" s="5" t="s">
        <v>803</v>
      </c>
      <c r="BX143" s="5">
        <v>10</v>
      </c>
      <c r="BY143" s="5">
        <v>10</v>
      </c>
      <c r="BZ143" s="5">
        <v>10</v>
      </c>
      <c r="CA143" s="5">
        <v>10</v>
      </c>
      <c r="CB143" s="5">
        <v>9</v>
      </c>
      <c r="CC143" s="5">
        <v>8</v>
      </c>
      <c r="CD143" s="5">
        <v>7</v>
      </c>
      <c r="CE143" s="5">
        <v>6</v>
      </c>
      <c r="CF143" s="5">
        <v>5</v>
      </c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45"/>
      <c r="ES143" s="45"/>
      <c r="ET143" s="45">
        <v>44560</v>
      </c>
      <c r="EU143" s="45">
        <v>44564</v>
      </c>
      <c r="EV143" s="45" t="s">
        <v>822</v>
      </c>
      <c r="EW143" s="45"/>
      <c r="EX143" s="45"/>
      <c r="EY143" s="45"/>
      <c r="EZ143" s="45"/>
      <c r="FA143" s="45"/>
      <c r="FB143" s="45"/>
      <c r="FC143" s="45">
        <v>44600</v>
      </c>
      <c r="FD143" s="45"/>
      <c r="FE143" s="5"/>
      <c r="FF143" s="5" t="s">
        <v>804</v>
      </c>
      <c r="FG143" s="5"/>
      <c r="FH143" s="5"/>
      <c r="FI143" s="5"/>
      <c r="FJ143" s="5">
        <v>3</v>
      </c>
      <c r="FK143" s="4">
        <v>92</v>
      </c>
      <c r="FL143" s="5">
        <v>90</v>
      </c>
      <c r="FM143" s="4">
        <v>75</v>
      </c>
      <c r="FN143" s="4">
        <v>76</v>
      </c>
      <c r="FO143" s="4">
        <v>75</v>
      </c>
      <c r="FP143" s="4">
        <v>75</v>
      </c>
      <c r="FQ143" s="5">
        <v>57</v>
      </c>
      <c r="FR143" s="5">
        <v>35</v>
      </c>
      <c r="FS143" s="5">
        <v>0.11</v>
      </c>
      <c r="FT143" s="5">
        <v>0.32</v>
      </c>
      <c r="FU143" s="5">
        <v>0.67</v>
      </c>
      <c r="FV143" s="5">
        <v>1.26</v>
      </c>
      <c r="FW143" s="5"/>
      <c r="FX143" s="5">
        <v>2.88</v>
      </c>
      <c r="FY143" s="5">
        <v>0.24</v>
      </c>
      <c r="FZ143" s="5">
        <v>0.32</v>
      </c>
      <c r="GA143" s="5">
        <v>0.73</v>
      </c>
      <c r="GB143" s="5">
        <v>1.59</v>
      </c>
      <c r="GC143" s="5">
        <v>2.27</v>
      </c>
      <c r="GD143" s="5">
        <v>3.28</v>
      </c>
      <c r="GE143" s="5">
        <v>3.29</v>
      </c>
      <c r="GF143" s="46"/>
      <c r="GG143" s="5" t="s">
        <v>44</v>
      </c>
      <c r="GH143" s="5" t="s">
        <v>44</v>
      </c>
      <c r="GI143" s="5" t="s">
        <v>861</v>
      </c>
      <c r="GJ143" s="5" t="s">
        <v>798</v>
      </c>
      <c r="GK143" s="5" t="s">
        <v>830</v>
      </c>
      <c r="GL143" s="5">
        <v>46</v>
      </c>
      <c r="GM143" s="46"/>
      <c r="GN143" s="47">
        <v>2112093751</v>
      </c>
      <c r="GO143">
        <f t="shared" si="6"/>
        <v>0.67999999999999994</v>
      </c>
      <c r="GP143">
        <f t="shared" si="7"/>
        <v>51</v>
      </c>
      <c r="GQ143">
        <f t="shared" si="8"/>
        <v>246</v>
      </c>
    </row>
    <row r="144" spans="1:199">
      <c r="A144" s="5" t="s">
        <v>795</v>
      </c>
      <c r="B144" s="5">
        <v>2022</v>
      </c>
      <c r="C144" s="4">
        <v>112211015</v>
      </c>
      <c r="D144" s="5">
        <v>112211015</v>
      </c>
      <c r="E144" s="5" t="s">
        <v>796</v>
      </c>
      <c r="F144" s="5" t="s">
        <v>35</v>
      </c>
      <c r="G144" s="5" t="s">
        <v>36</v>
      </c>
      <c r="H144" s="5" t="s">
        <v>797</v>
      </c>
      <c r="I144" s="5" t="s">
        <v>48</v>
      </c>
      <c r="J144" s="5" t="s">
        <v>38</v>
      </c>
      <c r="K144" s="5" t="s">
        <v>38</v>
      </c>
      <c r="L144" s="5" t="s">
        <v>39</v>
      </c>
      <c r="M144" s="5" t="s">
        <v>54</v>
      </c>
      <c r="N144" s="5">
        <v>1</v>
      </c>
      <c r="O144" s="5" t="s">
        <v>79</v>
      </c>
      <c r="P144" s="5" t="s">
        <v>209</v>
      </c>
      <c r="Q144" s="5"/>
      <c r="R144" s="4">
        <v>15</v>
      </c>
      <c r="S144" s="5" t="s">
        <v>798</v>
      </c>
      <c r="T144" s="5"/>
      <c r="U144" s="5">
        <v>0</v>
      </c>
      <c r="V144" s="5" t="s">
        <v>906</v>
      </c>
      <c r="W144" s="5"/>
      <c r="X144" s="5" t="s">
        <v>799</v>
      </c>
      <c r="Y144" s="5">
        <v>100</v>
      </c>
      <c r="Z144" s="5">
        <v>1000</v>
      </c>
      <c r="AA144" s="5" t="s">
        <v>800</v>
      </c>
      <c r="AB144" s="5">
        <v>100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5"/>
      <c r="AJ144" s="4">
        <v>1.9</v>
      </c>
      <c r="AK144" s="4">
        <v>3.68</v>
      </c>
      <c r="AL144" s="5">
        <v>1</v>
      </c>
      <c r="AM144" s="5" t="s">
        <v>819</v>
      </c>
      <c r="AN144" s="5" t="s">
        <v>805</v>
      </c>
      <c r="AO144" s="5">
        <v>2</v>
      </c>
      <c r="AP144" s="5">
        <v>1000</v>
      </c>
      <c r="AQ144" s="5" t="s">
        <v>800</v>
      </c>
      <c r="AR144" s="5">
        <v>40</v>
      </c>
      <c r="AS144" s="5">
        <v>40</v>
      </c>
      <c r="AT144" s="5">
        <v>0</v>
      </c>
      <c r="AU144" s="5">
        <v>20</v>
      </c>
      <c r="AV144" s="5">
        <v>0</v>
      </c>
      <c r="AW144" s="5">
        <v>0</v>
      </c>
      <c r="AX144" s="5" t="s">
        <v>820</v>
      </c>
      <c r="AY144" s="5" t="s">
        <v>820</v>
      </c>
      <c r="AZ144" s="5" t="s">
        <v>821</v>
      </c>
      <c r="BA144" s="5" t="s">
        <v>801</v>
      </c>
      <c r="BB144" s="5"/>
      <c r="BC144" s="5"/>
      <c r="BD144" s="5" t="s">
        <v>802</v>
      </c>
      <c r="BE144" s="5"/>
      <c r="BF144" s="5"/>
      <c r="BG144" s="5"/>
      <c r="BH144" s="5" t="s">
        <v>812</v>
      </c>
      <c r="BI144" s="5"/>
      <c r="BJ144" s="5"/>
      <c r="BK144" s="5"/>
      <c r="BL144" s="5" t="s">
        <v>803</v>
      </c>
      <c r="BM144" s="5">
        <v>100</v>
      </c>
      <c r="BN144" s="5">
        <v>97</v>
      </c>
      <c r="BO144" s="5">
        <v>92</v>
      </c>
      <c r="BP144" s="5">
        <v>86</v>
      </c>
      <c r="BQ144" s="5">
        <v>75</v>
      </c>
      <c r="BR144" s="5">
        <v>64</v>
      </c>
      <c r="BS144" s="5">
        <v>58</v>
      </c>
      <c r="BT144" s="5">
        <v>53</v>
      </c>
      <c r="BU144" s="5">
        <v>50</v>
      </c>
      <c r="BV144" s="5"/>
      <c r="BW144" s="5" t="s">
        <v>803</v>
      </c>
      <c r="BX144" s="5">
        <v>10</v>
      </c>
      <c r="BY144" s="5">
        <v>10</v>
      </c>
      <c r="BZ144" s="5">
        <v>10</v>
      </c>
      <c r="CA144" s="5">
        <v>10</v>
      </c>
      <c r="CB144" s="5">
        <v>9</v>
      </c>
      <c r="CC144" s="5">
        <v>8</v>
      </c>
      <c r="CD144" s="5">
        <v>7</v>
      </c>
      <c r="CE144" s="5">
        <v>6</v>
      </c>
      <c r="CF144" s="5">
        <v>5</v>
      </c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45"/>
      <c r="ES144" s="45"/>
      <c r="ET144" s="45">
        <v>44560</v>
      </c>
      <c r="EU144" s="45">
        <v>44564</v>
      </c>
      <c r="EV144" s="45" t="s">
        <v>822</v>
      </c>
      <c r="EW144" s="45"/>
      <c r="EX144" s="45"/>
      <c r="EY144" s="45"/>
      <c r="EZ144" s="45"/>
      <c r="FA144" s="45"/>
      <c r="FB144" s="45"/>
      <c r="FC144" s="45">
        <v>44600</v>
      </c>
      <c r="FD144" s="45"/>
      <c r="FE144" s="5"/>
      <c r="FF144" s="5" t="s">
        <v>804</v>
      </c>
      <c r="FG144" s="5"/>
      <c r="FH144" s="5"/>
      <c r="FI144" s="5"/>
      <c r="FJ144" s="5">
        <v>3.44</v>
      </c>
      <c r="FK144" s="4">
        <v>15</v>
      </c>
      <c r="FL144" s="5">
        <v>15</v>
      </c>
      <c r="FM144" s="4">
        <v>15</v>
      </c>
      <c r="FN144" s="4">
        <v>20</v>
      </c>
      <c r="FO144" s="4">
        <v>15</v>
      </c>
      <c r="FP144" s="4">
        <v>15</v>
      </c>
      <c r="FQ144" s="5">
        <v>10</v>
      </c>
      <c r="FR144" s="5">
        <v>5</v>
      </c>
      <c r="FS144" s="5">
        <v>0.25</v>
      </c>
      <c r="FT144" s="5">
        <v>0.5</v>
      </c>
      <c r="FU144" s="5">
        <v>0.85</v>
      </c>
      <c r="FV144" s="5">
        <v>1.35</v>
      </c>
      <c r="FW144" s="5"/>
      <c r="FX144" s="5">
        <v>3.45</v>
      </c>
      <c r="FY144" s="5">
        <v>7.0000000000000007E-2</v>
      </c>
      <c r="FZ144" s="5">
        <v>0.13</v>
      </c>
      <c r="GA144" s="5">
        <v>0.47</v>
      </c>
      <c r="GB144" s="5">
        <v>0.8</v>
      </c>
      <c r="GC144" s="5">
        <v>1.33</v>
      </c>
      <c r="GD144" s="5">
        <v>3.4</v>
      </c>
      <c r="GE144" s="5">
        <v>4.2</v>
      </c>
      <c r="GF144" s="46"/>
      <c r="GG144" s="5" t="s">
        <v>44</v>
      </c>
      <c r="GH144" s="5" t="s">
        <v>44</v>
      </c>
      <c r="GI144" s="5" t="s">
        <v>861</v>
      </c>
      <c r="GJ144" s="5" t="s">
        <v>798</v>
      </c>
      <c r="GK144" s="5" t="s">
        <v>830</v>
      </c>
      <c r="GL144" s="5">
        <v>7</v>
      </c>
      <c r="GM144" s="46"/>
      <c r="GN144" s="47">
        <v>2112093752</v>
      </c>
      <c r="GO144">
        <f t="shared" si="6"/>
        <v>0.53</v>
      </c>
      <c r="GP144">
        <f t="shared" si="7"/>
        <v>8</v>
      </c>
      <c r="GQ144">
        <f t="shared" si="8"/>
        <v>51</v>
      </c>
    </row>
    <row r="145" spans="1:199">
      <c r="A145" s="5" t="s">
        <v>795</v>
      </c>
      <c r="B145" s="5">
        <v>2022</v>
      </c>
      <c r="C145" s="4">
        <v>112211002</v>
      </c>
      <c r="D145" s="5">
        <v>112211002</v>
      </c>
      <c r="E145" s="5" t="s">
        <v>796</v>
      </c>
      <c r="F145" s="5" t="s">
        <v>35</v>
      </c>
      <c r="G145" s="5" t="s">
        <v>36</v>
      </c>
      <c r="H145" s="5" t="s">
        <v>797</v>
      </c>
      <c r="I145" s="5" t="s">
        <v>48</v>
      </c>
      <c r="J145" s="5" t="s">
        <v>38</v>
      </c>
      <c r="K145" s="5" t="s">
        <v>38</v>
      </c>
      <c r="L145" s="5" t="s">
        <v>39</v>
      </c>
      <c r="M145" s="5" t="s">
        <v>54</v>
      </c>
      <c r="N145" s="5">
        <v>1</v>
      </c>
      <c r="O145" s="5" t="s">
        <v>52</v>
      </c>
      <c r="P145" s="5" t="s">
        <v>172</v>
      </c>
      <c r="Q145" s="5"/>
      <c r="R145" s="4">
        <v>36</v>
      </c>
      <c r="S145" s="5" t="s">
        <v>798</v>
      </c>
      <c r="T145" s="5"/>
      <c r="U145" s="5">
        <v>0</v>
      </c>
      <c r="V145" s="5" t="s">
        <v>906</v>
      </c>
      <c r="W145" s="5"/>
      <c r="X145" s="5" t="s">
        <v>799</v>
      </c>
      <c r="Y145" s="5">
        <v>100</v>
      </c>
      <c r="Z145" s="5">
        <v>1000</v>
      </c>
      <c r="AA145" s="5" t="s">
        <v>800</v>
      </c>
      <c r="AB145" s="5">
        <v>100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/>
      <c r="AJ145" s="4">
        <v>1</v>
      </c>
      <c r="AK145" s="4">
        <v>2.06</v>
      </c>
      <c r="AL145" s="5">
        <v>1</v>
      </c>
      <c r="AM145" s="5" t="s">
        <v>819</v>
      </c>
      <c r="AN145" s="5" t="s">
        <v>805</v>
      </c>
      <c r="AO145" s="5">
        <v>2</v>
      </c>
      <c r="AP145" s="5">
        <v>1000</v>
      </c>
      <c r="AQ145" s="5" t="s">
        <v>800</v>
      </c>
      <c r="AR145" s="5">
        <v>40</v>
      </c>
      <c r="AS145" s="5">
        <v>40</v>
      </c>
      <c r="AT145" s="5">
        <v>0</v>
      </c>
      <c r="AU145" s="5">
        <v>20</v>
      </c>
      <c r="AV145" s="5">
        <v>0</v>
      </c>
      <c r="AW145" s="5">
        <v>0</v>
      </c>
      <c r="AX145" s="5" t="s">
        <v>820</v>
      </c>
      <c r="AY145" s="5" t="s">
        <v>820</v>
      </c>
      <c r="AZ145" s="5" t="s">
        <v>821</v>
      </c>
      <c r="BA145" s="5" t="s">
        <v>801</v>
      </c>
      <c r="BB145" s="5"/>
      <c r="BC145" s="5"/>
      <c r="BD145" s="5" t="s">
        <v>802</v>
      </c>
      <c r="BE145" s="5"/>
      <c r="BF145" s="5"/>
      <c r="BG145" s="5"/>
      <c r="BH145" s="5" t="s">
        <v>812</v>
      </c>
      <c r="BI145" s="5"/>
      <c r="BJ145" s="5"/>
      <c r="BK145" s="5"/>
      <c r="BL145" s="5" t="s">
        <v>803</v>
      </c>
      <c r="BM145" s="5">
        <v>100</v>
      </c>
      <c r="BN145" s="5">
        <v>97</v>
      </c>
      <c r="BO145" s="5">
        <v>92</v>
      </c>
      <c r="BP145" s="5">
        <v>86</v>
      </c>
      <c r="BQ145" s="5">
        <v>75</v>
      </c>
      <c r="BR145" s="5">
        <v>64</v>
      </c>
      <c r="BS145" s="5">
        <v>58</v>
      </c>
      <c r="BT145" s="5">
        <v>53</v>
      </c>
      <c r="BU145" s="5">
        <v>50</v>
      </c>
      <c r="BV145" s="5"/>
      <c r="BW145" s="5" t="s">
        <v>803</v>
      </c>
      <c r="BX145" s="5">
        <v>10</v>
      </c>
      <c r="BY145" s="5">
        <v>10</v>
      </c>
      <c r="BZ145" s="5">
        <v>10</v>
      </c>
      <c r="CA145" s="5">
        <v>10</v>
      </c>
      <c r="CB145" s="5">
        <v>9</v>
      </c>
      <c r="CC145" s="5">
        <v>8</v>
      </c>
      <c r="CD145" s="5">
        <v>7</v>
      </c>
      <c r="CE145" s="5">
        <v>6</v>
      </c>
      <c r="CF145" s="5">
        <v>5</v>
      </c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45"/>
      <c r="ES145" s="45"/>
      <c r="ET145" s="45">
        <v>44560</v>
      </c>
      <c r="EU145" s="45">
        <v>44564</v>
      </c>
      <c r="EV145" s="45" t="s">
        <v>822</v>
      </c>
      <c r="EW145" s="45"/>
      <c r="EX145" s="45"/>
      <c r="EY145" s="45"/>
      <c r="EZ145" s="45"/>
      <c r="FA145" s="45"/>
      <c r="FB145" s="45"/>
      <c r="FC145" s="45">
        <v>44600</v>
      </c>
      <c r="FD145" s="45"/>
      <c r="FE145" s="5"/>
      <c r="FF145" s="5" t="s">
        <v>804</v>
      </c>
      <c r="FG145" s="5"/>
      <c r="FH145" s="5"/>
      <c r="FI145" s="5"/>
      <c r="FJ145" s="5">
        <v>6.13</v>
      </c>
      <c r="FK145" s="4">
        <v>36</v>
      </c>
      <c r="FL145" s="5">
        <v>35</v>
      </c>
      <c r="FM145" s="4">
        <v>30</v>
      </c>
      <c r="FN145" s="4">
        <v>39</v>
      </c>
      <c r="FO145" s="4">
        <v>30</v>
      </c>
      <c r="FP145" s="4">
        <v>30</v>
      </c>
      <c r="FQ145" s="5">
        <v>87</v>
      </c>
      <c r="FR145" s="5">
        <v>78</v>
      </c>
      <c r="FS145" s="5">
        <v>0.18</v>
      </c>
      <c r="FT145" s="5">
        <v>0.69</v>
      </c>
      <c r="FU145" s="5">
        <v>1.18</v>
      </c>
      <c r="FV145" s="5">
        <v>1.97</v>
      </c>
      <c r="FW145" s="5"/>
      <c r="FX145" s="5">
        <v>5.72</v>
      </c>
      <c r="FY145" s="5">
        <v>0.43</v>
      </c>
      <c r="FZ145" s="5">
        <v>0.7</v>
      </c>
      <c r="GA145" s="5">
        <v>1.7</v>
      </c>
      <c r="GB145" s="5">
        <v>2.57</v>
      </c>
      <c r="GC145" s="5">
        <v>4.13</v>
      </c>
      <c r="GD145" s="5">
        <v>7.1</v>
      </c>
      <c r="GE145" s="5">
        <v>7.94</v>
      </c>
      <c r="GF145" s="46"/>
      <c r="GG145" s="5" t="s">
        <v>39</v>
      </c>
      <c r="GH145" s="5" t="s">
        <v>39</v>
      </c>
      <c r="GI145" s="5" t="s">
        <v>861</v>
      </c>
      <c r="GJ145" s="5" t="s">
        <v>798</v>
      </c>
      <c r="GK145" s="5" t="s">
        <v>830</v>
      </c>
      <c r="GL145" s="5">
        <v>82</v>
      </c>
      <c r="GM145" s="46"/>
      <c r="GN145" s="47">
        <v>2112093753</v>
      </c>
      <c r="GO145">
        <f t="shared" si="6"/>
        <v>1.56</v>
      </c>
      <c r="GP145">
        <f t="shared" si="7"/>
        <v>47</v>
      </c>
      <c r="GQ145">
        <f t="shared" si="8"/>
        <v>213</v>
      </c>
    </row>
    <row r="146" spans="1:199">
      <c r="A146" s="5" t="s">
        <v>795</v>
      </c>
      <c r="B146" s="5">
        <v>2022</v>
      </c>
      <c r="C146" s="4">
        <v>112211017</v>
      </c>
      <c r="D146" s="5">
        <v>112211017</v>
      </c>
      <c r="E146" s="5" t="s">
        <v>796</v>
      </c>
      <c r="F146" s="5" t="s">
        <v>35</v>
      </c>
      <c r="G146" s="5" t="s">
        <v>36</v>
      </c>
      <c r="H146" s="5" t="s">
        <v>797</v>
      </c>
      <c r="I146" s="5" t="s">
        <v>48</v>
      </c>
      <c r="J146" s="5" t="s">
        <v>38</v>
      </c>
      <c r="K146" s="5" t="s">
        <v>38</v>
      </c>
      <c r="L146" s="5" t="s">
        <v>39</v>
      </c>
      <c r="M146" s="5" t="s">
        <v>54</v>
      </c>
      <c r="N146" s="5">
        <v>1</v>
      </c>
      <c r="O146" s="5" t="s">
        <v>213</v>
      </c>
      <c r="P146" s="5" t="s">
        <v>214</v>
      </c>
      <c r="Q146" s="5"/>
      <c r="R146" s="4">
        <v>17</v>
      </c>
      <c r="S146" s="5" t="s">
        <v>798</v>
      </c>
      <c r="T146" s="5"/>
      <c r="U146" s="5">
        <v>0</v>
      </c>
      <c r="V146" s="5" t="s">
        <v>906</v>
      </c>
      <c r="W146" s="5"/>
      <c r="X146" s="5" t="s">
        <v>799</v>
      </c>
      <c r="Y146" s="5">
        <v>100</v>
      </c>
      <c r="Z146" s="5">
        <v>1000</v>
      </c>
      <c r="AA146" s="5" t="s">
        <v>800</v>
      </c>
      <c r="AB146" s="5">
        <v>100</v>
      </c>
      <c r="AC146" s="5">
        <v>0</v>
      </c>
      <c r="AD146" s="5">
        <v>0</v>
      </c>
      <c r="AE146" s="5">
        <v>0</v>
      </c>
      <c r="AF146" s="5">
        <v>0</v>
      </c>
      <c r="AG146" s="5">
        <v>0</v>
      </c>
      <c r="AH146" s="5">
        <v>0</v>
      </c>
      <c r="AI146" s="5"/>
      <c r="AJ146" s="4">
        <v>1.5</v>
      </c>
      <c r="AK146" s="4">
        <v>3.08</v>
      </c>
      <c r="AL146" s="5">
        <v>1</v>
      </c>
      <c r="AM146" s="5" t="s">
        <v>819</v>
      </c>
      <c r="AN146" s="5" t="s">
        <v>805</v>
      </c>
      <c r="AO146" s="5">
        <v>2</v>
      </c>
      <c r="AP146" s="5">
        <v>1000</v>
      </c>
      <c r="AQ146" s="5" t="s">
        <v>800</v>
      </c>
      <c r="AR146" s="5">
        <v>40</v>
      </c>
      <c r="AS146" s="5">
        <v>40</v>
      </c>
      <c r="AT146" s="5">
        <v>0</v>
      </c>
      <c r="AU146" s="5">
        <v>20</v>
      </c>
      <c r="AV146" s="5">
        <v>0</v>
      </c>
      <c r="AW146" s="5">
        <v>0</v>
      </c>
      <c r="AX146" s="5" t="s">
        <v>820</v>
      </c>
      <c r="AY146" s="5" t="s">
        <v>820</v>
      </c>
      <c r="AZ146" s="5" t="s">
        <v>821</v>
      </c>
      <c r="BA146" s="5" t="s">
        <v>801</v>
      </c>
      <c r="BB146" s="5"/>
      <c r="BC146" s="5"/>
      <c r="BD146" s="5" t="s">
        <v>802</v>
      </c>
      <c r="BE146" s="5"/>
      <c r="BF146" s="5"/>
      <c r="BG146" s="5"/>
      <c r="BH146" s="5" t="s">
        <v>812</v>
      </c>
      <c r="BI146" s="5"/>
      <c r="BJ146" s="5"/>
      <c r="BK146" s="5"/>
      <c r="BL146" s="5" t="s">
        <v>803</v>
      </c>
      <c r="BM146" s="5">
        <v>100</v>
      </c>
      <c r="BN146" s="5">
        <v>97</v>
      </c>
      <c r="BO146" s="5">
        <v>92</v>
      </c>
      <c r="BP146" s="5">
        <v>86</v>
      </c>
      <c r="BQ146" s="5">
        <v>75</v>
      </c>
      <c r="BR146" s="5">
        <v>64</v>
      </c>
      <c r="BS146" s="5">
        <v>58</v>
      </c>
      <c r="BT146" s="5">
        <v>53</v>
      </c>
      <c r="BU146" s="5">
        <v>50</v>
      </c>
      <c r="BV146" s="5"/>
      <c r="BW146" s="5" t="s">
        <v>803</v>
      </c>
      <c r="BX146" s="5">
        <v>10</v>
      </c>
      <c r="BY146" s="5">
        <v>10</v>
      </c>
      <c r="BZ146" s="5">
        <v>10</v>
      </c>
      <c r="CA146" s="5">
        <v>10</v>
      </c>
      <c r="CB146" s="5">
        <v>9</v>
      </c>
      <c r="CC146" s="5">
        <v>8</v>
      </c>
      <c r="CD146" s="5">
        <v>7</v>
      </c>
      <c r="CE146" s="5">
        <v>6</v>
      </c>
      <c r="CF146" s="5">
        <v>5</v>
      </c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45"/>
      <c r="ES146" s="45"/>
      <c r="ET146" s="45">
        <v>44560</v>
      </c>
      <c r="EU146" s="45">
        <v>44564</v>
      </c>
      <c r="EV146" s="45" t="s">
        <v>822</v>
      </c>
      <c r="EW146" s="45"/>
      <c r="EX146" s="45"/>
      <c r="EY146" s="45"/>
      <c r="EZ146" s="45"/>
      <c r="FA146" s="45"/>
      <c r="FB146" s="45"/>
      <c r="FC146" s="45">
        <v>44600</v>
      </c>
      <c r="FD146" s="45"/>
      <c r="FE146" s="5"/>
      <c r="FF146" s="5" t="s">
        <v>804</v>
      </c>
      <c r="FG146" s="5"/>
      <c r="FH146" s="5"/>
      <c r="FI146" s="5"/>
      <c r="FJ146" s="5">
        <v>3.2</v>
      </c>
      <c r="FK146" s="4">
        <v>17</v>
      </c>
      <c r="FL146" s="5">
        <v>15</v>
      </c>
      <c r="FM146" s="4">
        <v>15</v>
      </c>
      <c r="FN146" s="4">
        <v>16</v>
      </c>
      <c r="FO146" s="4">
        <v>15</v>
      </c>
      <c r="FP146" s="4">
        <v>15</v>
      </c>
      <c r="FQ146" s="5">
        <v>7</v>
      </c>
      <c r="FR146" s="5">
        <v>4</v>
      </c>
      <c r="FS146" s="5">
        <v>0.5</v>
      </c>
      <c r="FT146" s="5">
        <v>0.63</v>
      </c>
      <c r="FU146" s="5">
        <v>1.44</v>
      </c>
      <c r="FV146" s="5">
        <v>1.81</v>
      </c>
      <c r="FW146" s="5"/>
      <c r="FX146" s="5">
        <v>3.31</v>
      </c>
      <c r="FY146" s="5">
        <v>0.67</v>
      </c>
      <c r="FZ146" s="5">
        <v>0.67</v>
      </c>
      <c r="GA146" s="5">
        <v>1.2</v>
      </c>
      <c r="GB146" s="5">
        <v>2</v>
      </c>
      <c r="GC146" s="5">
        <v>2.4</v>
      </c>
      <c r="GD146" s="5">
        <v>2.93</v>
      </c>
      <c r="GE146" s="5">
        <v>5.14</v>
      </c>
      <c r="GF146" s="46"/>
      <c r="GG146" s="5" t="s">
        <v>44</v>
      </c>
      <c r="GH146" s="5" t="s">
        <v>44</v>
      </c>
      <c r="GI146" s="5" t="s">
        <v>861</v>
      </c>
      <c r="GJ146" s="5" t="s">
        <v>798</v>
      </c>
      <c r="GK146" s="5" t="s">
        <v>830</v>
      </c>
      <c r="GL146" s="5">
        <v>5</v>
      </c>
      <c r="GM146" s="46"/>
      <c r="GN146" s="47">
        <v>2112093754</v>
      </c>
      <c r="GO146">
        <f t="shared" si="6"/>
        <v>0.39999999999999991</v>
      </c>
      <c r="GP146">
        <f t="shared" si="7"/>
        <v>6</v>
      </c>
      <c r="GQ146">
        <f t="shared" si="8"/>
        <v>44</v>
      </c>
    </row>
    <row r="147" spans="1:199">
      <c r="A147" s="5" t="s">
        <v>795</v>
      </c>
      <c r="B147" s="5">
        <v>2022</v>
      </c>
      <c r="C147" s="4">
        <v>112211018</v>
      </c>
      <c r="D147" s="5">
        <v>112211018</v>
      </c>
      <c r="E147" s="5" t="s">
        <v>796</v>
      </c>
      <c r="F147" s="5" t="s">
        <v>35</v>
      </c>
      <c r="G147" s="5" t="s">
        <v>36</v>
      </c>
      <c r="H147" s="5" t="s">
        <v>797</v>
      </c>
      <c r="I147" s="5" t="s">
        <v>48</v>
      </c>
      <c r="J147" s="5" t="s">
        <v>38</v>
      </c>
      <c r="K147" s="5" t="s">
        <v>38</v>
      </c>
      <c r="L147" s="5" t="s">
        <v>39</v>
      </c>
      <c r="M147" s="5" t="s">
        <v>54</v>
      </c>
      <c r="N147" s="5">
        <v>1</v>
      </c>
      <c r="O147" s="5" t="s">
        <v>98</v>
      </c>
      <c r="P147" s="5" t="s">
        <v>228</v>
      </c>
      <c r="Q147" s="5"/>
      <c r="R147" s="4">
        <v>16</v>
      </c>
      <c r="S147" s="5" t="s">
        <v>798</v>
      </c>
      <c r="T147" s="5"/>
      <c r="U147" s="5">
        <v>0</v>
      </c>
      <c r="V147" s="5" t="s">
        <v>906</v>
      </c>
      <c r="W147" s="5"/>
      <c r="X147" s="5" t="s">
        <v>799</v>
      </c>
      <c r="Y147" s="5">
        <v>100</v>
      </c>
      <c r="Z147" s="5">
        <v>1000</v>
      </c>
      <c r="AA147" s="5" t="s">
        <v>800</v>
      </c>
      <c r="AB147" s="5">
        <v>100</v>
      </c>
      <c r="AC147" s="5">
        <v>0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/>
      <c r="AJ147" s="4">
        <v>1.9</v>
      </c>
      <c r="AK147" s="4">
        <v>3.56</v>
      </c>
      <c r="AL147" s="5">
        <v>1</v>
      </c>
      <c r="AM147" s="5" t="s">
        <v>819</v>
      </c>
      <c r="AN147" s="5" t="s">
        <v>805</v>
      </c>
      <c r="AO147" s="5">
        <v>2</v>
      </c>
      <c r="AP147" s="5">
        <v>1000</v>
      </c>
      <c r="AQ147" s="5" t="s">
        <v>800</v>
      </c>
      <c r="AR147" s="5">
        <v>40</v>
      </c>
      <c r="AS147" s="5">
        <v>40</v>
      </c>
      <c r="AT147" s="5">
        <v>0</v>
      </c>
      <c r="AU147" s="5">
        <v>20</v>
      </c>
      <c r="AV147" s="5">
        <v>0</v>
      </c>
      <c r="AW147" s="5">
        <v>0</v>
      </c>
      <c r="AX147" s="5" t="s">
        <v>820</v>
      </c>
      <c r="AY147" s="5" t="s">
        <v>820</v>
      </c>
      <c r="AZ147" s="5" t="s">
        <v>821</v>
      </c>
      <c r="BA147" s="5" t="s">
        <v>801</v>
      </c>
      <c r="BB147" s="5"/>
      <c r="BC147" s="5"/>
      <c r="BD147" s="5" t="s">
        <v>802</v>
      </c>
      <c r="BE147" s="5"/>
      <c r="BF147" s="5"/>
      <c r="BG147" s="5"/>
      <c r="BH147" s="5" t="s">
        <v>812</v>
      </c>
      <c r="BI147" s="5"/>
      <c r="BJ147" s="5"/>
      <c r="BK147" s="5"/>
      <c r="BL147" s="5" t="s">
        <v>803</v>
      </c>
      <c r="BM147" s="5">
        <v>100</v>
      </c>
      <c r="BN147" s="5">
        <v>97</v>
      </c>
      <c r="BO147" s="5">
        <v>92</v>
      </c>
      <c r="BP147" s="5">
        <v>86</v>
      </c>
      <c r="BQ147" s="5">
        <v>75</v>
      </c>
      <c r="BR147" s="5">
        <v>64</v>
      </c>
      <c r="BS147" s="5">
        <v>58</v>
      </c>
      <c r="BT147" s="5">
        <v>53</v>
      </c>
      <c r="BU147" s="5">
        <v>50</v>
      </c>
      <c r="BV147" s="5"/>
      <c r="BW147" s="5" t="s">
        <v>803</v>
      </c>
      <c r="BX147" s="5">
        <v>10</v>
      </c>
      <c r="BY147" s="5">
        <v>10</v>
      </c>
      <c r="BZ147" s="5">
        <v>10</v>
      </c>
      <c r="CA147" s="5">
        <v>10</v>
      </c>
      <c r="CB147" s="5">
        <v>9</v>
      </c>
      <c r="CC147" s="5">
        <v>8</v>
      </c>
      <c r="CD147" s="5">
        <v>7</v>
      </c>
      <c r="CE147" s="5">
        <v>6</v>
      </c>
      <c r="CF147" s="5">
        <v>5</v>
      </c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45"/>
      <c r="ES147" s="45"/>
      <c r="ET147" s="45">
        <v>44560</v>
      </c>
      <c r="EU147" s="45">
        <v>44564</v>
      </c>
      <c r="EV147" s="45" t="s">
        <v>822</v>
      </c>
      <c r="EW147" s="45"/>
      <c r="EX147" s="45"/>
      <c r="EY147" s="45"/>
      <c r="EZ147" s="45"/>
      <c r="FA147" s="45"/>
      <c r="FB147" s="45"/>
      <c r="FC147" s="45">
        <v>44600</v>
      </c>
      <c r="FD147" s="45"/>
      <c r="FE147" s="5"/>
      <c r="FF147" s="5" t="s">
        <v>804</v>
      </c>
      <c r="FG147" s="5"/>
      <c r="FH147" s="5"/>
      <c r="FI147" s="5"/>
      <c r="FJ147" s="5">
        <v>3.57</v>
      </c>
      <c r="FK147" s="4">
        <v>16</v>
      </c>
      <c r="FL147" s="5">
        <v>16</v>
      </c>
      <c r="FM147" s="4">
        <v>16</v>
      </c>
      <c r="FN147" s="4">
        <v>17</v>
      </c>
      <c r="FO147" s="4">
        <v>16</v>
      </c>
      <c r="FP147" s="4">
        <v>16</v>
      </c>
      <c r="FQ147" s="5">
        <v>4</v>
      </c>
      <c r="FR147" s="5">
        <v>3</v>
      </c>
      <c r="FS147" s="5">
        <v>0.12</v>
      </c>
      <c r="FT147" s="5">
        <v>0.28999999999999998</v>
      </c>
      <c r="FU147" s="5">
        <v>0.65</v>
      </c>
      <c r="FV147" s="5">
        <v>1.53</v>
      </c>
      <c r="FW147" s="5"/>
      <c r="FX147" s="5">
        <v>3.41</v>
      </c>
      <c r="FY147" s="5">
        <v>0.13</v>
      </c>
      <c r="FZ147" s="5">
        <v>0.25</v>
      </c>
      <c r="GA147" s="5">
        <v>0.44</v>
      </c>
      <c r="GB147" s="5">
        <v>0.69</v>
      </c>
      <c r="GC147" s="5">
        <v>1.38</v>
      </c>
      <c r="GD147" s="5">
        <v>3.94</v>
      </c>
      <c r="GE147" s="5">
        <v>4.1100000000000003</v>
      </c>
      <c r="GF147" s="46"/>
      <c r="GG147" s="5" t="s">
        <v>44</v>
      </c>
      <c r="GH147" s="5" t="s">
        <v>44</v>
      </c>
      <c r="GI147" s="5" t="s">
        <v>861</v>
      </c>
      <c r="GJ147" s="5" t="s">
        <v>798</v>
      </c>
      <c r="GK147" s="5" t="s">
        <v>830</v>
      </c>
      <c r="GL147" s="5">
        <v>3</v>
      </c>
      <c r="GM147" s="46"/>
      <c r="GN147" s="47">
        <v>2112093755</v>
      </c>
      <c r="GO147">
        <f t="shared" si="6"/>
        <v>0.69</v>
      </c>
      <c r="GP147">
        <f t="shared" si="7"/>
        <v>11</v>
      </c>
      <c r="GQ147">
        <f t="shared" si="8"/>
        <v>63</v>
      </c>
    </row>
    <row r="148" spans="1:199">
      <c r="A148" s="5" t="s">
        <v>795</v>
      </c>
      <c r="B148" s="5">
        <v>2022</v>
      </c>
      <c r="C148" s="4">
        <v>112211019</v>
      </c>
      <c r="D148" s="5">
        <v>112211019</v>
      </c>
      <c r="E148" s="5" t="s">
        <v>796</v>
      </c>
      <c r="F148" s="5" t="s">
        <v>35</v>
      </c>
      <c r="G148" s="5" t="s">
        <v>36</v>
      </c>
      <c r="H148" s="5" t="s">
        <v>797</v>
      </c>
      <c r="I148" s="5" t="s">
        <v>48</v>
      </c>
      <c r="J148" s="5" t="s">
        <v>38</v>
      </c>
      <c r="K148" s="5" t="s">
        <v>38</v>
      </c>
      <c r="L148" s="5" t="s">
        <v>39</v>
      </c>
      <c r="M148" s="5" t="s">
        <v>54</v>
      </c>
      <c r="N148" s="5">
        <v>1</v>
      </c>
      <c r="O148" s="5" t="s">
        <v>65</v>
      </c>
      <c r="P148" s="5" t="s">
        <v>202</v>
      </c>
      <c r="Q148" s="5"/>
      <c r="R148" s="4">
        <v>182</v>
      </c>
      <c r="S148" s="5" t="s">
        <v>798</v>
      </c>
      <c r="T148" s="5" t="s">
        <v>907</v>
      </c>
      <c r="U148" s="5">
        <v>0</v>
      </c>
      <c r="V148" s="5" t="s">
        <v>906</v>
      </c>
      <c r="W148" s="5"/>
      <c r="X148" s="5" t="s">
        <v>799</v>
      </c>
      <c r="Y148" s="5">
        <v>100</v>
      </c>
      <c r="Z148" s="5">
        <v>1000</v>
      </c>
      <c r="AA148" s="5" t="s">
        <v>800</v>
      </c>
      <c r="AB148" s="5">
        <v>100</v>
      </c>
      <c r="AC148" s="5">
        <v>0</v>
      </c>
      <c r="AD148" s="5">
        <v>0</v>
      </c>
      <c r="AE148" s="5">
        <v>0</v>
      </c>
      <c r="AF148" s="5">
        <v>0</v>
      </c>
      <c r="AG148" s="5">
        <v>0</v>
      </c>
      <c r="AH148" s="5">
        <v>0</v>
      </c>
      <c r="AI148" s="5"/>
      <c r="AJ148" s="4">
        <v>1.4</v>
      </c>
      <c r="AK148" s="4">
        <v>2.93</v>
      </c>
      <c r="AL148" s="5">
        <v>1</v>
      </c>
      <c r="AM148" s="5" t="s">
        <v>819</v>
      </c>
      <c r="AN148" s="5" t="s">
        <v>805</v>
      </c>
      <c r="AO148" s="5">
        <v>2</v>
      </c>
      <c r="AP148" s="5">
        <v>1000</v>
      </c>
      <c r="AQ148" s="5" t="s">
        <v>800</v>
      </c>
      <c r="AR148" s="5">
        <v>40</v>
      </c>
      <c r="AS148" s="5">
        <v>40</v>
      </c>
      <c r="AT148" s="5">
        <v>0</v>
      </c>
      <c r="AU148" s="5">
        <v>20</v>
      </c>
      <c r="AV148" s="5">
        <v>0</v>
      </c>
      <c r="AW148" s="5">
        <v>0</v>
      </c>
      <c r="AX148" s="5" t="s">
        <v>820</v>
      </c>
      <c r="AY148" s="5" t="s">
        <v>820</v>
      </c>
      <c r="AZ148" s="5" t="s">
        <v>821</v>
      </c>
      <c r="BA148" s="5" t="s">
        <v>801</v>
      </c>
      <c r="BB148" s="5"/>
      <c r="BC148" s="5"/>
      <c r="BD148" s="5" t="s">
        <v>802</v>
      </c>
      <c r="BE148" s="5"/>
      <c r="BF148" s="5"/>
      <c r="BG148" s="5"/>
      <c r="BH148" s="5" t="s">
        <v>812</v>
      </c>
      <c r="BI148" s="5"/>
      <c r="BJ148" s="5"/>
      <c r="BK148" s="5"/>
      <c r="BL148" s="5" t="s">
        <v>803</v>
      </c>
      <c r="BM148" s="5">
        <v>100</v>
      </c>
      <c r="BN148" s="5">
        <v>97</v>
      </c>
      <c r="BO148" s="5">
        <v>92</v>
      </c>
      <c r="BP148" s="5">
        <v>86</v>
      </c>
      <c r="BQ148" s="5">
        <v>75</v>
      </c>
      <c r="BR148" s="5">
        <v>64</v>
      </c>
      <c r="BS148" s="5">
        <v>58</v>
      </c>
      <c r="BT148" s="5">
        <v>53</v>
      </c>
      <c r="BU148" s="5">
        <v>50</v>
      </c>
      <c r="BV148" s="5"/>
      <c r="BW148" s="5" t="s">
        <v>803</v>
      </c>
      <c r="BX148" s="5">
        <v>10</v>
      </c>
      <c r="BY148" s="5">
        <v>10</v>
      </c>
      <c r="BZ148" s="5">
        <v>10</v>
      </c>
      <c r="CA148" s="5">
        <v>10</v>
      </c>
      <c r="CB148" s="5">
        <v>9</v>
      </c>
      <c r="CC148" s="5">
        <v>8</v>
      </c>
      <c r="CD148" s="5">
        <v>7</v>
      </c>
      <c r="CE148" s="5">
        <v>6</v>
      </c>
      <c r="CF148" s="5">
        <v>5</v>
      </c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45"/>
      <c r="ES148" s="45"/>
      <c r="ET148" s="45">
        <v>44560</v>
      </c>
      <c r="EU148" s="45">
        <v>44564</v>
      </c>
      <c r="EV148" s="45" t="s">
        <v>822</v>
      </c>
      <c r="EW148" s="45"/>
      <c r="EX148" s="45"/>
      <c r="EY148" s="45"/>
      <c r="EZ148" s="45"/>
      <c r="FA148" s="45"/>
      <c r="FB148" s="45"/>
      <c r="FC148" s="45">
        <v>44600</v>
      </c>
      <c r="FD148" s="45"/>
      <c r="FE148" s="5"/>
      <c r="FF148" s="5" t="s">
        <v>804</v>
      </c>
      <c r="FG148" s="5"/>
      <c r="FH148" s="5"/>
      <c r="FI148" s="5"/>
      <c r="FJ148" s="5">
        <v>2.96</v>
      </c>
      <c r="FK148" s="4">
        <v>182</v>
      </c>
      <c r="FL148" s="5">
        <v>179</v>
      </c>
      <c r="FM148" s="4">
        <v>119</v>
      </c>
      <c r="FN148" s="4">
        <v>129</v>
      </c>
      <c r="FO148" s="4">
        <v>119</v>
      </c>
      <c r="FP148" s="4">
        <v>124</v>
      </c>
      <c r="FQ148" s="5">
        <v>56</v>
      </c>
      <c r="FR148" s="5">
        <v>42</v>
      </c>
      <c r="FS148" s="5">
        <v>0.12</v>
      </c>
      <c r="FT148" s="5">
        <v>0.31</v>
      </c>
      <c r="FU148" s="5">
        <v>0.6</v>
      </c>
      <c r="FV148" s="5">
        <v>1.05</v>
      </c>
      <c r="FW148" s="5"/>
      <c r="FX148" s="5">
        <v>2.95</v>
      </c>
      <c r="FY148" s="5">
        <v>0.2</v>
      </c>
      <c r="FZ148" s="5">
        <v>0.23</v>
      </c>
      <c r="GA148" s="5">
        <v>0.51</v>
      </c>
      <c r="GB148" s="5">
        <v>0.95</v>
      </c>
      <c r="GC148" s="5">
        <v>1.48</v>
      </c>
      <c r="GD148" s="5">
        <v>2.99</v>
      </c>
      <c r="GE148" s="5">
        <v>3.41</v>
      </c>
      <c r="GF148" s="46"/>
      <c r="GG148" s="5" t="s">
        <v>44</v>
      </c>
      <c r="GH148" s="5" t="s">
        <v>44</v>
      </c>
      <c r="GI148" s="5" t="s">
        <v>861</v>
      </c>
      <c r="GJ148" s="5" t="s">
        <v>798</v>
      </c>
      <c r="GK148" s="5" t="s">
        <v>830</v>
      </c>
      <c r="GL148" s="5">
        <v>49</v>
      </c>
      <c r="GM148" s="46"/>
      <c r="GN148" s="47">
        <v>2112093756</v>
      </c>
      <c r="GO148">
        <f t="shared" si="6"/>
        <v>0.53</v>
      </c>
      <c r="GP148">
        <f t="shared" si="7"/>
        <v>66</v>
      </c>
      <c r="GQ148">
        <f t="shared" si="8"/>
        <v>371</v>
      </c>
    </row>
    <row r="149" spans="1:199">
      <c r="A149" s="5" t="s">
        <v>795</v>
      </c>
      <c r="B149" s="5">
        <v>2022</v>
      </c>
      <c r="C149" s="4">
        <v>112211020</v>
      </c>
      <c r="D149" s="5">
        <v>112211020</v>
      </c>
      <c r="E149" s="5" t="s">
        <v>796</v>
      </c>
      <c r="F149" s="5" t="s">
        <v>35</v>
      </c>
      <c r="G149" s="5" t="s">
        <v>36</v>
      </c>
      <c r="H149" s="5" t="s">
        <v>797</v>
      </c>
      <c r="I149" s="5" t="s">
        <v>48</v>
      </c>
      <c r="J149" s="5" t="s">
        <v>38</v>
      </c>
      <c r="K149" s="5" t="s">
        <v>38</v>
      </c>
      <c r="L149" s="5" t="s">
        <v>39</v>
      </c>
      <c r="M149" s="5" t="s">
        <v>54</v>
      </c>
      <c r="N149" s="5">
        <v>1</v>
      </c>
      <c r="O149" s="5" t="s">
        <v>79</v>
      </c>
      <c r="P149" s="5" t="s">
        <v>224</v>
      </c>
      <c r="Q149" s="5"/>
      <c r="R149" s="4">
        <v>16</v>
      </c>
      <c r="S149" s="5" t="s">
        <v>798</v>
      </c>
      <c r="T149" s="5"/>
      <c r="U149" s="5">
        <v>0</v>
      </c>
      <c r="V149" s="5" t="s">
        <v>906</v>
      </c>
      <c r="W149" s="5"/>
      <c r="X149" s="5" t="s">
        <v>799</v>
      </c>
      <c r="Y149" s="5">
        <v>100</v>
      </c>
      <c r="Z149" s="5">
        <v>1000</v>
      </c>
      <c r="AA149" s="5" t="s">
        <v>800</v>
      </c>
      <c r="AB149" s="5">
        <v>100</v>
      </c>
      <c r="AC149" s="5">
        <v>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/>
      <c r="AJ149" s="4">
        <v>1.8</v>
      </c>
      <c r="AK149" s="4">
        <v>3.43</v>
      </c>
      <c r="AL149" s="5">
        <v>1</v>
      </c>
      <c r="AM149" s="5" t="s">
        <v>819</v>
      </c>
      <c r="AN149" s="5" t="s">
        <v>805</v>
      </c>
      <c r="AO149" s="5">
        <v>2</v>
      </c>
      <c r="AP149" s="5">
        <v>1000</v>
      </c>
      <c r="AQ149" s="5" t="s">
        <v>800</v>
      </c>
      <c r="AR149" s="5">
        <v>40</v>
      </c>
      <c r="AS149" s="5">
        <v>40</v>
      </c>
      <c r="AT149" s="5">
        <v>0</v>
      </c>
      <c r="AU149" s="5">
        <v>20</v>
      </c>
      <c r="AV149" s="5">
        <v>0</v>
      </c>
      <c r="AW149" s="5">
        <v>0</v>
      </c>
      <c r="AX149" s="5" t="s">
        <v>820</v>
      </c>
      <c r="AY149" s="5" t="s">
        <v>820</v>
      </c>
      <c r="AZ149" s="5" t="s">
        <v>821</v>
      </c>
      <c r="BA149" s="5" t="s">
        <v>801</v>
      </c>
      <c r="BB149" s="5"/>
      <c r="BC149" s="5"/>
      <c r="BD149" s="5" t="s">
        <v>802</v>
      </c>
      <c r="BE149" s="5"/>
      <c r="BF149" s="5"/>
      <c r="BG149" s="5"/>
      <c r="BH149" s="5" t="s">
        <v>812</v>
      </c>
      <c r="BI149" s="5"/>
      <c r="BJ149" s="5"/>
      <c r="BK149" s="5"/>
      <c r="BL149" s="5" t="s">
        <v>803</v>
      </c>
      <c r="BM149" s="5">
        <v>100</v>
      </c>
      <c r="BN149" s="5">
        <v>97</v>
      </c>
      <c r="BO149" s="5">
        <v>92</v>
      </c>
      <c r="BP149" s="5">
        <v>86</v>
      </c>
      <c r="BQ149" s="5">
        <v>75</v>
      </c>
      <c r="BR149" s="5">
        <v>64</v>
      </c>
      <c r="BS149" s="5">
        <v>58</v>
      </c>
      <c r="BT149" s="5">
        <v>53</v>
      </c>
      <c r="BU149" s="5">
        <v>50</v>
      </c>
      <c r="BV149" s="5"/>
      <c r="BW149" s="5" t="s">
        <v>803</v>
      </c>
      <c r="BX149" s="5">
        <v>10</v>
      </c>
      <c r="BY149" s="5">
        <v>10</v>
      </c>
      <c r="BZ149" s="5">
        <v>10</v>
      </c>
      <c r="CA149" s="5">
        <v>10</v>
      </c>
      <c r="CB149" s="5">
        <v>9</v>
      </c>
      <c r="CC149" s="5">
        <v>8</v>
      </c>
      <c r="CD149" s="5">
        <v>7</v>
      </c>
      <c r="CE149" s="5">
        <v>6</v>
      </c>
      <c r="CF149" s="5">
        <v>5</v>
      </c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45"/>
      <c r="ES149" s="45"/>
      <c r="ET149" s="45">
        <v>44560</v>
      </c>
      <c r="EU149" s="45">
        <v>44564</v>
      </c>
      <c r="EV149" s="45" t="s">
        <v>822</v>
      </c>
      <c r="EW149" s="45"/>
      <c r="EX149" s="45"/>
      <c r="EY149" s="45"/>
      <c r="EZ149" s="45"/>
      <c r="FA149" s="45"/>
      <c r="FB149" s="45"/>
      <c r="FC149" s="45">
        <v>44600</v>
      </c>
      <c r="FD149" s="45"/>
      <c r="FE149" s="5"/>
      <c r="FF149" s="5" t="s">
        <v>804</v>
      </c>
      <c r="FG149" s="5"/>
      <c r="FH149" s="5"/>
      <c r="FI149" s="5"/>
      <c r="FJ149" s="5">
        <v>3.51</v>
      </c>
      <c r="FK149" s="4">
        <v>16</v>
      </c>
      <c r="FL149" s="5">
        <v>16</v>
      </c>
      <c r="FM149" s="4">
        <v>15</v>
      </c>
      <c r="FN149" s="4">
        <v>15</v>
      </c>
      <c r="FO149" s="4">
        <v>15</v>
      </c>
      <c r="FP149" s="4">
        <v>15</v>
      </c>
      <c r="FQ149" s="5">
        <v>1</v>
      </c>
      <c r="FR149" s="5">
        <v>4</v>
      </c>
      <c r="FS149" s="5">
        <v>7.0000000000000007E-2</v>
      </c>
      <c r="FT149" s="5">
        <v>0.33</v>
      </c>
      <c r="FU149" s="5">
        <v>0.93</v>
      </c>
      <c r="FV149" s="5">
        <v>1.73</v>
      </c>
      <c r="FW149" s="5"/>
      <c r="FX149" s="5">
        <v>3.93</v>
      </c>
      <c r="FY149" s="5">
        <v>0.2</v>
      </c>
      <c r="FZ149" s="5">
        <v>0.4</v>
      </c>
      <c r="GA149" s="5">
        <v>0.67</v>
      </c>
      <c r="GB149" s="5">
        <v>1.1299999999999999</v>
      </c>
      <c r="GC149" s="5">
        <v>1.6</v>
      </c>
      <c r="GD149" s="5">
        <v>2.5299999999999998</v>
      </c>
      <c r="GE149" s="5">
        <v>4.8</v>
      </c>
      <c r="GF149" s="46"/>
      <c r="GG149" s="5" t="s">
        <v>44</v>
      </c>
      <c r="GH149" s="5" t="s">
        <v>44</v>
      </c>
      <c r="GI149" s="5" t="s">
        <v>861</v>
      </c>
      <c r="GJ149" s="5" t="s">
        <v>798</v>
      </c>
      <c r="GK149" s="5" t="s">
        <v>830</v>
      </c>
      <c r="GL149" s="5">
        <v>2</v>
      </c>
      <c r="GM149" s="46"/>
      <c r="GN149" s="47">
        <v>2112093757</v>
      </c>
      <c r="GO149">
        <f t="shared" si="6"/>
        <v>0.4700000000000002</v>
      </c>
      <c r="GP149">
        <f t="shared" si="7"/>
        <v>7</v>
      </c>
      <c r="GQ149">
        <f t="shared" si="8"/>
        <v>38</v>
      </c>
    </row>
    <row r="150" spans="1:199">
      <c r="A150" s="5" t="s">
        <v>795</v>
      </c>
      <c r="B150" s="5">
        <v>2022</v>
      </c>
      <c r="C150" s="4">
        <v>112212027</v>
      </c>
      <c r="D150" s="5">
        <v>112212027</v>
      </c>
      <c r="E150" s="5" t="s">
        <v>796</v>
      </c>
      <c r="F150" s="5" t="s">
        <v>35</v>
      </c>
      <c r="G150" s="5" t="s">
        <v>36</v>
      </c>
      <c r="H150" s="5" t="s">
        <v>797</v>
      </c>
      <c r="I150" s="5" t="s">
        <v>48</v>
      </c>
      <c r="J150" s="5" t="s">
        <v>38</v>
      </c>
      <c r="K150" s="5" t="s">
        <v>38</v>
      </c>
      <c r="L150" s="5" t="s">
        <v>39</v>
      </c>
      <c r="M150" s="5" t="s">
        <v>40</v>
      </c>
      <c r="N150" s="5">
        <v>2</v>
      </c>
      <c r="O150" s="5" t="s">
        <v>116</v>
      </c>
      <c r="P150" s="5" t="s">
        <v>303</v>
      </c>
      <c r="Q150" s="5" t="s">
        <v>50</v>
      </c>
      <c r="R150" s="4">
        <v>21</v>
      </c>
      <c r="S150" s="5" t="s">
        <v>798</v>
      </c>
      <c r="T150" s="5"/>
      <c r="U150" s="5">
        <v>0</v>
      </c>
      <c r="V150" s="5" t="s">
        <v>906</v>
      </c>
      <c r="W150" s="5"/>
      <c r="X150" s="5" t="s">
        <v>799</v>
      </c>
      <c r="Y150" s="5">
        <v>100</v>
      </c>
      <c r="Z150" s="5">
        <v>1000</v>
      </c>
      <c r="AA150" s="5" t="s">
        <v>800</v>
      </c>
      <c r="AB150" s="5">
        <v>100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/>
      <c r="AJ150" s="4">
        <v>3.8</v>
      </c>
      <c r="AK150" s="4">
        <v>4</v>
      </c>
      <c r="AL150" s="5">
        <v>1</v>
      </c>
      <c r="AM150" s="5" t="s">
        <v>819</v>
      </c>
      <c r="AN150" s="5" t="s">
        <v>805</v>
      </c>
      <c r="AO150" s="5">
        <v>2</v>
      </c>
      <c r="AP150" s="5">
        <v>1000</v>
      </c>
      <c r="AQ150" s="5" t="s">
        <v>800</v>
      </c>
      <c r="AR150" s="5">
        <v>25</v>
      </c>
      <c r="AS150" s="5">
        <v>40</v>
      </c>
      <c r="AT150" s="5">
        <v>0</v>
      </c>
      <c r="AU150" s="5">
        <v>35</v>
      </c>
      <c r="AV150" s="5">
        <v>0</v>
      </c>
      <c r="AW150" s="5">
        <v>0</v>
      </c>
      <c r="AX150" s="5" t="s">
        <v>820</v>
      </c>
      <c r="AY150" s="5" t="s">
        <v>820</v>
      </c>
      <c r="AZ150" s="5" t="s">
        <v>821</v>
      </c>
      <c r="BA150" s="5" t="s">
        <v>801</v>
      </c>
      <c r="BB150" s="5"/>
      <c r="BC150" s="5"/>
      <c r="BD150" s="5" t="s">
        <v>815</v>
      </c>
      <c r="BE150" s="5"/>
      <c r="BF150" s="5"/>
      <c r="BG150" s="5"/>
      <c r="BH150" s="5" t="s">
        <v>816</v>
      </c>
      <c r="BI150" s="5"/>
      <c r="BJ150" s="5"/>
      <c r="BK150" s="5"/>
      <c r="BL150" s="5" t="s">
        <v>803</v>
      </c>
      <c r="BM150" s="5">
        <v>100</v>
      </c>
      <c r="BN150" s="5">
        <v>97</v>
      </c>
      <c r="BO150" s="5">
        <v>92</v>
      </c>
      <c r="BP150" s="5">
        <v>86</v>
      </c>
      <c r="BQ150" s="5">
        <v>75</v>
      </c>
      <c r="BR150" s="5">
        <v>64</v>
      </c>
      <c r="BS150" s="5">
        <v>58</v>
      </c>
      <c r="BT150" s="5">
        <v>53</v>
      </c>
      <c r="BU150" s="5">
        <v>50</v>
      </c>
      <c r="BV150" s="5"/>
      <c r="BW150" s="5" t="s">
        <v>803</v>
      </c>
      <c r="BX150" s="5">
        <v>10</v>
      </c>
      <c r="BY150" s="5">
        <v>10</v>
      </c>
      <c r="BZ150" s="5">
        <v>10</v>
      </c>
      <c r="CA150" s="5">
        <v>10</v>
      </c>
      <c r="CB150" s="5">
        <v>9</v>
      </c>
      <c r="CC150" s="5">
        <v>8</v>
      </c>
      <c r="CD150" s="5">
        <v>7</v>
      </c>
      <c r="CE150" s="5">
        <v>6</v>
      </c>
      <c r="CF150" s="5">
        <v>5</v>
      </c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45"/>
      <c r="ES150" s="45"/>
      <c r="ET150" s="45">
        <v>44560</v>
      </c>
      <c r="EU150" s="45">
        <v>44564</v>
      </c>
      <c r="EV150" s="45" t="s">
        <v>822</v>
      </c>
      <c r="EW150" s="45"/>
      <c r="EX150" s="45"/>
      <c r="EY150" s="45"/>
      <c r="EZ150" s="45"/>
      <c r="FA150" s="45"/>
      <c r="FB150" s="45"/>
      <c r="FC150" s="45">
        <v>44600</v>
      </c>
      <c r="FD150" s="45"/>
      <c r="FE150" s="5"/>
      <c r="FF150" s="5" t="s">
        <v>804</v>
      </c>
      <c r="FG150" s="5"/>
      <c r="FH150" s="5"/>
      <c r="FI150" s="5"/>
      <c r="FJ150" s="5">
        <v>5.62</v>
      </c>
      <c r="FK150" s="4">
        <v>21</v>
      </c>
      <c r="FL150" s="5">
        <v>20</v>
      </c>
      <c r="FM150" s="4">
        <v>20</v>
      </c>
      <c r="FN150" s="4">
        <v>22</v>
      </c>
      <c r="FO150" s="4">
        <v>30</v>
      </c>
      <c r="FP150" s="4">
        <v>30</v>
      </c>
      <c r="FQ150" s="5">
        <v>14</v>
      </c>
      <c r="FR150" s="5">
        <v>36</v>
      </c>
      <c r="FS150" s="5">
        <v>0.23</v>
      </c>
      <c r="FT150" s="5">
        <v>0.59</v>
      </c>
      <c r="FU150" s="5">
        <v>1.41</v>
      </c>
      <c r="FV150" s="5">
        <v>2.59</v>
      </c>
      <c r="FW150" s="5"/>
      <c r="FX150" s="5">
        <v>5.68</v>
      </c>
      <c r="FY150" s="5">
        <v>0.33</v>
      </c>
      <c r="FZ150" s="5">
        <v>0.5</v>
      </c>
      <c r="GA150" s="5">
        <v>1.47</v>
      </c>
      <c r="GB150" s="5">
        <v>2.23</v>
      </c>
      <c r="GC150" s="5">
        <v>3.37</v>
      </c>
      <c r="GD150" s="5">
        <v>5.47</v>
      </c>
      <c r="GE150" s="5">
        <v>5.65</v>
      </c>
      <c r="GF150" s="46"/>
      <c r="GG150" s="5" t="s">
        <v>44</v>
      </c>
      <c r="GH150" s="5" t="s">
        <v>39</v>
      </c>
      <c r="GI150" s="5" t="s">
        <v>861</v>
      </c>
      <c r="GJ150" s="5" t="s">
        <v>798</v>
      </c>
      <c r="GK150" s="5" t="s">
        <v>830</v>
      </c>
      <c r="GL150" s="5">
        <v>25</v>
      </c>
      <c r="GM150" s="46"/>
      <c r="GN150" s="47">
        <v>2112093758</v>
      </c>
      <c r="GO150">
        <f t="shared" si="6"/>
        <v>1.1400000000000001</v>
      </c>
      <c r="GP150">
        <f t="shared" si="7"/>
        <v>34</v>
      </c>
      <c r="GQ150">
        <f t="shared" si="8"/>
        <v>164</v>
      </c>
    </row>
    <row r="151" spans="1:199">
      <c r="A151" s="5" t="s">
        <v>795</v>
      </c>
      <c r="B151" s="5">
        <v>2022</v>
      </c>
      <c r="C151" s="4">
        <v>112212005</v>
      </c>
      <c r="D151" s="5">
        <v>112212005</v>
      </c>
      <c r="E151" s="5" t="s">
        <v>796</v>
      </c>
      <c r="F151" s="5" t="s">
        <v>35</v>
      </c>
      <c r="G151" s="5" t="s">
        <v>36</v>
      </c>
      <c r="H151" s="5" t="s">
        <v>797</v>
      </c>
      <c r="I151" s="5" t="s">
        <v>48</v>
      </c>
      <c r="J151" s="5" t="s">
        <v>38</v>
      </c>
      <c r="K151" s="5" t="s">
        <v>38</v>
      </c>
      <c r="L151" s="5" t="s">
        <v>39</v>
      </c>
      <c r="M151" s="5" t="s">
        <v>40</v>
      </c>
      <c r="N151" s="5">
        <v>2</v>
      </c>
      <c r="O151" s="5" t="s">
        <v>133</v>
      </c>
      <c r="P151" s="5" t="s">
        <v>267</v>
      </c>
      <c r="Q151" s="5" t="s">
        <v>50</v>
      </c>
      <c r="R151" s="4">
        <v>20</v>
      </c>
      <c r="S151" s="5" t="s">
        <v>798</v>
      </c>
      <c r="T151" s="5"/>
      <c r="U151" s="5">
        <v>0</v>
      </c>
      <c r="V151" s="5" t="s">
        <v>906</v>
      </c>
      <c r="W151" s="5"/>
      <c r="X151" s="5" t="s">
        <v>799</v>
      </c>
      <c r="Y151" s="5">
        <v>100</v>
      </c>
      <c r="Z151" s="5">
        <v>1000</v>
      </c>
      <c r="AA151" s="5" t="s">
        <v>800</v>
      </c>
      <c r="AB151" s="5">
        <v>100</v>
      </c>
      <c r="AC151" s="5">
        <v>0</v>
      </c>
      <c r="AD151" s="5">
        <v>0</v>
      </c>
      <c r="AE151" s="5">
        <v>0</v>
      </c>
      <c r="AF151" s="5">
        <v>0</v>
      </c>
      <c r="AG151" s="5">
        <v>0</v>
      </c>
      <c r="AH151" s="5">
        <v>0</v>
      </c>
      <c r="AI151" s="5"/>
      <c r="AJ151" s="4">
        <v>2</v>
      </c>
      <c r="AK151" s="4">
        <v>2.2999999999999998</v>
      </c>
      <c r="AL151" s="5">
        <v>1</v>
      </c>
      <c r="AM151" s="5" t="s">
        <v>819</v>
      </c>
      <c r="AN151" s="5" t="s">
        <v>805</v>
      </c>
      <c r="AO151" s="5">
        <v>2</v>
      </c>
      <c r="AP151" s="5">
        <v>1000</v>
      </c>
      <c r="AQ151" s="5" t="s">
        <v>800</v>
      </c>
      <c r="AR151" s="5">
        <v>25</v>
      </c>
      <c r="AS151" s="5">
        <v>40</v>
      </c>
      <c r="AT151" s="5">
        <v>0</v>
      </c>
      <c r="AU151" s="5">
        <v>35</v>
      </c>
      <c r="AV151" s="5">
        <v>0</v>
      </c>
      <c r="AW151" s="5">
        <v>0</v>
      </c>
      <c r="AX151" s="5" t="s">
        <v>820</v>
      </c>
      <c r="AY151" s="5" t="s">
        <v>820</v>
      </c>
      <c r="AZ151" s="5" t="s">
        <v>821</v>
      </c>
      <c r="BA151" s="5" t="s">
        <v>801</v>
      </c>
      <c r="BB151" s="5"/>
      <c r="BC151" s="5"/>
      <c r="BD151" s="5" t="s">
        <v>815</v>
      </c>
      <c r="BE151" s="5"/>
      <c r="BF151" s="5"/>
      <c r="BG151" s="5"/>
      <c r="BH151" s="5" t="s">
        <v>816</v>
      </c>
      <c r="BI151" s="5"/>
      <c r="BJ151" s="5"/>
      <c r="BK151" s="5"/>
      <c r="BL151" s="5" t="s">
        <v>803</v>
      </c>
      <c r="BM151" s="5">
        <v>100</v>
      </c>
      <c r="BN151" s="5">
        <v>97</v>
      </c>
      <c r="BO151" s="5">
        <v>92</v>
      </c>
      <c r="BP151" s="5">
        <v>86</v>
      </c>
      <c r="BQ151" s="5">
        <v>75</v>
      </c>
      <c r="BR151" s="5">
        <v>64</v>
      </c>
      <c r="BS151" s="5">
        <v>58</v>
      </c>
      <c r="BT151" s="5">
        <v>53</v>
      </c>
      <c r="BU151" s="5">
        <v>50</v>
      </c>
      <c r="BV151" s="5"/>
      <c r="BW151" s="5" t="s">
        <v>803</v>
      </c>
      <c r="BX151" s="5">
        <v>10</v>
      </c>
      <c r="BY151" s="5">
        <v>10</v>
      </c>
      <c r="BZ151" s="5">
        <v>10</v>
      </c>
      <c r="CA151" s="5">
        <v>10</v>
      </c>
      <c r="CB151" s="5">
        <v>9</v>
      </c>
      <c r="CC151" s="5">
        <v>8</v>
      </c>
      <c r="CD151" s="5">
        <v>7</v>
      </c>
      <c r="CE151" s="5">
        <v>6</v>
      </c>
      <c r="CF151" s="5">
        <v>5</v>
      </c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45"/>
      <c r="ES151" s="45"/>
      <c r="ET151" s="45">
        <v>44560</v>
      </c>
      <c r="EU151" s="45">
        <v>44564</v>
      </c>
      <c r="EV151" s="45" t="s">
        <v>822</v>
      </c>
      <c r="EW151" s="45"/>
      <c r="EX151" s="45"/>
      <c r="EY151" s="45"/>
      <c r="EZ151" s="45"/>
      <c r="FA151" s="45"/>
      <c r="FB151" s="45"/>
      <c r="FC151" s="45">
        <v>44600</v>
      </c>
      <c r="FD151" s="45"/>
      <c r="FE151" s="5"/>
      <c r="FF151" s="5" t="s">
        <v>804</v>
      </c>
      <c r="FG151" s="5"/>
      <c r="FH151" s="5"/>
      <c r="FI151" s="5"/>
      <c r="FJ151" s="5">
        <v>6.16</v>
      </c>
      <c r="FK151" s="4">
        <v>20</v>
      </c>
      <c r="FL151" s="5">
        <v>20</v>
      </c>
      <c r="FM151" s="4">
        <v>10</v>
      </c>
      <c r="FN151" s="4">
        <v>12</v>
      </c>
      <c r="FO151" s="4">
        <v>10</v>
      </c>
      <c r="FP151" s="4">
        <v>13</v>
      </c>
      <c r="FQ151" s="5">
        <v>6</v>
      </c>
      <c r="FR151" s="5">
        <v>32</v>
      </c>
      <c r="FS151" s="5">
        <v>0.25</v>
      </c>
      <c r="FT151" s="5">
        <v>0.57999999999999996</v>
      </c>
      <c r="FU151" s="5">
        <v>1.08</v>
      </c>
      <c r="FV151" s="5">
        <v>2.25</v>
      </c>
      <c r="FW151" s="5"/>
      <c r="FX151" s="5">
        <v>5</v>
      </c>
      <c r="FY151" s="5">
        <v>0.77</v>
      </c>
      <c r="FZ151" s="5">
        <v>1.38</v>
      </c>
      <c r="GA151" s="5">
        <v>2.54</v>
      </c>
      <c r="GB151" s="5">
        <v>4.3099999999999996</v>
      </c>
      <c r="GC151" s="5">
        <v>6.23</v>
      </c>
      <c r="GD151" s="5">
        <v>8.85</v>
      </c>
      <c r="GE151" s="5">
        <v>7.8</v>
      </c>
      <c r="GF151" s="46"/>
      <c r="GG151" s="5" t="s">
        <v>44</v>
      </c>
      <c r="GH151" s="5" t="s">
        <v>39</v>
      </c>
      <c r="GI151" s="5" t="s">
        <v>861</v>
      </c>
      <c r="GJ151" s="5" t="s">
        <v>798</v>
      </c>
      <c r="GK151" s="5" t="s">
        <v>830</v>
      </c>
      <c r="GL151" s="5">
        <v>19</v>
      </c>
      <c r="GM151" s="46"/>
      <c r="GN151" s="47">
        <v>2112093759</v>
      </c>
      <c r="GO151">
        <f t="shared" si="6"/>
        <v>1.9200000000000008</v>
      </c>
      <c r="GP151">
        <f t="shared" si="7"/>
        <v>25</v>
      </c>
      <c r="GQ151">
        <f t="shared" si="8"/>
        <v>115</v>
      </c>
    </row>
    <row r="152" spans="1:199">
      <c r="A152" s="5" t="s">
        <v>795</v>
      </c>
      <c r="B152" s="5">
        <v>2022</v>
      </c>
      <c r="C152" s="4">
        <v>112212006</v>
      </c>
      <c r="D152" s="5">
        <v>112212006</v>
      </c>
      <c r="E152" s="5" t="s">
        <v>796</v>
      </c>
      <c r="F152" s="5" t="s">
        <v>35</v>
      </c>
      <c r="G152" s="5" t="s">
        <v>36</v>
      </c>
      <c r="H152" s="5" t="s">
        <v>797</v>
      </c>
      <c r="I152" s="5" t="s">
        <v>48</v>
      </c>
      <c r="J152" s="5" t="s">
        <v>38</v>
      </c>
      <c r="K152" s="5" t="s">
        <v>38</v>
      </c>
      <c r="L152" s="5" t="s">
        <v>39</v>
      </c>
      <c r="M152" s="5" t="s">
        <v>40</v>
      </c>
      <c r="N152" s="5">
        <v>2</v>
      </c>
      <c r="O152" s="5" t="s">
        <v>165</v>
      </c>
      <c r="P152" s="5" t="s">
        <v>220</v>
      </c>
      <c r="Q152" s="5" t="s">
        <v>50</v>
      </c>
      <c r="R152" s="4">
        <v>36</v>
      </c>
      <c r="S152" s="5" t="s">
        <v>798</v>
      </c>
      <c r="T152" s="5"/>
      <c r="U152" s="5">
        <v>0</v>
      </c>
      <c r="V152" s="5" t="s">
        <v>906</v>
      </c>
      <c r="W152" s="5"/>
      <c r="X152" s="5" t="s">
        <v>799</v>
      </c>
      <c r="Y152" s="5">
        <v>100</v>
      </c>
      <c r="Z152" s="5">
        <v>1000</v>
      </c>
      <c r="AA152" s="5" t="s">
        <v>800</v>
      </c>
      <c r="AB152" s="5">
        <v>100</v>
      </c>
      <c r="AC152" s="5">
        <v>0</v>
      </c>
      <c r="AD152" s="5">
        <v>0</v>
      </c>
      <c r="AE152" s="5">
        <v>0</v>
      </c>
      <c r="AF152" s="5">
        <v>0</v>
      </c>
      <c r="AG152" s="5">
        <v>0</v>
      </c>
      <c r="AH152" s="5">
        <v>0</v>
      </c>
      <c r="AI152" s="5"/>
      <c r="AJ152" s="4">
        <v>1.5</v>
      </c>
      <c r="AK152" s="4">
        <v>2.1</v>
      </c>
      <c r="AL152" s="5">
        <v>1</v>
      </c>
      <c r="AM152" s="5" t="s">
        <v>819</v>
      </c>
      <c r="AN152" s="5" t="s">
        <v>805</v>
      </c>
      <c r="AO152" s="5">
        <v>2</v>
      </c>
      <c r="AP152" s="5">
        <v>1000</v>
      </c>
      <c r="AQ152" s="5" t="s">
        <v>800</v>
      </c>
      <c r="AR152" s="5">
        <v>25</v>
      </c>
      <c r="AS152" s="5">
        <v>40</v>
      </c>
      <c r="AT152" s="5">
        <v>0</v>
      </c>
      <c r="AU152" s="5">
        <v>35</v>
      </c>
      <c r="AV152" s="5">
        <v>0</v>
      </c>
      <c r="AW152" s="5">
        <v>0</v>
      </c>
      <c r="AX152" s="5" t="s">
        <v>820</v>
      </c>
      <c r="AY152" s="5" t="s">
        <v>820</v>
      </c>
      <c r="AZ152" s="5" t="s">
        <v>821</v>
      </c>
      <c r="BA152" s="5" t="s">
        <v>801</v>
      </c>
      <c r="BB152" s="5"/>
      <c r="BC152" s="5"/>
      <c r="BD152" s="5" t="s">
        <v>815</v>
      </c>
      <c r="BE152" s="5"/>
      <c r="BF152" s="5"/>
      <c r="BG152" s="5"/>
      <c r="BH152" s="5" t="s">
        <v>816</v>
      </c>
      <c r="BI152" s="5"/>
      <c r="BJ152" s="5"/>
      <c r="BK152" s="5"/>
      <c r="BL152" s="5" t="s">
        <v>803</v>
      </c>
      <c r="BM152" s="5">
        <v>100</v>
      </c>
      <c r="BN152" s="5">
        <v>97</v>
      </c>
      <c r="BO152" s="5">
        <v>92</v>
      </c>
      <c r="BP152" s="5">
        <v>86</v>
      </c>
      <c r="BQ152" s="5">
        <v>75</v>
      </c>
      <c r="BR152" s="5">
        <v>64</v>
      </c>
      <c r="BS152" s="5">
        <v>58</v>
      </c>
      <c r="BT152" s="5">
        <v>53</v>
      </c>
      <c r="BU152" s="5">
        <v>50</v>
      </c>
      <c r="BV152" s="5"/>
      <c r="BW152" s="5" t="s">
        <v>803</v>
      </c>
      <c r="BX152" s="5">
        <v>10</v>
      </c>
      <c r="BY152" s="5">
        <v>10</v>
      </c>
      <c r="BZ152" s="5">
        <v>10</v>
      </c>
      <c r="CA152" s="5">
        <v>10</v>
      </c>
      <c r="CB152" s="5">
        <v>9</v>
      </c>
      <c r="CC152" s="5">
        <v>8</v>
      </c>
      <c r="CD152" s="5">
        <v>7</v>
      </c>
      <c r="CE152" s="5">
        <v>6</v>
      </c>
      <c r="CF152" s="5">
        <v>5</v>
      </c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45"/>
      <c r="ES152" s="45"/>
      <c r="ET152" s="45">
        <v>44560</v>
      </c>
      <c r="EU152" s="45">
        <v>44564</v>
      </c>
      <c r="EV152" s="45" t="s">
        <v>822</v>
      </c>
      <c r="EW152" s="45"/>
      <c r="EX152" s="45"/>
      <c r="EY152" s="45"/>
      <c r="EZ152" s="45"/>
      <c r="FA152" s="45"/>
      <c r="FB152" s="45"/>
      <c r="FC152" s="45">
        <v>44600</v>
      </c>
      <c r="FD152" s="45"/>
      <c r="FE152" s="5"/>
      <c r="FF152" s="5" t="s">
        <v>804</v>
      </c>
      <c r="FG152" s="5"/>
      <c r="FH152" s="5"/>
      <c r="FI152" s="5"/>
      <c r="FJ152" s="5">
        <v>4.43</v>
      </c>
      <c r="FK152" s="4">
        <v>36</v>
      </c>
      <c r="FL152" s="5">
        <v>30</v>
      </c>
      <c r="FM152" s="4">
        <v>18</v>
      </c>
      <c r="FN152" s="4">
        <v>19</v>
      </c>
      <c r="FO152" s="4">
        <v>18</v>
      </c>
      <c r="FP152" s="4">
        <v>32</v>
      </c>
      <c r="FQ152" s="5">
        <v>10</v>
      </c>
      <c r="FR152" s="5">
        <v>74</v>
      </c>
      <c r="FS152" s="5">
        <v>0.21</v>
      </c>
      <c r="FT152" s="5">
        <v>0.47</v>
      </c>
      <c r="FU152" s="5">
        <v>0.84</v>
      </c>
      <c r="FV152" s="5">
        <v>1.37</v>
      </c>
      <c r="FW152" s="5"/>
      <c r="FX152" s="5">
        <v>3.68</v>
      </c>
      <c r="FY152" s="5">
        <v>0.38</v>
      </c>
      <c r="FZ152" s="5">
        <v>0.53</v>
      </c>
      <c r="GA152" s="5">
        <v>1.41</v>
      </c>
      <c r="GB152" s="5">
        <v>2.78</v>
      </c>
      <c r="GC152" s="5">
        <v>4.28</v>
      </c>
      <c r="GD152" s="5">
        <v>6.19</v>
      </c>
      <c r="GE152" s="5">
        <v>5.61</v>
      </c>
      <c r="GF152" s="46"/>
      <c r="GG152" s="5" t="s">
        <v>44</v>
      </c>
      <c r="GH152" s="5" t="s">
        <v>39</v>
      </c>
      <c r="GI152" s="5" t="s">
        <v>861</v>
      </c>
      <c r="GJ152" s="5" t="s">
        <v>798</v>
      </c>
      <c r="GK152" s="5" t="s">
        <v>830</v>
      </c>
      <c r="GL152" s="5">
        <v>42</v>
      </c>
      <c r="GM152" s="46"/>
      <c r="GN152" s="47">
        <v>2112093760</v>
      </c>
      <c r="GO152">
        <f t="shared" si="6"/>
        <v>1.5000000000000004</v>
      </c>
      <c r="GP152">
        <f t="shared" si="7"/>
        <v>48</v>
      </c>
      <c r="GQ152">
        <f t="shared" si="8"/>
        <v>198</v>
      </c>
    </row>
    <row r="153" spans="1:199">
      <c r="A153" s="5" t="s">
        <v>795</v>
      </c>
      <c r="B153" s="5">
        <v>2022</v>
      </c>
      <c r="C153" s="4">
        <v>112212007</v>
      </c>
      <c r="D153" s="5">
        <v>112212007</v>
      </c>
      <c r="E153" s="5" t="s">
        <v>796</v>
      </c>
      <c r="F153" s="5" t="s">
        <v>35</v>
      </c>
      <c r="G153" s="5" t="s">
        <v>36</v>
      </c>
      <c r="H153" s="5" t="s">
        <v>797</v>
      </c>
      <c r="I153" s="5" t="s">
        <v>48</v>
      </c>
      <c r="J153" s="5" t="s">
        <v>38</v>
      </c>
      <c r="K153" s="5" t="s">
        <v>38</v>
      </c>
      <c r="L153" s="5" t="s">
        <v>39</v>
      </c>
      <c r="M153" s="5" t="s">
        <v>40</v>
      </c>
      <c r="N153" s="5">
        <v>2</v>
      </c>
      <c r="O153" s="5" t="s">
        <v>94</v>
      </c>
      <c r="P153" s="5" t="s">
        <v>279</v>
      </c>
      <c r="Q153" s="5" t="s">
        <v>50</v>
      </c>
      <c r="R153" s="4">
        <v>48</v>
      </c>
      <c r="S153" s="5" t="s">
        <v>798</v>
      </c>
      <c r="T153" s="5"/>
      <c r="U153" s="5">
        <v>0</v>
      </c>
      <c r="V153" s="5" t="s">
        <v>906</v>
      </c>
      <c r="W153" s="5"/>
      <c r="X153" s="5" t="s">
        <v>799</v>
      </c>
      <c r="Y153" s="5">
        <v>100</v>
      </c>
      <c r="Z153" s="5">
        <v>1000</v>
      </c>
      <c r="AA153" s="5" t="s">
        <v>800</v>
      </c>
      <c r="AB153" s="5">
        <v>100</v>
      </c>
      <c r="AC153" s="5">
        <v>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/>
      <c r="AJ153" s="4">
        <v>2.2000000000000002</v>
      </c>
      <c r="AK153" s="4">
        <v>2.5</v>
      </c>
      <c r="AL153" s="5">
        <v>1</v>
      </c>
      <c r="AM153" s="5" t="s">
        <v>819</v>
      </c>
      <c r="AN153" s="5" t="s">
        <v>805</v>
      </c>
      <c r="AO153" s="5">
        <v>2</v>
      </c>
      <c r="AP153" s="5">
        <v>1000</v>
      </c>
      <c r="AQ153" s="5" t="s">
        <v>800</v>
      </c>
      <c r="AR153" s="5">
        <v>25</v>
      </c>
      <c r="AS153" s="5">
        <v>40</v>
      </c>
      <c r="AT153" s="5">
        <v>0</v>
      </c>
      <c r="AU153" s="5">
        <v>35</v>
      </c>
      <c r="AV153" s="5">
        <v>0</v>
      </c>
      <c r="AW153" s="5">
        <v>0</v>
      </c>
      <c r="AX153" s="5" t="s">
        <v>820</v>
      </c>
      <c r="AY153" s="5" t="s">
        <v>820</v>
      </c>
      <c r="AZ153" s="5" t="s">
        <v>821</v>
      </c>
      <c r="BA153" s="5" t="s">
        <v>801</v>
      </c>
      <c r="BB153" s="5"/>
      <c r="BC153" s="5"/>
      <c r="BD153" s="5" t="s">
        <v>815</v>
      </c>
      <c r="BE153" s="5"/>
      <c r="BF153" s="5"/>
      <c r="BG153" s="5"/>
      <c r="BH153" s="5" t="s">
        <v>816</v>
      </c>
      <c r="BI153" s="5"/>
      <c r="BJ153" s="5"/>
      <c r="BK153" s="5"/>
      <c r="BL153" s="5" t="s">
        <v>803</v>
      </c>
      <c r="BM153" s="5">
        <v>100</v>
      </c>
      <c r="BN153" s="5">
        <v>97</v>
      </c>
      <c r="BO153" s="5">
        <v>92</v>
      </c>
      <c r="BP153" s="5">
        <v>86</v>
      </c>
      <c r="BQ153" s="5">
        <v>75</v>
      </c>
      <c r="BR153" s="5">
        <v>64</v>
      </c>
      <c r="BS153" s="5">
        <v>58</v>
      </c>
      <c r="BT153" s="5">
        <v>53</v>
      </c>
      <c r="BU153" s="5">
        <v>50</v>
      </c>
      <c r="BV153" s="5"/>
      <c r="BW153" s="5" t="s">
        <v>803</v>
      </c>
      <c r="BX153" s="5">
        <v>10</v>
      </c>
      <c r="BY153" s="5">
        <v>10</v>
      </c>
      <c r="BZ153" s="5">
        <v>10</v>
      </c>
      <c r="CA153" s="5">
        <v>10</v>
      </c>
      <c r="CB153" s="5">
        <v>9</v>
      </c>
      <c r="CC153" s="5">
        <v>8</v>
      </c>
      <c r="CD153" s="5">
        <v>7</v>
      </c>
      <c r="CE153" s="5">
        <v>6</v>
      </c>
      <c r="CF153" s="5">
        <v>5</v>
      </c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45"/>
      <c r="ES153" s="45"/>
      <c r="ET153" s="45">
        <v>44560</v>
      </c>
      <c r="EU153" s="45">
        <v>44564</v>
      </c>
      <c r="EV153" s="45" t="s">
        <v>822</v>
      </c>
      <c r="EW153" s="45"/>
      <c r="EX153" s="45"/>
      <c r="EY153" s="45"/>
      <c r="EZ153" s="45"/>
      <c r="FA153" s="45"/>
      <c r="FB153" s="45"/>
      <c r="FC153" s="45">
        <v>44600</v>
      </c>
      <c r="FD153" s="45"/>
      <c r="FE153" s="5"/>
      <c r="FF153" s="5" t="s">
        <v>804</v>
      </c>
      <c r="FG153" s="5"/>
      <c r="FH153" s="5"/>
      <c r="FI153" s="5"/>
      <c r="FJ153" s="5">
        <v>6.99</v>
      </c>
      <c r="FK153" s="4">
        <v>48</v>
      </c>
      <c r="FL153" s="5">
        <v>48</v>
      </c>
      <c r="FM153" s="4">
        <v>40</v>
      </c>
      <c r="FN153" s="4">
        <v>44</v>
      </c>
      <c r="FO153" s="4">
        <v>45</v>
      </c>
      <c r="FP153" s="4">
        <v>60</v>
      </c>
      <c r="FQ153" s="5">
        <v>8</v>
      </c>
      <c r="FR153" s="5">
        <v>99</v>
      </c>
      <c r="FS153" s="5">
        <v>7.0000000000000007E-2</v>
      </c>
      <c r="FT153" s="5">
        <v>0.25</v>
      </c>
      <c r="FU153" s="5">
        <v>0.48</v>
      </c>
      <c r="FV153" s="5">
        <v>0.84</v>
      </c>
      <c r="FW153" s="5"/>
      <c r="FX153" s="5">
        <v>7.64</v>
      </c>
      <c r="FY153" s="5">
        <v>0.32</v>
      </c>
      <c r="FZ153" s="5">
        <v>0.48</v>
      </c>
      <c r="GA153" s="5">
        <v>1.3</v>
      </c>
      <c r="GB153" s="5">
        <v>2.38</v>
      </c>
      <c r="GC153" s="5">
        <v>3.48</v>
      </c>
      <c r="GD153" s="5">
        <v>5.48</v>
      </c>
      <c r="GE153" s="5">
        <v>5.38</v>
      </c>
      <c r="GF153" s="46"/>
      <c r="GG153" s="5" t="s">
        <v>44</v>
      </c>
      <c r="GH153" s="5" t="s">
        <v>39</v>
      </c>
      <c r="GI153" s="5" t="s">
        <v>861</v>
      </c>
      <c r="GJ153" s="5" t="s">
        <v>798</v>
      </c>
      <c r="GK153" s="5" t="s">
        <v>830</v>
      </c>
      <c r="GL153" s="5">
        <v>53</v>
      </c>
      <c r="GM153" s="46"/>
      <c r="GN153" s="47">
        <v>2112093761</v>
      </c>
      <c r="GO153">
        <f t="shared" si="6"/>
        <v>1.1000000000000001</v>
      </c>
      <c r="GP153">
        <f t="shared" si="7"/>
        <v>66</v>
      </c>
      <c r="GQ153">
        <f t="shared" si="8"/>
        <v>329</v>
      </c>
    </row>
    <row r="154" spans="1:199">
      <c r="A154" s="5" t="s">
        <v>795</v>
      </c>
      <c r="B154" s="5">
        <v>2022</v>
      </c>
      <c r="C154" s="4">
        <v>112212022</v>
      </c>
      <c r="D154" s="5">
        <v>112212022</v>
      </c>
      <c r="E154" s="5" t="s">
        <v>796</v>
      </c>
      <c r="F154" s="5" t="s">
        <v>35</v>
      </c>
      <c r="G154" s="5" t="s">
        <v>36</v>
      </c>
      <c r="H154" s="5" t="s">
        <v>797</v>
      </c>
      <c r="I154" s="5" t="s">
        <v>48</v>
      </c>
      <c r="J154" s="5" t="s">
        <v>38</v>
      </c>
      <c r="K154" s="5" t="s">
        <v>38</v>
      </c>
      <c r="L154" s="5" t="s">
        <v>39</v>
      </c>
      <c r="M154" s="5" t="s">
        <v>40</v>
      </c>
      <c r="N154" s="5">
        <v>2</v>
      </c>
      <c r="O154" s="5" t="s">
        <v>79</v>
      </c>
      <c r="P154" s="5" t="s">
        <v>300</v>
      </c>
      <c r="Q154" s="5" t="s">
        <v>50</v>
      </c>
      <c r="R154" s="4">
        <v>15</v>
      </c>
      <c r="S154" s="5" t="s">
        <v>798</v>
      </c>
      <c r="T154" s="5"/>
      <c r="U154" s="5">
        <v>0</v>
      </c>
      <c r="V154" s="5" t="s">
        <v>906</v>
      </c>
      <c r="W154" s="5"/>
      <c r="X154" s="5" t="s">
        <v>799</v>
      </c>
      <c r="Y154" s="5">
        <v>100</v>
      </c>
      <c r="Z154" s="5">
        <v>1000</v>
      </c>
      <c r="AA154" s="5" t="s">
        <v>800</v>
      </c>
      <c r="AB154" s="5">
        <v>100</v>
      </c>
      <c r="AC154" s="5">
        <v>0</v>
      </c>
      <c r="AD154" s="5">
        <v>0</v>
      </c>
      <c r="AE154" s="5">
        <v>0</v>
      </c>
      <c r="AF154" s="5">
        <v>0</v>
      </c>
      <c r="AG154" s="5">
        <v>0</v>
      </c>
      <c r="AH154" s="5">
        <v>0</v>
      </c>
      <c r="AI154" s="5"/>
      <c r="AJ154" s="4">
        <v>3.9</v>
      </c>
      <c r="AK154" s="4">
        <v>4</v>
      </c>
      <c r="AL154" s="5">
        <v>1</v>
      </c>
      <c r="AM154" s="5" t="s">
        <v>819</v>
      </c>
      <c r="AN154" s="5" t="s">
        <v>805</v>
      </c>
      <c r="AO154" s="5">
        <v>2</v>
      </c>
      <c r="AP154" s="5">
        <v>1000</v>
      </c>
      <c r="AQ154" s="5" t="s">
        <v>800</v>
      </c>
      <c r="AR154" s="5">
        <v>25</v>
      </c>
      <c r="AS154" s="5">
        <v>40</v>
      </c>
      <c r="AT154" s="5">
        <v>0</v>
      </c>
      <c r="AU154" s="5">
        <v>35</v>
      </c>
      <c r="AV154" s="5">
        <v>0</v>
      </c>
      <c r="AW154" s="5">
        <v>0</v>
      </c>
      <c r="AX154" s="5" t="s">
        <v>820</v>
      </c>
      <c r="AY154" s="5" t="s">
        <v>820</v>
      </c>
      <c r="AZ154" s="5" t="s">
        <v>821</v>
      </c>
      <c r="BA154" s="5" t="s">
        <v>801</v>
      </c>
      <c r="BB154" s="5"/>
      <c r="BC154" s="5"/>
      <c r="BD154" s="5" t="s">
        <v>815</v>
      </c>
      <c r="BE154" s="5"/>
      <c r="BF154" s="5"/>
      <c r="BG154" s="5"/>
      <c r="BH154" s="5" t="s">
        <v>816</v>
      </c>
      <c r="BI154" s="5"/>
      <c r="BJ154" s="5"/>
      <c r="BK154" s="5"/>
      <c r="BL154" s="5" t="s">
        <v>803</v>
      </c>
      <c r="BM154" s="5">
        <v>100</v>
      </c>
      <c r="BN154" s="5">
        <v>97</v>
      </c>
      <c r="BO154" s="5">
        <v>92</v>
      </c>
      <c r="BP154" s="5">
        <v>86</v>
      </c>
      <c r="BQ154" s="5">
        <v>75</v>
      </c>
      <c r="BR154" s="5">
        <v>64</v>
      </c>
      <c r="BS154" s="5">
        <v>58</v>
      </c>
      <c r="BT154" s="5">
        <v>53</v>
      </c>
      <c r="BU154" s="5">
        <v>50</v>
      </c>
      <c r="BV154" s="5"/>
      <c r="BW154" s="5" t="s">
        <v>803</v>
      </c>
      <c r="BX154" s="5">
        <v>10</v>
      </c>
      <c r="BY154" s="5">
        <v>10</v>
      </c>
      <c r="BZ154" s="5">
        <v>10</v>
      </c>
      <c r="CA154" s="5">
        <v>10</v>
      </c>
      <c r="CB154" s="5">
        <v>9</v>
      </c>
      <c r="CC154" s="5">
        <v>8</v>
      </c>
      <c r="CD154" s="5">
        <v>7</v>
      </c>
      <c r="CE154" s="5">
        <v>6</v>
      </c>
      <c r="CF154" s="5">
        <v>5</v>
      </c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45"/>
      <c r="ES154" s="45"/>
      <c r="ET154" s="45">
        <v>44560</v>
      </c>
      <c r="EU154" s="45">
        <v>44564</v>
      </c>
      <c r="EV154" s="45" t="s">
        <v>822</v>
      </c>
      <c r="EW154" s="45"/>
      <c r="EX154" s="45"/>
      <c r="EY154" s="45"/>
      <c r="EZ154" s="45"/>
      <c r="FA154" s="45"/>
      <c r="FB154" s="45"/>
      <c r="FC154" s="45">
        <v>44600</v>
      </c>
      <c r="FD154" s="45"/>
      <c r="FE154" s="5"/>
      <c r="FF154" s="5" t="s">
        <v>804</v>
      </c>
      <c r="FG154" s="5"/>
      <c r="FH154" s="5"/>
      <c r="FI154" s="5"/>
      <c r="FJ154" s="5">
        <v>3.58</v>
      </c>
      <c r="FK154" s="4">
        <v>15</v>
      </c>
      <c r="FL154" s="5">
        <v>15</v>
      </c>
      <c r="FM154" s="4">
        <v>15</v>
      </c>
      <c r="FN154" s="4">
        <v>15</v>
      </c>
      <c r="FO154" s="4">
        <v>15</v>
      </c>
      <c r="FP154" s="4">
        <v>15</v>
      </c>
      <c r="FQ154" s="5">
        <v>12</v>
      </c>
      <c r="FR154" s="5">
        <v>3</v>
      </c>
      <c r="FS154" s="5">
        <v>0.2</v>
      </c>
      <c r="FT154" s="5">
        <v>0.6</v>
      </c>
      <c r="FU154" s="5">
        <v>1</v>
      </c>
      <c r="FV154" s="5">
        <v>1.6</v>
      </c>
      <c r="FW154" s="5"/>
      <c r="FX154" s="5">
        <v>3.2</v>
      </c>
      <c r="FY154" s="5">
        <v>0.53</v>
      </c>
      <c r="FZ154" s="5">
        <v>0.6</v>
      </c>
      <c r="GA154" s="5">
        <v>0.8</v>
      </c>
      <c r="GB154" s="5">
        <v>1.47</v>
      </c>
      <c r="GC154" s="5">
        <v>1.67</v>
      </c>
      <c r="GD154" s="5">
        <v>4.47</v>
      </c>
      <c r="GE154" s="5">
        <v>7.6</v>
      </c>
      <c r="GF154" s="46"/>
      <c r="GG154" s="5" t="s">
        <v>44</v>
      </c>
      <c r="GH154" s="5" t="s">
        <v>44</v>
      </c>
      <c r="GI154" s="5" t="s">
        <v>861</v>
      </c>
      <c r="GJ154" s="5" t="s">
        <v>798</v>
      </c>
      <c r="GK154" s="5" t="s">
        <v>830</v>
      </c>
      <c r="GL154" s="5">
        <v>7</v>
      </c>
      <c r="GM154" s="46"/>
      <c r="GN154" s="47">
        <v>2112093762</v>
      </c>
      <c r="GO154">
        <f t="shared" si="6"/>
        <v>0.19999999999999996</v>
      </c>
      <c r="GP154">
        <f t="shared" si="7"/>
        <v>3</v>
      </c>
      <c r="GQ154">
        <f t="shared" si="8"/>
        <v>67</v>
      </c>
    </row>
    <row r="155" spans="1:199">
      <c r="A155" s="5" t="s">
        <v>795</v>
      </c>
      <c r="B155" s="5">
        <v>2022</v>
      </c>
      <c r="C155" s="4">
        <v>112212003</v>
      </c>
      <c r="D155" s="5" t="s">
        <v>813</v>
      </c>
      <c r="E155" s="5" t="s">
        <v>796</v>
      </c>
      <c r="F155" s="5" t="s">
        <v>35</v>
      </c>
      <c r="G155" s="5" t="s">
        <v>36</v>
      </c>
      <c r="H155" s="5" t="s">
        <v>797</v>
      </c>
      <c r="I155" s="5" t="s">
        <v>48</v>
      </c>
      <c r="J155" s="5" t="s">
        <v>38</v>
      </c>
      <c r="K155" s="5" t="s">
        <v>38</v>
      </c>
      <c r="L155" s="5" t="s">
        <v>39</v>
      </c>
      <c r="M155" s="5" t="s">
        <v>40</v>
      </c>
      <c r="N155" s="5">
        <v>2</v>
      </c>
      <c r="O155" s="5" t="s">
        <v>137</v>
      </c>
      <c r="P155" s="5" t="s">
        <v>162</v>
      </c>
      <c r="Q155" s="5" t="s">
        <v>50</v>
      </c>
      <c r="R155" s="4">
        <v>30</v>
      </c>
      <c r="S155" s="5" t="s">
        <v>798</v>
      </c>
      <c r="T155" s="5"/>
      <c r="U155" s="5">
        <v>0</v>
      </c>
      <c r="V155" s="5" t="s">
        <v>906</v>
      </c>
      <c r="W155" s="5"/>
      <c r="X155" s="5" t="s">
        <v>799</v>
      </c>
      <c r="Y155" s="5">
        <v>100</v>
      </c>
      <c r="Z155" s="5">
        <v>1000</v>
      </c>
      <c r="AA155" s="5" t="s">
        <v>800</v>
      </c>
      <c r="AB155" s="5">
        <v>100</v>
      </c>
      <c r="AC155" s="5">
        <v>0</v>
      </c>
      <c r="AD155" s="5">
        <v>0</v>
      </c>
      <c r="AE155" s="5">
        <v>0</v>
      </c>
      <c r="AF155" s="5">
        <v>0</v>
      </c>
      <c r="AG155" s="5">
        <v>0</v>
      </c>
      <c r="AH155" s="5">
        <v>0</v>
      </c>
      <c r="AI155" s="5"/>
      <c r="AJ155" s="4">
        <v>1.1000000000000001</v>
      </c>
      <c r="AK155" s="4">
        <v>1.1000000000000001</v>
      </c>
      <c r="AL155" s="5">
        <v>1</v>
      </c>
      <c r="AM155" s="5" t="s">
        <v>819</v>
      </c>
      <c r="AN155" s="5" t="s">
        <v>805</v>
      </c>
      <c r="AO155" s="5">
        <v>2</v>
      </c>
      <c r="AP155" s="5">
        <v>1000</v>
      </c>
      <c r="AQ155" s="5" t="s">
        <v>800</v>
      </c>
      <c r="AR155" s="5">
        <v>25</v>
      </c>
      <c r="AS155" s="5">
        <v>40</v>
      </c>
      <c r="AT155" s="5">
        <v>0</v>
      </c>
      <c r="AU155" s="5">
        <v>35</v>
      </c>
      <c r="AV155" s="5">
        <v>0</v>
      </c>
      <c r="AW155" s="5">
        <v>0</v>
      </c>
      <c r="AX155" s="5" t="s">
        <v>820</v>
      </c>
      <c r="AY155" s="5" t="s">
        <v>820</v>
      </c>
      <c r="AZ155" s="5" t="s">
        <v>821</v>
      </c>
      <c r="BA155" s="5" t="s">
        <v>801</v>
      </c>
      <c r="BB155" s="5"/>
      <c r="BC155" s="5"/>
      <c r="BD155" s="5" t="s">
        <v>815</v>
      </c>
      <c r="BE155" s="5"/>
      <c r="BF155" s="5"/>
      <c r="BG155" s="5"/>
      <c r="BH155" s="5" t="s">
        <v>816</v>
      </c>
      <c r="BI155" s="5"/>
      <c r="BJ155" s="5"/>
      <c r="BK155" s="5"/>
      <c r="BL155" s="5" t="s">
        <v>803</v>
      </c>
      <c r="BM155" s="5">
        <v>100</v>
      </c>
      <c r="BN155" s="5">
        <v>97</v>
      </c>
      <c r="BO155" s="5">
        <v>92</v>
      </c>
      <c r="BP155" s="5">
        <v>86</v>
      </c>
      <c r="BQ155" s="5">
        <v>75</v>
      </c>
      <c r="BR155" s="5">
        <v>64</v>
      </c>
      <c r="BS155" s="5">
        <v>58</v>
      </c>
      <c r="BT155" s="5">
        <v>53</v>
      </c>
      <c r="BU155" s="5">
        <v>50</v>
      </c>
      <c r="BV155" s="5"/>
      <c r="BW155" s="5" t="s">
        <v>803</v>
      </c>
      <c r="BX155" s="5">
        <v>10</v>
      </c>
      <c r="BY155" s="5">
        <v>10</v>
      </c>
      <c r="BZ155" s="5">
        <v>10</v>
      </c>
      <c r="CA155" s="5">
        <v>10</v>
      </c>
      <c r="CB155" s="5">
        <v>9</v>
      </c>
      <c r="CC155" s="5">
        <v>8</v>
      </c>
      <c r="CD155" s="5">
        <v>7</v>
      </c>
      <c r="CE155" s="5">
        <v>6</v>
      </c>
      <c r="CF155" s="5">
        <v>5</v>
      </c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45"/>
      <c r="ES155" s="45"/>
      <c r="ET155" s="45">
        <v>44560</v>
      </c>
      <c r="EU155" s="45">
        <v>44564</v>
      </c>
      <c r="EV155" s="45" t="s">
        <v>822</v>
      </c>
      <c r="EW155" s="45"/>
      <c r="EX155" s="45"/>
      <c r="EY155" s="45"/>
      <c r="EZ155" s="45"/>
      <c r="FA155" s="45"/>
      <c r="FB155" s="45"/>
      <c r="FC155" s="45">
        <v>44600</v>
      </c>
      <c r="FD155" s="45"/>
      <c r="FE155" s="5"/>
      <c r="FF155" s="5" t="s">
        <v>809</v>
      </c>
      <c r="FG155" s="5"/>
      <c r="FH155" s="5"/>
      <c r="FI155" s="5"/>
      <c r="FJ155" s="5">
        <v>2.25</v>
      </c>
      <c r="FK155" s="4">
        <v>30</v>
      </c>
      <c r="FL155" s="5">
        <v>30</v>
      </c>
      <c r="FM155" s="4"/>
      <c r="FN155" s="4"/>
      <c r="FO155" s="4"/>
      <c r="FP155" s="4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46"/>
      <c r="GG155" s="5"/>
      <c r="GH155" s="5"/>
      <c r="GI155" s="5" t="s">
        <v>861</v>
      </c>
      <c r="GJ155" s="5" t="s">
        <v>798</v>
      </c>
      <c r="GK155" s="5" t="s">
        <v>830</v>
      </c>
      <c r="GL155" s="5">
        <v>3</v>
      </c>
      <c r="GM155" s="46"/>
      <c r="GN155" s="47">
        <v>2112093763</v>
      </c>
      <c r="GO155">
        <f t="shared" si="6"/>
        <v>0</v>
      </c>
      <c r="GP155">
        <f t="shared" si="7"/>
        <v>0</v>
      </c>
      <c r="GQ155">
        <f t="shared" si="8"/>
        <v>0</v>
      </c>
    </row>
    <row r="156" spans="1:199">
      <c r="A156" s="5" t="s">
        <v>795</v>
      </c>
      <c r="B156" s="5">
        <v>2022</v>
      </c>
      <c r="C156" s="4">
        <v>112212023</v>
      </c>
      <c r="D156" s="5">
        <v>112212023</v>
      </c>
      <c r="E156" s="5" t="s">
        <v>796</v>
      </c>
      <c r="F156" s="5" t="s">
        <v>35</v>
      </c>
      <c r="G156" s="5" t="s">
        <v>36</v>
      </c>
      <c r="H156" s="5" t="s">
        <v>797</v>
      </c>
      <c r="I156" s="5" t="s">
        <v>48</v>
      </c>
      <c r="J156" s="5" t="s">
        <v>38</v>
      </c>
      <c r="K156" s="5" t="s">
        <v>38</v>
      </c>
      <c r="L156" s="5" t="s">
        <v>39</v>
      </c>
      <c r="M156" s="5" t="s">
        <v>40</v>
      </c>
      <c r="N156" s="5">
        <v>2</v>
      </c>
      <c r="O156" s="5" t="s">
        <v>41</v>
      </c>
      <c r="P156" s="5" t="s">
        <v>49</v>
      </c>
      <c r="Q156" s="5" t="s">
        <v>50</v>
      </c>
      <c r="R156" s="4">
        <v>24</v>
      </c>
      <c r="S156" s="5" t="s">
        <v>798</v>
      </c>
      <c r="T156" s="5"/>
      <c r="U156" s="5">
        <v>0</v>
      </c>
      <c r="V156" s="5" t="s">
        <v>906</v>
      </c>
      <c r="W156" s="5"/>
      <c r="X156" s="5" t="s">
        <v>799</v>
      </c>
      <c r="Y156" s="5">
        <v>100</v>
      </c>
      <c r="Z156" s="5">
        <v>1000</v>
      </c>
      <c r="AA156" s="5" t="s">
        <v>800</v>
      </c>
      <c r="AB156" s="5">
        <v>100</v>
      </c>
      <c r="AC156" s="5">
        <v>0</v>
      </c>
      <c r="AD156" s="5">
        <v>0</v>
      </c>
      <c r="AE156" s="5">
        <v>0</v>
      </c>
      <c r="AF156" s="5">
        <v>0</v>
      </c>
      <c r="AG156" s="5">
        <v>0</v>
      </c>
      <c r="AH156" s="5">
        <v>0</v>
      </c>
      <c r="AI156" s="5" t="s">
        <v>823</v>
      </c>
      <c r="AJ156" s="4">
        <v>0.1</v>
      </c>
      <c r="AK156" s="4">
        <v>0.1</v>
      </c>
      <c r="AL156" s="5">
        <v>1</v>
      </c>
      <c r="AM156" s="5" t="s">
        <v>819</v>
      </c>
      <c r="AN156" s="5" t="s">
        <v>805</v>
      </c>
      <c r="AO156" s="5">
        <v>2</v>
      </c>
      <c r="AP156" s="5">
        <v>1000</v>
      </c>
      <c r="AQ156" s="5" t="s">
        <v>800</v>
      </c>
      <c r="AR156" s="5">
        <v>25</v>
      </c>
      <c r="AS156" s="5">
        <v>40</v>
      </c>
      <c r="AT156" s="5">
        <v>0</v>
      </c>
      <c r="AU156" s="5">
        <v>35</v>
      </c>
      <c r="AV156" s="5">
        <v>0</v>
      </c>
      <c r="AW156" s="5">
        <v>0</v>
      </c>
      <c r="AX156" s="5" t="s">
        <v>820</v>
      </c>
      <c r="AY156" s="5" t="s">
        <v>820</v>
      </c>
      <c r="AZ156" s="5" t="s">
        <v>821</v>
      </c>
      <c r="BA156" s="5" t="s">
        <v>801</v>
      </c>
      <c r="BB156" s="5"/>
      <c r="BC156" s="5"/>
      <c r="BD156" s="5" t="s">
        <v>815</v>
      </c>
      <c r="BE156" s="5"/>
      <c r="BF156" s="5"/>
      <c r="BG156" s="5"/>
      <c r="BH156" s="5" t="s">
        <v>816</v>
      </c>
      <c r="BI156" s="5"/>
      <c r="BJ156" s="5"/>
      <c r="BK156" s="5"/>
      <c r="BL156" s="5" t="s">
        <v>803</v>
      </c>
      <c r="BM156" s="5">
        <v>100</v>
      </c>
      <c r="BN156" s="5">
        <v>97</v>
      </c>
      <c r="BO156" s="5">
        <v>92</v>
      </c>
      <c r="BP156" s="5">
        <v>86</v>
      </c>
      <c r="BQ156" s="5">
        <v>75</v>
      </c>
      <c r="BR156" s="5">
        <v>64</v>
      </c>
      <c r="BS156" s="5">
        <v>58</v>
      </c>
      <c r="BT156" s="5">
        <v>53</v>
      </c>
      <c r="BU156" s="5">
        <v>50</v>
      </c>
      <c r="BV156" s="5"/>
      <c r="BW156" s="5" t="s">
        <v>803</v>
      </c>
      <c r="BX156" s="5">
        <v>10</v>
      </c>
      <c r="BY156" s="5">
        <v>10</v>
      </c>
      <c r="BZ156" s="5">
        <v>10</v>
      </c>
      <c r="CA156" s="5">
        <v>10</v>
      </c>
      <c r="CB156" s="5">
        <v>9</v>
      </c>
      <c r="CC156" s="5">
        <v>8</v>
      </c>
      <c r="CD156" s="5">
        <v>7</v>
      </c>
      <c r="CE156" s="5">
        <v>6</v>
      </c>
      <c r="CF156" s="5">
        <v>5</v>
      </c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45"/>
      <c r="ES156" s="45"/>
      <c r="ET156" s="45">
        <v>44560</v>
      </c>
      <c r="EU156" s="45">
        <v>44564</v>
      </c>
      <c r="EV156" s="45" t="s">
        <v>822</v>
      </c>
      <c r="EW156" s="45">
        <v>44569</v>
      </c>
      <c r="EX156" s="45">
        <v>44569</v>
      </c>
      <c r="EY156" s="45"/>
      <c r="EZ156" s="45"/>
      <c r="FA156" s="45"/>
      <c r="FB156" s="45"/>
      <c r="FC156" s="45">
        <v>44600</v>
      </c>
      <c r="FD156" s="45"/>
      <c r="FE156" s="5"/>
      <c r="FF156" s="5" t="s">
        <v>809</v>
      </c>
      <c r="FG156" s="5"/>
      <c r="FH156" s="5"/>
      <c r="FI156" s="5" t="s">
        <v>908</v>
      </c>
      <c r="FJ156" s="5">
        <v>4.3899999999999997</v>
      </c>
      <c r="FK156" s="4">
        <v>24</v>
      </c>
      <c r="FL156" s="5">
        <v>15</v>
      </c>
      <c r="FM156" s="4">
        <v>15</v>
      </c>
      <c r="FN156" s="4">
        <v>19</v>
      </c>
      <c r="FO156" s="4">
        <v>15</v>
      </c>
      <c r="FP156" s="4">
        <v>20</v>
      </c>
      <c r="FQ156" s="5">
        <v>3</v>
      </c>
      <c r="FR156" s="5">
        <v>3</v>
      </c>
      <c r="FS156" s="5">
        <v>0.37</v>
      </c>
      <c r="FT156" s="5">
        <v>0.63</v>
      </c>
      <c r="FU156" s="5">
        <v>0.95</v>
      </c>
      <c r="FV156" s="5">
        <v>1.58</v>
      </c>
      <c r="FW156" s="5"/>
      <c r="FX156" s="5">
        <v>4.47</v>
      </c>
      <c r="FY156" s="5">
        <v>0.3</v>
      </c>
      <c r="FZ156" s="5">
        <v>0.4</v>
      </c>
      <c r="GA156" s="5">
        <v>0.65</v>
      </c>
      <c r="GB156" s="5">
        <v>1.2</v>
      </c>
      <c r="GC156" s="5">
        <v>2.25</v>
      </c>
      <c r="GD156" s="5">
        <v>4.2</v>
      </c>
      <c r="GE156" s="5">
        <v>4.2699999999999996</v>
      </c>
      <c r="GF156" s="46"/>
      <c r="GG156" s="5" t="s">
        <v>44</v>
      </c>
      <c r="GH156" s="5" t="s">
        <v>44</v>
      </c>
      <c r="GI156" s="5" t="s">
        <v>861</v>
      </c>
      <c r="GJ156" s="5" t="s">
        <v>798</v>
      </c>
      <c r="GK156" s="5" t="s">
        <v>830</v>
      </c>
      <c r="GL156" s="5">
        <v>3</v>
      </c>
      <c r="GM156" s="46"/>
      <c r="GN156" s="47">
        <v>2112093764</v>
      </c>
      <c r="GO156">
        <f t="shared" si="6"/>
        <v>1.05</v>
      </c>
      <c r="GP156">
        <f t="shared" si="7"/>
        <v>21</v>
      </c>
      <c r="GQ156">
        <f t="shared" si="8"/>
        <v>84</v>
      </c>
    </row>
    <row r="157" spans="1:199">
      <c r="A157" s="5" t="s">
        <v>795</v>
      </c>
      <c r="B157" s="5">
        <v>2022</v>
      </c>
      <c r="C157" s="4">
        <v>112212025</v>
      </c>
      <c r="D157" s="5">
        <v>112212025</v>
      </c>
      <c r="E157" s="5" t="s">
        <v>796</v>
      </c>
      <c r="F157" s="5" t="s">
        <v>35</v>
      </c>
      <c r="G157" s="5" t="s">
        <v>36</v>
      </c>
      <c r="H157" s="5" t="s">
        <v>797</v>
      </c>
      <c r="I157" s="5" t="s">
        <v>48</v>
      </c>
      <c r="J157" s="5" t="s">
        <v>38</v>
      </c>
      <c r="K157" s="5" t="s">
        <v>38</v>
      </c>
      <c r="L157" s="5" t="s">
        <v>39</v>
      </c>
      <c r="M157" s="5" t="s">
        <v>40</v>
      </c>
      <c r="N157" s="5">
        <v>2</v>
      </c>
      <c r="O157" s="5" t="s">
        <v>94</v>
      </c>
      <c r="P157" s="5" t="s">
        <v>290</v>
      </c>
      <c r="Q157" s="5" t="s">
        <v>50</v>
      </c>
      <c r="R157" s="4">
        <v>87</v>
      </c>
      <c r="S157" s="5" t="s">
        <v>798</v>
      </c>
      <c r="T157" s="5"/>
      <c r="U157" s="5">
        <v>0</v>
      </c>
      <c r="V157" s="5" t="s">
        <v>906</v>
      </c>
      <c r="W157" s="5"/>
      <c r="X157" s="5" t="s">
        <v>799</v>
      </c>
      <c r="Y157" s="5">
        <v>100</v>
      </c>
      <c r="Z157" s="5">
        <v>1000</v>
      </c>
      <c r="AA157" s="5" t="s">
        <v>800</v>
      </c>
      <c r="AB157" s="5">
        <v>100</v>
      </c>
      <c r="AC157" s="5">
        <v>0</v>
      </c>
      <c r="AD157" s="5">
        <v>0</v>
      </c>
      <c r="AE157" s="5">
        <v>0</v>
      </c>
      <c r="AF157" s="5">
        <v>0</v>
      </c>
      <c r="AG157" s="5">
        <v>0</v>
      </c>
      <c r="AH157" s="5">
        <v>0</v>
      </c>
      <c r="AI157" s="5"/>
      <c r="AJ157" s="4">
        <v>3</v>
      </c>
      <c r="AK157" s="4">
        <v>3</v>
      </c>
      <c r="AL157" s="5">
        <v>1</v>
      </c>
      <c r="AM157" s="5" t="s">
        <v>819</v>
      </c>
      <c r="AN157" s="5" t="s">
        <v>805</v>
      </c>
      <c r="AO157" s="5">
        <v>2</v>
      </c>
      <c r="AP157" s="5">
        <v>1000</v>
      </c>
      <c r="AQ157" s="5" t="s">
        <v>800</v>
      </c>
      <c r="AR157" s="5">
        <v>25</v>
      </c>
      <c r="AS157" s="5">
        <v>40</v>
      </c>
      <c r="AT157" s="5">
        <v>0</v>
      </c>
      <c r="AU157" s="5">
        <v>35</v>
      </c>
      <c r="AV157" s="5">
        <v>0</v>
      </c>
      <c r="AW157" s="5">
        <v>0</v>
      </c>
      <c r="AX157" s="5" t="s">
        <v>820</v>
      </c>
      <c r="AY157" s="5" t="s">
        <v>820</v>
      </c>
      <c r="AZ157" s="5" t="s">
        <v>821</v>
      </c>
      <c r="BA157" s="5" t="s">
        <v>801</v>
      </c>
      <c r="BB157" s="5"/>
      <c r="BC157" s="5"/>
      <c r="BD157" s="5" t="s">
        <v>815</v>
      </c>
      <c r="BE157" s="5"/>
      <c r="BF157" s="5"/>
      <c r="BG157" s="5"/>
      <c r="BH157" s="5" t="s">
        <v>816</v>
      </c>
      <c r="BI157" s="5"/>
      <c r="BJ157" s="5"/>
      <c r="BK157" s="5"/>
      <c r="BL157" s="5" t="s">
        <v>803</v>
      </c>
      <c r="BM157" s="5">
        <v>100</v>
      </c>
      <c r="BN157" s="5">
        <v>97</v>
      </c>
      <c r="BO157" s="5">
        <v>92</v>
      </c>
      <c r="BP157" s="5">
        <v>86</v>
      </c>
      <c r="BQ157" s="5">
        <v>75</v>
      </c>
      <c r="BR157" s="5">
        <v>64</v>
      </c>
      <c r="BS157" s="5">
        <v>58</v>
      </c>
      <c r="BT157" s="5">
        <v>53</v>
      </c>
      <c r="BU157" s="5">
        <v>50</v>
      </c>
      <c r="BV157" s="5"/>
      <c r="BW157" s="5" t="s">
        <v>803</v>
      </c>
      <c r="BX157" s="5">
        <v>10</v>
      </c>
      <c r="BY157" s="5">
        <v>10</v>
      </c>
      <c r="BZ157" s="5">
        <v>10</v>
      </c>
      <c r="CA157" s="5">
        <v>10</v>
      </c>
      <c r="CB157" s="5">
        <v>9</v>
      </c>
      <c r="CC157" s="5">
        <v>8</v>
      </c>
      <c r="CD157" s="5">
        <v>7</v>
      </c>
      <c r="CE157" s="5">
        <v>6</v>
      </c>
      <c r="CF157" s="5">
        <v>5</v>
      </c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45"/>
      <c r="ES157" s="45"/>
      <c r="ET157" s="45">
        <v>44560</v>
      </c>
      <c r="EU157" s="45">
        <v>44564</v>
      </c>
      <c r="EV157" s="45" t="s">
        <v>822</v>
      </c>
      <c r="EW157" s="45"/>
      <c r="EX157" s="45"/>
      <c r="EY157" s="45"/>
      <c r="EZ157" s="45"/>
      <c r="FA157" s="45"/>
      <c r="FB157" s="45"/>
      <c r="FC157" s="45">
        <v>44600</v>
      </c>
      <c r="FD157" s="45"/>
      <c r="FE157" s="5"/>
      <c r="FF157" s="5" t="s">
        <v>804</v>
      </c>
      <c r="FG157" s="5"/>
      <c r="FH157" s="5"/>
      <c r="FI157" s="5"/>
      <c r="FJ157" s="5">
        <v>3.26</v>
      </c>
      <c r="FK157" s="4">
        <v>87</v>
      </c>
      <c r="FL157" s="5">
        <v>85</v>
      </c>
      <c r="FM157" s="4">
        <v>75</v>
      </c>
      <c r="FN157" s="4">
        <v>80</v>
      </c>
      <c r="FO157" s="4">
        <v>75</v>
      </c>
      <c r="FP157" s="4">
        <v>75</v>
      </c>
      <c r="FQ157" s="5">
        <v>11</v>
      </c>
      <c r="FR157" s="5">
        <v>18</v>
      </c>
      <c r="FS157" s="5">
        <v>0.06</v>
      </c>
      <c r="FT157" s="5">
        <v>0.28000000000000003</v>
      </c>
      <c r="FU157" s="5">
        <v>0.53</v>
      </c>
      <c r="FV157" s="5">
        <v>1.2</v>
      </c>
      <c r="FW157" s="5"/>
      <c r="FX157" s="5">
        <v>3.21</v>
      </c>
      <c r="FY157" s="5">
        <v>0.28999999999999998</v>
      </c>
      <c r="FZ157" s="5">
        <v>0.33</v>
      </c>
      <c r="GA157" s="5">
        <v>0.77</v>
      </c>
      <c r="GB157" s="5">
        <v>1.59</v>
      </c>
      <c r="GC157" s="5">
        <v>2.0699999999999998</v>
      </c>
      <c r="GD157" s="5">
        <v>3.36</v>
      </c>
      <c r="GE157" s="5">
        <v>4.24</v>
      </c>
      <c r="GF157" s="46"/>
      <c r="GG157" s="5" t="s">
        <v>44</v>
      </c>
      <c r="GH157" s="5" t="s">
        <v>44</v>
      </c>
      <c r="GI157" s="5" t="s">
        <v>861</v>
      </c>
      <c r="GJ157" s="5" t="s">
        <v>798</v>
      </c>
      <c r="GK157" s="5" t="s">
        <v>830</v>
      </c>
      <c r="GL157" s="5">
        <v>14</v>
      </c>
      <c r="GM157" s="46"/>
      <c r="GN157" s="47">
        <v>2112093765</v>
      </c>
      <c r="GO157">
        <f t="shared" si="6"/>
        <v>0.47999999999999976</v>
      </c>
      <c r="GP157">
        <f t="shared" si="7"/>
        <v>36</v>
      </c>
      <c r="GQ157">
        <f t="shared" si="8"/>
        <v>252</v>
      </c>
    </row>
    <row r="158" spans="1:199">
      <c r="A158" s="5" t="s">
        <v>795</v>
      </c>
      <c r="B158" s="5">
        <v>2022</v>
      </c>
      <c r="C158" s="4">
        <v>112212026</v>
      </c>
      <c r="D158" s="5">
        <v>112212026</v>
      </c>
      <c r="E158" s="5" t="s">
        <v>796</v>
      </c>
      <c r="F158" s="5" t="s">
        <v>35</v>
      </c>
      <c r="G158" s="5" t="s">
        <v>36</v>
      </c>
      <c r="H158" s="5" t="s">
        <v>797</v>
      </c>
      <c r="I158" s="5" t="s">
        <v>48</v>
      </c>
      <c r="J158" s="5" t="s">
        <v>38</v>
      </c>
      <c r="K158" s="5" t="s">
        <v>38</v>
      </c>
      <c r="L158" s="5" t="s">
        <v>39</v>
      </c>
      <c r="M158" s="5" t="s">
        <v>40</v>
      </c>
      <c r="N158" s="5">
        <v>2</v>
      </c>
      <c r="O158" s="5" t="s">
        <v>79</v>
      </c>
      <c r="P158" s="5" t="s">
        <v>298</v>
      </c>
      <c r="Q158" s="5" t="s">
        <v>50</v>
      </c>
      <c r="R158" s="4">
        <v>15</v>
      </c>
      <c r="S158" s="5" t="s">
        <v>798</v>
      </c>
      <c r="T158" s="5"/>
      <c r="U158" s="5">
        <v>0</v>
      </c>
      <c r="V158" s="5" t="s">
        <v>906</v>
      </c>
      <c r="W158" s="5"/>
      <c r="X158" s="5" t="s">
        <v>799</v>
      </c>
      <c r="Y158" s="5">
        <v>100</v>
      </c>
      <c r="Z158" s="5">
        <v>1000</v>
      </c>
      <c r="AA158" s="5" t="s">
        <v>800</v>
      </c>
      <c r="AB158" s="5">
        <v>100</v>
      </c>
      <c r="AC158" s="5">
        <v>0</v>
      </c>
      <c r="AD158" s="5">
        <v>0</v>
      </c>
      <c r="AE158" s="5">
        <v>0</v>
      </c>
      <c r="AF158" s="5">
        <v>0</v>
      </c>
      <c r="AG158" s="5">
        <v>0</v>
      </c>
      <c r="AH158" s="5">
        <v>0</v>
      </c>
      <c r="AI158" s="5"/>
      <c r="AJ158" s="4">
        <v>3.9</v>
      </c>
      <c r="AK158" s="4">
        <v>3.9</v>
      </c>
      <c r="AL158" s="5">
        <v>1</v>
      </c>
      <c r="AM158" s="5" t="s">
        <v>819</v>
      </c>
      <c r="AN158" s="5" t="s">
        <v>805</v>
      </c>
      <c r="AO158" s="5">
        <v>2</v>
      </c>
      <c r="AP158" s="5">
        <v>1000</v>
      </c>
      <c r="AQ158" s="5" t="s">
        <v>800</v>
      </c>
      <c r="AR158" s="5">
        <v>25</v>
      </c>
      <c r="AS158" s="5">
        <v>40</v>
      </c>
      <c r="AT158" s="5">
        <v>0</v>
      </c>
      <c r="AU158" s="5">
        <v>35</v>
      </c>
      <c r="AV158" s="5">
        <v>0</v>
      </c>
      <c r="AW158" s="5">
        <v>0</v>
      </c>
      <c r="AX158" s="5" t="s">
        <v>820</v>
      </c>
      <c r="AY158" s="5" t="s">
        <v>820</v>
      </c>
      <c r="AZ158" s="5" t="s">
        <v>821</v>
      </c>
      <c r="BA158" s="5" t="s">
        <v>801</v>
      </c>
      <c r="BB158" s="5"/>
      <c r="BC158" s="5"/>
      <c r="BD158" s="5" t="s">
        <v>815</v>
      </c>
      <c r="BE158" s="5"/>
      <c r="BF158" s="5"/>
      <c r="BG158" s="5"/>
      <c r="BH158" s="5" t="s">
        <v>816</v>
      </c>
      <c r="BI158" s="5"/>
      <c r="BJ158" s="5"/>
      <c r="BK158" s="5"/>
      <c r="BL158" s="5" t="s">
        <v>803</v>
      </c>
      <c r="BM158" s="5">
        <v>100</v>
      </c>
      <c r="BN158" s="5">
        <v>97</v>
      </c>
      <c r="BO158" s="5">
        <v>92</v>
      </c>
      <c r="BP158" s="5">
        <v>86</v>
      </c>
      <c r="BQ158" s="5">
        <v>75</v>
      </c>
      <c r="BR158" s="5">
        <v>64</v>
      </c>
      <c r="BS158" s="5">
        <v>58</v>
      </c>
      <c r="BT158" s="5">
        <v>53</v>
      </c>
      <c r="BU158" s="5">
        <v>50</v>
      </c>
      <c r="BV158" s="5"/>
      <c r="BW158" s="5" t="s">
        <v>803</v>
      </c>
      <c r="BX158" s="5">
        <v>10</v>
      </c>
      <c r="BY158" s="5">
        <v>10</v>
      </c>
      <c r="BZ158" s="5">
        <v>10</v>
      </c>
      <c r="CA158" s="5">
        <v>10</v>
      </c>
      <c r="CB158" s="5">
        <v>9</v>
      </c>
      <c r="CC158" s="5">
        <v>8</v>
      </c>
      <c r="CD158" s="5">
        <v>7</v>
      </c>
      <c r="CE158" s="5">
        <v>6</v>
      </c>
      <c r="CF158" s="5">
        <v>5</v>
      </c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45"/>
      <c r="ES158" s="45"/>
      <c r="ET158" s="45">
        <v>44560</v>
      </c>
      <c r="EU158" s="45">
        <v>44564</v>
      </c>
      <c r="EV158" s="45" t="s">
        <v>822</v>
      </c>
      <c r="EW158" s="45"/>
      <c r="EX158" s="45"/>
      <c r="EY158" s="45"/>
      <c r="EZ158" s="45"/>
      <c r="FA158" s="45"/>
      <c r="FB158" s="45"/>
      <c r="FC158" s="45">
        <v>44600</v>
      </c>
      <c r="FD158" s="45"/>
      <c r="FE158" s="5"/>
      <c r="FF158" s="5" t="s">
        <v>804</v>
      </c>
      <c r="FG158" s="5"/>
      <c r="FH158" s="5"/>
      <c r="FI158" s="5"/>
      <c r="FJ158" s="5">
        <v>3.38</v>
      </c>
      <c r="FK158" s="4">
        <v>15</v>
      </c>
      <c r="FL158" s="5">
        <v>15</v>
      </c>
      <c r="FM158" s="4">
        <v>15</v>
      </c>
      <c r="FN158" s="4">
        <v>15</v>
      </c>
      <c r="FO158" s="4">
        <v>15</v>
      </c>
      <c r="FP158" s="4">
        <v>16</v>
      </c>
      <c r="FQ158" s="5">
        <v>9</v>
      </c>
      <c r="FR158" s="5">
        <v>3</v>
      </c>
      <c r="FS158" s="5">
        <v>0</v>
      </c>
      <c r="FT158" s="5">
        <v>0.2</v>
      </c>
      <c r="FU158" s="5">
        <v>0.47</v>
      </c>
      <c r="FV158" s="5">
        <v>1.4</v>
      </c>
      <c r="FW158" s="5"/>
      <c r="FX158" s="5">
        <v>2.93</v>
      </c>
      <c r="FY158" s="5">
        <v>0.06</v>
      </c>
      <c r="FZ158" s="5">
        <v>0.06</v>
      </c>
      <c r="GA158" s="5">
        <v>0.5</v>
      </c>
      <c r="GB158" s="5">
        <v>0.81</v>
      </c>
      <c r="GC158" s="5">
        <v>1.94</v>
      </c>
      <c r="GD158" s="5">
        <v>4.4400000000000004</v>
      </c>
      <c r="GE158" s="5">
        <v>6.6</v>
      </c>
      <c r="GF158" s="46"/>
      <c r="GG158" s="5" t="s">
        <v>44</v>
      </c>
      <c r="GH158" s="5" t="s">
        <v>44</v>
      </c>
      <c r="GI158" s="5" t="s">
        <v>861</v>
      </c>
      <c r="GJ158" s="5" t="s">
        <v>798</v>
      </c>
      <c r="GK158" s="5" t="s">
        <v>830</v>
      </c>
      <c r="GL158" s="5">
        <v>6</v>
      </c>
      <c r="GM158" s="46"/>
      <c r="GN158" s="47">
        <v>2112093766</v>
      </c>
      <c r="GO158">
        <f t="shared" si="6"/>
        <v>1.1299999999999999</v>
      </c>
      <c r="GP158">
        <f t="shared" si="7"/>
        <v>18</v>
      </c>
      <c r="GQ158">
        <f t="shared" si="8"/>
        <v>71</v>
      </c>
    </row>
    <row r="159" spans="1:199">
      <c r="A159" s="5" t="s">
        <v>795</v>
      </c>
      <c r="B159" s="5">
        <v>2022</v>
      </c>
      <c r="C159" s="4">
        <v>112211001</v>
      </c>
      <c r="D159" s="5">
        <v>112211001</v>
      </c>
      <c r="E159" s="5" t="s">
        <v>796</v>
      </c>
      <c r="F159" s="5" t="s">
        <v>35</v>
      </c>
      <c r="G159" s="5" t="s">
        <v>36</v>
      </c>
      <c r="H159" s="5" t="s">
        <v>797</v>
      </c>
      <c r="I159" s="5" t="s">
        <v>48</v>
      </c>
      <c r="J159" s="5" t="s">
        <v>38</v>
      </c>
      <c r="K159" s="5" t="s">
        <v>38</v>
      </c>
      <c r="L159" s="5" t="s">
        <v>44</v>
      </c>
      <c r="M159" s="5" t="s">
        <v>54</v>
      </c>
      <c r="N159" s="5">
        <v>1</v>
      </c>
      <c r="O159" s="5" t="s">
        <v>52</v>
      </c>
      <c r="P159" s="5" t="s">
        <v>131</v>
      </c>
      <c r="Q159" s="5"/>
      <c r="R159" s="4">
        <v>55</v>
      </c>
      <c r="S159" s="5" t="s">
        <v>798</v>
      </c>
      <c r="T159" s="5"/>
      <c r="U159" s="5">
        <v>0</v>
      </c>
      <c r="V159" s="5" t="s">
        <v>906</v>
      </c>
      <c r="W159" s="5"/>
      <c r="X159" s="5" t="s">
        <v>799</v>
      </c>
      <c r="Y159" s="5">
        <v>100</v>
      </c>
      <c r="Z159" s="5">
        <v>1000</v>
      </c>
      <c r="AA159" s="5" t="s">
        <v>800</v>
      </c>
      <c r="AB159" s="5">
        <v>100</v>
      </c>
      <c r="AC159" s="5">
        <v>0</v>
      </c>
      <c r="AD159" s="5">
        <v>0</v>
      </c>
      <c r="AE159" s="5">
        <v>0</v>
      </c>
      <c r="AF159" s="5">
        <v>0</v>
      </c>
      <c r="AG159" s="5">
        <v>0</v>
      </c>
      <c r="AH159" s="5">
        <v>0</v>
      </c>
      <c r="AI159" s="5"/>
      <c r="AJ159" s="4">
        <v>0.7</v>
      </c>
      <c r="AK159" s="4">
        <v>1.66</v>
      </c>
      <c r="AL159" s="5">
        <v>1</v>
      </c>
      <c r="AM159" s="5" t="s">
        <v>819</v>
      </c>
      <c r="AN159" s="5" t="s">
        <v>805</v>
      </c>
      <c r="AO159" s="5">
        <v>2</v>
      </c>
      <c r="AP159" s="5">
        <v>1000</v>
      </c>
      <c r="AQ159" s="5" t="s">
        <v>800</v>
      </c>
      <c r="AR159" s="5">
        <v>40</v>
      </c>
      <c r="AS159" s="5">
        <v>40</v>
      </c>
      <c r="AT159" s="5">
        <v>0</v>
      </c>
      <c r="AU159" s="5">
        <v>20</v>
      </c>
      <c r="AV159" s="5">
        <v>0</v>
      </c>
      <c r="AW159" s="5">
        <v>0</v>
      </c>
      <c r="AX159" s="5" t="s">
        <v>820</v>
      </c>
      <c r="AY159" s="5" t="s">
        <v>820</v>
      </c>
      <c r="AZ159" s="5" t="s">
        <v>821</v>
      </c>
      <c r="BA159" s="5" t="s">
        <v>801</v>
      </c>
      <c r="BB159" s="5"/>
      <c r="BC159" s="5"/>
      <c r="BD159" s="5" t="s">
        <v>802</v>
      </c>
      <c r="BE159" s="5"/>
      <c r="BF159" s="5"/>
      <c r="BG159" s="5"/>
      <c r="BH159" s="5" t="s">
        <v>812</v>
      </c>
      <c r="BI159" s="5"/>
      <c r="BJ159" s="5"/>
      <c r="BK159" s="5"/>
      <c r="BL159" s="5" t="s">
        <v>803</v>
      </c>
      <c r="BM159" s="5">
        <v>100</v>
      </c>
      <c r="BN159" s="5">
        <v>97</v>
      </c>
      <c r="BO159" s="5">
        <v>92</v>
      </c>
      <c r="BP159" s="5">
        <v>86</v>
      </c>
      <c r="BQ159" s="5">
        <v>75</v>
      </c>
      <c r="BR159" s="5">
        <v>64</v>
      </c>
      <c r="BS159" s="5">
        <v>58</v>
      </c>
      <c r="BT159" s="5">
        <v>53</v>
      </c>
      <c r="BU159" s="5">
        <v>50</v>
      </c>
      <c r="BV159" s="5"/>
      <c r="BW159" s="5" t="s">
        <v>803</v>
      </c>
      <c r="BX159" s="5">
        <v>10</v>
      </c>
      <c r="BY159" s="5">
        <v>10</v>
      </c>
      <c r="BZ159" s="5">
        <v>10</v>
      </c>
      <c r="CA159" s="5">
        <v>10</v>
      </c>
      <c r="CB159" s="5">
        <v>9</v>
      </c>
      <c r="CC159" s="5">
        <v>8</v>
      </c>
      <c r="CD159" s="5">
        <v>7</v>
      </c>
      <c r="CE159" s="5">
        <v>6</v>
      </c>
      <c r="CF159" s="5">
        <v>5</v>
      </c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45"/>
      <c r="ES159" s="45"/>
      <c r="ET159" s="45">
        <v>44560</v>
      </c>
      <c r="EU159" s="45">
        <v>44564</v>
      </c>
      <c r="EV159" s="45" t="s">
        <v>822</v>
      </c>
      <c r="EW159" s="45"/>
      <c r="EX159" s="45"/>
      <c r="EY159" s="45"/>
      <c r="EZ159" s="45"/>
      <c r="FA159" s="45"/>
      <c r="FB159" s="45"/>
      <c r="FC159" s="45">
        <v>44600</v>
      </c>
      <c r="FD159" s="45"/>
      <c r="FE159" s="5"/>
      <c r="FF159" s="5" t="s">
        <v>804</v>
      </c>
      <c r="FG159" s="5"/>
      <c r="FH159" s="5"/>
      <c r="FI159" s="5"/>
      <c r="FJ159" s="5">
        <v>6.28</v>
      </c>
      <c r="FK159" s="4">
        <v>55</v>
      </c>
      <c r="FL159" s="5">
        <v>50</v>
      </c>
      <c r="FM159" s="4">
        <v>45</v>
      </c>
      <c r="FN159" s="4">
        <v>47</v>
      </c>
      <c r="FO159" s="4">
        <v>45</v>
      </c>
      <c r="FP159" s="4">
        <v>47</v>
      </c>
      <c r="FQ159" s="5">
        <v>178</v>
      </c>
      <c r="FR159" s="5">
        <v>157</v>
      </c>
      <c r="FS159" s="5">
        <v>0.34</v>
      </c>
      <c r="FT159" s="5">
        <v>0.83</v>
      </c>
      <c r="FU159" s="5">
        <v>1.94</v>
      </c>
      <c r="FV159" s="5">
        <v>3.06</v>
      </c>
      <c r="FW159" s="5"/>
      <c r="FX159" s="5">
        <v>5.6</v>
      </c>
      <c r="FY159" s="5">
        <v>1.1299999999999999</v>
      </c>
      <c r="FZ159" s="5">
        <v>1.55</v>
      </c>
      <c r="GA159" s="5">
        <v>3.11</v>
      </c>
      <c r="GB159" s="5">
        <v>4.55</v>
      </c>
      <c r="GC159" s="5">
        <v>6.23</v>
      </c>
      <c r="GD159" s="5">
        <v>7.85</v>
      </c>
      <c r="GE159" s="5">
        <v>8.24</v>
      </c>
      <c r="GF159" s="46"/>
      <c r="GG159" s="5" t="s">
        <v>39</v>
      </c>
      <c r="GH159" s="5" t="s">
        <v>39</v>
      </c>
      <c r="GI159" s="5" t="s">
        <v>861</v>
      </c>
      <c r="GJ159" s="5" t="s">
        <v>798</v>
      </c>
      <c r="GK159" s="5" t="s">
        <v>830</v>
      </c>
      <c r="GL159" s="5">
        <v>167</v>
      </c>
      <c r="GM159" s="46"/>
      <c r="GN159" s="47">
        <v>2112093772</v>
      </c>
      <c r="GO159">
        <f t="shared" si="6"/>
        <v>1.6800000000000006</v>
      </c>
      <c r="GP159">
        <f t="shared" si="7"/>
        <v>79</v>
      </c>
      <c r="GQ159">
        <f t="shared" si="8"/>
        <v>369</v>
      </c>
    </row>
    <row r="160" spans="1:199">
      <c r="A160" s="5" t="s">
        <v>795</v>
      </c>
      <c r="B160" s="5">
        <v>2022</v>
      </c>
      <c r="C160" s="4">
        <v>112211016</v>
      </c>
      <c r="D160" s="5">
        <v>112211016</v>
      </c>
      <c r="E160" s="5" t="s">
        <v>796</v>
      </c>
      <c r="F160" s="5" t="s">
        <v>35</v>
      </c>
      <c r="G160" s="5" t="s">
        <v>36</v>
      </c>
      <c r="H160" s="5" t="s">
        <v>797</v>
      </c>
      <c r="I160" s="5" t="s">
        <v>48</v>
      </c>
      <c r="J160" s="5" t="s">
        <v>38</v>
      </c>
      <c r="K160" s="5" t="s">
        <v>38</v>
      </c>
      <c r="L160" s="5" t="s">
        <v>44</v>
      </c>
      <c r="M160" s="5" t="s">
        <v>54</v>
      </c>
      <c r="N160" s="5">
        <v>1</v>
      </c>
      <c r="O160" s="5" t="s">
        <v>52</v>
      </c>
      <c r="P160" s="5" t="s">
        <v>178</v>
      </c>
      <c r="Q160" s="5"/>
      <c r="R160" s="4">
        <v>31</v>
      </c>
      <c r="S160" s="5" t="s">
        <v>798</v>
      </c>
      <c r="T160" s="5"/>
      <c r="U160" s="5">
        <v>0</v>
      </c>
      <c r="V160" s="5" t="s">
        <v>906</v>
      </c>
      <c r="W160" s="5"/>
      <c r="X160" s="5" t="s">
        <v>799</v>
      </c>
      <c r="Y160" s="5">
        <v>100</v>
      </c>
      <c r="Z160" s="5">
        <v>1000</v>
      </c>
      <c r="AA160" s="5" t="s">
        <v>800</v>
      </c>
      <c r="AB160" s="5">
        <v>100</v>
      </c>
      <c r="AC160" s="5">
        <v>0</v>
      </c>
      <c r="AD160" s="5">
        <v>0</v>
      </c>
      <c r="AE160" s="5">
        <v>0</v>
      </c>
      <c r="AF160" s="5">
        <v>0</v>
      </c>
      <c r="AG160" s="5">
        <v>0</v>
      </c>
      <c r="AH160" s="5">
        <v>0</v>
      </c>
      <c r="AI160" s="5"/>
      <c r="AJ160" s="4">
        <v>1.1000000000000001</v>
      </c>
      <c r="AK160" s="4">
        <v>2.17</v>
      </c>
      <c r="AL160" s="5">
        <v>1</v>
      </c>
      <c r="AM160" s="5" t="s">
        <v>819</v>
      </c>
      <c r="AN160" s="5" t="s">
        <v>805</v>
      </c>
      <c r="AO160" s="5">
        <v>2</v>
      </c>
      <c r="AP160" s="5">
        <v>1000</v>
      </c>
      <c r="AQ160" s="5" t="s">
        <v>800</v>
      </c>
      <c r="AR160" s="5">
        <v>40</v>
      </c>
      <c r="AS160" s="5">
        <v>40</v>
      </c>
      <c r="AT160" s="5">
        <v>0</v>
      </c>
      <c r="AU160" s="5">
        <v>20</v>
      </c>
      <c r="AV160" s="5">
        <v>0</v>
      </c>
      <c r="AW160" s="5">
        <v>0</v>
      </c>
      <c r="AX160" s="5" t="s">
        <v>820</v>
      </c>
      <c r="AY160" s="5" t="s">
        <v>820</v>
      </c>
      <c r="AZ160" s="5" t="s">
        <v>821</v>
      </c>
      <c r="BA160" s="5" t="s">
        <v>801</v>
      </c>
      <c r="BB160" s="5"/>
      <c r="BC160" s="5"/>
      <c r="BD160" s="5" t="s">
        <v>802</v>
      </c>
      <c r="BE160" s="5"/>
      <c r="BF160" s="5"/>
      <c r="BG160" s="5"/>
      <c r="BH160" s="5" t="s">
        <v>812</v>
      </c>
      <c r="BI160" s="5"/>
      <c r="BJ160" s="5"/>
      <c r="BK160" s="5"/>
      <c r="BL160" s="5" t="s">
        <v>803</v>
      </c>
      <c r="BM160" s="5">
        <v>100</v>
      </c>
      <c r="BN160" s="5">
        <v>97</v>
      </c>
      <c r="BO160" s="5">
        <v>92</v>
      </c>
      <c r="BP160" s="5">
        <v>86</v>
      </c>
      <c r="BQ160" s="5">
        <v>75</v>
      </c>
      <c r="BR160" s="5">
        <v>64</v>
      </c>
      <c r="BS160" s="5">
        <v>58</v>
      </c>
      <c r="BT160" s="5">
        <v>53</v>
      </c>
      <c r="BU160" s="5">
        <v>50</v>
      </c>
      <c r="BV160" s="5"/>
      <c r="BW160" s="5" t="s">
        <v>803</v>
      </c>
      <c r="BX160" s="5">
        <v>10</v>
      </c>
      <c r="BY160" s="5">
        <v>10</v>
      </c>
      <c r="BZ160" s="5">
        <v>10</v>
      </c>
      <c r="CA160" s="5">
        <v>10</v>
      </c>
      <c r="CB160" s="5">
        <v>9</v>
      </c>
      <c r="CC160" s="5">
        <v>8</v>
      </c>
      <c r="CD160" s="5">
        <v>7</v>
      </c>
      <c r="CE160" s="5">
        <v>6</v>
      </c>
      <c r="CF160" s="5">
        <v>5</v>
      </c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45"/>
      <c r="ES160" s="45"/>
      <c r="ET160" s="45">
        <v>44560</v>
      </c>
      <c r="EU160" s="45">
        <v>44564</v>
      </c>
      <c r="EV160" s="45" t="s">
        <v>822</v>
      </c>
      <c r="EW160" s="45"/>
      <c r="EX160" s="45"/>
      <c r="EY160" s="45"/>
      <c r="EZ160" s="45"/>
      <c r="FA160" s="45"/>
      <c r="FB160" s="45"/>
      <c r="FC160" s="45">
        <v>44600</v>
      </c>
      <c r="FD160" s="45"/>
      <c r="FE160" s="5"/>
      <c r="FF160" s="5" t="s">
        <v>804</v>
      </c>
      <c r="FG160" s="5"/>
      <c r="FH160" s="5"/>
      <c r="FI160" s="5"/>
      <c r="FJ160" s="5">
        <v>5.17</v>
      </c>
      <c r="FK160" s="4">
        <v>31</v>
      </c>
      <c r="FL160" s="5">
        <v>30</v>
      </c>
      <c r="FM160" s="4">
        <v>30</v>
      </c>
      <c r="FN160" s="4">
        <v>32</v>
      </c>
      <c r="FO160" s="4">
        <v>30</v>
      </c>
      <c r="FP160" s="4">
        <v>31</v>
      </c>
      <c r="FQ160" s="5">
        <v>73</v>
      </c>
      <c r="FR160" s="5">
        <v>5</v>
      </c>
      <c r="FS160" s="5">
        <v>0.25</v>
      </c>
      <c r="FT160" s="5">
        <v>0.69</v>
      </c>
      <c r="FU160" s="5">
        <v>1.44</v>
      </c>
      <c r="FV160" s="5">
        <v>2.4700000000000002</v>
      </c>
      <c r="FW160" s="5"/>
      <c r="FX160" s="5">
        <v>6.03</v>
      </c>
      <c r="FY160" s="5">
        <v>0.39</v>
      </c>
      <c r="FZ160" s="5">
        <v>0.55000000000000004</v>
      </c>
      <c r="GA160" s="5">
        <v>0.9</v>
      </c>
      <c r="GB160" s="5">
        <v>1.32</v>
      </c>
      <c r="GC160" s="5">
        <v>1.94</v>
      </c>
      <c r="GD160" s="5">
        <v>3.16</v>
      </c>
      <c r="GE160" s="5">
        <v>3.47</v>
      </c>
      <c r="GF160" s="46"/>
      <c r="GG160" s="5" t="s">
        <v>39</v>
      </c>
      <c r="GH160" s="5" t="s">
        <v>44</v>
      </c>
      <c r="GI160" s="5" t="s">
        <v>861</v>
      </c>
      <c r="GJ160" s="5" t="s">
        <v>798</v>
      </c>
      <c r="GK160" s="5" t="s">
        <v>830</v>
      </c>
      <c r="GL160" s="5">
        <v>39</v>
      </c>
      <c r="GM160" s="46"/>
      <c r="GN160" s="47">
        <v>2112093773</v>
      </c>
      <c r="GO160">
        <f t="shared" si="6"/>
        <v>0.61999999999999988</v>
      </c>
      <c r="GP160">
        <f t="shared" si="7"/>
        <v>19</v>
      </c>
      <c r="GQ160">
        <f t="shared" si="8"/>
        <v>98</v>
      </c>
    </row>
    <row r="161" spans="1:199">
      <c r="A161" s="5" t="s">
        <v>795</v>
      </c>
      <c r="B161" s="5">
        <v>2022</v>
      </c>
      <c r="C161" s="4">
        <v>112211003</v>
      </c>
      <c r="D161" s="5">
        <v>112211003</v>
      </c>
      <c r="E161" s="5" t="s">
        <v>796</v>
      </c>
      <c r="F161" s="5" t="s">
        <v>35</v>
      </c>
      <c r="G161" s="5" t="s">
        <v>36</v>
      </c>
      <c r="H161" s="5" t="s">
        <v>797</v>
      </c>
      <c r="I161" s="5" t="s">
        <v>48</v>
      </c>
      <c r="J161" s="5" t="s">
        <v>38</v>
      </c>
      <c r="K161" s="5" t="s">
        <v>38</v>
      </c>
      <c r="L161" s="5" t="s">
        <v>44</v>
      </c>
      <c r="M161" s="5" t="s">
        <v>54</v>
      </c>
      <c r="N161" s="5">
        <v>1</v>
      </c>
      <c r="O161" s="5" t="s">
        <v>63</v>
      </c>
      <c r="P161" s="5" t="s">
        <v>179</v>
      </c>
      <c r="Q161" s="5"/>
      <c r="R161" s="4">
        <v>210</v>
      </c>
      <c r="S161" s="5" t="s">
        <v>798</v>
      </c>
      <c r="T161" s="5" t="s">
        <v>909</v>
      </c>
      <c r="U161" s="5">
        <v>0</v>
      </c>
      <c r="V161" s="5" t="s">
        <v>906</v>
      </c>
      <c r="W161" s="5"/>
      <c r="X161" s="5" t="s">
        <v>799</v>
      </c>
      <c r="Y161" s="5">
        <v>100</v>
      </c>
      <c r="Z161" s="5">
        <v>1000</v>
      </c>
      <c r="AA161" s="5" t="s">
        <v>800</v>
      </c>
      <c r="AB161" s="5">
        <v>100</v>
      </c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5">
        <v>0</v>
      </c>
      <c r="AI161" s="5"/>
      <c r="AJ161" s="4">
        <v>1.2</v>
      </c>
      <c r="AK161" s="4">
        <v>2.2999999999999998</v>
      </c>
      <c r="AL161" s="5">
        <v>1</v>
      </c>
      <c r="AM161" s="5" t="s">
        <v>819</v>
      </c>
      <c r="AN161" s="5" t="s">
        <v>805</v>
      </c>
      <c r="AO161" s="5">
        <v>2</v>
      </c>
      <c r="AP161" s="5">
        <v>1000</v>
      </c>
      <c r="AQ161" s="5" t="s">
        <v>800</v>
      </c>
      <c r="AR161" s="5">
        <v>40</v>
      </c>
      <c r="AS161" s="5">
        <v>40</v>
      </c>
      <c r="AT161" s="5">
        <v>0</v>
      </c>
      <c r="AU161" s="5">
        <v>20</v>
      </c>
      <c r="AV161" s="5">
        <v>0</v>
      </c>
      <c r="AW161" s="5">
        <v>0</v>
      </c>
      <c r="AX161" s="5" t="s">
        <v>820</v>
      </c>
      <c r="AY161" s="5" t="s">
        <v>820</v>
      </c>
      <c r="AZ161" s="5" t="s">
        <v>821</v>
      </c>
      <c r="BA161" s="5" t="s">
        <v>801</v>
      </c>
      <c r="BB161" s="5"/>
      <c r="BC161" s="5"/>
      <c r="BD161" s="5" t="s">
        <v>802</v>
      </c>
      <c r="BE161" s="5"/>
      <c r="BF161" s="5"/>
      <c r="BG161" s="5"/>
      <c r="BH161" s="5" t="s">
        <v>812</v>
      </c>
      <c r="BI161" s="5"/>
      <c r="BJ161" s="5"/>
      <c r="BK161" s="5"/>
      <c r="BL161" s="5" t="s">
        <v>803</v>
      </c>
      <c r="BM161" s="5">
        <v>100</v>
      </c>
      <c r="BN161" s="5">
        <v>97</v>
      </c>
      <c r="BO161" s="5">
        <v>92</v>
      </c>
      <c r="BP161" s="5">
        <v>86</v>
      </c>
      <c r="BQ161" s="5">
        <v>75</v>
      </c>
      <c r="BR161" s="5">
        <v>64</v>
      </c>
      <c r="BS161" s="5">
        <v>58</v>
      </c>
      <c r="BT161" s="5">
        <v>53</v>
      </c>
      <c r="BU161" s="5">
        <v>50</v>
      </c>
      <c r="BV161" s="5"/>
      <c r="BW161" s="5" t="s">
        <v>803</v>
      </c>
      <c r="BX161" s="5">
        <v>10</v>
      </c>
      <c r="BY161" s="5">
        <v>10</v>
      </c>
      <c r="BZ161" s="5">
        <v>10</v>
      </c>
      <c r="CA161" s="5">
        <v>10</v>
      </c>
      <c r="CB161" s="5">
        <v>9</v>
      </c>
      <c r="CC161" s="5">
        <v>8</v>
      </c>
      <c r="CD161" s="5">
        <v>7</v>
      </c>
      <c r="CE161" s="5">
        <v>6</v>
      </c>
      <c r="CF161" s="5">
        <v>5</v>
      </c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45"/>
      <c r="ES161" s="45"/>
      <c r="ET161" s="45">
        <v>44560</v>
      </c>
      <c r="EU161" s="45">
        <v>44564</v>
      </c>
      <c r="EV161" s="45" t="s">
        <v>822</v>
      </c>
      <c r="EW161" s="45"/>
      <c r="EX161" s="45"/>
      <c r="EY161" s="45"/>
      <c r="EZ161" s="45"/>
      <c r="FA161" s="45"/>
      <c r="FB161" s="45"/>
      <c r="FC161" s="45">
        <v>44600</v>
      </c>
      <c r="FD161" s="45"/>
      <c r="FE161" s="5"/>
      <c r="FF161" s="5" t="s">
        <v>804</v>
      </c>
      <c r="FG161" s="5"/>
      <c r="FH161" s="5"/>
      <c r="FI161" s="5"/>
      <c r="FJ161" s="5">
        <v>4.3099999999999996</v>
      </c>
      <c r="FK161" s="4">
        <v>210</v>
      </c>
      <c r="FL161" s="5">
        <v>204</v>
      </c>
      <c r="FM161" s="4">
        <v>138</v>
      </c>
      <c r="FN161" s="4">
        <v>151</v>
      </c>
      <c r="FO161" s="4">
        <v>138</v>
      </c>
      <c r="FP161" s="4">
        <v>141</v>
      </c>
      <c r="FQ161" s="5">
        <v>158</v>
      </c>
      <c r="FR161" s="5">
        <v>207</v>
      </c>
      <c r="FS161" s="5">
        <v>0.2</v>
      </c>
      <c r="FT161" s="5">
        <v>0.5</v>
      </c>
      <c r="FU161" s="5">
        <v>0.91</v>
      </c>
      <c r="FV161" s="5">
        <v>1.64</v>
      </c>
      <c r="FW161" s="5"/>
      <c r="FX161" s="5">
        <v>3.94</v>
      </c>
      <c r="FY161" s="5">
        <v>0.4</v>
      </c>
      <c r="FZ161" s="5">
        <v>0.57999999999999996</v>
      </c>
      <c r="GA161" s="5">
        <v>1.23</v>
      </c>
      <c r="GB161" s="5">
        <v>2.09</v>
      </c>
      <c r="GC161" s="5">
        <v>3.18</v>
      </c>
      <c r="GD161" s="5">
        <v>5.16</v>
      </c>
      <c r="GE161" s="5">
        <v>6.02</v>
      </c>
      <c r="GF161" s="46"/>
      <c r="GG161" s="5" t="s">
        <v>39</v>
      </c>
      <c r="GH161" s="5" t="s">
        <v>39</v>
      </c>
      <c r="GI161" s="5" t="s">
        <v>861</v>
      </c>
      <c r="GJ161" s="5" t="s">
        <v>798</v>
      </c>
      <c r="GK161" s="5" t="s">
        <v>830</v>
      </c>
      <c r="GL161" s="5">
        <v>182</v>
      </c>
      <c r="GM161" s="46"/>
      <c r="GN161" s="47">
        <v>2112093774</v>
      </c>
      <c r="GO161">
        <f t="shared" si="6"/>
        <v>1.0900000000000003</v>
      </c>
      <c r="GP161">
        <f t="shared" si="7"/>
        <v>154</v>
      </c>
      <c r="GQ161">
        <f t="shared" si="8"/>
        <v>728</v>
      </c>
    </row>
    <row r="162" spans="1:199">
      <c r="A162" s="5" t="s">
        <v>795</v>
      </c>
      <c r="B162" s="5">
        <v>2022</v>
      </c>
      <c r="C162" s="4">
        <v>112212004</v>
      </c>
      <c r="D162" s="5">
        <v>112212004</v>
      </c>
      <c r="E162" s="5" t="s">
        <v>796</v>
      </c>
      <c r="F162" s="5" t="s">
        <v>35</v>
      </c>
      <c r="G162" s="5" t="s">
        <v>36</v>
      </c>
      <c r="H162" s="5" t="s">
        <v>797</v>
      </c>
      <c r="I162" s="5" t="s">
        <v>48</v>
      </c>
      <c r="J162" s="5" t="s">
        <v>38</v>
      </c>
      <c r="K162" s="5" t="s">
        <v>38</v>
      </c>
      <c r="L162" s="5" t="s">
        <v>44</v>
      </c>
      <c r="M162" s="5" t="s">
        <v>40</v>
      </c>
      <c r="N162" s="5">
        <v>2</v>
      </c>
      <c r="O162" s="5" t="s">
        <v>151</v>
      </c>
      <c r="P162" s="5" t="s">
        <v>294</v>
      </c>
      <c r="Q162" s="5" t="s">
        <v>50</v>
      </c>
      <c r="R162" s="4">
        <v>284</v>
      </c>
      <c r="S162" s="5" t="s">
        <v>798</v>
      </c>
      <c r="T162" s="5" t="s">
        <v>910</v>
      </c>
      <c r="U162" s="5">
        <v>0</v>
      </c>
      <c r="V162" s="5" t="s">
        <v>906</v>
      </c>
      <c r="W162" s="5"/>
      <c r="X162" s="5" t="s">
        <v>799</v>
      </c>
      <c r="Y162" s="5">
        <v>100</v>
      </c>
      <c r="Z162" s="5">
        <v>1000</v>
      </c>
      <c r="AA162" s="5" t="s">
        <v>800</v>
      </c>
      <c r="AB162" s="5">
        <v>100</v>
      </c>
      <c r="AC162" s="5">
        <v>0</v>
      </c>
      <c r="AD162" s="5">
        <v>0</v>
      </c>
      <c r="AE162" s="5">
        <v>0</v>
      </c>
      <c r="AF162" s="5">
        <v>0</v>
      </c>
      <c r="AG162" s="5">
        <v>0</v>
      </c>
      <c r="AH162" s="5">
        <v>0</v>
      </c>
      <c r="AI162" s="5"/>
      <c r="AJ162" s="4">
        <v>3.2</v>
      </c>
      <c r="AK162" s="4">
        <v>3.5</v>
      </c>
      <c r="AL162" s="5">
        <v>1</v>
      </c>
      <c r="AM162" s="5" t="s">
        <v>819</v>
      </c>
      <c r="AN162" s="5" t="s">
        <v>805</v>
      </c>
      <c r="AO162" s="5">
        <v>2</v>
      </c>
      <c r="AP162" s="5">
        <v>1000</v>
      </c>
      <c r="AQ162" s="5" t="s">
        <v>800</v>
      </c>
      <c r="AR162" s="5">
        <v>25</v>
      </c>
      <c r="AS162" s="5">
        <v>40</v>
      </c>
      <c r="AT162" s="5">
        <v>0</v>
      </c>
      <c r="AU162" s="5">
        <v>35</v>
      </c>
      <c r="AV162" s="5">
        <v>0</v>
      </c>
      <c r="AW162" s="5">
        <v>0</v>
      </c>
      <c r="AX162" s="5" t="s">
        <v>820</v>
      </c>
      <c r="AY162" s="5" t="s">
        <v>820</v>
      </c>
      <c r="AZ162" s="5" t="s">
        <v>821</v>
      </c>
      <c r="BA162" s="5" t="s">
        <v>801</v>
      </c>
      <c r="BB162" s="5"/>
      <c r="BC162" s="5"/>
      <c r="BD162" s="5" t="s">
        <v>815</v>
      </c>
      <c r="BE162" s="5"/>
      <c r="BF162" s="5"/>
      <c r="BG162" s="5"/>
      <c r="BH162" s="5" t="s">
        <v>816</v>
      </c>
      <c r="BI162" s="5"/>
      <c r="BJ162" s="5"/>
      <c r="BK162" s="5"/>
      <c r="BL162" s="5" t="s">
        <v>803</v>
      </c>
      <c r="BM162" s="5">
        <v>100</v>
      </c>
      <c r="BN162" s="5">
        <v>97</v>
      </c>
      <c r="BO162" s="5">
        <v>92</v>
      </c>
      <c r="BP162" s="5">
        <v>86</v>
      </c>
      <c r="BQ162" s="5">
        <v>75</v>
      </c>
      <c r="BR162" s="5">
        <v>64</v>
      </c>
      <c r="BS162" s="5">
        <v>58</v>
      </c>
      <c r="BT162" s="5">
        <v>53</v>
      </c>
      <c r="BU162" s="5">
        <v>50</v>
      </c>
      <c r="BV162" s="5"/>
      <c r="BW162" s="5" t="s">
        <v>803</v>
      </c>
      <c r="BX162" s="5">
        <v>10</v>
      </c>
      <c r="BY162" s="5">
        <v>10</v>
      </c>
      <c r="BZ162" s="5">
        <v>10</v>
      </c>
      <c r="CA162" s="5">
        <v>10</v>
      </c>
      <c r="CB162" s="5">
        <v>9</v>
      </c>
      <c r="CC162" s="5">
        <v>8</v>
      </c>
      <c r="CD162" s="5">
        <v>7</v>
      </c>
      <c r="CE162" s="5">
        <v>6</v>
      </c>
      <c r="CF162" s="5">
        <v>5</v>
      </c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45"/>
      <c r="ES162" s="45"/>
      <c r="ET162" s="45">
        <v>44560</v>
      </c>
      <c r="EU162" s="45">
        <v>44564</v>
      </c>
      <c r="EV162" s="45" t="s">
        <v>822</v>
      </c>
      <c r="EW162" s="45"/>
      <c r="EX162" s="45"/>
      <c r="EY162" s="45"/>
      <c r="EZ162" s="45"/>
      <c r="FA162" s="45"/>
      <c r="FB162" s="45"/>
      <c r="FC162" s="45">
        <v>44600</v>
      </c>
      <c r="FD162" s="45"/>
      <c r="FE162" s="5"/>
      <c r="FF162" s="5" t="s">
        <v>804</v>
      </c>
      <c r="FG162" s="5"/>
      <c r="FH162" s="5"/>
      <c r="FI162" s="5"/>
      <c r="FJ162" s="5">
        <v>4.1100000000000003</v>
      </c>
      <c r="FK162" s="4">
        <v>284</v>
      </c>
      <c r="FL162" s="5">
        <v>279</v>
      </c>
      <c r="FM162" s="4">
        <v>226</v>
      </c>
      <c r="FN162" s="4">
        <v>244</v>
      </c>
      <c r="FO162" s="4">
        <v>216</v>
      </c>
      <c r="FP162" s="4">
        <v>226</v>
      </c>
      <c r="FQ162" s="5">
        <v>334</v>
      </c>
      <c r="FR162" s="5">
        <v>202</v>
      </c>
      <c r="FS162" s="5">
        <v>0.13</v>
      </c>
      <c r="FT162" s="5">
        <v>0.38</v>
      </c>
      <c r="FU162" s="5">
        <v>0.82</v>
      </c>
      <c r="FV162" s="5">
        <v>1.55</v>
      </c>
      <c r="FW162" s="5"/>
      <c r="FX162" s="5">
        <v>3.89</v>
      </c>
      <c r="FY162" s="5">
        <v>0.35</v>
      </c>
      <c r="FZ162" s="5">
        <v>0.45</v>
      </c>
      <c r="GA162" s="5">
        <v>1.1200000000000001</v>
      </c>
      <c r="GB162" s="5">
        <v>2.04</v>
      </c>
      <c r="GC162" s="5">
        <v>3.07</v>
      </c>
      <c r="GD162" s="5">
        <v>4.62</v>
      </c>
      <c r="GE162" s="5">
        <v>5.42</v>
      </c>
      <c r="GF162" s="46"/>
      <c r="GG162" s="5" t="s">
        <v>39</v>
      </c>
      <c r="GH162" s="5" t="s">
        <v>39</v>
      </c>
      <c r="GI162" s="5" t="s">
        <v>861</v>
      </c>
      <c r="GJ162" s="5" t="s">
        <v>798</v>
      </c>
      <c r="GK162" s="5" t="s">
        <v>830</v>
      </c>
      <c r="GL162" s="5">
        <v>268</v>
      </c>
      <c r="GM162" s="46"/>
      <c r="GN162" s="47">
        <v>2112093775</v>
      </c>
      <c r="GO162">
        <f t="shared" si="6"/>
        <v>1.0299999999999998</v>
      </c>
      <c r="GP162">
        <f t="shared" si="7"/>
        <v>233</v>
      </c>
      <c r="GQ162">
        <f t="shared" si="8"/>
        <v>1044</v>
      </c>
    </row>
    <row r="163" spans="1:199">
      <c r="A163" s="5" t="s">
        <v>795</v>
      </c>
      <c r="B163" s="5">
        <v>2022</v>
      </c>
      <c r="C163" s="4">
        <v>112212024</v>
      </c>
      <c r="D163" s="5">
        <v>112212024</v>
      </c>
      <c r="E163" s="5" t="s">
        <v>796</v>
      </c>
      <c r="F163" s="5" t="s">
        <v>35</v>
      </c>
      <c r="G163" s="5" t="s">
        <v>36</v>
      </c>
      <c r="H163" s="5" t="s">
        <v>797</v>
      </c>
      <c r="I163" s="5" t="s">
        <v>48</v>
      </c>
      <c r="J163" s="5" t="s">
        <v>38</v>
      </c>
      <c r="K163" s="5" t="s">
        <v>38</v>
      </c>
      <c r="L163" s="5" t="s">
        <v>44</v>
      </c>
      <c r="M163" s="5" t="s">
        <v>40</v>
      </c>
      <c r="N163" s="5">
        <v>2</v>
      </c>
      <c r="O163" s="5" t="s">
        <v>151</v>
      </c>
      <c r="P163" s="5" t="s">
        <v>297</v>
      </c>
      <c r="Q163" s="5" t="s">
        <v>50</v>
      </c>
      <c r="R163" s="4">
        <v>148</v>
      </c>
      <c r="S163" s="5" t="s">
        <v>798</v>
      </c>
      <c r="T163" s="5" t="s">
        <v>911</v>
      </c>
      <c r="U163" s="5">
        <v>0</v>
      </c>
      <c r="V163" s="5" t="s">
        <v>906</v>
      </c>
      <c r="W163" s="5"/>
      <c r="X163" s="5" t="s">
        <v>799</v>
      </c>
      <c r="Y163" s="5">
        <v>100</v>
      </c>
      <c r="Z163" s="5">
        <v>1000</v>
      </c>
      <c r="AA163" s="5" t="s">
        <v>800</v>
      </c>
      <c r="AB163" s="5">
        <v>100</v>
      </c>
      <c r="AC163" s="5">
        <v>0</v>
      </c>
      <c r="AD163" s="5">
        <v>0</v>
      </c>
      <c r="AE163" s="5">
        <v>0</v>
      </c>
      <c r="AF163" s="5">
        <v>0</v>
      </c>
      <c r="AG163" s="5">
        <v>0</v>
      </c>
      <c r="AH163" s="5">
        <v>0</v>
      </c>
      <c r="AI163" s="5"/>
      <c r="AJ163" s="4">
        <v>3.5</v>
      </c>
      <c r="AK163" s="4">
        <v>3.9</v>
      </c>
      <c r="AL163" s="5">
        <v>1</v>
      </c>
      <c r="AM163" s="5" t="s">
        <v>819</v>
      </c>
      <c r="AN163" s="5" t="s">
        <v>805</v>
      </c>
      <c r="AO163" s="5">
        <v>2</v>
      </c>
      <c r="AP163" s="5">
        <v>1000</v>
      </c>
      <c r="AQ163" s="5" t="s">
        <v>800</v>
      </c>
      <c r="AR163" s="5">
        <v>25</v>
      </c>
      <c r="AS163" s="5">
        <v>40</v>
      </c>
      <c r="AT163" s="5">
        <v>0</v>
      </c>
      <c r="AU163" s="5">
        <v>35</v>
      </c>
      <c r="AV163" s="5">
        <v>0</v>
      </c>
      <c r="AW163" s="5">
        <v>0</v>
      </c>
      <c r="AX163" s="5" t="s">
        <v>820</v>
      </c>
      <c r="AY163" s="5" t="s">
        <v>820</v>
      </c>
      <c r="AZ163" s="5" t="s">
        <v>821</v>
      </c>
      <c r="BA163" s="5" t="s">
        <v>801</v>
      </c>
      <c r="BB163" s="5"/>
      <c r="BC163" s="5"/>
      <c r="BD163" s="5" t="s">
        <v>815</v>
      </c>
      <c r="BE163" s="5"/>
      <c r="BF163" s="5"/>
      <c r="BG163" s="5"/>
      <c r="BH163" s="5" t="s">
        <v>816</v>
      </c>
      <c r="BI163" s="5"/>
      <c r="BJ163" s="5"/>
      <c r="BK163" s="5"/>
      <c r="BL163" s="5" t="s">
        <v>803</v>
      </c>
      <c r="BM163" s="5">
        <v>100</v>
      </c>
      <c r="BN163" s="5">
        <v>97</v>
      </c>
      <c r="BO163" s="5">
        <v>92</v>
      </c>
      <c r="BP163" s="5">
        <v>86</v>
      </c>
      <c r="BQ163" s="5">
        <v>75</v>
      </c>
      <c r="BR163" s="5">
        <v>64</v>
      </c>
      <c r="BS163" s="5">
        <v>58</v>
      </c>
      <c r="BT163" s="5">
        <v>53</v>
      </c>
      <c r="BU163" s="5">
        <v>50</v>
      </c>
      <c r="BV163" s="5"/>
      <c r="BW163" s="5" t="s">
        <v>803</v>
      </c>
      <c r="BX163" s="5">
        <v>10</v>
      </c>
      <c r="BY163" s="5">
        <v>10</v>
      </c>
      <c r="BZ163" s="5">
        <v>10</v>
      </c>
      <c r="CA163" s="5">
        <v>10</v>
      </c>
      <c r="CB163" s="5">
        <v>9</v>
      </c>
      <c r="CC163" s="5">
        <v>8</v>
      </c>
      <c r="CD163" s="5">
        <v>7</v>
      </c>
      <c r="CE163" s="5">
        <v>6</v>
      </c>
      <c r="CF163" s="5">
        <v>5</v>
      </c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45"/>
      <c r="ES163" s="45"/>
      <c r="ET163" s="45">
        <v>44560</v>
      </c>
      <c r="EU163" s="45">
        <v>44564</v>
      </c>
      <c r="EV163" s="45" t="s">
        <v>822</v>
      </c>
      <c r="EW163" s="45"/>
      <c r="EX163" s="45"/>
      <c r="EY163" s="45"/>
      <c r="EZ163" s="45"/>
      <c r="FA163" s="45"/>
      <c r="FB163" s="45"/>
      <c r="FC163" s="45">
        <v>44600</v>
      </c>
      <c r="FD163" s="45"/>
      <c r="FE163" s="5"/>
      <c r="FF163" s="5" t="s">
        <v>804</v>
      </c>
      <c r="FG163" s="5"/>
      <c r="FH163" s="5"/>
      <c r="FI163" s="5"/>
      <c r="FJ163" s="5">
        <v>4.13</v>
      </c>
      <c r="FK163" s="4">
        <v>148</v>
      </c>
      <c r="FL163" s="5">
        <v>144</v>
      </c>
      <c r="FM163" s="4">
        <v>104</v>
      </c>
      <c r="FN163" s="4">
        <v>113</v>
      </c>
      <c r="FO163" s="4">
        <v>104</v>
      </c>
      <c r="FP163" s="4">
        <v>106</v>
      </c>
      <c r="FQ163" s="5">
        <v>83</v>
      </c>
      <c r="FR163" s="5">
        <v>46</v>
      </c>
      <c r="FS163" s="5">
        <v>0.18</v>
      </c>
      <c r="FT163" s="5">
        <v>0.48</v>
      </c>
      <c r="FU163" s="5">
        <v>1</v>
      </c>
      <c r="FV163" s="5">
        <v>1.87</v>
      </c>
      <c r="FW163" s="5"/>
      <c r="FX163" s="5">
        <v>4.21</v>
      </c>
      <c r="FY163" s="5">
        <v>0.28000000000000003</v>
      </c>
      <c r="FZ163" s="5">
        <v>0.4</v>
      </c>
      <c r="GA163" s="5">
        <v>0.92</v>
      </c>
      <c r="GB163" s="5">
        <v>1.75</v>
      </c>
      <c r="GC163" s="5">
        <v>2.6</v>
      </c>
      <c r="GD163" s="5">
        <v>3.94</v>
      </c>
      <c r="GE163" s="5">
        <v>5.18</v>
      </c>
      <c r="GF163" s="46"/>
      <c r="GG163" s="5" t="s">
        <v>39</v>
      </c>
      <c r="GH163" s="5" t="s">
        <v>44</v>
      </c>
      <c r="GI163" s="5" t="s">
        <v>861</v>
      </c>
      <c r="GJ163" s="5" t="s">
        <v>798</v>
      </c>
      <c r="GK163" s="5" t="s">
        <v>830</v>
      </c>
      <c r="GL163" s="5">
        <v>64</v>
      </c>
      <c r="GM163" s="46"/>
      <c r="GN163" s="47">
        <v>2112093776</v>
      </c>
      <c r="GO163">
        <f t="shared" si="6"/>
        <v>0.85000000000000009</v>
      </c>
      <c r="GP163">
        <f t="shared" si="7"/>
        <v>90</v>
      </c>
      <c r="GQ163">
        <f t="shared" si="8"/>
        <v>418</v>
      </c>
    </row>
    <row r="164" spans="1:199">
      <c r="A164" s="5" t="s">
        <v>795</v>
      </c>
      <c r="B164" s="5">
        <v>2022</v>
      </c>
      <c r="C164" s="4">
        <v>112262036</v>
      </c>
      <c r="D164" s="5">
        <v>112262036</v>
      </c>
      <c r="E164" s="5" t="s">
        <v>796</v>
      </c>
      <c r="F164" s="5" t="s">
        <v>35</v>
      </c>
      <c r="G164" s="5" t="s">
        <v>36</v>
      </c>
      <c r="H164" s="5" t="s">
        <v>797</v>
      </c>
      <c r="I164" s="5" t="s">
        <v>37</v>
      </c>
      <c r="J164" s="5" t="s">
        <v>38</v>
      </c>
      <c r="K164" s="5" t="s">
        <v>913</v>
      </c>
      <c r="L164" s="5" t="s">
        <v>39</v>
      </c>
      <c r="M164" s="5" t="s">
        <v>40</v>
      </c>
      <c r="N164" s="5">
        <v>2</v>
      </c>
      <c r="O164" s="5" t="s">
        <v>94</v>
      </c>
      <c r="P164" s="5" t="s">
        <v>218</v>
      </c>
      <c r="Q164" s="5"/>
      <c r="R164" s="4">
        <v>22</v>
      </c>
      <c r="S164" s="5" t="s">
        <v>798</v>
      </c>
      <c r="T164" s="5"/>
      <c r="U164" s="5">
        <v>0</v>
      </c>
      <c r="V164" s="5" t="s">
        <v>914</v>
      </c>
      <c r="W164" s="5"/>
      <c r="X164" s="5" t="s">
        <v>799</v>
      </c>
      <c r="Y164" s="5">
        <v>100</v>
      </c>
      <c r="Z164" s="5">
        <v>1000</v>
      </c>
      <c r="AA164" s="5" t="s">
        <v>800</v>
      </c>
      <c r="AB164" s="5">
        <v>100</v>
      </c>
      <c r="AC164" s="5">
        <v>0</v>
      </c>
      <c r="AD164" s="5">
        <v>0</v>
      </c>
      <c r="AE164" s="5">
        <v>0</v>
      </c>
      <c r="AF164" s="5">
        <v>0</v>
      </c>
      <c r="AG164" s="5">
        <v>0</v>
      </c>
      <c r="AH164" s="5">
        <v>0</v>
      </c>
      <c r="AI164" s="5"/>
      <c r="AJ164" s="4">
        <v>0.7</v>
      </c>
      <c r="AK164" s="4">
        <v>1</v>
      </c>
      <c r="AL164" s="5">
        <v>1</v>
      </c>
      <c r="AM164" s="5" t="s">
        <v>819</v>
      </c>
      <c r="AN164" s="5" t="s">
        <v>814</v>
      </c>
      <c r="AO164" s="5">
        <v>2</v>
      </c>
      <c r="AP164" s="5">
        <v>1000</v>
      </c>
      <c r="AQ164" s="5" t="s">
        <v>800</v>
      </c>
      <c r="AR164" s="5">
        <v>22.22</v>
      </c>
      <c r="AS164" s="5">
        <v>33.33</v>
      </c>
      <c r="AT164" s="5">
        <v>11.11</v>
      </c>
      <c r="AU164" s="5">
        <v>33.33</v>
      </c>
      <c r="AV164" s="5">
        <v>0</v>
      </c>
      <c r="AW164" s="5">
        <v>0</v>
      </c>
      <c r="AX164" s="5" t="s">
        <v>820</v>
      </c>
      <c r="AY164" s="5" t="s">
        <v>820</v>
      </c>
      <c r="AZ164" s="5" t="s">
        <v>821</v>
      </c>
      <c r="BA164" s="5" t="s">
        <v>801</v>
      </c>
      <c r="BB164" s="5"/>
      <c r="BC164" s="5"/>
      <c r="BD164" s="5" t="s">
        <v>815</v>
      </c>
      <c r="BE164" s="5"/>
      <c r="BF164" s="5"/>
      <c r="BG164" s="5"/>
      <c r="BH164" s="5" t="s">
        <v>816</v>
      </c>
      <c r="BI164" s="5"/>
      <c r="BJ164" s="5"/>
      <c r="BK164" s="5" t="s">
        <v>915</v>
      </c>
      <c r="BL164" s="5" t="s">
        <v>807</v>
      </c>
      <c r="BM164" s="5">
        <v>100</v>
      </c>
      <c r="BN164" s="5">
        <v>95</v>
      </c>
      <c r="BO164" s="5">
        <v>87.5</v>
      </c>
      <c r="BP164" s="5">
        <v>75</v>
      </c>
      <c r="BQ164" s="5">
        <v>60</v>
      </c>
      <c r="BR164" s="5">
        <v>40</v>
      </c>
      <c r="BS164" s="5">
        <v>25</v>
      </c>
      <c r="BT164" s="5">
        <v>12.5</v>
      </c>
      <c r="BU164" s="5">
        <v>5</v>
      </c>
      <c r="BV164" s="5"/>
      <c r="BW164" s="5" t="s">
        <v>803</v>
      </c>
      <c r="BX164" s="5">
        <v>10</v>
      </c>
      <c r="BY164" s="5">
        <v>10</v>
      </c>
      <c r="BZ164" s="5">
        <v>10</v>
      </c>
      <c r="CA164" s="5">
        <v>10</v>
      </c>
      <c r="CB164" s="5">
        <v>9.8000000000000007</v>
      </c>
      <c r="CC164" s="5">
        <v>9.6</v>
      </c>
      <c r="CD164" s="5">
        <v>9.4</v>
      </c>
      <c r="CE164" s="5">
        <v>9.1999999999999993</v>
      </c>
      <c r="CF164" s="5">
        <v>9</v>
      </c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45"/>
      <c r="ES164" s="45"/>
      <c r="ET164" s="45">
        <v>44560</v>
      </c>
      <c r="EU164" s="45">
        <v>44562</v>
      </c>
      <c r="EV164" s="45" t="s">
        <v>822</v>
      </c>
      <c r="EW164" s="45"/>
      <c r="EX164" s="45"/>
      <c r="EY164" s="45"/>
      <c r="EZ164" s="45"/>
      <c r="FA164" s="45"/>
      <c r="FB164" s="45"/>
      <c r="FC164" s="45">
        <v>44600</v>
      </c>
      <c r="FD164" s="45"/>
      <c r="FE164" s="5"/>
      <c r="FF164" s="5" t="s">
        <v>804</v>
      </c>
      <c r="FG164" s="5"/>
      <c r="FH164" s="5"/>
      <c r="FI164" s="5"/>
      <c r="FJ164" s="5">
        <v>3.42</v>
      </c>
      <c r="FK164" s="4">
        <v>22</v>
      </c>
      <c r="FL164" s="5">
        <v>10</v>
      </c>
      <c r="FM164" s="4">
        <v>10</v>
      </c>
      <c r="FN164" s="4">
        <v>24</v>
      </c>
      <c r="FO164" s="4"/>
      <c r="FP164" s="4"/>
      <c r="FQ164" s="5"/>
      <c r="FR164" s="5"/>
      <c r="FS164" s="5">
        <v>0.25</v>
      </c>
      <c r="FT164" s="5">
        <v>0.88</v>
      </c>
      <c r="FU164" s="5">
        <v>1.5</v>
      </c>
      <c r="FV164" s="5">
        <v>2.54</v>
      </c>
      <c r="FW164" s="5">
        <v>3.13</v>
      </c>
      <c r="FX164" s="5">
        <v>4.88</v>
      </c>
      <c r="FY164" s="5"/>
      <c r="FZ164" s="5"/>
      <c r="GA164" s="5"/>
      <c r="GB164" s="5"/>
      <c r="GC164" s="5"/>
      <c r="GD164" s="5"/>
      <c r="GE164" s="5"/>
      <c r="GF164" s="46"/>
      <c r="GG164" s="5" t="s">
        <v>44</v>
      </c>
      <c r="GH164" s="5"/>
      <c r="GI164" s="5" t="s">
        <v>912</v>
      </c>
      <c r="GJ164" s="5" t="s">
        <v>798</v>
      </c>
      <c r="GK164" s="5" t="s">
        <v>830</v>
      </c>
      <c r="GL164" s="5">
        <v>3</v>
      </c>
      <c r="GM164" s="46"/>
      <c r="GN164" s="47">
        <v>2112094531</v>
      </c>
      <c r="GO164">
        <f t="shared" si="6"/>
        <v>0</v>
      </c>
      <c r="GP164">
        <f t="shared" si="7"/>
        <v>0</v>
      </c>
      <c r="GQ164">
        <f t="shared" si="8"/>
        <v>0</v>
      </c>
    </row>
    <row r="165" spans="1:199">
      <c r="A165" s="5" t="s">
        <v>795</v>
      </c>
      <c r="B165" s="5">
        <v>2022</v>
      </c>
      <c r="C165" s="4">
        <v>112261008</v>
      </c>
      <c r="D165" s="5">
        <v>112261008</v>
      </c>
      <c r="E165" s="5" t="s">
        <v>796</v>
      </c>
      <c r="F165" s="5" t="s">
        <v>35</v>
      </c>
      <c r="G165" s="5" t="s">
        <v>36</v>
      </c>
      <c r="H165" s="5" t="s">
        <v>797</v>
      </c>
      <c r="I165" s="5" t="s">
        <v>37</v>
      </c>
      <c r="J165" s="5" t="s">
        <v>38</v>
      </c>
      <c r="K165" s="5" t="s">
        <v>38</v>
      </c>
      <c r="L165" s="5" t="s">
        <v>39</v>
      </c>
      <c r="M165" s="5" t="s">
        <v>54</v>
      </c>
      <c r="N165" s="5">
        <v>1</v>
      </c>
      <c r="O165" s="5" t="s">
        <v>101</v>
      </c>
      <c r="P165" s="5" t="s">
        <v>139</v>
      </c>
      <c r="Q165" s="5"/>
      <c r="R165" s="4">
        <v>20</v>
      </c>
      <c r="S165" s="5" t="s">
        <v>798</v>
      </c>
      <c r="T165" s="5"/>
      <c r="U165" s="5">
        <v>0</v>
      </c>
      <c r="V165" s="5" t="s">
        <v>914</v>
      </c>
      <c r="W165" s="5"/>
      <c r="X165" s="5" t="s">
        <v>799</v>
      </c>
      <c r="Y165" s="5">
        <v>100</v>
      </c>
      <c r="Z165" s="5">
        <v>1000</v>
      </c>
      <c r="AA165" s="5" t="s">
        <v>800</v>
      </c>
      <c r="AB165" s="5">
        <v>100</v>
      </c>
      <c r="AC165" s="5">
        <v>0</v>
      </c>
      <c r="AD165" s="5">
        <v>0</v>
      </c>
      <c r="AE165" s="5">
        <v>0</v>
      </c>
      <c r="AF165" s="5">
        <v>0</v>
      </c>
      <c r="AG165" s="5">
        <v>0</v>
      </c>
      <c r="AH165" s="5">
        <v>0</v>
      </c>
      <c r="AI165" s="5"/>
      <c r="AJ165" s="4">
        <v>1.2</v>
      </c>
      <c r="AK165" s="4">
        <v>2.2999999999999998</v>
      </c>
      <c r="AL165" s="5">
        <v>1</v>
      </c>
      <c r="AM165" s="5" t="s">
        <v>819</v>
      </c>
      <c r="AN165" s="5" t="s">
        <v>814</v>
      </c>
      <c r="AO165" s="5">
        <v>2</v>
      </c>
      <c r="AP165" s="5">
        <v>1000</v>
      </c>
      <c r="AQ165" s="5" t="s">
        <v>800</v>
      </c>
      <c r="AR165" s="5">
        <v>33.33</v>
      </c>
      <c r="AS165" s="5">
        <v>33.33</v>
      </c>
      <c r="AT165" s="5">
        <v>16.670000000000002</v>
      </c>
      <c r="AU165" s="5">
        <v>16.670000000000002</v>
      </c>
      <c r="AV165" s="5">
        <v>0</v>
      </c>
      <c r="AW165" s="5">
        <v>0</v>
      </c>
      <c r="AX165" s="5" t="s">
        <v>820</v>
      </c>
      <c r="AY165" s="5" t="s">
        <v>820</v>
      </c>
      <c r="AZ165" s="5" t="s">
        <v>821</v>
      </c>
      <c r="BA165" s="5" t="s">
        <v>801</v>
      </c>
      <c r="BB165" s="5"/>
      <c r="BC165" s="5"/>
      <c r="BD165" s="5" t="s">
        <v>802</v>
      </c>
      <c r="BE165" s="5"/>
      <c r="BF165" s="5"/>
      <c r="BG165" s="5"/>
      <c r="BH165" s="5" t="s">
        <v>812</v>
      </c>
      <c r="BI165" s="5"/>
      <c r="BJ165" s="5"/>
      <c r="BK165" s="5" t="s">
        <v>915</v>
      </c>
      <c r="BL165" s="5" t="s">
        <v>807</v>
      </c>
      <c r="BM165" s="5">
        <v>100</v>
      </c>
      <c r="BN165" s="5">
        <v>95</v>
      </c>
      <c r="BO165" s="5">
        <v>87.5</v>
      </c>
      <c r="BP165" s="5">
        <v>75</v>
      </c>
      <c r="BQ165" s="5">
        <v>60</v>
      </c>
      <c r="BR165" s="5">
        <v>40</v>
      </c>
      <c r="BS165" s="5">
        <v>25</v>
      </c>
      <c r="BT165" s="5">
        <v>12.5</v>
      </c>
      <c r="BU165" s="5">
        <v>5</v>
      </c>
      <c r="BV165" s="5"/>
      <c r="BW165" s="5" t="s">
        <v>803</v>
      </c>
      <c r="BX165" s="5">
        <v>10</v>
      </c>
      <c r="BY165" s="5">
        <v>10</v>
      </c>
      <c r="BZ165" s="5">
        <v>10</v>
      </c>
      <c r="CA165" s="5">
        <v>10</v>
      </c>
      <c r="CB165" s="5">
        <v>9.8000000000000007</v>
      </c>
      <c r="CC165" s="5">
        <v>9.6</v>
      </c>
      <c r="CD165" s="5">
        <v>9.4</v>
      </c>
      <c r="CE165" s="5">
        <v>9.1999999999999993</v>
      </c>
      <c r="CF165" s="5">
        <v>9</v>
      </c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45"/>
      <c r="ES165" s="45"/>
      <c r="ET165" s="45">
        <v>44560</v>
      </c>
      <c r="EU165" s="45">
        <v>44562</v>
      </c>
      <c r="EV165" s="45" t="s">
        <v>822</v>
      </c>
      <c r="EW165" s="45"/>
      <c r="EX165" s="45"/>
      <c r="EY165" s="45"/>
      <c r="EZ165" s="45"/>
      <c r="FA165" s="45"/>
      <c r="FB165" s="45"/>
      <c r="FC165" s="45">
        <v>44600</v>
      </c>
      <c r="FD165" s="45"/>
      <c r="FE165" s="5"/>
      <c r="FF165" s="5" t="s">
        <v>804</v>
      </c>
      <c r="FG165" s="5"/>
      <c r="FH165" s="5"/>
      <c r="FI165" s="5"/>
      <c r="FJ165" s="5">
        <v>2.4900000000000002</v>
      </c>
      <c r="FK165" s="4">
        <v>20</v>
      </c>
      <c r="FL165" s="5">
        <v>20</v>
      </c>
      <c r="FM165" s="4">
        <v>20</v>
      </c>
      <c r="FN165" s="4">
        <v>20</v>
      </c>
      <c r="FO165" s="4">
        <v>20</v>
      </c>
      <c r="FP165" s="4">
        <v>21</v>
      </c>
      <c r="FQ165" s="5">
        <v>1</v>
      </c>
      <c r="FR165" s="5">
        <v>1</v>
      </c>
      <c r="FS165" s="5">
        <v>0.3</v>
      </c>
      <c r="FT165" s="5">
        <v>0.6</v>
      </c>
      <c r="FU165" s="5">
        <v>1</v>
      </c>
      <c r="FV165" s="5">
        <v>1.4</v>
      </c>
      <c r="FW165" s="5">
        <v>1.7</v>
      </c>
      <c r="FX165" s="5">
        <v>2.4</v>
      </c>
      <c r="FY165" s="5">
        <v>0.28999999999999998</v>
      </c>
      <c r="FZ165" s="5"/>
      <c r="GA165" s="5">
        <v>0.71</v>
      </c>
      <c r="GB165" s="5">
        <v>1.52</v>
      </c>
      <c r="GC165" s="5">
        <v>1.76</v>
      </c>
      <c r="GD165" s="5">
        <v>2.71</v>
      </c>
      <c r="GE165" s="5">
        <v>2.68</v>
      </c>
      <c r="GF165" s="46"/>
      <c r="GG165" s="5" t="s">
        <v>44</v>
      </c>
      <c r="GH165" s="5" t="s">
        <v>44</v>
      </c>
      <c r="GI165" s="5" t="s">
        <v>912</v>
      </c>
      <c r="GJ165" s="5" t="s">
        <v>798</v>
      </c>
      <c r="GK165" s="5" t="s">
        <v>830</v>
      </c>
      <c r="GL165" s="5">
        <v>1</v>
      </c>
      <c r="GM165" s="46"/>
      <c r="GN165" s="47">
        <v>2112094532</v>
      </c>
      <c r="GO165">
        <f t="shared" si="6"/>
        <v>0.24</v>
      </c>
      <c r="GP165">
        <f t="shared" si="7"/>
        <v>5</v>
      </c>
      <c r="GQ165">
        <f t="shared" si="8"/>
        <v>57</v>
      </c>
    </row>
    <row r="166" spans="1:199">
      <c r="A166" s="5" t="s">
        <v>795</v>
      </c>
      <c r="B166" s="5">
        <v>2022</v>
      </c>
      <c r="C166" s="4">
        <v>112261009</v>
      </c>
      <c r="D166" s="5">
        <v>112261009</v>
      </c>
      <c r="E166" s="5" t="s">
        <v>796</v>
      </c>
      <c r="F166" s="5" t="s">
        <v>35</v>
      </c>
      <c r="G166" s="5" t="s">
        <v>36</v>
      </c>
      <c r="H166" s="5" t="s">
        <v>797</v>
      </c>
      <c r="I166" s="5" t="s">
        <v>37</v>
      </c>
      <c r="J166" s="5" t="s">
        <v>38</v>
      </c>
      <c r="K166" s="5" t="s">
        <v>38</v>
      </c>
      <c r="L166" s="5" t="s">
        <v>39</v>
      </c>
      <c r="M166" s="5" t="s">
        <v>54</v>
      </c>
      <c r="N166" s="5">
        <v>1</v>
      </c>
      <c r="O166" s="5" t="s">
        <v>52</v>
      </c>
      <c r="P166" s="5" t="s">
        <v>77</v>
      </c>
      <c r="Q166" s="5"/>
      <c r="R166" s="4">
        <v>153</v>
      </c>
      <c r="S166" s="5" t="s">
        <v>798</v>
      </c>
      <c r="T166" s="5"/>
      <c r="U166" s="5">
        <v>0</v>
      </c>
      <c r="V166" s="5" t="s">
        <v>914</v>
      </c>
      <c r="W166" s="5"/>
      <c r="X166" s="5" t="s">
        <v>799</v>
      </c>
      <c r="Y166" s="5">
        <v>100</v>
      </c>
      <c r="Z166" s="5">
        <v>1000</v>
      </c>
      <c r="AA166" s="5" t="s">
        <v>800</v>
      </c>
      <c r="AB166" s="5">
        <v>100</v>
      </c>
      <c r="AC166" s="5">
        <v>0</v>
      </c>
      <c r="AD166" s="5">
        <v>0</v>
      </c>
      <c r="AE166" s="5">
        <v>0</v>
      </c>
      <c r="AF166" s="5">
        <v>0</v>
      </c>
      <c r="AG166" s="5">
        <v>0</v>
      </c>
      <c r="AH166" s="5">
        <v>0</v>
      </c>
      <c r="AI166" s="5"/>
      <c r="AJ166" s="4">
        <v>0.2</v>
      </c>
      <c r="AK166" s="4">
        <v>0.7</v>
      </c>
      <c r="AL166" s="5">
        <v>1</v>
      </c>
      <c r="AM166" s="5" t="s">
        <v>819</v>
      </c>
      <c r="AN166" s="5" t="s">
        <v>814</v>
      </c>
      <c r="AO166" s="5">
        <v>2</v>
      </c>
      <c r="AP166" s="5">
        <v>1000</v>
      </c>
      <c r="AQ166" s="5" t="s">
        <v>800</v>
      </c>
      <c r="AR166" s="5">
        <v>33.33</v>
      </c>
      <c r="AS166" s="5">
        <v>33.33</v>
      </c>
      <c r="AT166" s="5">
        <v>16.670000000000002</v>
      </c>
      <c r="AU166" s="5">
        <v>16.670000000000002</v>
      </c>
      <c r="AV166" s="5">
        <v>0</v>
      </c>
      <c r="AW166" s="5">
        <v>0</v>
      </c>
      <c r="AX166" s="5" t="s">
        <v>820</v>
      </c>
      <c r="AY166" s="5" t="s">
        <v>820</v>
      </c>
      <c r="AZ166" s="5" t="s">
        <v>821</v>
      </c>
      <c r="BA166" s="5" t="s">
        <v>801</v>
      </c>
      <c r="BB166" s="5"/>
      <c r="BC166" s="5"/>
      <c r="BD166" s="5" t="s">
        <v>802</v>
      </c>
      <c r="BE166" s="5"/>
      <c r="BF166" s="5"/>
      <c r="BG166" s="5"/>
      <c r="BH166" s="5" t="s">
        <v>812</v>
      </c>
      <c r="BI166" s="5"/>
      <c r="BJ166" s="5"/>
      <c r="BK166" s="5" t="s">
        <v>915</v>
      </c>
      <c r="BL166" s="5" t="s">
        <v>807</v>
      </c>
      <c r="BM166" s="5">
        <v>100</v>
      </c>
      <c r="BN166" s="5">
        <v>95</v>
      </c>
      <c r="BO166" s="5">
        <v>87.5</v>
      </c>
      <c r="BP166" s="5">
        <v>75</v>
      </c>
      <c r="BQ166" s="5">
        <v>60</v>
      </c>
      <c r="BR166" s="5">
        <v>40</v>
      </c>
      <c r="BS166" s="5">
        <v>25</v>
      </c>
      <c r="BT166" s="5">
        <v>12.5</v>
      </c>
      <c r="BU166" s="5">
        <v>5</v>
      </c>
      <c r="BV166" s="5"/>
      <c r="BW166" s="5" t="s">
        <v>803</v>
      </c>
      <c r="BX166" s="5">
        <v>10</v>
      </c>
      <c r="BY166" s="5">
        <v>10</v>
      </c>
      <c r="BZ166" s="5">
        <v>10</v>
      </c>
      <c r="CA166" s="5">
        <v>10</v>
      </c>
      <c r="CB166" s="5">
        <v>9.8000000000000007</v>
      </c>
      <c r="CC166" s="5">
        <v>9.6</v>
      </c>
      <c r="CD166" s="5">
        <v>9.4</v>
      </c>
      <c r="CE166" s="5">
        <v>9.1999999999999993</v>
      </c>
      <c r="CF166" s="5">
        <v>9</v>
      </c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45"/>
      <c r="ES166" s="45"/>
      <c r="ET166" s="45">
        <v>44560</v>
      </c>
      <c r="EU166" s="45">
        <v>44562</v>
      </c>
      <c r="EV166" s="45" t="s">
        <v>822</v>
      </c>
      <c r="EW166" s="45"/>
      <c r="EX166" s="45"/>
      <c r="EY166" s="45"/>
      <c r="EZ166" s="45"/>
      <c r="FA166" s="45"/>
      <c r="FB166" s="45"/>
      <c r="FC166" s="45">
        <v>44600</v>
      </c>
      <c r="FD166" s="45"/>
      <c r="FE166" s="5"/>
      <c r="FF166" s="5" t="s">
        <v>804</v>
      </c>
      <c r="FG166" s="5"/>
      <c r="FH166" s="5"/>
      <c r="FI166" s="5"/>
      <c r="FJ166" s="5">
        <v>3.5</v>
      </c>
      <c r="FK166" s="4">
        <v>153</v>
      </c>
      <c r="FL166" s="5">
        <v>144</v>
      </c>
      <c r="FM166" s="4">
        <v>110</v>
      </c>
      <c r="FN166" s="4">
        <v>113</v>
      </c>
      <c r="FO166" s="4">
        <v>111</v>
      </c>
      <c r="FP166" s="4">
        <v>125</v>
      </c>
      <c r="FQ166" s="5">
        <v>143</v>
      </c>
      <c r="FR166" s="5">
        <v>125</v>
      </c>
      <c r="FS166" s="5">
        <v>0.34</v>
      </c>
      <c r="FT166" s="5">
        <v>1.3</v>
      </c>
      <c r="FU166" s="5">
        <v>1.69</v>
      </c>
      <c r="FV166" s="5">
        <v>2.04</v>
      </c>
      <c r="FW166" s="5">
        <v>2.42</v>
      </c>
      <c r="FX166" s="5">
        <v>3.24</v>
      </c>
      <c r="FY166" s="5">
        <v>1.46</v>
      </c>
      <c r="FZ166" s="5"/>
      <c r="GA166" s="5">
        <v>2.09</v>
      </c>
      <c r="GB166" s="5">
        <v>2.62</v>
      </c>
      <c r="GC166" s="5">
        <v>3.01</v>
      </c>
      <c r="GD166" s="5">
        <v>4.12</v>
      </c>
      <c r="GE166" s="5">
        <v>3.61</v>
      </c>
      <c r="GF166" s="46"/>
      <c r="GG166" s="5" t="s">
        <v>44</v>
      </c>
      <c r="GH166" s="5" t="s">
        <v>44</v>
      </c>
      <c r="GI166" s="5" t="s">
        <v>912</v>
      </c>
      <c r="GJ166" s="5" t="s">
        <v>798</v>
      </c>
      <c r="GK166" s="5" t="s">
        <v>830</v>
      </c>
      <c r="GL166" s="5">
        <v>133</v>
      </c>
      <c r="GM166" s="46"/>
      <c r="GN166" s="47">
        <v>2112094533</v>
      </c>
      <c r="GO166">
        <f t="shared" si="6"/>
        <v>0.38999999999999968</v>
      </c>
      <c r="GP166">
        <f t="shared" si="7"/>
        <v>49</v>
      </c>
      <c r="GQ166">
        <f t="shared" si="8"/>
        <v>515</v>
      </c>
    </row>
    <row r="167" spans="1:199">
      <c r="A167" s="5" t="s">
        <v>795</v>
      </c>
      <c r="B167" s="5">
        <v>2022</v>
      </c>
      <c r="C167" s="4">
        <v>112261010</v>
      </c>
      <c r="D167" s="5">
        <v>112261010</v>
      </c>
      <c r="E167" s="5" t="s">
        <v>796</v>
      </c>
      <c r="F167" s="5" t="s">
        <v>35</v>
      </c>
      <c r="G167" s="5" t="s">
        <v>36</v>
      </c>
      <c r="H167" s="5" t="s">
        <v>797</v>
      </c>
      <c r="I167" s="5" t="s">
        <v>37</v>
      </c>
      <c r="J167" s="5" t="s">
        <v>38</v>
      </c>
      <c r="K167" s="5" t="s">
        <v>38</v>
      </c>
      <c r="L167" s="5" t="s">
        <v>39</v>
      </c>
      <c r="M167" s="5" t="s">
        <v>54</v>
      </c>
      <c r="N167" s="5">
        <v>1</v>
      </c>
      <c r="O167" s="5" t="s">
        <v>52</v>
      </c>
      <c r="P167" s="5" t="s">
        <v>85</v>
      </c>
      <c r="Q167" s="5"/>
      <c r="R167" s="4">
        <v>108</v>
      </c>
      <c r="S167" s="5" t="s">
        <v>798</v>
      </c>
      <c r="T167" s="5"/>
      <c r="U167" s="5">
        <v>0</v>
      </c>
      <c r="V167" s="5" t="s">
        <v>914</v>
      </c>
      <c r="W167" s="5"/>
      <c r="X167" s="5" t="s">
        <v>799</v>
      </c>
      <c r="Y167" s="5">
        <v>100</v>
      </c>
      <c r="Z167" s="5">
        <v>1000</v>
      </c>
      <c r="AA167" s="5" t="s">
        <v>800</v>
      </c>
      <c r="AB167" s="5">
        <v>100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/>
      <c r="AJ167" s="4">
        <v>0.3</v>
      </c>
      <c r="AK167" s="4">
        <v>0.88</v>
      </c>
      <c r="AL167" s="5">
        <v>1</v>
      </c>
      <c r="AM167" s="5" t="s">
        <v>819</v>
      </c>
      <c r="AN167" s="5" t="s">
        <v>814</v>
      </c>
      <c r="AO167" s="5">
        <v>2</v>
      </c>
      <c r="AP167" s="5">
        <v>1000</v>
      </c>
      <c r="AQ167" s="5" t="s">
        <v>800</v>
      </c>
      <c r="AR167" s="5">
        <v>33.33</v>
      </c>
      <c r="AS167" s="5">
        <v>33.33</v>
      </c>
      <c r="AT167" s="5">
        <v>16.670000000000002</v>
      </c>
      <c r="AU167" s="5">
        <v>16.670000000000002</v>
      </c>
      <c r="AV167" s="5">
        <v>0</v>
      </c>
      <c r="AW167" s="5">
        <v>0</v>
      </c>
      <c r="AX167" s="5" t="s">
        <v>820</v>
      </c>
      <c r="AY167" s="5" t="s">
        <v>820</v>
      </c>
      <c r="AZ167" s="5" t="s">
        <v>821</v>
      </c>
      <c r="BA167" s="5" t="s">
        <v>801</v>
      </c>
      <c r="BB167" s="5"/>
      <c r="BC167" s="5"/>
      <c r="BD167" s="5" t="s">
        <v>802</v>
      </c>
      <c r="BE167" s="5"/>
      <c r="BF167" s="5"/>
      <c r="BG167" s="5"/>
      <c r="BH167" s="5" t="s">
        <v>812</v>
      </c>
      <c r="BI167" s="5"/>
      <c r="BJ167" s="5"/>
      <c r="BK167" s="5" t="s">
        <v>915</v>
      </c>
      <c r="BL167" s="5" t="s">
        <v>807</v>
      </c>
      <c r="BM167" s="5">
        <v>100</v>
      </c>
      <c r="BN167" s="5">
        <v>95</v>
      </c>
      <c r="BO167" s="5">
        <v>87.5</v>
      </c>
      <c r="BP167" s="5">
        <v>75</v>
      </c>
      <c r="BQ167" s="5">
        <v>60</v>
      </c>
      <c r="BR167" s="5">
        <v>40</v>
      </c>
      <c r="BS167" s="5">
        <v>25</v>
      </c>
      <c r="BT167" s="5">
        <v>12.5</v>
      </c>
      <c r="BU167" s="5">
        <v>5</v>
      </c>
      <c r="BV167" s="5"/>
      <c r="BW167" s="5" t="s">
        <v>803</v>
      </c>
      <c r="BX167" s="5">
        <v>10</v>
      </c>
      <c r="BY167" s="5">
        <v>10</v>
      </c>
      <c r="BZ167" s="5">
        <v>10</v>
      </c>
      <c r="CA167" s="5">
        <v>10</v>
      </c>
      <c r="CB167" s="5">
        <v>9.8000000000000007</v>
      </c>
      <c r="CC167" s="5">
        <v>9.6</v>
      </c>
      <c r="CD167" s="5">
        <v>9.4</v>
      </c>
      <c r="CE167" s="5">
        <v>9.1999999999999993</v>
      </c>
      <c r="CF167" s="5">
        <v>9</v>
      </c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45"/>
      <c r="ES167" s="45"/>
      <c r="ET167" s="45">
        <v>44560</v>
      </c>
      <c r="EU167" s="45">
        <v>44562</v>
      </c>
      <c r="EV167" s="45" t="s">
        <v>822</v>
      </c>
      <c r="EW167" s="45"/>
      <c r="EX167" s="45"/>
      <c r="EY167" s="45"/>
      <c r="EZ167" s="45"/>
      <c r="FA167" s="45"/>
      <c r="FB167" s="45"/>
      <c r="FC167" s="45">
        <v>44600</v>
      </c>
      <c r="FD167" s="45"/>
      <c r="FE167" s="5"/>
      <c r="FF167" s="5" t="s">
        <v>804</v>
      </c>
      <c r="FG167" s="5"/>
      <c r="FH167" s="5"/>
      <c r="FI167" s="5"/>
      <c r="FJ167" s="5">
        <v>2.75</v>
      </c>
      <c r="FK167" s="4">
        <v>108</v>
      </c>
      <c r="FL167" s="5">
        <v>94</v>
      </c>
      <c r="FM167" s="4">
        <v>70</v>
      </c>
      <c r="FN167" s="4">
        <v>86</v>
      </c>
      <c r="FO167" s="4">
        <v>66</v>
      </c>
      <c r="FP167" s="4">
        <v>76</v>
      </c>
      <c r="FQ167" s="5">
        <v>39</v>
      </c>
      <c r="FR167" s="5">
        <v>46</v>
      </c>
      <c r="FS167" s="5">
        <v>0.22</v>
      </c>
      <c r="FT167" s="5">
        <v>0.6</v>
      </c>
      <c r="FU167" s="5">
        <v>0.73</v>
      </c>
      <c r="FV167" s="5">
        <v>1.05</v>
      </c>
      <c r="FW167" s="5">
        <v>1.24</v>
      </c>
      <c r="FX167" s="5">
        <v>2.8</v>
      </c>
      <c r="FY167" s="5">
        <v>0.74</v>
      </c>
      <c r="FZ167" s="5"/>
      <c r="GA167" s="5">
        <v>1.0900000000000001</v>
      </c>
      <c r="GB167" s="5">
        <v>1.62</v>
      </c>
      <c r="GC167" s="5">
        <v>1.89</v>
      </c>
      <c r="GD167" s="5">
        <v>2.62</v>
      </c>
      <c r="GE167" s="5">
        <v>3.29</v>
      </c>
      <c r="GF167" s="46"/>
      <c r="GG167" s="5" t="s">
        <v>44</v>
      </c>
      <c r="GH167" s="5" t="s">
        <v>44</v>
      </c>
      <c r="GI167" s="5" t="s">
        <v>912</v>
      </c>
      <c r="GJ167" s="5" t="s">
        <v>798</v>
      </c>
      <c r="GK167" s="5" t="s">
        <v>830</v>
      </c>
      <c r="GL167" s="5">
        <v>41</v>
      </c>
      <c r="GM167" s="46"/>
      <c r="GN167" s="47">
        <v>2112094534</v>
      </c>
      <c r="GO167">
        <f t="shared" si="6"/>
        <v>0.2699999999999998</v>
      </c>
      <c r="GP167">
        <f t="shared" si="7"/>
        <v>21</v>
      </c>
      <c r="GQ167">
        <f t="shared" si="8"/>
        <v>199</v>
      </c>
    </row>
    <row r="168" spans="1:199">
      <c r="A168" s="5" t="s">
        <v>795</v>
      </c>
      <c r="B168" s="5">
        <v>2022</v>
      </c>
      <c r="C168" s="4">
        <v>112261011</v>
      </c>
      <c r="D168" s="5">
        <v>112261011</v>
      </c>
      <c r="E168" s="5" t="s">
        <v>796</v>
      </c>
      <c r="F168" s="5" t="s">
        <v>35</v>
      </c>
      <c r="G168" s="5" t="s">
        <v>36</v>
      </c>
      <c r="H168" s="5" t="s">
        <v>797</v>
      </c>
      <c r="I168" s="5" t="s">
        <v>37</v>
      </c>
      <c r="J168" s="5" t="s">
        <v>38</v>
      </c>
      <c r="K168" s="5" t="s">
        <v>38</v>
      </c>
      <c r="L168" s="5" t="s">
        <v>39</v>
      </c>
      <c r="M168" s="5" t="s">
        <v>54</v>
      </c>
      <c r="N168" s="5">
        <v>1</v>
      </c>
      <c r="O168" s="5" t="s">
        <v>79</v>
      </c>
      <c r="P168" s="5" t="s">
        <v>115</v>
      </c>
      <c r="Q168" s="5"/>
      <c r="R168" s="4">
        <v>36</v>
      </c>
      <c r="S168" s="5" t="s">
        <v>798</v>
      </c>
      <c r="T168" s="5"/>
      <c r="U168" s="5">
        <v>0</v>
      </c>
      <c r="V168" s="5" t="s">
        <v>914</v>
      </c>
      <c r="W168" s="5"/>
      <c r="X168" s="5" t="s">
        <v>799</v>
      </c>
      <c r="Y168" s="5">
        <v>100</v>
      </c>
      <c r="Z168" s="5">
        <v>1000</v>
      </c>
      <c r="AA168" s="5" t="s">
        <v>800</v>
      </c>
      <c r="AB168" s="5">
        <v>100</v>
      </c>
      <c r="AC168" s="5">
        <v>0</v>
      </c>
      <c r="AD168" s="5">
        <v>0</v>
      </c>
      <c r="AE168" s="5">
        <v>0</v>
      </c>
      <c r="AF168" s="5">
        <v>0</v>
      </c>
      <c r="AG168" s="5">
        <v>0</v>
      </c>
      <c r="AH168" s="5">
        <v>0</v>
      </c>
      <c r="AI168" s="5"/>
      <c r="AJ168" s="4">
        <v>0.75</v>
      </c>
      <c r="AK168" s="4">
        <v>1.74</v>
      </c>
      <c r="AL168" s="5">
        <v>1</v>
      </c>
      <c r="AM168" s="5" t="s">
        <v>819</v>
      </c>
      <c r="AN168" s="5" t="s">
        <v>814</v>
      </c>
      <c r="AO168" s="5">
        <v>2</v>
      </c>
      <c r="AP168" s="5">
        <v>1000</v>
      </c>
      <c r="AQ168" s="5" t="s">
        <v>800</v>
      </c>
      <c r="AR168" s="5">
        <v>33.33</v>
      </c>
      <c r="AS168" s="5">
        <v>33.33</v>
      </c>
      <c r="AT168" s="5">
        <v>16.670000000000002</v>
      </c>
      <c r="AU168" s="5">
        <v>16.670000000000002</v>
      </c>
      <c r="AV168" s="5">
        <v>0</v>
      </c>
      <c r="AW168" s="5">
        <v>0</v>
      </c>
      <c r="AX168" s="5" t="s">
        <v>820</v>
      </c>
      <c r="AY168" s="5" t="s">
        <v>820</v>
      </c>
      <c r="AZ168" s="5" t="s">
        <v>821</v>
      </c>
      <c r="BA168" s="5" t="s">
        <v>801</v>
      </c>
      <c r="BB168" s="5"/>
      <c r="BC168" s="5"/>
      <c r="BD168" s="5" t="s">
        <v>802</v>
      </c>
      <c r="BE168" s="5"/>
      <c r="BF168" s="5"/>
      <c r="BG168" s="5"/>
      <c r="BH168" s="5" t="s">
        <v>812</v>
      </c>
      <c r="BI168" s="5"/>
      <c r="BJ168" s="5"/>
      <c r="BK168" s="5" t="s">
        <v>915</v>
      </c>
      <c r="BL168" s="5" t="s">
        <v>807</v>
      </c>
      <c r="BM168" s="5">
        <v>100</v>
      </c>
      <c r="BN168" s="5">
        <v>95</v>
      </c>
      <c r="BO168" s="5">
        <v>87.5</v>
      </c>
      <c r="BP168" s="5">
        <v>75</v>
      </c>
      <c r="BQ168" s="5">
        <v>60</v>
      </c>
      <c r="BR168" s="5">
        <v>40</v>
      </c>
      <c r="BS168" s="5">
        <v>25</v>
      </c>
      <c r="BT168" s="5">
        <v>12.5</v>
      </c>
      <c r="BU168" s="5">
        <v>5</v>
      </c>
      <c r="BV168" s="5"/>
      <c r="BW168" s="5" t="s">
        <v>803</v>
      </c>
      <c r="BX168" s="5">
        <v>10</v>
      </c>
      <c r="BY168" s="5">
        <v>10</v>
      </c>
      <c r="BZ168" s="5">
        <v>10</v>
      </c>
      <c r="CA168" s="5">
        <v>10</v>
      </c>
      <c r="CB168" s="5">
        <v>9.8000000000000007</v>
      </c>
      <c r="CC168" s="5">
        <v>9.6</v>
      </c>
      <c r="CD168" s="5">
        <v>9.4</v>
      </c>
      <c r="CE168" s="5">
        <v>9.1999999999999993</v>
      </c>
      <c r="CF168" s="5">
        <v>9</v>
      </c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45"/>
      <c r="ES168" s="45"/>
      <c r="ET168" s="45">
        <v>44560</v>
      </c>
      <c r="EU168" s="45">
        <v>44562</v>
      </c>
      <c r="EV168" s="45" t="s">
        <v>822</v>
      </c>
      <c r="EW168" s="45"/>
      <c r="EX168" s="45"/>
      <c r="EY168" s="45"/>
      <c r="EZ168" s="45"/>
      <c r="FA168" s="45"/>
      <c r="FB168" s="45"/>
      <c r="FC168" s="45">
        <v>44600</v>
      </c>
      <c r="FD168" s="45"/>
      <c r="FE168" s="5"/>
      <c r="FF168" s="5" t="s">
        <v>804</v>
      </c>
      <c r="FG168" s="5"/>
      <c r="FH168" s="5"/>
      <c r="FI168" s="5"/>
      <c r="FJ168" s="5">
        <v>3.23</v>
      </c>
      <c r="FK168" s="4">
        <v>36</v>
      </c>
      <c r="FL168" s="5">
        <v>28</v>
      </c>
      <c r="FM168" s="4">
        <v>21</v>
      </c>
      <c r="FN168" s="4">
        <v>34</v>
      </c>
      <c r="FO168" s="4">
        <v>21</v>
      </c>
      <c r="FP168" s="4">
        <v>30</v>
      </c>
      <c r="FQ168" s="5">
        <v>2</v>
      </c>
      <c r="FR168" s="5">
        <v>3</v>
      </c>
      <c r="FS168" s="5">
        <v>0.09</v>
      </c>
      <c r="FT168" s="5">
        <v>0.18</v>
      </c>
      <c r="FU168" s="5">
        <v>0.24</v>
      </c>
      <c r="FV168" s="5">
        <v>0.62</v>
      </c>
      <c r="FW168" s="5">
        <v>1</v>
      </c>
      <c r="FX168" s="5">
        <v>2.88</v>
      </c>
      <c r="FY168" s="5">
        <v>0.03</v>
      </c>
      <c r="FZ168" s="5"/>
      <c r="GA168" s="5">
        <v>0.23</v>
      </c>
      <c r="GB168" s="5">
        <v>0.43</v>
      </c>
      <c r="GC168" s="5">
        <v>1</v>
      </c>
      <c r="GD168" s="5">
        <v>4.03</v>
      </c>
      <c r="GE168" s="5">
        <v>12.09</v>
      </c>
      <c r="GF168" s="46"/>
      <c r="GG168" s="5" t="s">
        <v>44</v>
      </c>
      <c r="GH168" s="5" t="s">
        <v>44</v>
      </c>
      <c r="GI168" s="5" t="s">
        <v>912</v>
      </c>
      <c r="GJ168" s="5" t="s">
        <v>798</v>
      </c>
      <c r="GK168" s="5" t="s">
        <v>830</v>
      </c>
      <c r="GL168" s="5">
        <v>2</v>
      </c>
      <c r="GM168" s="46"/>
      <c r="GN168" s="47">
        <v>2112094535</v>
      </c>
      <c r="GO168">
        <f t="shared" si="6"/>
        <v>0.57000000000000006</v>
      </c>
      <c r="GP168">
        <f t="shared" si="7"/>
        <v>17</v>
      </c>
      <c r="GQ168">
        <f t="shared" si="8"/>
        <v>121</v>
      </c>
    </row>
    <row r="169" spans="1:199">
      <c r="A169" s="5" t="s">
        <v>795</v>
      </c>
      <c r="B169" s="5">
        <v>2022</v>
      </c>
      <c r="C169" s="4">
        <v>112261012</v>
      </c>
      <c r="D169" s="5">
        <v>112261012</v>
      </c>
      <c r="E169" s="5" t="s">
        <v>796</v>
      </c>
      <c r="F169" s="5" t="s">
        <v>35</v>
      </c>
      <c r="G169" s="5" t="s">
        <v>36</v>
      </c>
      <c r="H169" s="5" t="s">
        <v>797</v>
      </c>
      <c r="I169" s="5" t="s">
        <v>37</v>
      </c>
      <c r="J169" s="5" t="s">
        <v>38</v>
      </c>
      <c r="K169" s="5" t="s">
        <v>38</v>
      </c>
      <c r="L169" s="5" t="s">
        <v>39</v>
      </c>
      <c r="M169" s="5" t="s">
        <v>54</v>
      </c>
      <c r="N169" s="5">
        <v>1</v>
      </c>
      <c r="O169" s="5" t="s">
        <v>65</v>
      </c>
      <c r="P169" s="5" t="s">
        <v>106</v>
      </c>
      <c r="Q169" s="5"/>
      <c r="R169" s="4">
        <v>25</v>
      </c>
      <c r="S169" s="5" t="s">
        <v>798</v>
      </c>
      <c r="T169" s="5"/>
      <c r="U169" s="5">
        <v>0</v>
      </c>
      <c r="V169" s="5" t="s">
        <v>914</v>
      </c>
      <c r="W169" s="5"/>
      <c r="X169" s="5" t="s">
        <v>799</v>
      </c>
      <c r="Y169" s="5">
        <v>100</v>
      </c>
      <c r="Z169" s="5">
        <v>1000</v>
      </c>
      <c r="AA169" s="5" t="s">
        <v>800</v>
      </c>
      <c r="AB169" s="5">
        <v>100</v>
      </c>
      <c r="AC169" s="5">
        <v>0</v>
      </c>
      <c r="AD169" s="5">
        <v>0</v>
      </c>
      <c r="AE169" s="5">
        <v>0</v>
      </c>
      <c r="AF169" s="5">
        <v>0</v>
      </c>
      <c r="AG169" s="5">
        <v>0</v>
      </c>
      <c r="AH169" s="5">
        <v>0</v>
      </c>
      <c r="AI169" s="5"/>
      <c r="AJ169" s="4">
        <v>0.8</v>
      </c>
      <c r="AK169" s="4">
        <v>1.82</v>
      </c>
      <c r="AL169" s="5">
        <v>1</v>
      </c>
      <c r="AM169" s="5" t="s">
        <v>819</v>
      </c>
      <c r="AN169" s="5" t="s">
        <v>814</v>
      </c>
      <c r="AO169" s="5">
        <v>2</v>
      </c>
      <c r="AP169" s="5">
        <v>1000</v>
      </c>
      <c r="AQ169" s="5" t="s">
        <v>800</v>
      </c>
      <c r="AR169" s="5">
        <v>33.33</v>
      </c>
      <c r="AS169" s="5">
        <v>33.33</v>
      </c>
      <c r="AT169" s="5">
        <v>16.670000000000002</v>
      </c>
      <c r="AU169" s="5">
        <v>16.670000000000002</v>
      </c>
      <c r="AV169" s="5">
        <v>0</v>
      </c>
      <c r="AW169" s="5">
        <v>0</v>
      </c>
      <c r="AX169" s="5" t="s">
        <v>820</v>
      </c>
      <c r="AY169" s="5" t="s">
        <v>820</v>
      </c>
      <c r="AZ169" s="5" t="s">
        <v>821</v>
      </c>
      <c r="BA169" s="5" t="s">
        <v>801</v>
      </c>
      <c r="BB169" s="5"/>
      <c r="BC169" s="5"/>
      <c r="BD169" s="5" t="s">
        <v>802</v>
      </c>
      <c r="BE169" s="5"/>
      <c r="BF169" s="5"/>
      <c r="BG169" s="5"/>
      <c r="BH169" s="5" t="s">
        <v>812</v>
      </c>
      <c r="BI169" s="5"/>
      <c r="BJ169" s="5"/>
      <c r="BK169" s="5" t="s">
        <v>915</v>
      </c>
      <c r="BL169" s="5" t="s">
        <v>807</v>
      </c>
      <c r="BM169" s="5">
        <v>100</v>
      </c>
      <c r="BN169" s="5">
        <v>95</v>
      </c>
      <c r="BO169" s="5">
        <v>87.5</v>
      </c>
      <c r="BP169" s="5">
        <v>75</v>
      </c>
      <c r="BQ169" s="5">
        <v>60</v>
      </c>
      <c r="BR169" s="5">
        <v>40</v>
      </c>
      <c r="BS169" s="5">
        <v>25</v>
      </c>
      <c r="BT169" s="5">
        <v>12.5</v>
      </c>
      <c r="BU169" s="5">
        <v>5</v>
      </c>
      <c r="BV169" s="5"/>
      <c r="BW169" s="5" t="s">
        <v>803</v>
      </c>
      <c r="BX169" s="5">
        <v>10</v>
      </c>
      <c r="BY169" s="5">
        <v>10</v>
      </c>
      <c r="BZ169" s="5">
        <v>10</v>
      </c>
      <c r="CA169" s="5">
        <v>10</v>
      </c>
      <c r="CB169" s="5">
        <v>9.8000000000000007</v>
      </c>
      <c r="CC169" s="5">
        <v>9.6</v>
      </c>
      <c r="CD169" s="5">
        <v>9.4</v>
      </c>
      <c r="CE169" s="5">
        <v>9.1999999999999993</v>
      </c>
      <c r="CF169" s="5">
        <v>9</v>
      </c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45"/>
      <c r="ES169" s="45"/>
      <c r="ET169" s="45">
        <v>44560</v>
      </c>
      <c r="EU169" s="45">
        <v>44562</v>
      </c>
      <c r="EV169" s="45" t="s">
        <v>822</v>
      </c>
      <c r="EW169" s="45"/>
      <c r="EX169" s="45"/>
      <c r="EY169" s="45"/>
      <c r="EZ169" s="45"/>
      <c r="FA169" s="45"/>
      <c r="FB169" s="45"/>
      <c r="FC169" s="45">
        <v>44600</v>
      </c>
      <c r="FD169" s="45"/>
      <c r="FE169" s="5"/>
      <c r="FF169" s="5" t="s">
        <v>804</v>
      </c>
      <c r="FG169" s="5"/>
      <c r="FH169" s="5"/>
      <c r="FI169" s="5"/>
      <c r="FJ169" s="5">
        <v>2.4500000000000002</v>
      </c>
      <c r="FK169" s="4">
        <v>25</v>
      </c>
      <c r="FL169" s="5">
        <v>24</v>
      </c>
      <c r="FM169" s="4">
        <v>16</v>
      </c>
      <c r="FN169" s="4">
        <v>21</v>
      </c>
      <c r="FO169" s="4">
        <v>18</v>
      </c>
      <c r="FP169" s="4">
        <v>20</v>
      </c>
      <c r="FQ169" s="5">
        <v>1</v>
      </c>
      <c r="FR169" s="5">
        <v>2</v>
      </c>
      <c r="FS169" s="5">
        <v>0.05</v>
      </c>
      <c r="FT169" s="5">
        <v>0.24</v>
      </c>
      <c r="FU169" s="5">
        <v>0.43</v>
      </c>
      <c r="FV169" s="5">
        <v>0.67</v>
      </c>
      <c r="FW169" s="5">
        <v>1.1399999999999999</v>
      </c>
      <c r="FX169" s="5">
        <v>2.2400000000000002</v>
      </c>
      <c r="FY169" s="5">
        <v>0.2</v>
      </c>
      <c r="FZ169" s="5"/>
      <c r="GA169" s="5">
        <v>0.45</v>
      </c>
      <c r="GB169" s="5">
        <v>0.8</v>
      </c>
      <c r="GC169" s="5">
        <v>1.4</v>
      </c>
      <c r="GD169" s="5">
        <v>2.95</v>
      </c>
      <c r="GE169" s="5">
        <v>9.5299999999999994</v>
      </c>
      <c r="GF169" s="46"/>
      <c r="GG169" s="5" t="s">
        <v>44</v>
      </c>
      <c r="GH169" s="5" t="s">
        <v>44</v>
      </c>
      <c r="GI169" s="5" t="s">
        <v>912</v>
      </c>
      <c r="GJ169" s="5" t="s">
        <v>798</v>
      </c>
      <c r="GK169" s="5" t="s">
        <v>830</v>
      </c>
      <c r="GL169" s="5">
        <v>1</v>
      </c>
      <c r="GM169" s="46"/>
      <c r="GN169" s="47">
        <v>2112094536</v>
      </c>
      <c r="GO169">
        <f t="shared" si="6"/>
        <v>0.59999999999999987</v>
      </c>
      <c r="GP169">
        <f t="shared" si="7"/>
        <v>12</v>
      </c>
      <c r="GQ169">
        <f t="shared" si="8"/>
        <v>59</v>
      </c>
    </row>
    <row r="170" spans="1:199">
      <c r="A170" s="5" t="s">
        <v>795</v>
      </c>
      <c r="B170" s="5">
        <v>2022</v>
      </c>
      <c r="C170" s="4">
        <v>112261013</v>
      </c>
      <c r="D170" s="5">
        <v>112261013</v>
      </c>
      <c r="E170" s="5" t="s">
        <v>796</v>
      </c>
      <c r="F170" s="5" t="s">
        <v>35</v>
      </c>
      <c r="G170" s="5" t="s">
        <v>36</v>
      </c>
      <c r="H170" s="5" t="s">
        <v>797</v>
      </c>
      <c r="I170" s="5" t="s">
        <v>37</v>
      </c>
      <c r="J170" s="5" t="s">
        <v>38</v>
      </c>
      <c r="K170" s="5" t="s">
        <v>38</v>
      </c>
      <c r="L170" s="5" t="s">
        <v>39</v>
      </c>
      <c r="M170" s="5" t="s">
        <v>54</v>
      </c>
      <c r="N170" s="5">
        <v>1</v>
      </c>
      <c r="O170" s="5" t="s">
        <v>65</v>
      </c>
      <c r="P170" s="5" t="s">
        <v>127</v>
      </c>
      <c r="Q170" s="5"/>
      <c r="R170" s="4">
        <v>17</v>
      </c>
      <c r="S170" s="5" t="s">
        <v>798</v>
      </c>
      <c r="T170" s="5"/>
      <c r="U170" s="5">
        <v>0</v>
      </c>
      <c r="V170" s="5" t="s">
        <v>914</v>
      </c>
      <c r="W170" s="5"/>
      <c r="X170" s="5" t="s">
        <v>799</v>
      </c>
      <c r="Y170" s="5">
        <v>100</v>
      </c>
      <c r="Z170" s="5">
        <v>1000</v>
      </c>
      <c r="AA170" s="5" t="s">
        <v>800</v>
      </c>
      <c r="AB170" s="5">
        <v>100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/>
      <c r="AJ170" s="4">
        <v>0.9</v>
      </c>
      <c r="AK170" s="4">
        <v>1.94</v>
      </c>
      <c r="AL170" s="5">
        <v>1</v>
      </c>
      <c r="AM170" s="5" t="s">
        <v>819</v>
      </c>
      <c r="AN170" s="5" t="s">
        <v>814</v>
      </c>
      <c r="AO170" s="5">
        <v>2</v>
      </c>
      <c r="AP170" s="5">
        <v>1000</v>
      </c>
      <c r="AQ170" s="5" t="s">
        <v>800</v>
      </c>
      <c r="AR170" s="5">
        <v>33.33</v>
      </c>
      <c r="AS170" s="5">
        <v>33.33</v>
      </c>
      <c r="AT170" s="5">
        <v>16.670000000000002</v>
      </c>
      <c r="AU170" s="5">
        <v>16.670000000000002</v>
      </c>
      <c r="AV170" s="5">
        <v>0</v>
      </c>
      <c r="AW170" s="5">
        <v>0</v>
      </c>
      <c r="AX170" s="5" t="s">
        <v>820</v>
      </c>
      <c r="AY170" s="5" t="s">
        <v>820</v>
      </c>
      <c r="AZ170" s="5" t="s">
        <v>821</v>
      </c>
      <c r="BA170" s="5" t="s">
        <v>801</v>
      </c>
      <c r="BB170" s="5"/>
      <c r="BC170" s="5"/>
      <c r="BD170" s="5" t="s">
        <v>802</v>
      </c>
      <c r="BE170" s="5"/>
      <c r="BF170" s="5"/>
      <c r="BG170" s="5"/>
      <c r="BH170" s="5" t="s">
        <v>812</v>
      </c>
      <c r="BI170" s="5"/>
      <c r="BJ170" s="5"/>
      <c r="BK170" s="5" t="s">
        <v>915</v>
      </c>
      <c r="BL170" s="5" t="s">
        <v>807</v>
      </c>
      <c r="BM170" s="5">
        <v>100</v>
      </c>
      <c r="BN170" s="5">
        <v>95</v>
      </c>
      <c r="BO170" s="5">
        <v>87.5</v>
      </c>
      <c r="BP170" s="5">
        <v>75</v>
      </c>
      <c r="BQ170" s="5">
        <v>60</v>
      </c>
      <c r="BR170" s="5">
        <v>40</v>
      </c>
      <c r="BS170" s="5">
        <v>25</v>
      </c>
      <c r="BT170" s="5">
        <v>12.5</v>
      </c>
      <c r="BU170" s="5">
        <v>5</v>
      </c>
      <c r="BV170" s="5"/>
      <c r="BW170" s="5" t="s">
        <v>803</v>
      </c>
      <c r="BX170" s="5">
        <v>10</v>
      </c>
      <c r="BY170" s="5">
        <v>10</v>
      </c>
      <c r="BZ170" s="5">
        <v>10</v>
      </c>
      <c r="CA170" s="5">
        <v>10</v>
      </c>
      <c r="CB170" s="5">
        <v>9.8000000000000007</v>
      </c>
      <c r="CC170" s="5">
        <v>9.6</v>
      </c>
      <c r="CD170" s="5">
        <v>9.4</v>
      </c>
      <c r="CE170" s="5">
        <v>9.1999999999999993</v>
      </c>
      <c r="CF170" s="5">
        <v>9</v>
      </c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45"/>
      <c r="ES170" s="45"/>
      <c r="ET170" s="45">
        <v>44560</v>
      </c>
      <c r="EU170" s="45">
        <v>44562</v>
      </c>
      <c r="EV170" s="45" t="s">
        <v>822</v>
      </c>
      <c r="EW170" s="45"/>
      <c r="EX170" s="45"/>
      <c r="EY170" s="45"/>
      <c r="EZ170" s="45"/>
      <c r="FA170" s="45"/>
      <c r="FB170" s="45"/>
      <c r="FC170" s="45">
        <v>44600</v>
      </c>
      <c r="FD170" s="45"/>
      <c r="FE170" s="5"/>
      <c r="FF170" s="5" t="s">
        <v>804</v>
      </c>
      <c r="FG170" s="5"/>
      <c r="FH170" s="5"/>
      <c r="FI170" s="5"/>
      <c r="FJ170" s="5">
        <v>4.9800000000000004</v>
      </c>
      <c r="FK170" s="4">
        <v>17</v>
      </c>
      <c r="FL170" s="5">
        <v>15</v>
      </c>
      <c r="FM170" s="4">
        <v>13</v>
      </c>
      <c r="FN170" s="4">
        <v>13</v>
      </c>
      <c r="FO170" s="4">
        <v>10</v>
      </c>
      <c r="FP170" s="4">
        <v>14</v>
      </c>
      <c r="FQ170" s="5"/>
      <c r="FR170" s="5"/>
      <c r="FS170" s="5">
        <v>0</v>
      </c>
      <c r="FT170" s="5">
        <v>0.08</v>
      </c>
      <c r="FU170" s="5">
        <v>0.23</v>
      </c>
      <c r="FV170" s="5">
        <v>0.62</v>
      </c>
      <c r="FW170" s="5">
        <v>0.92</v>
      </c>
      <c r="FX170" s="5">
        <v>3.69</v>
      </c>
      <c r="FY170" s="5">
        <v>0.14000000000000001</v>
      </c>
      <c r="FZ170" s="5"/>
      <c r="GA170" s="5">
        <v>0.28999999999999998</v>
      </c>
      <c r="GB170" s="5">
        <v>0.43</v>
      </c>
      <c r="GC170" s="5">
        <v>0.79</v>
      </c>
      <c r="GD170" s="5">
        <v>8</v>
      </c>
      <c r="GE170" s="5">
        <v>2.92</v>
      </c>
      <c r="GF170" s="46"/>
      <c r="GG170" s="5" t="s">
        <v>44</v>
      </c>
      <c r="GH170" s="5" t="s">
        <v>44</v>
      </c>
      <c r="GI170" s="5" t="s">
        <v>912</v>
      </c>
      <c r="GJ170" s="5" t="s">
        <v>798</v>
      </c>
      <c r="GK170" s="5" t="s">
        <v>830</v>
      </c>
      <c r="GL170" s="5">
        <v>3</v>
      </c>
      <c r="GM170" s="46"/>
      <c r="GN170" s="47">
        <v>2112094537</v>
      </c>
      <c r="GO170">
        <f t="shared" si="6"/>
        <v>0.36000000000000004</v>
      </c>
      <c r="GP170">
        <f t="shared" si="7"/>
        <v>5</v>
      </c>
      <c r="GQ170">
        <f t="shared" si="8"/>
        <v>112</v>
      </c>
    </row>
    <row r="171" spans="1:199">
      <c r="A171" s="5" t="s">
        <v>795</v>
      </c>
      <c r="B171" s="5">
        <v>2022</v>
      </c>
      <c r="C171" s="4">
        <v>112261014</v>
      </c>
      <c r="D171" s="5">
        <v>112261014</v>
      </c>
      <c r="E171" s="5" t="s">
        <v>796</v>
      </c>
      <c r="F171" s="5" t="s">
        <v>35</v>
      </c>
      <c r="G171" s="5" t="s">
        <v>36</v>
      </c>
      <c r="H171" s="5" t="s">
        <v>797</v>
      </c>
      <c r="I171" s="5" t="s">
        <v>37</v>
      </c>
      <c r="J171" s="5" t="s">
        <v>38</v>
      </c>
      <c r="K171" s="5" t="s">
        <v>38</v>
      </c>
      <c r="L171" s="5" t="s">
        <v>39</v>
      </c>
      <c r="M171" s="5" t="s">
        <v>54</v>
      </c>
      <c r="N171" s="5">
        <v>1</v>
      </c>
      <c r="O171" s="5" t="s">
        <v>65</v>
      </c>
      <c r="P171" s="5" t="s">
        <v>123</v>
      </c>
      <c r="Q171" s="5"/>
      <c r="R171" s="4">
        <v>18</v>
      </c>
      <c r="S171" s="5" t="s">
        <v>798</v>
      </c>
      <c r="T171" s="5"/>
      <c r="U171" s="5">
        <v>0</v>
      </c>
      <c r="V171" s="5" t="s">
        <v>914</v>
      </c>
      <c r="W171" s="5"/>
      <c r="X171" s="5" t="s">
        <v>799</v>
      </c>
      <c r="Y171" s="5">
        <v>100</v>
      </c>
      <c r="Z171" s="5">
        <v>1000</v>
      </c>
      <c r="AA171" s="5" t="s">
        <v>800</v>
      </c>
      <c r="AB171" s="5">
        <v>100</v>
      </c>
      <c r="AC171" s="5">
        <v>0</v>
      </c>
      <c r="AD171" s="5">
        <v>0</v>
      </c>
      <c r="AE171" s="5">
        <v>0</v>
      </c>
      <c r="AF171" s="5">
        <v>0</v>
      </c>
      <c r="AG171" s="5">
        <v>0</v>
      </c>
      <c r="AH171" s="5">
        <v>0</v>
      </c>
      <c r="AI171" s="5"/>
      <c r="AJ171" s="4">
        <v>0.85</v>
      </c>
      <c r="AK171" s="4">
        <v>1.88</v>
      </c>
      <c r="AL171" s="5">
        <v>1</v>
      </c>
      <c r="AM171" s="5" t="s">
        <v>819</v>
      </c>
      <c r="AN171" s="5" t="s">
        <v>814</v>
      </c>
      <c r="AO171" s="5">
        <v>2</v>
      </c>
      <c r="AP171" s="5">
        <v>1000</v>
      </c>
      <c r="AQ171" s="5" t="s">
        <v>800</v>
      </c>
      <c r="AR171" s="5">
        <v>33.33</v>
      </c>
      <c r="AS171" s="5">
        <v>33.33</v>
      </c>
      <c r="AT171" s="5">
        <v>16.670000000000002</v>
      </c>
      <c r="AU171" s="5">
        <v>16.670000000000002</v>
      </c>
      <c r="AV171" s="5">
        <v>0</v>
      </c>
      <c r="AW171" s="5">
        <v>0</v>
      </c>
      <c r="AX171" s="5" t="s">
        <v>820</v>
      </c>
      <c r="AY171" s="5" t="s">
        <v>820</v>
      </c>
      <c r="AZ171" s="5" t="s">
        <v>821</v>
      </c>
      <c r="BA171" s="5" t="s">
        <v>801</v>
      </c>
      <c r="BB171" s="5"/>
      <c r="BC171" s="5"/>
      <c r="BD171" s="5" t="s">
        <v>802</v>
      </c>
      <c r="BE171" s="5"/>
      <c r="BF171" s="5"/>
      <c r="BG171" s="5"/>
      <c r="BH171" s="5" t="s">
        <v>812</v>
      </c>
      <c r="BI171" s="5"/>
      <c r="BJ171" s="5"/>
      <c r="BK171" s="5" t="s">
        <v>915</v>
      </c>
      <c r="BL171" s="5" t="s">
        <v>807</v>
      </c>
      <c r="BM171" s="5">
        <v>100</v>
      </c>
      <c r="BN171" s="5">
        <v>95</v>
      </c>
      <c r="BO171" s="5">
        <v>87.5</v>
      </c>
      <c r="BP171" s="5">
        <v>75</v>
      </c>
      <c r="BQ171" s="5">
        <v>60</v>
      </c>
      <c r="BR171" s="5">
        <v>40</v>
      </c>
      <c r="BS171" s="5">
        <v>25</v>
      </c>
      <c r="BT171" s="5">
        <v>12.5</v>
      </c>
      <c r="BU171" s="5">
        <v>5</v>
      </c>
      <c r="BV171" s="5"/>
      <c r="BW171" s="5" t="s">
        <v>803</v>
      </c>
      <c r="BX171" s="5">
        <v>10</v>
      </c>
      <c r="BY171" s="5">
        <v>10</v>
      </c>
      <c r="BZ171" s="5">
        <v>10</v>
      </c>
      <c r="CA171" s="5">
        <v>10</v>
      </c>
      <c r="CB171" s="5">
        <v>9.8000000000000007</v>
      </c>
      <c r="CC171" s="5">
        <v>9.6</v>
      </c>
      <c r="CD171" s="5">
        <v>9.4</v>
      </c>
      <c r="CE171" s="5">
        <v>9.1999999999999993</v>
      </c>
      <c r="CF171" s="5">
        <v>9</v>
      </c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45"/>
      <c r="ES171" s="45"/>
      <c r="ET171" s="45">
        <v>44560</v>
      </c>
      <c r="EU171" s="45">
        <v>44562</v>
      </c>
      <c r="EV171" s="45" t="s">
        <v>822</v>
      </c>
      <c r="EW171" s="45"/>
      <c r="EX171" s="45"/>
      <c r="EY171" s="45"/>
      <c r="EZ171" s="45"/>
      <c r="FA171" s="45"/>
      <c r="FB171" s="45"/>
      <c r="FC171" s="45">
        <v>44600</v>
      </c>
      <c r="FD171" s="45"/>
      <c r="FE171" s="5"/>
      <c r="FF171" s="5" t="s">
        <v>804</v>
      </c>
      <c r="FG171" s="5"/>
      <c r="FH171" s="5"/>
      <c r="FI171" s="5"/>
      <c r="FJ171" s="5">
        <v>2.5499999999999998</v>
      </c>
      <c r="FK171" s="4">
        <v>18</v>
      </c>
      <c r="FL171" s="5">
        <v>15</v>
      </c>
      <c r="FM171" s="4">
        <v>13</v>
      </c>
      <c r="FN171" s="4">
        <v>14</v>
      </c>
      <c r="FO171" s="4">
        <v>10</v>
      </c>
      <c r="FP171" s="4">
        <v>11</v>
      </c>
      <c r="FQ171" s="5"/>
      <c r="FR171" s="5"/>
      <c r="FS171" s="5">
        <v>0</v>
      </c>
      <c r="FT171" s="5">
        <v>0</v>
      </c>
      <c r="FU171" s="5">
        <v>0.14000000000000001</v>
      </c>
      <c r="FV171" s="5">
        <v>0.71</v>
      </c>
      <c r="FW171" s="5">
        <v>1.1399999999999999</v>
      </c>
      <c r="FX171" s="5">
        <v>1.93</v>
      </c>
      <c r="FY171" s="5">
        <v>0.18</v>
      </c>
      <c r="FZ171" s="5"/>
      <c r="GA171" s="5">
        <v>0.27</v>
      </c>
      <c r="GB171" s="5">
        <v>0.64</v>
      </c>
      <c r="GC171" s="5">
        <v>1</v>
      </c>
      <c r="GD171" s="5">
        <v>4</v>
      </c>
      <c r="GE171" s="5">
        <v>3.36</v>
      </c>
      <c r="GF171" s="46"/>
      <c r="GG171" s="5" t="s">
        <v>44</v>
      </c>
      <c r="GH171" s="5" t="s">
        <v>44</v>
      </c>
      <c r="GI171" s="5" t="s">
        <v>912</v>
      </c>
      <c r="GJ171" s="5" t="s">
        <v>798</v>
      </c>
      <c r="GK171" s="5" t="s">
        <v>830</v>
      </c>
      <c r="GL171" s="5">
        <v>3</v>
      </c>
      <c r="GM171" s="46"/>
      <c r="GN171" s="47">
        <v>2112094538</v>
      </c>
      <c r="GO171">
        <f t="shared" si="6"/>
        <v>0.36</v>
      </c>
      <c r="GP171">
        <f t="shared" si="7"/>
        <v>4</v>
      </c>
      <c r="GQ171">
        <f t="shared" si="8"/>
        <v>44</v>
      </c>
    </row>
    <row r="172" spans="1:199">
      <c r="A172" s="5" t="s">
        <v>795</v>
      </c>
      <c r="B172" s="5">
        <v>2022</v>
      </c>
      <c r="C172" s="4">
        <v>112261015</v>
      </c>
      <c r="D172" s="5">
        <v>112261015</v>
      </c>
      <c r="E172" s="5" t="s">
        <v>796</v>
      </c>
      <c r="F172" s="5" t="s">
        <v>35</v>
      </c>
      <c r="G172" s="5" t="s">
        <v>36</v>
      </c>
      <c r="H172" s="5" t="s">
        <v>797</v>
      </c>
      <c r="I172" s="5" t="s">
        <v>37</v>
      </c>
      <c r="J172" s="5" t="s">
        <v>38</v>
      </c>
      <c r="K172" s="5" t="s">
        <v>38</v>
      </c>
      <c r="L172" s="5" t="s">
        <v>39</v>
      </c>
      <c r="M172" s="5" t="s">
        <v>54</v>
      </c>
      <c r="N172" s="5">
        <v>1</v>
      </c>
      <c r="O172" s="5" t="s">
        <v>65</v>
      </c>
      <c r="P172" s="5" t="s">
        <v>107</v>
      </c>
      <c r="Q172" s="5"/>
      <c r="R172" s="4">
        <v>15</v>
      </c>
      <c r="S172" s="5" t="s">
        <v>798</v>
      </c>
      <c r="T172" s="5"/>
      <c r="U172" s="5">
        <v>0</v>
      </c>
      <c r="V172" s="5" t="s">
        <v>914</v>
      </c>
      <c r="W172" s="5"/>
      <c r="X172" s="5" t="s">
        <v>799</v>
      </c>
      <c r="Y172" s="5">
        <v>100</v>
      </c>
      <c r="Z172" s="5">
        <v>1000</v>
      </c>
      <c r="AA172" s="5" t="s">
        <v>800</v>
      </c>
      <c r="AB172" s="5">
        <v>100</v>
      </c>
      <c r="AC172" s="5">
        <v>0</v>
      </c>
      <c r="AD172" s="5">
        <v>0</v>
      </c>
      <c r="AE172" s="5">
        <v>0</v>
      </c>
      <c r="AF172" s="5">
        <v>0</v>
      </c>
      <c r="AG172" s="5">
        <v>0</v>
      </c>
      <c r="AH172" s="5">
        <v>0</v>
      </c>
      <c r="AI172" s="5"/>
      <c r="AJ172" s="4">
        <v>0.75</v>
      </c>
      <c r="AK172" s="4">
        <v>1.74</v>
      </c>
      <c r="AL172" s="5">
        <v>1</v>
      </c>
      <c r="AM172" s="5" t="s">
        <v>819</v>
      </c>
      <c r="AN172" s="5" t="s">
        <v>814</v>
      </c>
      <c r="AO172" s="5">
        <v>2</v>
      </c>
      <c r="AP172" s="5">
        <v>1000</v>
      </c>
      <c r="AQ172" s="5" t="s">
        <v>800</v>
      </c>
      <c r="AR172" s="5">
        <v>33.33</v>
      </c>
      <c r="AS172" s="5">
        <v>33.33</v>
      </c>
      <c r="AT172" s="5">
        <v>16.670000000000002</v>
      </c>
      <c r="AU172" s="5">
        <v>16.670000000000002</v>
      </c>
      <c r="AV172" s="5">
        <v>0</v>
      </c>
      <c r="AW172" s="5">
        <v>0</v>
      </c>
      <c r="AX172" s="5" t="s">
        <v>820</v>
      </c>
      <c r="AY172" s="5" t="s">
        <v>820</v>
      </c>
      <c r="AZ172" s="5" t="s">
        <v>821</v>
      </c>
      <c r="BA172" s="5" t="s">
        <v>801</v>
      </c>
      <c r="BB172" s="5"/>
      <c r="BC172" s="5"/>
      <c r="BD172" s="5" t="s">
        <v>802</v>
      </c>
      <c r="BE172" s="5"/>
      <c r="BF172" s="5"/>
      <c r="BG172" s="5"/>
      <c r="BH172" s="5" t="s">
        <v>812</v>
      </c>
      <c r="BI172" s="5"/>
      <c r="BJ172" s="5"/>
      <c r="BK172" s="5" t="s">
        <v>915</v>
      </c>
      <c r="BL172" s="5" t="s">
        <v>807</v>
      </c>
      <c r="BM172" s="5">
        <v>100</v>
      </c>
      <c r="BN172" s="5">
        <v>95</v>
      </c>
      <c r="BO172" s="5">
        <v>87.5</v>
      </c>
      <c r="BP172" s="5">
        <v>75</v>
      </c>
      <c r="BQ172" s="5">
        <v>60</v>
      </c>
      <c r="BR172" s="5">
        <v>40</v>
      </c>
      <c r="BS172" s="5">
        <v>25</v>
      </c>
      <c r="BT172" s="5">
        <v>12.5</v>
      </c>
      <c r="BU172" s="5">
        <v>5</v>
      </c>
      <c r="BV172" s="5"/>
      <c r="BW172" s="5" t="s">
        <v>803</v>
      </c>
      <c r="BX172" s="5">
        <v>10</v>
      </c>
      <c r="BY172" s="5">
        <v>10</v>
      </c>
      <c r="BZ172" s="5">
        <v>10</v>
      </c>
      <c r="CA172" s="5">
        <v>10</v>
      </c>
      <c r="CB172" s="5">
        <v>9.8000000000000007</v>
      </c>
      <c r="CC172" s="5">
        <v>9.6</v>
      </c>
      <c r="CD172" s="5">
        <v>9.4</v>
      </c>
      <c r="CE172" s="5">
        <v>9.1999999999999993</v>
      </c>
      <c r="CF172" s="5">
        <v>9</v>
      </c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45"/>
      <c r="ES172" s="45"/>
      <c r="ET172" s="45">
        <v>44560</v>
      </c>
      <c r="EU172" s="45">
        <v>44562</v>
      </c>
      <c r="EV172" s="45" t="s">
        <v>822</v>
      </c>
      <c r="EW172" s="45"/>
      <c r="EX172" s="45"/>
      <c r="EY172" s="45"/>
      <c r="EZ172" s="45"/>
      <c r="FA172" s="45"/>
      <c r="FB172" s="45"/>
      <c r="FC172" s="45">
        <v>44600</v>
      </c>
      <c r="FD172" s="45"/>
      <c r="FE172" s="5"/>
      <c r="FF172" s="5" t="s">
        <v>804</v>
      </c>
      <c r="FG172" s="5"/>
      <c r="FH172" s="5"/>
      <c r="FI172" s="5"/>
      <c r="FJ172" s="5">
        <v>2.78</v>
      </c>
      <c r="FK172" s="4">
        <v>15</v>
      </c>
      <c r="FL172" s="5">
        <v>15</v>
      </c>
      <c r="FM172" s="4">
        <v>13</v>
      </c>
      <c r="FN172" s="4">
        <v>13</v>
      </c>
      <c r="FO172" s="4">
        <v>11</v>
      </c>
      <c r="FP172" s="4">
        <v>13</v>
      </c>
      <c r="FQ172" s="5"/>
      <c r="FR172" s="5"/>
      <c r="FS172" s="5">
        <v>0.08</v>
      </c>
      <c r="FT172" s="5">
        <v>0.31</v>
      </c>
      <c r="FU172" s="5">
        <v>0.54</v>
      </c>
      <c r="FV172" s="5">
        <v>1</v>
      </c>
      <c r="FW172" s="5">
        <v>1.1499999999999999</v>
      </c>
      <c r="FX172" s="5">
        <v>2.85</v>
      </c>
      <c r="FY172" s="5">
        <v>0.15</v>
      </c>
      <c r="FZ172" s="5"/>
      <c r="GA172" s="5">
        <v>0.23</v>
      </c>
      <c r="GB172" s="5">
        <v>0.77</v>
      </c>
      <c r="GC172" s="5">
        <v>1.23</v>
      </c>
      <c r="GD172" s="5">
        <v>2.62</v>
      </c>
      <c r="GE172" s="5">
        <v>4.2</v>
      </c>
      <c r="GF172" s="46"/>
      <c r="GG172" s="5" t="s">
        <v>44</v>
      </c>
      <c r="GH172" s="5" t="s">
        <v>44</v>
      </c>
      <c r="GI172" s="5" t="s">
        <v>912</v>
      </c>
      <c r="GJ172" s="5" t="s">
        <v>798</v>
      </c>
      <c r="GK172" s="5" t="s">
        <v>830</v>
      </c>
      <c r="GL172" s="5">
        <v>3</v>
      </c>
      <c r="GM172" s="46"/>
      <c r="GN172" s="47">
        <v>2112094539</v>
      </c>
      <c r="GO172">
        <f t="shared" si="6"/>
        <v>0.45999999999999996</v>
      </c>
      <c r="GP172">
        <f t="shared" si="7"/>
        <v>6</v>
      </c>
      <c r="GQ172">
        <f t="shared" si="8"/>
        <v>34</v>
      </c>
    </row>
    <row r="173" spans="1:199">
      <c r="A173" s="5" t="s">
        <v>795</v>
      </c>
      <c r="B173" s="5">
        <v>2022</v>
      </c>
      <c r="C173" s="4">
        <v>112261016</v>
      </c>
      <c r="D173" s="5">
        <v>112261016</v>
      </c>
      <c r="E173" s="5" t="s">
        <v>796</v>
      </c>
      <c r="F173" s="5" t="s">
        <v>35</v>
      </c>
      <c r="G173" s="5" t="s">
        <v>36</v>
      </c>
      <c r="H173" s="5" t="s">
        <v>797</v>
      </c>
      <c r="I173" s="5" t="s">
        <v>37</v>
      </c>
      <c r="J173" s="5" t="s">
        <v>38</v>
      </c>
      <c r="K173" s="5" t="s">
        <v>38</v>
      </c>
      <c r="L173" s="5" t="s">
        <v>39</v>
      </c>
      <c r="M173" s="5" t="s">
        <v>54</v>
      </c>
      <c r="N173" s="5">
        <v>1</v>
      </c>
      <c r="O173" s="5" t="s">
        <v>65</v>
      </c>
      <c r="P173" s="5" t="s">
        <v>110</v>
      </c>
      <c r="Q173" s="5"/>
      <c r="R173" s="4">
        <v>8</v>
      </c>
      <c r="S173" s="5" t="s">
        <v>798</v>
      </c>
      <c r="T173" s="5"/>
      <c r="U173" s="5">
        <v>0</v>
      </c>
      <c r="V173" s="5" t="s">
        <v>914</v>
      </c>
      <c r="W173" s="5"/>
      <c r="X173" s="5" t="s">
        <v>799</v>
      </c>
      <c r="Y173" s="5">
        <v>100</v>
      </c>
      <c r="Z173" s="5">
        <v>1000</v>
      </c>
      <c r="AA173" s="5" t="s">
        <v>800</v>
      </c>
      <c r="AB173" s="5">
        <v>100</v>
      </c>
      <c r="AC173" s="5">
        <v>0</v>
      </c>
      <c r="AD173" s="5">
        <v>0</v>
      </c>
      <c r="AE173" s="5">
        <v>0</v>
      </c>
      <c r="AF173" s="5">
        <v>0</v>
      </c>
      <c r="AG173" s="5">
        <v>0</v>
      </c>
      <c r="AH173" s="5">
        <v>0</v>
      </c>
      <c r="AI173" s="5"/>
      <c r="AJ173" s="4">
        <v>0.75</v>
      </c>
      <c r="AK173" s="4">
        <v>1.74</v>
      </c>
      <c r="AL173" s="5">
        <v>1</v>
      </c>
      <c r="AM173" s="5" t="s">
        <v>819</v>
      </c>
      <c r="AN173" s="5" t="s">
        <v>814</v>
      </c>
      <c r="AO173" s="5">
        <v>2</v>
      </c>
      <c r="AP173" s="5">
        <v>1000</v>
      </c>
      <c r="AQ173" s="5" t="s">
        <v>800</v>
      </c>
      <c r="AR173" s="5">
        <v>33.33</v>
      </c>
      <c r="AS173" s="5">
        <v>33.33</v>
      </c>
      <c r="AT173" s="5">
        <v>16.670000000000002</v>
      </c>
      <c r="AU173" s="5">
        <v>16.670000000000002</v>
      </c>
      <c r="AV173" s="5">
        <v>0</v>
      </c>
      <c r="AW173" s="5">
        <v>0</v>
      </c>
      <c r="AX173" s="5" t="s">
        <v>820</v>
      </c>
      <c r="AY173" s="5" t="s">
        <v>820</v>
      </c>
      <c r="AZ173" s="5" t="s">
        <v>821</v>
      </c>
      <c r="BA173" s="5" t="s">
        <v>801</v>
      </c>
      <c r="BB173" s="5"/>
      <c r="BC173" s="5"/>
      <c r="BD173" s="5" t="s">
        <v>802</v>
      </c>
      <c r="BE173" s="5"/>
      <c r="BF173" s="5"/>
      <c r="BG173" s="5"/>
      <c r="BH173" s="5" t="s">
        <v>812</v>
      </c>
      <c r="BI173" s="5"/>
      <c r="BJ173" s="5"/>
      <c r="BK173" s="5" t="s">
        <v>915</v>
      </c>
      <c r="BL173" s="5" t="s">
        <v>807</v>
      </c>
      <c r="BM173" s="5">
        <v>100</v>
      </c>
      <c r="BN173" s="5">
        <v>95</v>
      </c>
      <c r="BO173" s="5">
        <v>87.5</v>
      </c>
      <c r="BP173" s="5">
        <v>75</v>
      </c>
      <c r="BQ173" s="5">
        <v>60</v>
      </c>
      <c r="BR173" s="5">
        <v>40</v>
      </c>
      <c r="BS173" s="5">
        <v>25</v>
      </c>
      <c r="BT173" s="5">
        <v>12.5</v>
      </c>
      <c r="BU173" s="5">
        <v>5</v>
      </c>
      <c r="BV173" s="5"/>
      <c r="BW173" s="5" t="s">
        <v>803</v>
      </c>
      <c r="BX173" s="5">
        <v>10</v>
      </c>
      <c r="BY173" s="5">
        <v>10</v>
      </c>
      <c r="BZ173" s="5">
        <v>10</v>
      </c>
      <c r="CA173" s="5">
        <v>10</v>
      </c>
      <c r="CB173" s="5">
        <v>9.8000000000000007</v>
      </c>
      <c r="CC173" s="5">
        <v>9.6</v>
      </c>
      <c r="CD173" s="5">
        <v>9.4</v>
      </c>
      <c r="CE173" s="5">
        <v>9.1999999999999993</v>
      </c>
      <c r="CF173" s="5">
        <v>9</v>
      </c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45"/>
      <c r="ES173" s="45"/>
      <c r="ET173" s="45">
        <v>44560</v>
      </c>
      <c r="EU173" s="45">
        <v>44562</v>
      </c>
      <c r="EV173" s="45" t="s">
        <v>822</v>
      </c>
      <c r="EW173" s="45"/>
      <c r="EX173" s="45"/>
      <c r="EY173" s="45"/>
      <c r="EZ173" s="45"/>
      <c r="FA173" s="45"/>
      <c r="FB173" s="45"/>
      <c r="FC173" s="45">
        <v>44600</v>
      </c>
      <c r="FD173" s="45"/>
      <c r="FE173" s="5"/>
      <c r="FF173" s="5" t="s">
        <v>804</v>
      </c>
      <c r="FG173" s="5"/>
      <c r="FH173" s="5"/>
      <c r="FI173" s="5"/>
      <c r="FJ173" s="5">
        <v>3.14</v>
      </c>
      <c r="FK173" s="4">
        <v>8</v>
      </c>
      <c r="FL173" s="5">
        <v>8</v>
      </c>
      <c r="FM173" s="4">
        <v>6</v>
      </c>
      <c r="FN173" s="4">
        <v>13</v>
      </c>
      <c r="FO173" s="4">
        <v>6</v>
      </c>
      <c r="FP173" s="4">
        <v>7</v>
      </c>
      <c r="FQ173" s="5">
        <v>1</v>
      </c>
      <c r="FR173" s="5">
        <v>1</v>
      </c>
      <c r="FS173" s="5">
        <v>0.08</v>
      </c>
      <c r="FT173" s="5">
        <v>0.15</v>
      </c>
      <c r="FU173" s="5">
        <v>0.62</v>
      </c>
      <c r="FV173" s="5">
        <v>0.92</v>
      </c>
      <c r="FW173" s="5">
        <v>1.08</v>
      </c>
      <c r="FX173" s="5">
        <v>3.08</v>
      </c>
      <c r="FY173" s="5">
        <v>0.43</v>
      </c>
      <c r="FZ173" s="5"/>
      <c r="GA173" s="5">
        <v>0.86</v>
      </c>
      <c r="GB173" s="5">
        <v>1</v>
      </c>
      <c r="GC173" s="5">
        <v>1.29</v>
      </c>
      <c r="GD173" s="5">
        <v>3.29</v>
      </c>
      <c r="GE173" s="5">
        <v>6.4</v>
      </c>
      <c r="GF173" s="46"/>
      <c r="GG173" s="5" t="s">
        <v>44</v>
      </c>
      <c r="GH173" s="5" t="s">
        <v>44</v>
      </c>
      <c r="GI173" s="5" t="s">
        <v>912</v>
      </c>
      <c r="GJ173" s="5" t="s">
        <v>798</v>
      </c>
      <c r="GK173" s="5" t="s">
        <v>830</v>
      </c>
      <c r="GL173" s="5">
        <v>1</v>
      </c>
      <c r="GM173" s="46"/>
      <c r="GN173" s="47">
        <v>2112094540</v>
      </c>
      <c r="GO173">
        <f t="shared" si="6"/>
        <v>0.29000000000000004</v>
      </c>
      <c r="GP173">
        <f t="shared" si="7"/>
        <v>2</v>
      </c>
      <c r="GQ173">
        <f t="shared" si="8"/>
        <v>23</v>
      </c>
    </row>
    <row r="174" spans="1:199">
      <c r="A174" s="5" t="s">
        <v>795</v>
      </c>
      <c r="B174" s="5">
        <v>2022</v>
      </c>
      <c r="C174" s="4">
        <v>112261017</v>
      </c>
      <c r="D174" s="5">
        <v>112261017</v>
      </c>
      <c r="E174" s="5" t="s">
        <v>796</v>
      </c>
      <c r="F174" s="5" t="s">
        <v>35</v>
      </c>
      <c r="G174" s="5" t="s">
        <v>36</v>
      </c>
      <c r="H174" s="5" t="s">
        <v>797</v>
      </c>
      <c r="I174" s="5" t="s">
        <v>37</v>
      </c>
      <c r="J174" s="5" t="s">
        <v>38</v>
      </c>
      <c r="K174" s="5" t="s">
        <v>38</v>
      </c>
      <c r="L174" s="5" t="s">
        <v>39</v>
      </c>
      <c r="M174" s="5" t="s">
        <v>54</v>
      </c>
      <c r="N174" s="5">
        <v>1</v>
      </c>
      <c r="O174" s="5" t="s">
        <v>65</v>
      </c>
      <c r="P174" s="5" t="s">
        <v>121</v>
      </c>
      <c r="Q174" s="5"/>
      <c r="R174" s="4">
        <v>18</v>
      </c>
      <c r="S174" s="5" t="s">
        <v>798</v>
      </c>
      <c r="T174" s="5"/>
      <c r="U174" s="5">
        <v>0</v>
      </c>
      <c r="V174" s="5" t="s">
        <v>914</v>
      </c>
      <c r="W174" s="5"/>
      <c r="X174" s="5" t="s">
        <v>799</v>
      </c>
      <c r="Y174" s="5">
        <v>100</v>
      </c>
      <c r="Z174" s="5">
        <v>1000</v>
      </c>
      <c r="AA174" s="5" t="s">
        <v>800</v>
      </c>
      <c r="AB174" s="5">
        <v>100</v>
      </c>
      <c r="AC174" s="5">
        <v>0</v>
      </c>
      <c r="AD174" s="5">
        <v>0</v>
      </c>
      <c r="AE174" s="5">
        <v>0</v>
      </c>
      <c r="AF174" s="5">
        <v>0</v>
      </c>
      <c r="AG174" s="5">
        <v>0</v>
      </c>
      <c r="AH174" s="5">
        <v>0</v>
      </c>
      <c r="AI174" s="5"/>
      <c r="AJ174" s="4">
        <v>0.8</v>
      </c>
      <c r="AK174" s="4">
        <v>1.82</v>
      </c>
      <c r="AL174" s="5">
        <v>1</v>
      </c>
      <c r="AM174" s="5" t="s">
        <v>819</v>
      </c>
      <c r="AN174" s="5" t="s">
        <v>814</v>
      </c>
      <c r="AO174" s="5">
        <v>2</v>
      </c>
      <c r="AP174" s="5">
        <v>1000</v>
      </c>
      <c r="AQ174" s="5" t="s">
        <v>800</v>
      </c>
      <c r="AR174" s="5">
        <v>33.33</v>
      </c>
      <c r="AS174" s="5">
        <v>33.33</v>
      </c>
      <c r="AT174" s="5">
        <v>16.670000000000002</v>
      </c>
      <c r="AU174" s="5">
        <v>16.670000000000002</v>
      </c>
      <c r="AV174" s="5">
        <v>0</v>
      </c>
      <c r="AW174" s="5">
        <v>0</v>
      </c>
      <c r="AX174" s="5" t="s">
        <v>820</v>
      </c>
      <c r="AY174" s="5" t="s">
        <v>820</v>
      </c>
      <c r="AZ174" s="5" t="s">
        <v>821</v>
      </c>
      <c r="BA174" s="5" t="s">
        <v>801</v>
      </c>
      <c r="BB174" s="5"/>
      <c r="BC174" s="5"/>
      <c r="BD174" s="5" t="s">
        <v>802</v>
      </c>
      <c r="BE174" s="5"/>
      <c r="BF174" s="5"/>
      <c r="BG174" s="5"/>
      <c r="BH174" s="5" t="s">
        <v>812</v>
      </c>
      <c r="BI174" s="5"/>
      <c r="BJ174" s="5"/>
      <c r="BK174" s="5" t="s">
        <v>915</v>
      </c>
      <c r="BL174" s="5" t="s">
        <v>807</v>
      </c>
      <c r="BM174" s="5">
        <v>100</v>
      </c>
      <c r="BN174" s="5">
        <v>95</v>
      </c>
      <c r="BO174" s="5">
        <v>87.5</v>
      </c>
      <c r="BP174" s="5">
        <v>75</v>
      </c>
      <c r="BQ174" s="5">
        <v>60</v>
      </c>
      <c r="BR174" s="5">
        <v>40</v>
      </c>
      <c r="BS174" s="5">
        <v>25</v>
      </c>
      <c r="BT174" s="5">
        <v>12.5</v>
      </c>
      <c r="BU174" s="5">
        <v>5</v>
      </c>
      <c r="BV174" s="5"/>
      <c r="BW174" s="5" t="s">
        <v>803</v>
      </c>
      <c r="BX174" s="5">
        <v>10</v>
      </c>
      <c r="BY174" s="5">
        <v>10</v>
      </c>
      <c r="BZ174" s="5">
        <v>10</v>
      </c>
      <c r="CA174" s="5">
        <v>10</v>
      </c>
      <c r="CB174" s="5">
        <v>9.8000000000000007</v>
      </c>
      <c r="CC174" s="5">
        <v>9.6</v>
      </c>
      <c r="CD174" s="5">
        <v>9.4</v>
      </c>
      <c r="CE174" s="5">
        <v>9.1999999999999993</v>
      </c>
      <c r="CF174" s="5">
        <v>9</v>
      </c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45"/>
      <c r="ES174" s="45"/>
      <c r="ET174" s="45">
        <v>44560</v>
      </c>
      <c r="EU174" s="45">
        <v>44562</v>
      </c>
      <c r="EV174" s="45" t="s">
        <v>822</v>
      </c>
      <c r="EW174" s="45"/>
      <c r="EX174" s="45"/>
      <c r="EY174" s="45"/>
      <c r="EZ174" s="45"/>
      <c r="FA174" s="45"/>
      <c r="FB174" s="45"/>
      <c r="FC174" s="45">
        <v>44600</v>
      </c>
      <c r="FD174" s="45"/>
      <c r="FE174" s="5"/>
      <c r="FF174" s="5" t="s">
        <v>804</v>
      </c>
      <c r="FG174" s="5"/>
      <c r="FH174" s="5"/>
      <c r="FI174" s="5"/>
      <c r="FJ174" s="5">
        <v>6.19</v>
      </c>
      <c r="FK174" s="4">
        <v>18</v>
      </c>
      <c r="FL174" s="5">
        <v>18</v>
      </c>
      <c r="FM174" s="4">
        <v>14</v>
      </c>
      <c r="FN174" s="4">
        <v>14</v>
      </c>
      <c r="FO174" s="4">
        <v>11</v>
      </c>
      <c r="FP174" s="4">
        <v>15</v>
      </c>
      <c r="FQ174" s="5">
        <v>0</v>
      </c>
      <c r="FR174" s="5"/>
      <c r="FS174" s="5">
        <v>0</v>
      </c>
      <c r="FT174" s="5">
        <v>0.21</v>
      </c>
      <c r="FU174" s="5">
        <v>0.28999999999999998</v>
      </c>
      <c r="FV174" s="5">
        <v>0.71</v>
      </c>
      <c r="FW174" s="5">
        <v>0.86</v>
      </c>
      <c r="FX174" s="5">
        <v>4.5</v>
      </c>
      <c r="FY174" s="5">
        <v>0.27</v>
      </c>
      <c r="FZ174" s="5"/>
      <c r="GA174" s="5">
        <v>0.33</v>
      </c>
      <c r="GB174" s="5">
        <v>0.47</v>
      </c>
      <c r="GC174" s="5">
        <v>0.73</v>
      </c>
      <c r="GD174" s="5">
        <v>10.130000000000001</v>
      </c>
      <c r="GE174" s="5">
        <v>3</v>
      </c>
      <c r="GF174" s="46"/>
      <c r="GG174" s="5" t="s">
        <v>44</v>
      </c>
      <c r="GH174" s="5" t="s">
        <v>44</v>
      </c>
      <c r="GI174" s="5" t="s">
        <v>912</v>
      </c>
      <c r="GJ174" s="5" t="s">
        <v>798</v>
      </c>
      <c r="GK174" s="5" t="s">
        <v>830</v>
      </c>
      <c r="GL174" s="5">
        <v>1</v>
      </c>
      <c r="GM174" s="46"/>
      <c r="GN174" s="47">
        <v>2112094541</v>
      </c>
      <c r="GO174">
        <f t="shared" si="6"/>
        <v>0.26</v>
      </c>
      <c r="GP174">
        <f t="shared" si="7"/>
        <v>4</v>
      </c>
      <c r="GQ174">
        <f t="shared" si="8"/>
        <v>152</v>
      </c>
    </row>
    <row r="175" spans="1:199">
      <c r="A175" s="5" t="s">
        <v>795</v>
      </c>
      <c r="B175" s="5">
        <v>2022</v>
      </c>
      <c r="C175" s="4">
        <v>112261018</v>
      </c>
      <c r="D175" s="5">
        <v>112261018</v>
      </c>
      <c r="E175" s="5" t="s">
        <v>796</v>
      </c>
      <c r="F175" s="5" t="s">
        <v>35</v>
      </c>
      <c r="G175" s="5" t="s">
        <v>36</v>
      </c>
      <c r="H175" s="5" t="s">
        <v>797</v>
      </c>
      <c r="I175" s="5" t="s">
        <v>37</v>
      </c>
      <c r="J175" s="5" t="s">
        <v>38</v>
      </c>
      <c r="K175" s="5" t="s">
        <v>38</v>
      </c>
      <c r="L175" s="5" t="s">
        <v>39</v>
      </c>
      <c r="M175" s="5" t="s">
        <v>54</v>
      </c>
      <c r="N175" s="5">
        <v>1</v>
      </c>
      <c r="O175" s="5" t="s">
        <v>65</v>
      </c>
      <c r="P175" s="5" t="s">
        <v>124</v>
      </c>
      <c r="Q175" s="5"/>
      <c r="R175" s="4">
        <v>25</v>
      </c>
      <c r="S175" s="5" t="s">
        <v>798</v>
      </c>
      <c r="T175" s="5"/>
      <c r="U175" s="5">
        <v>0</v>
      </c>
      <c r="V175" s="5" t="s">
        <v>914</v>
      </c>
      <c r="W175" s="5"/>
      <c r="X175" s="5" t="s">
        <v>799</v>
      </c>
      <c r="Y175" s="5">
        <v>100</v>
      </c>
      <c r="Z175" s="5">
        <v>1000</v>
      </c>
      <c r="AA175" s="5" t="s">
        <v>800</v>
      </c>
      <c r="AB175" s="5">
        <v>100</v>
      </c>
      <c r="AC175" s="5">
        <v>0</v>
      </c>
      <c r="AD175" s="5">
        <v>0</v>
      </c>
      <c r="AE175" s="5">
        <v>0</v>
      </c>
      <c r="AF175" s="5">
        <v>0</v>
      </c>
      <c r="AG175" s="5">
        <v>0</v>
      </c>
      <c r="AH175" s="5">
        <v>0</v>
      </c>
      <c r="AI175" s="5"/>
      <c r="AJ175" s="4">
        <v>0.95</v>
      </c>
      <c r="AK175" s="4">
        <v>2</v>
      </c>
      <c r="AL175" s="5">
        <v>1</v>
      </c>
      <c r="AM175" s="5" t="s">
        <v>819</v>
      </c>
      <c r="AN175" s="5" t="s">
        <v>814</v>
      </c>
      <c r="AO175" s="5">
        <v>2</v>
      </c>
      <c r="AP175" s="5">
        <v>1000</v>
      </c>
      <c r="AQ175" s="5" t="s">
        <v>800</v>
      </c>
      <c r="AR175" s="5">
        <v>33.33</v>
      </c>
      <c r="AS175" s="5">
        <v>33.33</v>
      </c>
      <c r="AT175" s="5">
        <v>16.670000000000002</v>
      </c>
      <c r="AU175" s="5">
        <v>16.670000000000002</v>
      </c>
      <c r="AV175" s="5">
        <v>0</v>
      </c>
      <c r="AW175" s="5">
        <v>0</v>
      </c>
      <c r="AX175" s="5" t="s">
        <v>820</v>
      </c>
      <c r="AY175" s="5" t="s">
        <v>820</v>
      </c>
      <c r="AZ175" s="5" t="s">
        <v>821</v>
      </c>
      <c r="BA175" s="5" t="s">
        <v>801</v>
      </c>
      <c r="BB175" s="5"/>
      <c r="BC175" s="5"/>
      <c r="BD175" s="5" t="s">
        <v>802</v>
      </c>
      <c r="BE175" s="5"/>
      <c r="BF175" s="5"/>
      <c r="BG175" s="5"/>
      <c r="BH175" s="5" t="s">
        <v>812</v>
      </c>
      <c r="BI175" s="5"/>
      <c r="BJ175" s="5"/>
      <c r="BK175" s="5" t="s">
        <v>915</v>
      </c>
      <c r="BL175" s="5" t="s">
        <v>807</v>
      </c>
      <c r="BM175" s="5">
        <v>100</v>
      </c>
      <c r="BN175" s="5">
        <v>95</v>
      </c>
      <c r="BO175" s="5">
        <v>87.5</v>
      </c>
      <c r="BP175" s="5">
        <v>75</v>
      </c>
      <c r="BQ175" s="5">
        <v>60</v>
      </c>
      <c r="BR175" s="5">
        <v>40</v>
      </c>
      <c r="BS175" s="5">
        <v>25</v>
      </c>
      <c r="BT175" s="5">
        <v>12.5</v>
      </c>
      <c r="BU175" s="5">
        <v>5</v>
      </c>
      <c r="BV175" s="5"/>
      <c r="BW175" s="5" t="s">
        <v>803</v>
      </c>
      <c r="BX175" s="5">
        <v>10</v>
      </c>
      <c r="BY175" s="5">
        <v>10</v>
      </c>
      <c r="BZ175" s="5">
        <v>10</v>
      </c>
      <c r="CA175" s="5">
        <v>10</v>
      </c>
      <c r="CB175" s="5">
        <v>9.8000000000000007</v>
      </c>
      <c r="CC175" s="5">
        <v>9.6</v>
      </c>
      <c r="CD175" s="5">
        <v>9.4</v>
      </c>
      <c r="CE175" s="5">
        <v>9.1999999999999993</v>
      </c>
      <c r="CF175" s="5">
        <v>9</v>
      </c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45"/>
      <c r="ES175" s="45"/>
      <c r="ET175" s="45">
        <v>44560</v>
      </c>
      <c r="EU175" s="45">
        <v>44562</v>
      </c>
      <c r="EV175" s="45" t="s">
        <v>822</v>
      </c>
      <c r="EW175" s="45"/>
      <c r="EX175" s="45"/>
      <c r="EY175" s="45"/>
      <c r="EZ175" s="45"/>
      <c r="FA175" s="45"/>
      <c r="FB175" s="45"/>
      <c r="FC175" s="45">
        <v>44600</v>
      </c>
      <c r="FD175" s="45"/>
      <c r="FE175" s="5"/>
      <c r="FF175" s="5" t="s">
        <v>804</v>
      </c>
      <c r="FG175" s="5"/>
      <c r="FH175" s="5"/>
      <c r="FI175" s="5"/>
      <c r="FJ175" s="5">
        <v>2.84</v>
      </c>
      <c r="FK175" s="4">
        <v>25</v>
      </c>
      <c r="FL175" s="5">
        <v>24</v>
      </c>
      <c r="FM175" s="4">
        <v>16</v>
      </c>
      <c r="FN175" s="4">
        <v>19</v>
      </c>
      <c r="FO175" s="4">
        <v>16</v>
      </c>
      <c r="FP175" s="4">
        <v>20</v>
      </c>
      <c r="FQ175" s="5">
        <v>1</v>
      </c>
      <c r="FR175" s="5">
        <v>3</v>
      </c>
      <c r="FS175" s="5">
        <v>0.16</v>
      </c>
      <c r="FT175" s="5">
        <v>0.42</v>
      </c>
      <c r="FU175" s="5">
        <v>0.68</v>
      </c>
      <c r="FV175" s="5">
        <v>1</v>
      </c>
      <c r="FW175" s="5">
        <v>1.21</v>
      </c>
      <c r="FX175" s="5">
        <v>2.37</v>
      </c>
      <c r="FY175" s="5">
        <v>0.3</v>
      </c>
      <c r="FZ175" s="5"/>
      <c r="GA175" s="5">
        <v>0.65</v>
      </c>
      <c r="GB175" s="5">
        <v>1.2</v>
      </c>
      <c r="GC175" s="5">
        <v>1.35</v>
      </c>
      <c r="GD175" s="5">
        <v>3.95</v>
      </c>
      <c r="GE175" s="5">
        <v>2.4700000000000002</v>
      </c>
      <c r="GF175" s="46"/>
      <c r="GG175" s="5" t="s">
        <v>44</v>
      </c>
      <c r="GH175" s="5" t="s">
        <v>44</v>
      </c>
      <c r="GI175" s="5" t="s">
        <v>912</v>
      </c>
      <c r="GJ175" s="5" t="s">
        <v>798</v>
      </c>
      <c r="GK175" s="5" t="s">
        <v>830</v>
      </c>
      <c r="GL175" s="5">
        <v>2</v>
      </c>
      <c r="GM175" s="46"/>
      <c r="GN175" s="47">
        <v>2112094542</v>
      </c>
      <c r="GO175">
        <f t="shared" si="6"/>
        <v>0.15000000000000013</v>
      </c>
      <c r="GP175">
        <f t="shared" si="7"/>
        <v>3</v>
      </c>
      <c r="GQ175">
        <f t="shared" si="8"/>
        <v>79</v>
      </c>
    </row>
    <row r="176" spans="1:199">
      <c r="A176" s="5" t="s">
        <v>795</v>
      </c>
      <c r="B176" s="5">
        <v>2022</v>
      </c>
      <c r="C176" s="4">
        <v>112261019</v>
      </c>
      <c r="D176" s="5">
        <v>112261019</v>
      </c>
      <c r="E176" s="5" t="s">
        <v>796</v>
      </c>
      <c r="F176" s="5" t="s">
        <v>35</v>
      </c>
      <c r="G176" s="5" t="s">
        <v>36</v>
      </c>
      <c r="H176" s="5" t="s">
        <v>797</v>
      </c>
      <c r="I176" s="5" t="s">
        <v>37</v>
      </c>
      <c r="J176" s="5" t="s">
        <v>38</v>
      </c>
      <c r="K176" s="5" t="s">
        <v>38</v>
      </c>
      <c r="L176" s="5" t="s">
        <v>39</v>
      </c>
      <c r="M176" s="5" t="s">
        <v>54</v>
      </c>
      <c r="N176" s="5">
        <v>1</v>
      </c>
      <c r="O176" s="5" t="s">
        <v>68</v>
      </c>
      <c r="P176" s="5" t="s">
        <v>109</v>
      </c>
      <c r="Q176" s="5"/>
      <c r="R176" s="4">
        <v>17</v>
      </c>
      <c r="S176" s="5" t="s">
        <v>798</v>
      </c>
      <c r="T176" s="5"/>
      <c r="U176" s="5">
        <v>0</v>
      </c>
      <c r="V176" s="5" t="s">
        <v>914</v>
      </c>
      <c r="W176" s="5"/>
      <c r="X176" s="5" t="s">
        <v>799</v>
      </c>
      <c r="Y176" s="5">
        <v>100</v>
      </c>
      <c r="Z176" s="5">
        <v>1000</v>
      </c>
      <c r="AA176" s="5" t="s">
        <v>800</v>
      </c>
      <c r="AB176" s="5">
        <v>100</v>
      </c>
      <c r="AC176" s="5">
        <v>0</v>
      </c>
      <c r="AD176" s="5">
        <v>0</v>
      </c>
      <c r="AE176" s="5">
        <v>0</v>
      </c>
      <c r="AF176" s="5">
        <v>0</v>
      </c>
      <c r="AG176" s="5">
        <v>0</v>
      </c>
      <c r="AH176" s="5">
        <v>0</v>
      </c>
      <c r="AI176" s="5"/>
      <c r="AJ176" s="4">
        <v>0.85</v>
      </c>
      <c r="AK176" s="4">
        <v>1.88</v>
      </c>
      <c r="AL176" s="5">
        <v>1</v>
      </c>
      <c r="AM176" s="5" t="s">
        <v>819</v>
      </c>
      <c r="AN176" s="5" t="s">
        <v>814</v>
      </c>
      <c r="AO176" s="5">
        <v>2</v>
      </c>
      <c r="AP176" s="5">
        <v>1000</v>
      </c>
      <c r="AQ176" s="5" t="s">
        <v>800</v>
      </c>
      <c r="AR176" s="5">
        <v>33.33</v>
      </c>
      <c r="AS176" s="5">
        <v>33.33</v>
      </c>
      <c r="AT176" s="5">
        <v>16.670000000000002</v>
      </c>
      <c r="AU176" s="5">
        <v>16.670000000000002</v>
      </c>
      <c r="AV176" s="5">
        <v>0</v>
      </c>
      <c r="AW176" s="5">
        <v>0</v>
      </c>
      <c r="AX176" s="5" t="s">
        <v>820</v>
      </c>
      <c r="AY176" s="5" t="s">
        <v>820</v>
      </c>
      <c r="AZ176" s="5" t="s">
        <v>821</v>
      </c>
      <c r="BA176" s="5" t="s">
        <v>801</v>
      </c>
      <c r="BB176" s="5"/>
      <c r="BC176" s="5"/>
      <c r="BD176" s="5" t="s">
        <v>802</v>
      </c>
      <c r="BE176" s="5"/>
      <c r="BF176" s="5"/>
      <c r="BG176" s="5"/>
      <c r="BH176" s="5" t="s">
        <v>812</v>
      </c>
      <c r="BI176" s="5"/>
      <c r="BJ176" s="5"/>
      <c r="BK176" s="5" t="s">
        <v>915</v>
      </c>
      <c r="BL176" s="5" t="s">
        <v>807</v>
      </c>
      <c r="BM176" s="5">
        <v>100</v>
      </c>
      <c r="BN176" s="5">
        <v>95</v>
      </c>
      <c r="BO176" s="5">
        <v>87.5</v>
      </c>
      <c r="BP176" s="5">
        <v>75</v>
      </c>
      <c r="BQ176" s="5">
        <v>60</v>
      </c>
      <c r="BR176" s="5">
        <v>40</v>
      </c>
      <c r="BS176" s="5">
        <v>25</v>
      </c>
      <c r="BT176" s="5">
        <v>12.5</v>
      </c>
      <c r="BU176" s="5">
        <v>5</v>
      </c>
      <c r="BV176" s="5"/>
      <c r="BW176" s="5" t="s">
        <v>803</v>
      </c>
      <c r="BX176" s="5">
        <v>10</v>
      </c>
      <c r="BY176" s="5">
        <v>10</v>
      </c>
      <c r="BZ176" s="5">
        <v>10</v>
      </c>
      <c r="CA176" s="5">
        <v>10</v>
      </c>
      <c r="CB176" s="5">
        <v>9.8000000000000007</v>
      </c>
      <c r="CC176" s="5">
        <v>9.6</v>
      </c>
      <c r="CD176" s="5">
        <v>9.4</v>
      </c>
      <c r="CE176" s="5">
        <v>9.1999999999999993</v>
      </c>
      <c r="CF176" s="5">
        <v>9</v>
      </c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45"/>
      <c r="ES176" s="45"/>
      <c r="ET176" s="45">
        <v>44560</v>
      </c>
      <c r="EU176" s="45">
        <v>44562</v>
      </c>
      <c r="EV176" s="45" t="s">
        <v>822</v>
      </c>
      <c r="EW176" s="45"/>
      <c r="EX176" s="45"/>
      <c r="EY176" s="45"/>
      <c r="EZ176" s="45"/>
      <c r="FA176" s="45"/>
      <c r="FB176" s="45"/>
      <c r="FC176" s="45">
        <v>44600</v>
      </c>
      <c r="FD176" s="45"/>
      <c r="FE176" s="5"/>
      <c r="FF176" s="5" t="s">
        <v>804</v>
      </c>
      <c r="FG176" s="5"/>
      <c r="FH176" s="5"/>
      <c r="FI176" s="5"/>
      <c r="FJ176" s="5">
        <v>4.07</v>
      </c>
      <c r="FK176" s="4">
        <v>17</v>
      </c>
      <c r="FL176" s="5">
        <v>17</v>
      </c>
      <c r="FM176" s="4">
        <v>14</v>
      </c>
      <c r="FN176" s="4">
        <v>14</v>
      </c>
      <c r="FO176" s="4">
        <v>10</v>
      </c>
      <c r="FP176" s="4">
        <v>10</v>
      </c>
      <c r="FQ176" s="5">
        <v>1</v>
      </c>
      <c r="FR176" s="5">
        <v>3</v>
      </c>
      <c r="FS176" s="5">
        <v>7.0000000000000007E-2</v>
      </c>
      <c r="FT176" s="5">
        <v>0.28999999999999998</v>
      </c>
      <c r="FU176" s="5">
        <v>0.36</v>
      </c>
      <c r="FV176" s="5">
        <v>0.71</v>
      </c>
      <c r="FW176" s="5">
        <v>0.86</v>
      </c>
      <c r="FX176" s="5">
        <v>4.57</v>
      </c>
      <c r="FY176" s="5">
        <v>0.3</v>
      </c>
      <c r="FZ176" s="5"/>
      <c r="GA176" s="5">
        <v>0.4</v>
      </c>
      <c r="GB176" s="5">
        <v>0.8</v>
      </c>
      <c r="GC176" s="5">
        <v>1.3</v>
      </c>
      <c r="GD176" s="5">
        <v>2.9</v>
      </c>
      <c r="GE176" s="5">
        <v>3.44</v>
      </c>
      <c r="GF176" s="46"/>
      <c r="GG176" s="5" t="s">
        <v>44</v>
      </c>
      <c r="GH176" s="5" t="s">
        <v>44</v>
      </c>
      <c r="GI176" s="5" t="s">
        <v>912</v>
      </c>
      <c r="GJ176" s="5" t="s">
        <v>798</v>
      </c>
      <c r="GK176" s="5" t="s">
        <v>830</v>
      </c>
      <c r="GL176" s="5">
        <v>2</v>
      </c>
      <c r="GM176" s="46"/>
      <c r="GN176" s="47">
        <v>2112094543</v>
      </c>
      <c r="GO176">
        <f t="shared" si="6"/>
        <v>0.5</v>
      </c>
      <c r="GP176">
        <f t="shared" si="7"/>
        <v>5</v>
      </c>
      <c r="GQ176">
        <f t="shared" si="8"/>
        <v>29</v>
      </c>
    </row>
    <row r="177" spans="1:199">
      <c r="A177" s="5" t="s">
        <v>795</v>
      </c>
      <c r="B177" s="5">
        <v>2022</v>
      </c>
      <c r="C177" s="4">
        <v>112261020</v>
      </c>
      <c r="D177" s="5">
        <v>112261020</v>
      </c>
      <c r="E177" s="5" t="s">
        <v>796</v>
      </c>
      <c r="F177" s="5" t="s">
        <v>35</v>
      </c>
      <c r="G177" s="5" t="s">
        <v>36</v>
      </c>
      <c r="H177" s="5" t="s">
        <v>797</v>
      </c>
      <c r="I177" s="5" t="s">
        <v>37</v>
      </c>
      <c r="J177" s="5" t="s">
        <v>38</v>
      </c>
      <c r="K177" s="5" t="s">
        <v>38</v>
      </c>
      <c r="L177" s="5" t="s">
        <v>39</v>
      </c>
      <c r="M177" s="5" t="s">
        <v>54</v>
      </c>
      <c r="N177" s="5">
        <v>1</v>
      </c>
      <c r="O177" s="5" t="s">
        <v>65</v>
      </c>
      <c r="P177" s="5" t="s">
        <v>103</v>
      </c>
      <c r="Q177" s="5"/>
      <c r="R177" s="4">
        <v>24</v>
      </c>
      <c r="S177" s="5" t="s">
        <v>798</v>
      </c>
      <c r="T177" s="5"/>
      <c r="U177" s="5">
        <v>0</v>
      </c>
      <c r="V177" s="5" t="s">
        <v>914</v>
      </c>
      <c r="W177" s="5"/>
      <c r="X177" s="5" t="s">
        <v>799</v>
      </c>
      <c r="Y177" s="5">
        <v>100</v>
      </c>
      <c r="Z177" s="5">
        <v>1000</v>
      </c>
      <c r="AA177" s="5" t="s">
        <v>800</v>
      </c>
      <c r="AB177" s="5">
        <v>100</v>
      </c>
      <c r="AC177" s="5">
        <v>0</v>
      </c>
      <c r="AD177" s="5">
        <v>0</v>
      </c>
      <c r="AE177" s="5">
        <v>0</v>
      </c>
      <c r="AF177" s="5">
        <v>0</v>
      </c>
      <c r="AG177" s="5">
        <v>0</v>
      </c>
      <c r="AH177" s="5">
        <v>0</v>
      </c>
      <c r="AI177" s="5"/>
      <c r="AJ177" s="4">
        <v>0.5</v>
      </c>
      <c r="AK177" s="4">
        <v>1.3</v>
      </c>
      <c r="AL177" s="5">
        <v>1</v>
      </c>
      <c r="AM177" s="5" t="s">
        <v>819</v>
      </c>
      <c r="AN177" s="5" t="s">
        <v>814</v>
      </c>
      <c r="AO177" s="5">
        <v>2</v>
      </c>
      <c r="AP177" s="5">
        <v>1000</v>
      </c>
      <c r="AQ177" s="5" t="s">
        <v>800</v>
      </c>
      <c r="AR177" s="5">
        <v>33.33</v>
      </c>
      <c r="AS177" s="5">
        <v>33.33</v>
      </c>
      <c r="AT177" s="5">
        <v>16.670000000000002</v>
      </c>
      <c r="AU177" s="5">
        <v>16.670000000000002</v>
      </c>
      <c r="AV177" s="5">
        <v>0</v>
      </c>
      <c r="AW177" s="5">
        <v>0</v>
      </c>
      <c r="AX177" s="5" t="s">
        <v>820</v>
      </c>
      <c r="AY177" s="5" t="s">
        <v>820</v>
      </c>
      <c r="AZ177" s="5" t="s">
        <v>821</v>
      </c>
      <c r="BA177" s="5" t="s">
        <v>801</v>
      </c>
      <c r="BB177" s="5"/>
      <c r="BC177" s="5"/>
      <c r="BD177" s="5" t="s">
        <v>802</v>
      </c>
      <c r="BE177" s="5"/>
      <c r="BF177" s="5"/>
      <c r="BG177" s="5"/>
      <c r="BH177" s="5" t="s">
        <v>812</v>
      </c>
      <c r="BI177" s="5"/>
      <c r="BJ177" s="5"/>
      <c r="BK177" s="5" t="s">
        <v>915</v>
      </c>
      <c r="BL177" s="5" t="s">
        <v>807</v>
      </c>
      <c r="BM177" s="5">
        <v>100</v>
      </c>
      <c r="BN177" s="5">
        <v>95</v>
      </c>
      <c r="BO177" s="5">
        <v>87.5</v>
      </c>
      <c r="BP177" s="5">
        <v>75</v>
      </c>
      <c r="BQ177" s="5">
        <v>60</v>
      </c>
      <c r="BR177" s="5">
        <v>40</v>
      </c>
      <c r="BS177" s="5">
        <v>25</v>
      </c>
      <c r="BT177" s="5">
        <v>12.5</v>
      </c>
      <c r="BU177" s="5">
        <v>5</v>
      </c>
      <c r="BV177" s="5"/>
      <c r="BW177" s="5" t="s">
        <v>803</v>
      </c>
      <c r="BX177" s="5">
        <v>10</v>
      </c>
      <c r="BY177" s="5">
        <v>10</v>
      </c>
      <c r="BZ177" s="5">
        <v>10</v>
      </c>
      <c r="CA177" s="5">
        <v>10</v>
      </c>
      <c r="CB177" s="5">
        <v>9.8000000000000007</v>
      </c>
      <c r="CC177" s="5">
        <v>9.6</v>
      </c>
      <c r="CD177" s="5">
        <v>9.4</v>
      </c>
      <c r="CE177" s="5">
        <v>9.1999999999999993</v>
      </c>
      <c r="CF177" s="5">
        <v>9</v>
      </c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45"/>
      <c r="ES177" s="45"/>
      <c r="ET177" s="45">
        <v>44560</v>
      </c>
      <c r="EU177" s="45">
        <v>44562</v>
      </c>
      <c r="EV177" s="45" t="s">
        <v>822</v>
      </c>
      <c r="EW177" s="45"/>
      <c r="EX177" s="45"/>
      <c r="EY177" s="45"/>
      <c r="EZ177" s="45"/>
      <c r="FA177" s="45"/>
      <c r="FB177" s="45"/>
      <c r="FC177" s="45">
        <v>44600</v>
      </c>
      <c r="FD177" s="45"/>
      <c r="FE177" s="5"/>
      <c r="FF177" s="5" t="s">
        <v>804</v>
      </c>
      <c r="FG177" s="5"/>
      <c r="FH177" s="5"/>
      <c r="FI177" s="5"/>
      <c r="FJ177" s="5">
        <v>3.19</v>
      </c>
      <c r="FK177" s="4">
        <v>24</v>
      </c>
      <c r="FL177" s="5">
        <v>22</v>
      </c>
      <c r="FM177" s="4">
        <v>15</v>
      </c>
      <c r="FN177" s="4">
        <v>16</v>
      </c>
      <c r="FO177" s="4">
        <v>15</v>
      </c>
      <c r="FP177" s="4">
        <v>19</v>
      </c>
      <c r="FQ177" s="5">
        <v>2</v>
      </c>
      <c r="FR177" s="5">
        <v>3</v>
      </c>
      <c r="FS177" s="5">
        <v>0.25</v>
      </c>
      <c r="FT177" s="5">
        <v>0.31</v>
      </c>
      <c r="FU177" s="5">
        <v>0.38</v>
      </c>
      <c r="FV177" s="5">
        <v>0.88</v>
      </c>
      <c r="FW177" s="5">
        <v>1.1299999999999999</v>
      </c>
      <c r="FX177" s="5">
        <v>3.13</v>
      </c>
      <c r="FY177" s="5">
        <v>0.21</v>
      </c>
      <c r="FZ177" s="5"/>
      <c r="GA177" s="5">
        <v>0.47</v>
      </c>
      <c r="GB177" s="5">
        <v>0.84</v>
      </c>
      <c r="GC177" s="5">
        <v>1.47</v>
      </c>
      <c r="GD177" s="5">
        <v>3.32</v>
      </c>
      <c r="GE177" s="5">
        <v>4.7699999999999996</v>
      </c>
      <c r="GF177" s="46"/>
      <c r="GG177" s="5" t="s">
        <v>44</v>
      </c>
      <c r="GH177" s="5" t="s">
        <v>44</v>
      </c>
      <c r="GI177" s="5" t="s">
        <v>912</v>
      </c>
      <c r="GJ177" s="5" t="s">
        <v>798</v>
      </c>
      <c r="GK177" s="5" t="s">
        <v>830</v>
      </c>
      <c r="GL177" s="5">
        <v>2</v>
      </c>
      <c r="GM177" s="46"/>
      <c r="GN177" s="47">
        <v>2112094544</v>
      </c>
      <c r="GO177">
        <f t="shared" si="6"/>
        <v>0.63</v>
      </c>
      <c r="GP177">
        <f t="shared" si="7"/>
        <v>12</v>
      </c>
      <c r="GQ177">
        <f t="shared" si="8"/>
        <v>63</v>
      </c>
    </row>
    <row r="178" spans="1:199">
      <c r="A178" s="5" t="s">
        <v>795</v>
      </c>
      <c r="B178" s="5">
        <v>2022</v>
      </c>
      <c r="C178" s="4">
        <v>112261021</v>
      </c>
      <c r="D178" s="5">
        <v>112261021</v>
      </c>
      <c r="E178" s="5" t="s">
        <v>796</v>
      </c>
      <c r="F178" s="5" t="s">
        <v>35</v>
      </c>
      <c r="G178" s="5" t="s">
        <v>36</v>
      </c>
      <c r="H178" s="5" t="s">
        <v>797</v>
      </c>
      <c r="I178" s="5" t="s">
        <v>37</v>
      </c>
      <c r="J178" s="5" t="s">
        <v>38</v>
      </c>
      <c r="K178" s="5" t="s">
        <v>38</v>
      </c>
      <c r="L178" s="5" t="s">
        <v>39</v>
      </c>
      <c r="M178" s="5" t="s">
        <v>54</v>
      </c>
      <c r="N178" s="5">
        <v>1</v>
      </c>
      <c r="O178" s="5" t="s">
        <v>98</v>
      </c>
      <c r="P178" s="5" t="s">
        <v>132</v>
      </c>
      <c r="Q178" s="5"/>
      <c r="R178" s="4">
        <v>10</v>
      </c>
      <c r="S178" s="5" t="s">
        <v>798</v>
      </c>
      <c r="T178" s="5"/>
      <c r="U178" s="5">
        <v>0</v>
      </c>
      <c r="V178" s="5" t="s">
        <v>914</v>
      </c>
      <c r="W178" s="5"/>
      <c r="X178" s="5" t="s">
        <v>799</v>
      </c>
      <c r="Y178" s="5">
        <v>100</v>
      </c>
      <c r="Z178" s="5">
        <v>1000</v>
      </c>
      <c r="AA178" s="5" t="s">
        <v>800</v>
      </c>
      <c r="AB178" s="5">
        <v>100</v>
      </c>
      <c r="AC178" s="5">
        <v>0</v>
      </c>
      <c r="AD178" s="5">
        <v>0</v>
      </c>
      <c r="AE178" s="5">
        <v>0</v>
      </c>
      <c r="AF178" s="5">
        <v>0</v>
      </c>
      <c r="AG178" s="5">
        <v>0</v>
      </c>
      <c r="AH178" s="5">
        <v>0</v>
      </c>
      <c r="AI178" s="5"/>
      <c r="AJ178" s="4">
        <v>1</v>
      </c>
      <c r="AK178" s="4">
        <v>2.06</v>
      </c>
      <c r="AL178" s="5">
        <v>1</v>
      </c>
      <c r="AM178" s="5" t="s">
        <v>819</v>
      </c>
      <c r="AN178" s="5" t="s">
        <v>814</v>
      </c>
      <c r="AO178" s="5">
        <v>2</v>
      </c>
      <c r="AP178" s="5">
        <v>1000</v>
      </c>
      <c r="AQ178" s="5" t="s">
        <v>800</v>
      </c>
      <c r="AR178" s="5">
        <v>33.33</v>
      </c>
      <c r="AS178" s="5">
        <v>33.33</v>
      </c>
      <c r="AT178" s="5">
        <v>16.670000000000002</v>
      </c>
      <c r="AU178" s="5">
        <v>16.670000000000002</v>
      </c>
      <c r="AV178" s="5">
        <v>0</v>
      </c>
      <c r="AW178" s="5">
        <v>0</v>
      </c>
      <c r="AX178" s="5" t="s">
        <v>820</v>
      </c>
      <c r="AY178" s="5" t="s">
        <v>820</v>
      </c>
      <c r="AZ178" s="5" t="s">
        <v>821</v>
      </c>
      <c r="BA178" s="5" t="s">
        <v>801</v>
      </c>
      <c r="BB178" s="5"/>
      <c r="BC178" s="5"/>
      <c r="BD178" s="5" t="s">
        <v>802</v>
      </c>
      <c r="BE178" s="5"/>
      <c r="BF178" s="5"/>
      <c r="BG178" s="5"/>
      <c r="BH178" s="5" t="s">
        <v>812</v>
      </c>
      <c r="BI178" s="5"/>
      <c r="BJ178" s="5"/>
      <c r="BK178" s="5" t="s">
        <v>915</v>
      </c>
      <c r="BL178" s="5" t="s">
        <v>807</v>
      </c>
      <c r="BM178" s="5">
        <v>100</v>
      </c>
      <c r="BN178" s="5">
        <v>95</v>
      </c>
      <c r="BO178" s="5">
        <v>87.5</v>
      </c>
      <c r="BP178" s="5">
        <v>75</v>
      </c>
      <c r="BQ178" s="5">
        <v>60</v>
      </c>
      <c r="BR178" s="5">
        <v>40</v>
      </c>
      <c r="BS178" s="5">
        <v>25</v>
      </c>
      <c r="BT178" s="5">
        <v>12.5</v>
      </c>
      <c r="BU178" s="5">
        <v>5</v>
      </c>
      <c r="BV178" s="5"/>
      <c r="BW178" s="5" t="s">
        <v>803</v>
      </c>
      <c r="BX178" s="5">
        <v>10</v>
      </c>
      <c r="BY178" s="5">
        <v>10</v>
      </c>
      <c r="BZ178" s="5">
        <v>10</v>
      </c>
      <c r="CA178" s="5">
        <v>10</v>
      </c>
      <c r="CB178" s="5">
        <v>9.8000000000000007</v>
      </c>
      <c r="CC178" s="5">
        <v>9.6</v>
      </c>
      <c r="CD178" s="5">
        <v>9.4</v>
      </c>
      <c r="CE178" s="5">
        <v>9.1999999999999993</v>
      </c>
      <c r="CF178" s="5">
        <v>9</v>
      </c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45"/>
      <c r="ES178" s="45"/>
      <c r="ET178" s="45">
        <v>44560</v>
      </c>
      <c r="EU178" s="45">
        <v>44562</v>
      </c>
      <c r="EV178" s="45" t="s">
        <v>822</v>
      </c>
      <c r="EW178" s="45"/>
      <c r="EX178" s="45"/>
      <c r="EY178" s="45"/>
      <c r="EZ178" s="45"/>
      <c r="FA178" s="45"/>
      <c r="FB178" s="45"/>
      <c r="FC178" s="45">
        <v>44600</v>
      </c>
      <c r="FD178" s="45"/>
      <c r="FE178" s="5"/>
      <c r="FF178" s="5" t="s">
        <v>804</v>
      </c>
      <c r="FG178" s="5"/>
      <c r="FH178" s="5"/>
      <c r="FI178" s="5"/>
      <c r="FJ178" s="5">
        <v>2.75</v>
      </c>
      <c r="FK178" s="4">
        <v>10</v>
      </c>
      <c r="FL178" s="5">
        <v>10</v>
      </c>
      <c r="FM178" s="4">
        <v>11</v>
      </c>
      <c r="FN178" s="4">
        <v>11</v>
      </c>
      <c r="FO178" s="4">
        <v>11</v>
      </c>
      <c r="FP178" s="4">
        <v>11</v>
      </c>
      <c r="FQ178" s="5"/>
      <c r="FR178" s="5"/>
      <c r="FS178" s="5">
        <v>0.09</v>
      </c>
      <c r="FT178" s="5">
        <v>0.82</v>
      </c>
      <c r="FU178" s="5">
        <v>0.91</v>
      </c>
      <c r="FV178" s="5">
        <v>1.36</v>
      </c>
      <c r="FW178" s="5">
        <v>1.91</v>
      </c>
      <c r="FX178" s="5">
        <v>2.64</v>
      </c>
      <c r="FY178" s="5">
        <v>0.09</v>
      </c>
      <c r="FZ178" s="5"/>
      <c r="GA178" s="5">
        <v>0.91</v>
      </c>
      <c r="GB178" s="5">
        <v>1.18</v>
      </c>
      <c r="GC178" s="5">
        <v>1.64</v>
      </c>
      <c r="GD178" s="5">
        <v>3</v>
      </c>
      <c r="GE178" s="5">
        <v>4.45</v>
      </c>
      <c r="GF178" s="46"/>
      <c r="GG178" s="5" t="s">
        <v>44</v>
      </c>
      <c r="GH178" s="5" t="s">
        <v>44</v>
      </c>
      <c r="GI178" s="5" t="s">
        <v>912</v>
      </c>
      <c r="GJ178" s="5" t="s">
        <v>798</v>
      </c>
      <c r="GK178" s="5" t="s">
        <v>830</v>
      </c>
      <c r="GL178" s="5">
        <v>3</v>
      </c>
      <c r="GM178" s="46"/>
      <c r="GN178" s="47">
        <v>2112094545</v>
      </c>
      <c r="GO178">
        <f t="shared" si="6"/>
        <v>0.45999999999999996</v>
      </c>
      <c r="GP178">
        <f t="shared" si="7"/>
        <v>5</v>
      </c>
      <c r="GQ178">
        <f t="shared" si="8"/>
        <v>33</v>
      </c>
    </row>
    <row r="179" spans="1:199">
      <c r="A179" s="5" t="s">
        <v>795</v>
      </c>
      <c r="B179" s="5">
        <v>2022</v>
      </c>
      <c r="C179" s="4">
        <v>112261022</v>
      </c>
      <c r="D179" s="5">
        <v>112261022</v>
      </c>
      <c r="E179" s="5" t="s">
        <v>796</v>
      </c>
      <c r="F179" s="5" t="s">
        <v>35</v>
      </c>
      <c r="G179" s="5" t="s">
        <v>36</v>
      </c>
      <c r="H179" s="5" t="s">
        <v>797</v>
      </c>
      <c r="I179" s="5" t="s">
        <v>37</v>
      </c>
      <c r="J179" s="5" t="s">
        <v>38</v>
      </c>
      <c r="K179" s="5" t="s">
        <v>38</v>
      </c>
      <c r="L179" s="5" t="s">
        <v>39</v>
      </c>
      <c r="M179" s="5" t="s">
        <v>54</v>
      </c>
      <c r="N179" s="5">
        <v>1</v>
      </c>
      <c r="O179" s="5" t="s">
        <v>98</v>
      </c>
      <c r="P179" s="5" t="s">
        <v>140</v>
      </c>
      <c r="Q179" s="5"/>
      <c r="R179" s="4">
        <v>5</v>
      </c>
      <c r="S179" s="5" t="s">
        <v>798</v>
      </c>
      <c r="T179" s="5"/>
      <c r="U179" s="5">
        <v>0</v>
      </c>
      <c r="V179" s="5" t="s">
        <v>914</v>
      </c>
      <c r="W179" s="5"/>
      <c r="X179" s="5" t="s">
        <v>799</v>
      </c>
      <c r="Y179" s="5">
        <v>100</v>
      </c>
      <c r="Z179" s="5">
        <v>1000</v>
      </c>
      <c r="AA179" s="5" t="s">
        <v>800</v>
      </c>
      <c r="AB179" s="5">
        <v>100</v>
      </c>
      <c r="AC179" s="5">
        <v>0</v>
      </c>
      <c r="AD179" s="5">
        <v>0</v>
      </c>
      <c r="AE179" s="5">
        <v>0</v>
      </c>
      <c r="AF179" s="5">
        <v>0</v>
      </c>
      <c r="AG179" s="5">
        <v>0</v>
      </c>
      <c r="AH179" s="5">
        <v>0</v>
      </c>
      <c r="AI179" s="5"/>
      <c r="AJ179" s="4">
        <v>1</v>
      </c>
      <c r="AK179" s="4">
        <v>2.06</v>
      </c>
      <c r="AL179" s="5">
        <v>1</v>
      </c>
      <c r="AM179" s="5" t="s">
        <v>819</v>
      </c>
      <c r="AN179" s="5" t="s">
        <v>814</v>
      </c>
      <c r="AO179" s="5">
        <v>2</v>
      </c>
      <c r="AP179" s="5">
        <v>1000</v>
      </c>
      <c r="AQ179" s="5" t="s">
        <v>800</v>
      </c>
      <c r="AR179" s="5">
        <v>33.33</v>
      </c>
      <c r="AS179" s="5">
        <v>33.33</v>
      </c>
      <c r="AT179" s="5">
        <v>16.670000000000002</v>
      </c>
      <c r="AU179" s="5">
        <v>16.670000000000002</v>
      </c>
      <c r="AV179" s="5">
        <v>0</v>
      </c>
      <c r="AW179" s="5">
        <v>0</v>
      </c>
      <c r="AX179" s="5" t="s">
        <v>820</v>
      </c>
      <c r="AY179" s="5" t="s">
        <v>820</v>
      </c>
      <c r="AZ179" s="5" t="s">
        <v>821</v>
      </c>
      <c r="BA179" s="5" t="s">
        <v>801</v>
      </c>
      <c r="BB179" s="5"/>
      <c r="BC179" s="5"/>
      <c r="BD179" s="5" t="s">
        <v>802</v>
      </c>
      <c r="BE179" s="5"/>
      <c r="BF179" s="5"/>
      <c r="BG179" s="5"/>
      <c r="BH179" s="5" t="s">
        <v>812</v>
      </c>
      <c r="BI179" s="5"/>
      <c r="BJ179" s="5"/>
      <c r="BK179" s="5" t="s">
        <v>915</v>
      </c>
      <c r="BL179" s="5" t="s">
        <v>807</v>
      </c>
      <c r="BM179" s="5">
        <v>100</v>
      </c>
      <c r="BN179" s="5">
        <v>95</v>
      </c>
      <c r="BO179" s="5">
        <v>87.5</v>
      </c>
      <c r="BP179" s="5">
        <v>75</v>
      </c>
      <c r="BQ179" s="5">
        <v>60</v>
      </c>
      <c r="BR179" s="5">
        <v>40</v>
      </c>
      <c r="BS179" s="5">
        <v>25</v>
      </c>
      <c r="BT179" s="5">
        <v>12.5</v>
      </c>
      <c r="BU179" s="5">
        <v>5</v>
      </c>
      <c r="BV179" s="5"/>
      <c r="BW179" s="5" t="s">
        <v>803</v>
      </c>
      <c r="BX179" s="5">
        <v>10</v>
      </c>
      <c r="BY179" s="5">
        <v>10</v>
      </c>
      <c r="BZ179" s="5">
        <v>10</v>
      </c>
      <c r="CA179" s="5">
        <v>10</v>
      </c>
      <c r="CB179" s="5">
        <v>9.8000000000000007</v>
      </c>
      <c r="CC179" s="5">
        <v>9.6</v>
      </c>
      <c r="CD179" s="5">
        <v>9.4</v>
      </c>
      <c r="CE179" s="5">
        <v>9.1999999999999993</v>
      </c>
      <c r="CF179" s="5">
        <v>9</v>
      </c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45"/>
      <c r="ES179" s="45"/>
      <c r="ET179" s="45">
        <v>44560</v>
      </c>
      <c r="EU179" s="45">
        <v>44562</v>
      </c>
      <c r="EV179" s="45" t="s">
        <v>822</v>
      </c>
      <c r="EW179" s="45"/>
      <c r="EX179" s="45"/>
      <c r="EY179" s="45"/>
      <c r="EZ179" s="45"/>
      <c r="FA179" s="45"/>
      <c r="FB179" s="45"/>
      <c r="FC179" s="45">
        <v>44600</v>
      </c>
      <c r="FD179" s="45"/>
      <c r="FE179" s="5"/>
      <c r="FF179" s="5" t="s">
        <v>804</v>
      </c>
      <c r="FG179" s="5"/>
      <c r="FH179" s="5"/>
      <c r="FI179" s="5"/>
      <c r="FJ179" s="5">
        <v>3.06</v>
      </c>
      <c r="FK179" s="4">
        <v>5</v>
      </c>
      <c r="FL179" s="5">
        <v>4</v>
      </c>
      <c r="FM179" s="4">
        <v>4</v>
      </c>
      <c r="FN179" s="4">
        <v>4</v>
      </c>
      <c r="FO179" s="4">
        <v>4</v>
      </c>
      <c r="FP179" s="4">
        <v>5</v>
      </c>
      <c r="FQ179" s="5"/>
      <c r="FR179" s="5">
        <v>1</v>
      </c>
      <c r="FS179" s="5">
        <v>0.5</v>
      </c>
      <c r="FT179" s="5">
        <v>0.75</v>
      </c>
      <c r="FU179" s="5">
        <v>1</v>
      </c>
      <c r="FV179" s="5">
        <v>1</v>
      </c>
      <c r="FW179" s="5">
        <v>1</v>
      </c>
      <c r="FX179" s="5">
        <v>3</v>
      </c>
      <c r="FY179" s="5">
        <v>0.6</v>
      </c>
      <c r="FZ179" s="5"/>
      <c r="GA179" s="5">
        <v>1</v>
      </c>
      <c r="GB179" s="5">
        <v>1.6</v>
      </c>
      <c r="GC179" s="5">
        <v>1.6</v>
      </c>
      <c r="GD179" s="5">
        <v>3.2</v>
      </c>
      <c r="GE179" s="5">
        <v>3.4</v>
      </c>
      <c r="GF179" s="46"/>
      <c r="GG179" s="5" t="s">
        <v>44</v>
      </c>
      <c r="GH179" s="5" t="s">
        <v>44</v>
      </c>
      <c r="GI179" s="5" t="s">
        <v>912</v>
      </c>
      <c r="GJ179" s="5" t="s">
        <v>798</v>
      </c>
      <c r="GK179" s="5" t="s">
        <v>830</v>
      </c>
      <c r="GL179" s="5">
        <v>1</v>
      </c>
      <c r="GM179" s="46"/>
      <c r="GN179" s="47">
        <v>2112094546</v>
      </c>
      <c r="GO179">
        <f t="shared" si="6"/>
        <v>0</v>
      </c>
      <c r="GP179">
        <f t="shared" si="7"/>
        <v>0</v>
      </c>
      <c r="GQ179">
        <f t="shared" si="8"/>
        <v>16</v>
      </c>
    </row>
    <row r="180" spans="1:199">
      <c r="A180" s="5" t="s">
        <v>795</v>
      </c>
      <c r="B180" s="5">
        <v>2022</v>
      </c>
      <c r="C180" s="4">
        <v>112261023</v>
      </c>
      <c r="D180" s="5">
        <v>112261023</v>
      </c>
      <c r="E180" s="5" t="s">
        <v>796</v>
      </c>
      <c r="F180" s="5" t="s">
        <v>35</v>
      </c>
      <c r="G180" s="5" t="s">
        <v>36</v>
      </c>
      <c r="H180" s="5" t="s">
        <v>797</v>
      </c>
      <c r="I180" s="5" t="s">
        <v>37</v>
      </c>
      <c r="J180" s="5" t="s">
        <v>38</v>
      </c>
      <c r="K180" s="5" t="s">
        <v>38</v>
      </c>
      <c r="L180" s="5" t="s">
        <v>39</v>
      </c>
      <c r="M180" s="5" t="s">
        <v>54</v>
      </c>
      <c r="N180" s="5">
        <v>1</v>
      </c>
      <c r="O180" s="5" t="s">
        <v>65</v>
      </c>
      <c r="P180" s="5" t="s">
        <v>180</v>
      </c>
      <c r="Q180" s="5"/>
      <c r="R180" s="4">
        <v>27</v>
      </c>
      <c r="S180" s="5" t="s">
        <v>798</v>
      </c>
      <c r="T180" s="5"/>
      <c r="U180" s="5">
        <v>0</v>
      </c>
      <c r="V180" s="5" t="s">
        <v>914</v>
      </c>
      <c r="W180" s="5"/>
      <c r="X180" s="5" t="s">
        <v>799</v>
      </c>
      <c r="Y180" s="5">
        <v>100</v>
      </c>
      <c r="Z180" s="5">
        <v>1000</v>
      </c>
      <c r="AA180" s="5" t="s">
        <v>800</v>
      </c>
      <c r="AB180" s="5">
        <v>100</v>
      </c>
      <c r="AC180" s="5">
        <v>0</v>
      </c>
      <c r="AD180" s="5">
        <v>0</v>
      </c>
      <c r="AE180" s="5">
        <v>0</v>
      </c>
      <c r="AF180" s="5">
        <v>0</v>
      </c>
      <c r="AG180" s="5">
        <v>0</v>
      </c>
      <c r="AH180" s="5">
        <v>0</v>
      </c>
      <c r="AI180" s="5"/>
      <c r="AJ180" s="4">
        <v>1.3</v>
      </c>
      <c r="AK180" s="4">
        <v>2.48</v>
      </c>
      <c r="AL180" s="5">
        <v>1</v>
      </c>
      <c r="AM180" s="5" t="s">
        <v>819</v>
      </c>
      <c r="AN180" s="5" t="s">
        <v>814</v>
      </c>
      <c r="AO180" s="5">
        <v>2</v>
      </c>
      <c r="AP180" s="5">
        <v>1000</v>
      </c>
      <c r="AQ180" s="5" t="s">
        <v>800</v>
      </c>
      <c r="AR180" s="5">
        <v>33.33</v>
      </c>
      <c r="AS180" s="5">
        <v>33.33</v>
      </c>
      <c r="AT180" s="5">
        <v>16.670000000000002</v>
      </c>
      <c r="AU180" s="5">
        <v>16.670000000000002</v>
      </c>
      <c r="AV180" s="5">
        <v>0</v>
      </c>
      <c r="AW180" s="5">
        <v>0</v>
      </c>
      <c r="AX180" s="5" t="s">
        <v>820</v>
      </c>
      <c r="AY180" s="5" t="s">
        <v>820</v>
      </c>
      <c r="AZ180" s="5" t="s">
        <v>821</v>
      </c>
      <c r="BA180" s="5" t="s">
        <v>801</v>
      </c>
      <c r="BB180" s="5"/>
      <c r="BC180" s="5"/>
      <c r="BD180" s="5" t="s">
        <v>802</v>
      </c>
      <c r="BE180" s="5"/>
      <c r="BF180" s="5"/>
      <c r="BG180" s="5"/>
      <c r="BH180" s="5" t="s">
        <v>812</v>
      </c>
      <c r="BI180" s="5"/>
      <c r="BJ180" s="5"/>
      <c r="BK180" s="5" t="s">
        <v>915</v>
      </c>
      <c r="BL180" s="5" t="s">
        <v>807</v>
      </c>
      <c r="BM180" s="5">
        <v>100</v>
      </c>
      <c r="BN180" s="5">
        <v>95</v>
      </c>
      <c r="BO180" s="5">
        <v>87.5</v>
      </c>
      <c r="BP180" s="5">
        <v>75</v>
      </c>
      <c r="BQ180" s="5">
        <v>60</v>
      </c>
      <c r="BR180" s="5">
        <v>40</v>
      </c>
      <c r="BS180" s="5">
        <v>25</v>
      </c>
      <c r="BT180" s="5">
        <v>12.5</v>
      </c>
      <c r="BU180" s="5">
        <v>5</v>
      </c>
      <c r="BV180" s="5"/>
      <c r="BW180" s="5" t="s">
        <v>803</v>
      </c>
      <c r="BX180" s="5">
        <v>10</v>
      </c>
      <c r="BY180" s="5">
        <v>10</v>
      </c>
      <c r="BZ180" s="5">
        <v>10</v>
      </c>
      <c r="CA180" s="5">
        <v>10</v>
      </c>
      <c r="CB180" s="5">
        <v>9.8000000000000007</v>
      </c>
      <c r="CC180" s="5">
        <v>9.6</v>
      </c>
      <c r="CD180" s="5">
        <v>9.4</v>
      </c>
      <c r="CE180" s="5">
        <v>9.1999999999999993</v>
      </c>
      <c r="CF180" s="5">
        <v>9</v>
      </c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45"/>
      <c r="ES180" s="45"/>
      <c r="ET180" s="45">
        <v>44560</v>
      </c>
      <c r="EU180" s="45">
        <v>44562</v>
      </c>
      <c r="EV180" s="45" t="s">
        <v>822</v>
      </c>
      <c r="EW180" s="45"/>
      <c r="EX180" s="45"/>
      <c r="EY180" s="45"/>
      <c r="EZ180" s="45"/>
      <c r="FA180" s="45"/>
      <c r="FB180" s="45"/>
      <c r="FC180" s="45">
        <v>44600</v>
      </c>
      <c r="FD180" s="45"/>
      <c r="FE180" s="5"/>
      <c r="FF180" s="5" t="s">
        <v>804</v>
      </c>
      <c r="FG180" s="5"/>
      <c r="FH180" s="5"/>
      <c r="FI180" s="5"/>
      <c r="FJ180" s="5">
        <v>2.78</v>
      </c>
      <c r="FK180" s="4">
        <v>27</v>
      </c>
      <c r="FL180" s="5">
        <v>27</v>
      </c>
      <c r="FM180" s="4">
        <v>22</v>
      </c>
      <c r="FN180" s="4">
        <v>22</v>
      </c>
      <c r="FO180" s="4">
        <v>18</v>
      </c>
      <c r="FP180" s="4">
        <v>19</v>
      </c>
      <c r="FQ180" s="5">
        <v>4</v>
      </c>
      <c r="FR180" s="5">
        <v>5</v>
      </c>
      <c r="FS180" s="5">
        <v>0.27</v>
      </c>
      <c r="FT180" s="5">
        <v>0.55000000000000004</v>
      </c>
      <c r="FU180" s="5">
        <v>0.86</v>
      </c>
      <c r="FV180" s="5">
        <v>1.32</v>
      </c>
      <c r="FW180" s="5">
        <v>1.45</v>
      </c>
      <c r="FX180" s="5">
        <v>2.86</v>
      </c>
      <c r="FY180" s="5">
        <v>0.74</v>
      </c>
      <c r="FZ180" s="5"/>
      <c r="GA180" s="5">
        <v>1.21</v>
      </c>
      <c r="GB180" s="5">
        <v>1.53</v>
      </c>
      <c r="GC180" s="5">
        <v>1.74</v>
      </c>
      <c r="GD180" s="5">
        <v>2.58</v>
      </c>
      <c r="GE180" s="5">
        <v>3.5</v>
      </c>
      <c r="GF180" s="46"/>
      <c r="GG180" s="5" t="s">
        <v>44</v>
      </c>
      <c r="GH180" s="5" t="s">
        <v>44</v>
      </c>
      <c r="GI180" s="5" t="s">
        <v>912</v>
      </c>
      <c r="GJ180" s="5" t="s">
        <v>798</v>
      </c>
      <c r="GK180" s="5" t="s">
        <v>830</v>
      </c>
      <c r="GL180" s="5">
        <v>4</v>
      </c>
      <c r="GM180" s="46"/>
      <c r="GN180" s="47">
        <v>2112094547</v>
      </c>
      <c r="GO180">
        <f t="shared" si="6"/>
        <v>0.20999999999999996</v>
      </c>
      <c r="GP180">
        <f t="shared" si="7"/>
        <v>4</v>
      </c>
      <c r="GQ180">
        <f t="shared" si="8"/>
        <v>49</v>
      </c>
    </row>
    <row r="181" spans="1:199">
      <c r="A181" s="5" t="s">
        <v>795</v>
      </c>
      <c r="B181" s="5">
        <v>2022</v>
      </c>
      <c r="C181" s="4">
        <v>112261024</v>
      </c>
      <c r="D181" s="5">
        <v>112261024</v>
      </c>
      <c r="E181" s="5" t="s">
        <v>796</v>
      </c>
      <c r="F181" s="5" t="s">
        <v>35</v>
      </c>
      <c r="G181" s="5" t="s">
        <v>36</v>
      </c>
      <c r="H181" s="5" t="s">
        <v>797</v>
      </c>
      <c r="I181" s="5" t="s">
        <v>37</v>
      </c>
      <c r="J181" s="5" t="s">
        <v>38</v>
      </c>
      <c r="K181" s="5" t="s">
        <v>38</v>
      </c>
      <c r="L181" s="5" t="s">
        <v>39</v>
      </c>
      <c r="M181" s="5" t="s">
        <v>54</v>
      </c>
      <c r="N181" s="5">
        <v>1</v>
      </c>
      <c r="O181" s="5" t="s">
        <v>116</v>
      </c>
      <c r="P181" s="5" t="s">
        <v>117</v>
      </c>
      <c r="Q181" s="5"/>
      <c r="R181" s="4">
        <v>6</v>
      </c>
      <c r="S181" s="5" t="s">
        <v>798</v>
      </c>
      <c r="T181" s="5"/>
      <c r="U181" s="5">
        <v>0</v>
      </c>
      <c r="V181" s="5" t="s">
        <v>914</v>
      </c>
      <c r="W181" s="5"/>
      <c r="X181" s="5" t="s">
        <v>799</v>
      </c>
      <c r="Y181" s="5">
        <v>100</v>
      </c>
      <c r="Z181" s="5">
        <v>1000</v>
      </c>
      <c r="AA181" s="5" t="s">
        <v>800</v>
      </c>
      <c r="AB181" s="5">
        <v>100</v>
      </c>
      <c r="AC181" s="5">
        <v>0</v>
      </c>
      <c r="AD181" s="5">
        <v>0</v>
      </c>
      <c r="AE181" s="5">
        <v>0</v>
      </c>
      <c r="AF181" s="5">
        <v>0</v>
      </c>
      <c r="AG181" s="5">
        <v>0</v>
      </c>
      <c r="AH181" s="5">
        <v>0</v>
      </c>
      <c r="AI181" s="5"/>
      <c r="AJ181" s="4">
        <v>1</v>
      </c>
      <c r="AK181" s="4">
        <v>2.06</v>
      </c>
      <c r="AL181" s="5">
        <v>1</v>
      </c>
      <c r="AM181" s="5" t="s">
        <v>819</v>
      </c>
      <c r="AN181" s="5" t="s">
        <v>814</v>
      </c>
      <c r="AO181" s="5">
        <v>2</v>
      </c>
      <c r="AP181" s="5">
        <v>1000</v>
      </c>
      <c r="AQ181" s="5" t="s">
        <v>800</v>
      </c>
      <c r="AR181" s="5">
        <v>33.33</v>
      </c>
      <c r="AS181" s="5">
        <v>33.33</v>
      </c>
      <c r="AT181" s="5">
        <v>16.670000000000002</v>
      </c>
      <c r="AU181" s="5">
        <v>16.670000000000002</v>
      </c>
      <c r="AV181" s="5">
        <v>0</v>
      </c>
      <c r="AW181" s="5">
        <v>0</v>
      </c>
      <c r="AX181" s="5" t="s">
        <v>820</v>
      </c>
      <c r="AY181" s="5" t="s">
        <v>820</v>
      </c>
      <c r="AZ181" s="5" t="s">
        <v>821</v>
      </c>
      <c r="BA181" s="5" t="s">
        <v>801</v>
      </c>
      <c r="BB181" s="5"/>
      <c r="BC181" s="5"/>
      <c r="BD181" s="5" t="s">
        <v>802</v>
      </c>
      <c r="BE181" s="5"/>
      <c r="BF181" s="5"/>
      <c r="BG181" s="5"/>
      <c r="BH181" s="5" t="s">
        <v>812</v>
      </c>
      <c r="BI181" s="5"/>
      <c r="BJ181" s="5"/>
      <c r="BK181" s="5" t="s">
        <v>915</v>
      </c>
      <c r="BL181" s="5" t="s">
        <v>807</v>
      </c>
      <c r="BM181" s="5">
        <v>100</v>
      </c>
      <c r="BN181" s="5">
        <v>95</v>
      </c>
      <c r="BO181" s="5">
        <v>87.5</v>
      </c>
      <c r="BP181" s="5">
        <v>75</v>
      </c>
      <c r="BQ181" s="5">
        <v>60</v>
      </c>
      <c r="BR181" s="5">
        <v>40</v>
      </c>
      <c r="BS181" s="5">
        <v>25</v>
      </c>
      <c r="BT181" s="5">
        <v>12.5</v>
      </c>
      <c r="BU181" s="5">
        <v>5</v>
      </c>
      <c r="BV181" s="5"/>
      <c r="BW181" s="5" t="s">
        <v>803</v>
      </c>
      <c r="BX181" s="5">
        <v>10</v>
      </c>
      <c r="BY181" s="5">
        <v>10</v>
      </c>
      <c r="BZ181" s="5">
        <v>10</v>
      </c>
      <c r="CA181" s="5">
        <v>10</v>
      </c>
      <c r="CB181" s="5">
        <v>9.8000000000000007</v>
      </c>
      <c r="CC181" s="5">
        <v>9.6</v>
      </c>
      <c r="CD181" s="5">
        <v>9.4</v>
      </c>
      <c r="CE181" s="5">
        <v>9.1999999999999993</v>
      </c>
      <c r="CF181" s="5">
        <v>9</v>
      </c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45"/>
      <c r="ES181" s="45"/>
      <c r="ET181" s="45">
        <v>44560</v>
      </c>
      <c r="EU181" s="45">
        <v>44562</v>
      </c>
      <c r="EV181" s="45" t="s">
        <v>822</v>
      </c>
      <c r="EW181" s="45"/>
      <c r="EX181" s="45"/>
      <c r="EY181" s="45"/>
      <c r="EZ181" s="45"/>
      <c r="FA181" s="45"/>
      <c r="FB181" s="45"/>
      <c r="FC181" s="45">
        <v>44600</v>
      </c>
      <c r="FD181" s="45"/>
      <c r="FE181" s="5"/>
      <c r="FF181" s="5" t="s">
        <v>804</v>
      </c>
      <c r="FG181" s="5"/>
      <c r="FH181" s="5"/>
      <c r="FI181" s="5"/>
      <c r="FJ181" s="5">
        <v>3.89</v>
      </c>
      <c r="FK181" s="4">
        <v>6</v>
      </c>
      <c r="FL181" s="5">
        <v>6</v>
      </c>
      <c r="FM181" s="4">
        <v>6</v>
      </c>
      <c r="FN181" s="4">
        <v>6</v>
      </c>
      <c r="FO181" s="4">
        <v>6</v>
      </c>
      <c r="FP181" s="4">
        <v>5</v>
      </c>
      <c r="FQ181" s="5"/>
      <c r="FR181" s="5">
        <v>1</v>
      </c>
      <c r="FS181" s="5">
        <v>0</v>
      </c>
      <c r="FT181" s="5">
        <v>0.5</v>
      </c>
      <c r="FU181" s="5">
        <v>0.67</v>
      </c>
      <c r="FV181" s="5">
        <v>1.17</v>
      </c>
      <c r="FW181" s="5">
        <v>1.67</v>
      </c>
      <c r="FX181" s="5">
        <v>3.67</v>
      </c>
      <c r="FY181" s="5">
        <v>0.2</v>
      </c>
      <c r="FZ181" s="5"/>
      <c r="GA181" s="5">
        <v>0.8</v>
      </c>
      <c r="GB181" s="5">
        <v>1.2</v>
      </c>
      <c r="GC181" s="5">
        <v>1.6</v>
      </c>
      <c r="GD181" s="5">
        <v>4.4000000000000004</v>
      </c>
      <c r="GE181" s="5">
        <v>3.17</v>
      </c>
      <c r="GF181" s="46"/>
      <c r="GG181" s="5" t="s">
        <v>44</v>
      </c>
      <c r="GH181" s="5" t="s">
        <v>44</v>
      </c>
      <c r="GI181" s="5" t="s">
        <v>912</v>
      </c>
      <c r="GJ181" s="5" t="s">
        <v>798</v>
      </c>
      <c r="GK181" s="5" t="s">
        <v>830</v>
      </c>
      <c r="GL181" s="5">
        <v>1</v>
      </c>
      <c r="GM181" s="46"/>
      <c r="GN181" s="47">
        <v>2112094548</v>
      </c>
      <c r="GO181">
        <f t="shared" si="6"/>
        <v>0.40000000000000013</v>
      </c>
      <c r="GP181">
        <f t="shared" si="7"/>
        <v>2</v>
      </c>
      <c r="GQ181">
        <f t="shared" si="8"/>
        <v>22</v>
      </c>
    </row>
    <row r="182" spans="1:199">
      <c r="A182" s="5" t="s">
        <v>795</v>
      </c>
      <c r="B182" s="5">
        <v>2022</v>
      </c>
      <c r="C182" s="4">
        <v>112261025</v>
      </c>
      <c r="D182" s="5">
        <v>112261025</v>
      </c>
      <c r="E182" s="5" t="s">
        <v>796</v>
      </c>
      <c r="F182" s="5" t="s">
        <v>35</v>
      </c>
      <c r="G182" s="5" t="s">
        <v>36</v>
      </c>
      <c r="H182" s="5" t="s">
        <v>797</v>
      </c>
      <c r="I182" s="5" t="s">
        <v>37</v>
      </c>
      <c r="J182" s="5" t="s">
        <v>38</v>
      </c>
      <c r="K182" s="5" t="s">
        <v>38</v>
      </c>
      <c r="L182" s="5" t="s">
        <v>39</v>
      </c>
      <c r="M182" s="5" t="s">
        <v>54</v>
      </c>
      <c r="N182" s="5">
        <v>1</v>
      </c>
      <c r="O182" s="5" t="s">
        <v>63</v>
      </c>
      <c r="P182" s="5" t="s">
        <v>96</v>
      </c>
      <c r="Q182" s="5"/>
      <c r="R182" s="4">
        <v>23</v>
      </c>
      <c r="S182" s="5" t="s">
        <v>798</v>
      </c>
      <c r="T182" s="5"/>
      <c r="U182" s="5">
        <v>0</v>
      </c>
      <c r="V182" s="5" t="s">
        <v>914</v>
      </c>
      <c r="W182" s="5"/>
      <c r="X182" s="5" t="s">
        <v>799</v>
      </c>
      <c r="Y182" s="5">
        <v>100</v>
      </c>
      <c r="Z182" s="5">
        <v>1000</v>
      </c>
      <c r="AA182" s="5" t="s">
        <v>800</v>
      </c>
      <c r="AB182" s="5">
        <v>100</v>
      </c>
      <c r="AC182" s="5">
        <v>0</v>
      </c>
      <c r="AD182" s="5">
        <v>0</v>
      </c>
      <c r="AE182" s="5">
        <v>0</v>
      </c>
      <c r="AF182" s="5">
        <v>0</v>
      </c>
      <c r="AG182" s="5">
        <v>0</v>
      </c>
      <c r="AH182" s="5">
        <v>0</v>
      </c>
      <c r="AI182" s="5"/>
      <c r="AJ182" s="4">
        <v>0.45</v>
      </c>
      <c r="AK182" s="4">
        <v>1.19</v>
      </c>
      <c r="AL182" s="5">
        <v>1</v>
      </c>
      <c r="AM182" s="5" t="s">
        <v>819</v>
      </c>
      <c r="AN182" s="5" t="s">
        <v>814</v>
      </c>
      <c r="AO182" s="5">
        <v>2</v>
      </c>
      <c r="AP182" s="5">
        <v>1000</v>
      </c>
      <c r="AQ182" s="5" t="s">
        <v>800</v>
      </c>
      <c r="AR182" s="5">
        <v>33.33</v>
      </c>
      <c r="AS182" s="5">
        <v>33.33</v>
      </c>
      <c r="AT182" s="5">
        <v>16.670000000000002</v>
      </c>
      <c r="AU182" s="5">
        <v>16.670000000000002</v>
      </c>
      <c r="AV182" s="5">
        <v>0</v>
      </c>
      <c r="AW182" s="5">
        <v>0</v>
      </c>
      <c r="AX182" s="5" t="s">
        <v>820</v>
      </c>
      <c r="AY182" s="5" t="s">
        <v>820</v>
      </c>
      <c r="AZ182" s="5" t="s">
        <v>821</v>
      </c>
      <c r="BA182" s="5" t="s">
        <v>801</v>
      </c>
      <c r="BB182" s="5"/>
      <c r="BC182" s="5"/>
      <c r="BD182" s="5" t="s">
        <v>802</v>
      </c>
      <c r="BE182" s="5"/>
      <c r="BF182" s="5"/>
      <c r="BG182" s="5"/>
      <c r="BH182" s="5" t="s">
        <v>812</v>
      </c>
      <c r="BI182" s="5"/>
      <c r="BJ182" s="5"/>
      <c r="BK182" s="5" t="s">
        <v>915</v>
      </c>
      <c r="BL182" s="5" t="s">
        <v>807</v>
      </c>
      <c r="BM182" s="5">
        <v>100</v>
      </c>
      <c r="BN182" s="5">
        <v>95</v>
      </c>
      <c r="BO182" s="5">
        <v>87.5</v>
      </c>
      <c r="BP182" s="5">
        <v>75</v>
      </c>
      <c r="BQ182" s="5">
        <v>60</v>
      </c>
      <c r="BR182" s="5">
        <v>40</v>
      </c>
      <c r="BS182" s="5">
        <v>25</v>
      </c>
      <c r="BT182" s="5">
        <v>12.5</v>
      </c>
      <c r="BU182" s="5">
        <v>5</v>
      </c>
      <c r="BV182" s="5"/>
      <c r="BW182" s="5" t="s">
        <v>803</v>
      </c>
      <c r="BX182" s="5">
        <v>10</v>
      </c>
      <c r="BY182" s="5">
        <v>10</v>
      </c>
      <c r="BZ182" s="5">
        <v>10</v>
      </c>
      <c r="CA182" s="5">
        <v>10</v>
      </c>
      <c r="CB182" s="5">
        <v>9.8000000000000007</v>
      </c>
      <c r="CC182" s="5">
        <v>9.6</v>
      </c>
      <c r="CD182" s="5">
        <v>9.4</v>
      </c>
      <c r="CE182" s="5">
        <v>9.1999999999999993</v>
      </c>
      <c r="CF182" s="5">
        <v>9</v>
      </c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45"/>
      <c r="ES182" s="45"/>
      <c r="ET182" s="45">
        <v>44560</v>
      </c>
      <c r="EU182" s="45">
        <v>44562</v>
      </c>
      <c r="EV182" s="45" t="s">
        <v>822</v>
      </c>
      <c r="EW182" s="45"/>
      <c r="EX182" s="45"/>
      <c r="EY182" s="45"/>
      <c r="EZ182" s="45"/>
      <c r="FA182" s="45"/>
      <c r="FB182" s="45"/>
      <c r="FC182" s="45">
        <v>44600</v>
      </c>
      <c r="FD182" s="45"/>
      <c r="FE182" s="5"/>
      <c r="FF182" s="5" t="s">
        <v>804</v>
      </c>
      <c r="FG182" s="5"/>
      <c r="FH182" s="5"/>
      <c r="FI182" s="5"/>
      <c r="FJ182" s="5">
        <v>4.79</v>
      </c>
      <c r="FK182" s="4">
        <v>23</v>
      </c>
      <c r="FL182" s="5">
        <v>20</v>
      </c>
      <c r="FM182" s="4">
        <v>14</v>
      </c>
      <c r="FN182" s="4">
        <v>14</v>
      </c>
      <c r="FO182" s="4">
        <v>12</v>
      </c>
      <c r="FP182" s="4">
        <v>14</v>
      </c>
      <c r="FQ182" s="5">
        <v>3</v>
      </c>
      <c r="FR182" s="5">
        <v>7</v>
      </c>
      <c r="FS182" s="5">
        <v>0.56999999999999995</v>
      </c>
      <c r="FT182" s="5">
        <v>1.1399999999999999</v>
      </c>
      <c r="FU182" s="5">
        <v>1.5</v>
      </c>
      <c r="FV182" s="5">
        <v>2.5</v>
      </c>
      <c r="FW182" s="5">
        <v>3</v>
      </c>
      <c r="FX182" s="5">
        <v>4.8600000000000003</v>
      </c>
      <c r="FY182" s="5">
        <v>0.71</v>
      </c>
      <c r="FZ182" s="5"/>
      <c r="GA182" s="5">
        <v>1.57</v>
      </c>
      <c r="GB182" s="5">
        <v>2.36</v>
      </c>
      <c r="GC182" s="5">
        <v>3</v>
      </c>
      <c r="GD182" s="5">
        <v>4.6399999999999997</v>
      </c>
      <c r="GE182" s="5">
        <v>5.54</v>
      </c>
      <c r="GF182" s="46"/>
      <c r="GG182" s="5" t="s">
        <v>44</v>
      </c>
      <c r="GH182" s="5" t="s">
        <v>44</v>
      </c>
      <c r="GI182" s="5" t="s">
        <v>912</v>
      </c>
      <c r="GJ182" s="5" t="s">
        <v>798</v>
      </c>
      <c r="GK182" s="5" t="s">
        <v>830</v>
      </c>
      <c r="GL182" s="5">
        <v>5</v>
      </c>
      <c r="GM182" s="46"/>
      <c r="GN182" s="47">
        <v>2112094549</v>
      </c>
      <c r="GO182">
        <f t="shared" si="6"/>
        <v>0.64000000000000012</v>
      </c>
      <c r="GP182">
        <f t="shared" si="7"/>
        <v>9</v>
      </c>
      <c r="GQ182">
        <f t="shared" si="8"/>
        <v>65</v>
      </c>
    </row>
    <row r="183" spans="1:199">
      <c r="A183" s="5" t="s">
        <v>795</v>
      </c>
      <c r="B183" s="5">
        <v>2022</v>
      </c>
      <c r="C183" s="4">
        <v>112261026</v>
      </c>
      <c r="D183" s="5">
        <v>112261026</v>
      </c>
      <c r="E183" s="5" t="s">
        <v>796</v>
      </c>
      <c r="F183" s="5" t="s">
        <v>35</v>
      </c>
      <c r="G183" s="5" t="s">
        <v>36</v>
      </c>
      <c r="H183" s="5" t="s">
        <v>797</v>
      </c>
      <c r="I183" s="5" t="s">
        <v>37</v>
      </c>
      <c r="J183" s="5" t="s">
        <v>38</v>
      </c>
      <c r="K183" s="5" t="s">
        <v>38</v>
      </c>
      <c r="L183" s="5" t="s">
        <v>39</v>
      </c>
      <c r="M183" s="5" t="s">
        <v>54</v>
      </c>
      <c r="N183" s="5">
        <v>1</v>
      </c>
      <c r="O183" s="5" t="s">
        <v>68</v>
      </c>
      <c r="P183" s="5" t="s">
        <v>141</v>
      </c>
      <c r="Q183" s="5"/>
      <c r="R183" s="4">
        <v>12</v>
      </c>
      <c r="S183" s="5" t="s">
        <v>798</v>
      </c>
      <c r="T183" s="5"/>
      <c r="U183" s="5">
        <v>0</v>
      </c>
      <c r="V183" s="5" t="s">
        <v>914</v>
      </c>
      <c r="W183" s="5"/>
      <c r="X183" s="5" t="s">
        <v>799</v>
      </c>
      <c r="Y183" s="5">
        <v>100</v>
      </c>
      <c r="Z183" s="5">
        <v>1000</v>
      </c>
      <c r="AA183" s="5" t="s">
        <v>800</v>
      </c>
      <c r="AB183" s="5">
        <v>100</v>
      </c>
      <c r="AC183" s="5">
        <v>0</v>
      </c>
      <c r="AD183" s="5">
        <v>0</v>
      </c>
      <c r="AE183" s="5">
        <v>0</v>
      </c>
      <c r="AF183" s="5">
        <v>0</v>
      </c>
      <c r="AG183" s="5">
        <v>0</v>
      </c>
      <c r="AH183" s="5">
        <v>0</v>
      </c>
      <c r="AI183" s="5"/>
      <c r="AJ183" s="4">
        <v>0.9</v>
      </c>
      <c r="AK183" s="4">
        <v>1.94</v>
      </c>
      <c r="AL183" s="5">
        <v>1</v>
      </c>
      <c r="AM183" s="5" t="s">
        <v>819</v>
      </c>
      <c r="AN183" s="5" t="s">
        <v>814</v>
      </c>
      <c r="AO183" s="5">
        <v>2</v>
      </c>
      <c r="AP183" s="5">
        <v>1000</v>
      </c>
      <c r="AQ183" s="5" t="s">
        <v>800</v>
      </c>
      <c r="AR183" s="5">
        <v>33.33</v>
      </c>
      <c r="AS183" s="5">
        <v>33.33</v>
      </c>
      <c r="AT183" s="5">
        <v>16.670000000000002</v>
      </c>
      <c r="AU183" s="5">
        <v>16.670000000000002</v>
      </c>
      <c r="AV183" s="5">
        <v>0</v>
      </c>
      <c r="AW183" s="5">
        <v>0</v>
      </c>
      <c r="AX183" s="5" t="s">
        <v>820</v>
      </c>
      <c r="AY183" s="5" t="s">
        <v>820</v>
      </c>
      <c r="AZ183" s="5" t="s">
        <v>821</v>
      </c>
      <c r="BA183" s="5" t="s">
        <v>801</v>
      </c>
      <c r="BB183" s="5"/>
      <c r="BC183" s="5"/>
      <c r="BD183" s="5" t="s">
        <v>802</v>
      </c>
      <c r="BE183" s="5"/>
      <c r="BF183" s="5"/>
      <c r="BG183" s="5"/>
      <c r="BH183" s="5" t="s">
        <v>812</v>
      </c>
      <c r="BI183" s="5"/>
      <c r="BJ183" s="5"/>
      <c r="BK183" s="5" t="s">
        <v>915</v>
      </c>
      <c r="BL183" s="5" t="s">
        <v>807</v>
      </c>
      <c r="BM183" s="5">
        <v>100</v>
      </c>
      <c r="BN183" s="5">
        <v>95</v>
      </c>
      <c r="BO183" s="5">
        <v>87.5</v>
      </c>
      <c r="BP183" s="5">
        <v>75</v>
      </c>
      <c r="BQ183" s="5">
        <v>60</v>
      </c>
      <c r="BR183" s="5">
        <v>40</v>
      </c>
      <c r="BS183" s="5">
        <v>25</v>
      </c>
      <c r="BT183" s="5">
        <v>12.5</v>
      </c>
      <c r="BU183" s="5">
        <v>5</v>
      </c>
      <c r="BV183" s="5"/>
      <c r="BW183" s="5" t="s">
        <v>803</v>
      </c>
      <c r="BX183" s="5">
        <v>10</v>
      </c>
      <c r="BY183" s="5">
        <v>10</v>
      </c>
      <c r="BZ183" s="5">
        <v>10</v>
      </c>
      <c r="CA183" s="5">
        <v>10</v>
      </c>
      <c r="CB183" s="5">
        <v>9.8000000000000007</v>
      </c>
      <c r="CC183" s="5">
        <v>9.6</v>
      </c>
      <c r="CD183" s="5">
        <v>9.4</v>
      </c>
      <c r="CE183" s="5">
        <v>9.1999999999999993</v>
      </c>
      <c r="CF183" s="5">
        <v>9</v>
      </c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45"/>
      <c r="ES183" s="45"/>
      <c r="ET183" s="45">
        <v>44560</v>
      </c>
      <c r="EU183" s="45">
        <v>44562</v>
      </c>
      <c r="EV183" s="45" t="s">
        <v>822</v>
      </c>
      <c r="EW183" s="45"/>
      <c r="EX183" s="45"/>
      <c r="EY183" s="45"/>
      <c r="EZ183" s="45"/>
      <c r="FA183" s="45"/>
      <c r="FB183" s="45"/>
      <c r="FC183" s="45">
        <v>44600</v>
      </c>
      <c r="FD183" s="45"/>
      <c r="FE183" s="5"/>
      <c r="FF183" s="5" t="s">
        <v>804</v>
      </c>
      <c r="FG183" s="5"/>
      <c r="FH183" s="5"/>
      <c r="FI183" s="5"/>
      <c r="FJ183" s="5">
        <v>9.44</v>
      </c>
      <c r="FK183" s="4">
        <v>12</v>
      </c>
      <c r="FL183" s="5">
        <v>11</v>
      </c>
      <c r="FM183" s="4">
        <v>12</v>
      </c>
      <c r="FN183" s="4">
        <v>14</v>
      </c>
      <c r="FO183" s="4">
        <v>12</v>
      </c>
      <c r="FP183" s="4">
        <v>13</v>
      </c>
      <c r="FQ183" s="5"/>
      <c r="FR183" s="5"/>
      <c r="FS183" s="5">
        <v>0</v>
      </c>
      <c r="FT183" s="5">
        <v>0.14000000000000001</v>
      </c>
      <c r="FU183" s="5">
        <v>0.28999999999999998</v>
      </c>
      <c r="FV183" s="5">
        <v>0.43</v>
      </c>
      <c r="FW183" s="5">
        <v>0.56999999999999995</v>
      </c>
      <c r="FX183" s="5">
        <v>8.57</v>
      </c>
      <c r="FY183" s="5">
        <v>0.08</v>
      </c>
      <c r="FZ183" s="5"/>
      <c r="GA183" s="5">
        <v>0.46</v>
      </c>
      <c r="GB183" s="5">
        <v>0.54</v>
      </c>
      <c r="GC183" s="5">
        <v>0.69</v>
      </c>
      <c r="GD183" s="5">
        <v>11.46</v>
      </c>
      <c r="GE183" s="5">
        <v>5.14</v>
      </c>
      <c r="GF183" s="46"/>
      <c r="GG183" s="5" t="s">
        <v>44</v>
      </c>
      <c r="GH183" s="5" t="s">
        <v>44</v>
      </c>
      <c r="GI183" s="5" t="s">
        <v>912</v>
      </c>
      <c r="GJ183" s="5" t="s">
        <v>798</v>
      </c>
      <c r="GK183" s="5" t="s">
        <v>830</v>
      </c>
      <c r="GL183" s="5">
        <v>3</v>
      </c>
      <c r="GM183" s="46"/>
      <c r="GN183" s="47">
        <v>2112094550</v>
      </c>
      <c r="GO183">
        <f t="shared" si="6"/>
        <v>0.14999999999999991</v>
      </c>
      <c r="GP183">
        <f t="shared" si="7"/>
        <v>2</v>
      </c>
      <c r="GQ183">
        <f t="shared" si="8"/>
        <v>149</v>
      </c>
    </row>
    <row r="184" spans="1:199">
      <c r="A184" s="5" t="s">
        <v>795</v>
      </c>
      <c r="B184" s="5">
        <v>2022</v>
      </c>
      <c r="C184" s="4">
        <v>112261028</v>
      </c>
      <c r="D184" s="5">
        <v>112261028</v>
      </c>
      <c r="E184" s="5" t="s">
        <v>796</v>
      </c>
      <c r="F184" s="5" t="s">
        <v>35</v>
      </c>
      <c r="G184" s="5" t="s">
        <v>36</v>
      </c>
      <c r="H184" s="5" t="s">
        <v>797</v>
      </c>
      <c r="I184" s="5" t="s">
        <v>37</v>
      </c>
      <c r="J184" s="5" t="s">
        <v>38</v>
      </c>
      <c r="K184" s="5" t="s">
        <v>38</v>
      </c>
      <c r="L184" s="5" t="s">
        <v>39</v>
      </c>
      <c r="M184" s="5" t="s">
        <v>54</v>
      </c>
      <c r="N184" s="5">
        <v>1</v>
      </c>
      <c r="O184" s="5" t="s">
        <v>63</v>
      </c>
      <c r="P184" s="5" t="s">
        <v>92</v>
      </c>
      <c r="Q184" s="5"/>
      <c r="R184" s="4">
        <v>24</v>
      </c>
      <c r="S184" s="5" t="s">
        <v>798</v>
      </c>
      <c r="T184" s="5"/>
      <c r="U184" s="5">
        <v>0</v>
      </c>
      <c r="V184" s="5" t="s">
        <v>914</v>
      </c>
      <c r="W184" s="5"/>
      <c r="X184" s="5" t="s">
        <v>799</v>
      </c>
      <c r="Y184" s="5">
        <v>100</v>
      </c>
      <c r="Z184" s="5">
        <v>1000</v>
      </c>
      <c r="AA184" s="5" t="s">
        <v>800</v>
      </c>
      <c r="AB184" s="5">
        <v>100</v>
      </c>
      <c r="AC184" s="5">
        <v>0</v>
      </c>
      <c r="AD184" s="5">
        <v>0</v>
      </c>
      <c r="AE184" s="5">
        <v>0</v>
      </c>
      <c r="AF184" s="5">
        <v>0</v>
      </c>
      <c r="AG184" s="5">
        <v>0</v>
      </c>
      <c r="AH184" s="5">
        <v>0</v>
      </c>
      <c r="AI184" s="5"/>
      <c r="AJ184" s="4">
        <v>0.4</v>
      </c>
      <c r="AK184" s="4">
        <v>1.1000000000000001</v>
      </c>
      <c r="AL184" s="5">
        <v>1</v>
      </c>
      <c r="AM184" s="5" t="s">
        <v>819</v>
      </c>
      <c r="AN184" s="5" t="s">
        <v>814</v>
      </c>
      <c r="AO184" s="5">
        <v>2</v>
      </c>
      <c r="AP184" s="5">
        <v>1000</v>
      </c>
      <c r="AQ184" s="5" t="s">
        <v>800</v>
      </c>
      <c r="AR184" s="5">
        <v>33.33</v>
      </c>
      <c r="AS184" s="5">
        <v>33.33</v>
      </c>
      <c r="AT184" s="5">
        <v>16.670000000000002</v>
      </c>
      <c r="AU184" s="5">
        <v>16.670000000000002</v>
      </c>
      <c r="AV184" s="5">
        <v>0</v>
      </c>
      <c r="AW184" s="5">
        <v>0</v>
      </c>
      <c r="AX184" s="5" t="s">
        <v>820</v>
      </c>
      <c r="AY184" s="5" t="s">
        <v>820</v>
      </c>
      <c r="AZ184" s="5" t="s">
        <v>821</v>
      </c>
      <c r="BA184" s="5" t="s">
        <v>801</v>
      </c>
      <c r="BB184" s="5"/>
      <c r="BC184" s="5"/>
      <c r="BD184" s="5" t="s">
        <v>802</v>
      </c>
      <c r="BE184" s="5"/>
      <c r="BF184" s="5"/>
      <c r="BG184" s="5"/>
      <c r="BH184" s="5" t="s">
        <v>812</v>
      </c>
      <c r="BI184" s="5"/>
      <c r="BJ184" s="5"/>
      <c r="BK184" s="5" t="s">
        <v>915</v>
      </c>
      <c r="BL184" s="5" t="s">
        <v>807</v>
      </c>
      <c r="BM184" s="5">
        <v>100</v>
      </c>
      <c r="BN184" s="5">
        <v>95</v>
      </c>
      <c r="BO184" s="5">
        <v>87.5</v>
      </c>
      <c r="BP184" s="5">
        <v>75</v>
      </c>
      <c r="BQ184" s="5">
        <v>60</v>
      </c>
      <c r="BR184" s="5">
        <v>40</v>
      </c>
      <c r="BS184" s="5">
        <v>25</v>
      </c>
      <c r="BT184" s="5">
        <v>12.5</v>
      </c>
      <c r="BU184" s="5">
        <v>5</v>
      </c>
      <c r="BV184" s="5"/>
      <c r="BW184" s="5" t="s">
        <v>803</v>
      </c>
      <c r="BX184" s="5">
        <v>10</v>
      </c>
      <c r="BY184" s="5">
        <v>10</v>
      </c>
      <c r="BZ184" s="5">
        <v>10</v>
      </c>
      <c r="CA184" s="5">
        <v>10</v>
      </c>
      <c r="CB184" s="5">
        <v>9.8000000000000007</v>
      </c>
      <c r="CC184" s="5">
        <v>9.6</v>
      </c>
      <c r="CD184" s="5">
        <v>9.4</v>
      </c>
      <c r="CE184" s="5">
        <v>9.1999999999999993</v>
      </c>
      <c r="CF184" s="5">
        <v>9</v>
      </c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45"/>
      <c r="ES184" s="45"/>
      <c r="ET184" s="45">
        <v>44560</v>
      </c>
      <c r="EU184" s="45">
        <v>44562</v>
      </c>
      <c r="EV184" s="45" t="s">
        <v>822</v>
      </c>
      <c r="EW184" s="45"/>
      <c r="EX184" s="45"/>
      <c r="EY184" s="45"/>
      <c r="EZ184" s="45"/>
      <c r="FA184" s="45"/>
      <c r="FB184" s="45"/>
      <c r="FC184" s="45">
        <v>44600</v>
      </c>
      <c r="FD184" s="45"/>
      <c r="FE184" s="5"/>
      <c r="FF184" s="5" t="s">
        <v>804</v>
      </c>
      <c r="FG184" s="5"/>
      <c r="FH184" s="5"/>
      <c r="FI184" s="5"/>
      <c r="FJ184" s="5">
        <v>3.43</v>
      </c>
      <c r="FK184" s="4">
        <v>24</v>
      </c>
      <c r="FL184" s="5">
        <v>24</v>
      </c>
      <c r="FM184" s="4">
        <v>17</v>
      </c>
      <c r="FN184" s="4">
        <v>19</v>
      </c>
      <c r="FO184" s="4">
        <v>16</v>
      </c>
      <c r="FP184" s="4">
        <v>19</v>
      </c>
      <c r="FQ184" s="5">
        <v>3</v>
      </c>
      <c r="FR184" s="5">
        <v>3</v>
      </c>
      <c r="FS184" s="5">
        <v>0.16</v>
      </c>
      <c r="FT184" s="5">
        <v>0.26</v>
      </c>
      <c r="FU184" s="5">
        <v>0.74</v>
      </c>
      <c r="FV184" s="5">
        <v>1.05</v>
      </c>
      <c r="FW184" s="5">
        <v>1.26</v>
      </c>
      <c r="FX184" s="5">
        <v>2.74</v>
      </c>
      <c r="FY184" s="5">
        <v>0.32</v>
      </c>
      <c r="FZ184" s="5"/>
      <c r="GA184" s="5">
        <v>0.63</v>
      </c>
      <c r="GB184" s="5">
        <v>1</v>
      </c>
      <c r="GC184" s="5">
        <v>1.26</v>
      </c>
      <c r="GD184" s="5">
        <v>5.05</v>
      </c>
      <c r="GE184" s="5">
        <v>5.43</v>
      </c>
      <c r="GF184" s="46"/>
      <c r="GG184" s="5" t="s">
        <v>44</v>
      </c>
      <c r="GH184" s="5" t="s">
        <v>44</v>
      </c>
      <c r="GI184" s="5" t="s">
        <v>912</v>
      </c>
      <c r="GJ184" s="5" t="s">
        <v>798</v>
      </c>
      <c r="GK184" s="5" t="s">
        <v>830</v>
      </c>
      <c r="GL184" s="5">
        <v>3</v>
      </c>
      <c r="GM184" s="46"/>
      <c r="GN184" s="47">
        <v>2112094551</v>
      </c>
      <c r="GO184">
        <f t="shared" si="6"/>
        <v>0.26</v>
      </c>
      <c r="GP184">
        <f t="shared" si="7"/>
        <v>5</v>
      </c>
      <c r="GQ184">
        <f t="shared" si="8"/>
        <v>96</v>
      </c>
    </row>
    <row r="185" spans="1:199">
      <c r="A185" s="5" t="s">
        <v>795</v>
      </c>
      <c r="B185" s="5">
        <v>2022</v>
      </c>
      <c r="C185" s="4">
        <v>112261029</v>
      </c>
      <c r="D185" s="5">
        <v>112261029</v>
      </c>
      <c r="E185" s="5" t="s">
        <v>796</v>
      </c>
      <c r="F185" s="5" t="s">
        <v>35</v>
      </c>
      <c r="G185" s="5" t="s">
        <v>36</v>
      </c>
      <c r="H185" s="5" t="s">
        <v>797</v>
      </c>
      <c r="I185" s="5" t="s">
        <v>37</v>
      </c>
      <c r="J185" s="5" t="s">
        <v>38</v>
      </c>
      <c r="K185" s="5" t="s">
        <v>38</v>
      </c>
      <c r="L185" s="5" t="s">
        <v>39</v>
      </c>
      <c r="M185" s="5" t="s">
        <v>54</v>
      </c>
      <c r="N185" s="5">
        <v>1</v>
      </c>
      <c r="O185" s="5" t="s">
        <v>65</v>
      </c>
      <c r="P185" s="5" t="s">
        <v>108</v>
      </c>
      <c r="Q185" s="5"/>
      <c r="R185" s="4">
        <v>42</v>
      </c>
      <c r="S185" s="5" t="s">
        <v>798</v>
      </c>
      <c r="T185" s="5"/>
      <c r="U185" s="5">
        <v>0</v>
      </c>
      <c r="V185" s="5" t="s">
        <v>914</v>
      </c>
      <c r="W185" s="5"/>
      <c r="X185" s="5" t="s">
        <v>799</v>
      </c>
      <c r="Y185" s="5">
        <v>100</v>
      </c>
      <c r="Z185" s="5">
        <v>1000</v>
      </c>
      <c r="AA185" s="5" t="s">
        <v>800</v>
      </c>
      <c r="AB185" s="5">
        <v>100</v>
      </c>
      <c r="AC185" s="5">
        <v>0</v>
      </c>
      <c r="AD185" s="5">
        <v>0</v>
      </c>
      <c r="AE185" s="5">
        <v>0</v>
      </c>
      <c r="AF185" s="5">
        <v>0</v>
      </c>
      <c r="AG185" s="5">
        <v>0</v>
      </c>
      <c r="AH185" s="5">
        <v>0</v>
      </c>
      <c r="AI185" s="5"/>
      <c r="AJ185" s="4">
        <v>0.7</v>
      </c>
      <c r="AK185" s="4">
        <v>1.66</v>
      </c>
      <c r="AL185" s="5">
        <v>1</v>
      </c>
      <c r="AM185" s="5" t="s">
        <v>819</v>
      </c>
      <c r="AN185" s="5" t="s">
        <v>814</v>
      </c>
      <c r="AO185" s="5">
        <v>2</v>
      </c>
      <c r="AP185" s="5">
        <v>1000</v>
      </c>
      <c r="AQ185" s="5" t="s">
        <v>800</v>
      </c>
      <c r="AR185" s="5">
        <v>33.33</v>
      </c>
      <c r="AS185" s="5">
        <v>33.33</v>
      </c>
      <c r="AT185" s="5">
        <v>16.670000000000002</v>
      </c>
      <c r="AU185" s="5">
        <v>16.670000000000002</v>
      </c>
      <c r="AV185" s="5">
        <v>0</v>
      </c>
      <c r="AW185" s="5">
        <v>0</v>
      </c>
      <c r="AX185" s="5" t="s">
        <v>820</v>
      </c>
      <c r="AY185" s="5" t="s">
        <v>820</v>
      </c>
      <c r="AZ185" s="5" t="s">
        <v>821</v>
      </c>
      <c r="BA185" s="5" t="s">
        <v>801</v>
      </c>
      <c r="BB185" s="5"/>
      <c r="BC185" s="5"/>
      <c r="BD185" s="5" t="s">
        <v>802</v>
      </c>
      <c r="BE185" s="5"/>
      <c r="BF185" s="5"/>
      <c r="BG185" s="5"/>
      <c r="BH185" s="5" t="s">
        <v>812</v>
      </c>
      <c r="BI185" s="5"/>
      <c r="BJ185" s="5"/>
      <c r="BK185" s="5" t="s">
        <v>915</v>
      </c>
      <c r="BL185" s="5" t="s">
        <v>807</v>
      </c>
      <c r="BM185" s="5">
        <v>100</v>
      </c>
      <c r="BN185" s="5">
        <v>95</v>
      </c>
      <c r="BO185" s="5">
        <v>87.5</v>
      </c>
      <c r="BP185" s="5">
        <v>75</v>
      </c>
      <c r="BQ185" s="5">
        <v>60</v>
      </c>
      <c r="BR185" s="5">
        <v>40</v>
      </c>
      <c r="BS185" s="5">
        <v>25</v>
      </c>
      <c r="BT185" s="5">
        <v>12.5</v>
      </c>
      <c r="BU185" s="5">
        <v>5</v>
      </c>
      <c r="BV185" s="5"/>
      <c r="BW185" s="5" t="s">
        <v>803</v>
      </c>
      <c r="BX185" s="5">
        <v>10</v>
      </c>
      <c r="BY185" s="5">
        <v>10</v>
      </c>
      <c r="BZ185" s="5">
        <v>10</v>
      </c>
      <c r="CA185" s="5">
        <v>10</v>
      </c>
      <c r="CB185" s="5">
        <v>9.8000000000000007</v>
      </c>
      <c r="CC185" s="5">
        <v>9.6</v>
      </c>
      <c r="CD185" s="5">
        <v>9.4</v>
      </c>
      <c r="CE185" s="5">
        <v>9.1999999999999993</v>
      </c>
      <c r="CF185" s="5">
        <v>9</v>
      </c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45"/>
      <c r="ES185" s="45"/>
      <c r="ET185" s="45">
        <v>44560</v>
      </c>
      <c r="EU185" s="45">
        <v>44562</v>
      </c>
      <c r="EV185" s="45" t="s">
        <v>822</v>
      </c>
      <c r="EW185" s="45"/>
      <c r="EX185" s="45"/>
      <c r="EY185" s="45"/>
      <c r="EZ185" s="45"/>
      <c r="FA185" s="45"/>
      <c r="FB185" s="45"/>
      <c r="FC185" s="45">
        <v>44600</v>
      </c>
      <c r="FD185" s="45"/>
      <c r="FE185" s="5"/>
      <c r="FF185" s="5" t="s">
        <v>804</v>
      </c>
      <c r="FG185" s="5"/>
      <c r="FH185" s="5"/>
      <c r="FI185" s="5"/>
      <c r="FJ185" s="5">
        <v>3.63</v>
      </c>
      <c r="FK185" s="4">
        <v>42</v>
      </c>
      <c r="FL185" s="5">
        <v>36</v>
      </c>
      <c r="FM185" s="4">
        <v>29</v>
      </c>
      <c r="FN185" s="4">
        <v>39</v>
      </c>
      <c r="FO185" s="4">
        <v>24</v>
      </c>
      <c r="FP185" s="4">
        <v>32</v>
      </c>
      <c r="FQ185" s="5">
        <v>2</v>
      </c>
      <c r="FR185" s="5">
        <v>5</v>
      </c>
      <c r="FS185" s="5">
        <v>0.05</v>
      </c>
      <c r="FT185" s="5">
        <v>0.13</v>
      </c>
      <c r="FU185" s="5">
        <v>0.33</v>
      </c>
      <c r="FV185" s="5">
        <v>0.74</v>
      </c>
      <c r="FW185" s="5">
        <v>1</v>
      </c>
      <c r="FX185" s="5">
        <v>3.13</v>
      </c>
      <c r="FY185" s="5">
        <v>0.09</v>
      </c>
      <c r="FZ185" s="5"/>
      <c r="GA185" s="5">
        <v>0.44</v>
      </c>
      <c r="GB185" s="5">
        <v>0.66</v>
      </c>
      <c r="GC185" s="5">
        <v>1</v>
      </c>
      <c r="GD185" s="5">
        <v>4.78</v>
      </c>
      <c r="GE185" s="5">
        <v>6.23</v>
      </c>
      <c r="GF185" s="46"/>
      <c r="GG185" s="5" t="s">
        <v>44</v>
      </c>
      <c r="GH185" s="5" t="s">
        <v>44</v>
      </c>
      <c r="GI185" s="5" t="s">
        <v>912</v>
      </c>
      <c r="GJ185" s="5" t="s">
        <v>798</v>
      </c>
      <c r="GK185" s="5" t="s">
        <v>830</v>
      </c>
      <c r="GL185" s="5">
        <v>3</v>
      </c>
      <c r="GM185" s="46"/>
      <c r="GN185" s="47">
        <v>2112094552</v>
      </c>
      <c r="GO185">
        <f t="shared" si="6"/>
        <v>0.33999999999999997</v>
      </c>
      <c r="GP185">
        <f t="shared" si="7"/>
        <v>11</v>
      </c>
      <c r="GQ185">
        <f t="shared" si="8"/>
        <v>153</v>
      </c>
    </row>
    <row r="186" spans="1:199">
      <c r="A186" s="5" t="s">
        <v>795</v>
      </c>
      <c r="B186" s="5">
        <v>2022</v>
      </c>
      <c r="C186" s="4">
        <v>112261031</v>
      </c>
      <c r="D186" s="5">
        <v>112261031</v>
      </c>
      <c r="E186" s="5" t="s">
        <v>796</v>
      </c>
      <c r="F186" s="5" t="s">
        <v>35</v>
      </c>
      <c r="G186" s="5" t="s">
        <v>36</v>
      </c>
      <c r="H186" s="5" t="s">
        <v>797</v>
      </c>
      <c r="I186" s="5" t="s">
        <v>37</v>
      </c>
      <c r="J186" s="5" t="s">
        <v>38</v>
      </c>
      <c r="K186" s="5" t="s">
        <v>38</v>
      </c>
      <c r="L186" s="5" t="s">
        <v>39</v>
      </c>
      <c r="M186" s="5" t="s">
        <v>54</v>
      </c>
      <c r="N186" s="5">
        <v>1</v>
      </c>
      <c r="O186" s="5" t="s">
        <v>86</v>
      </c>
      <c r="P186" s="5" t="s">
        <v>87</v>
      </c>
      <c r="Q186" s="5"/>
      <c r="R186" s="4">
        <v>31</v>
      </c>
      <c r="S186" s="5" t="s">
        <v>798</v>
      </c>
      <c r="T186" s="5"/>
      <c r="U186" s="5">
        <v>0</v>
      </c>
      <c r="V186" s="5" t="s">
        <v>914</v>
      </c>
      <c r="W186" s="5"/>
      <c r="X186" s="5" t="s">
        <v>799</v>
      </c>
      <c r="Y186" s="5">
        <v>100</v>
      </c>
      <c r="Z186" s="5">
        <v>1000</v>
      </c>
      <c r="AA186" s="5" t="s">
        <v>800</v>
      </c>
      <c r="AB186" s="5">
        <v>100</v>
      </c>
      <c r="AC186" s="5">
        <v>0</v>
      </c>
      <c r="AD186" s="5">
        <v>0</v>
      </c>
      <c r="AE186" s="5">
        <v>0</v>
      </c>
      <c r="AF186" s="5">
        <v>0</v>
      </c>
      <c r="AG186" s="5">
        <v>0</v>
      </c>
      <c r="AH186" s="5">
        <v>0</v>
      </c>
      <c r="AI186" s="5"/>
      <c r="AJ186" s="4">
        <v>0.35</v>
      </c>
      <c r="AK186" s="4">
        <v>0.99</v>
      </c>
      <c r="AL186" s="5">
        <v>1</v>
      </c>
      <c r="AM186" s="5" t="s">
        <v>819</v>
      </c>
      <c r="AN186" s="5" t="s">
        <v>814</v>
      </c>
      <c r="AO186" s="5">
        <v>2</v>
      </c>
      <c r="AP186" s="5">
        <v>1000</v>
      </c>
      <c r="AQ186" s="5" t="s">
        <v>800</v>
      </c>
      <c r="AR186" s="5">
        <v>33.33</v>
      </c>
      <c r="AS186" s="5">
        <v>33.33</v>
      </c>
      <c r="AT186" s="5">
        <v>16.670000000000002</v>
      </c>
      <c r="AU186" s="5">
        <v>16.670000000000002</v>
      </c>
      <c r="AV186" s="5">
        <v>0</v>
      </c>
      <c r="AW186" s="5">
        <v>0</v>
      </c>
      <c r="AX186" s="5" t="s">
        <v>820</v>
      </c>
      <c r="AY186" s="5" t="s">
        <v>820</v>
      </c>
      <c r="AZ186" s="5" t="s">
        <v>821</v>
      </c>
      <c r="BA186" s="5" t="s">
        <v>801</v>
      </c>
      <c r="BB186" s="5"/>
      <c r="BC186" s="5"/>
      <c r="BD186" s="5" t="s">
        <v>802</v>
      </c>
      <c r="BE186" s="5"/>
      <c r="BF186" s="5"/>
      <c r="BG186" s="5"/>
      <c r="BH186" s="5" t="s">
        <v>812</v>
      </c>
      <c r="BI186" s="5"/>
      <c r="BJ186" s="5"/>
      <c r="BK186" s="5" t="s">
        <v>915</v>
      </c>
      <c r="BL186" s="5" t="s">
        <v>807</v>
      </c>
      <c r="BM186" s="5">
        <v>100</v>
      </c>
      <c r="BN186" s="5">
        <v>95</v>
      </c>
      <c r="BO186" s="5">
        <v>87.5</v>
      </c>
      <c r="BP186" s="5">
        <v>75</v>
      </c>
      <c r="BQ186" s="5">
        <v>60</v>
      </c>
      <c r="BR186" s="5">
        <v>40</v>
      </c>
      <c r="BS186" s="5">
        <v>25</v>
      </c>
      <c r="BT186" s="5">
        <v>12.5</v>
      </c>
      <c r="BU186" s="5">
        <v>5</v>
      </c>
      <c r="BV186" s="5"/>
      <c r="BW186" s="5" t="s">
        <v>803</v>
      </c>
      <c r="BX186" s="5">
        <v>10</v>
      </c>
      <c r="BY186" s="5">
        <v>10</v>
      </c>
      <c r="BZ186" s="5">
        <v>10</v>
      </c>
      <c r="CA186" s="5">
        <v>10</v>
      </c>
      <c r="CB186" s="5">
        <v>9.8000000000000007</v>
      </c>
      <c r="CC186" s="5">
        <v>9.6</v>
      </c>
      <c r="CD186" s="5">
        <v>9.4</v>
      </c>
      <c r="CE186" s="5">
        <v>9.1999999999999993</v>
      </c>
      <c r="CF186" s="5">
        <v>9</v>
      </c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45"/>
      <c r="ES186" s="45"/>
      <c r="ET186" s="45">
        <v>44560</v>
      </c>
      <c r="EU186" s="45">
        <v>44562</v>
      </c>
      <c r="EV186" s="45" t="s">
        <v>822</v>
      </c>
      <c r="EW186" s="45"/>
      <c r="EX186" s="45"/>
      <c r="EY186" s="45"/>
      <c r="EZ186" s="45"/>
      <c r="FA186" s="45"/>
      <c r="FB186" s="45"/>
      <c r="FC186" s="45">
        <v>44600</v>
      </c>
      <c r="FD186" s="45"/>
      <c r="FE186" s="5"/>
      <c r="FF186" s="5" t="s">
        <v>804</v>
      </c>
      <c r="FG186" s="5"/>
      <c r="FH186" s="5"/>
      <c r="FI186" s="5"/>
      <c r="FJ186" s="5">
        <v>3.62</v>
      </c>
      <c r="FK186" s="4">
        <v>31</v>
      </c>
      <c r="FL186" s="5">
        <v>31</v>
      </c>
      <c r="FM186" s="4">
        <v>22</v>
      </c>
      <c r="FN186" s="4">
        <v>23</v>
      </c>
      <c r="FO186" s="4">
        <v>19</v>
      </c>
      <c r="FP186" s="4">
        <v>21</v>
      </c>
      <c r="FQ186" s="5">
        <v>10</v>
      </c>
      <c r="FR186" s="5">
        <v>10</v>
      </c>
      <c r="FS186" s="5">
        <v>0.13</v>
      </c>
      <c r="FT186" s="5">
        <v>0.39</v>
      </c>
      <c r="FU186" s="5">
        <v>0.74</v>
      </c>
      <c r="FV186" s="5">
        <v>0.96</v>
      </c>
      <c r="FW186" s="5">
        <v>1.17</v>
      </c>
      <c r="FX186" s="5">
        <v>3.87</v>
      </c>
      <c r="FY186" s="5">
        <v>0.56999999999999995</v>
      </c>
      <c r="FZ186" s="5"/>
      <c r="GA186" s="5">
        <v>1.38</v>
      </c>
      <c r="GB186" s="5">
        <v>1.76</v>
      </c>
      <c r="GC186" s="5">
        <v>2</v>
      </c>
      <c r="GD186" s="5">
        <v>3.05</v>
      </c>
      <c r="GE186" s="5">
        <v>4.18</v>
      </c>
      <c r="GF186" s="46"/>
      <c r="GG186" s="5" t="s">
        <v>44</v>
      </c>
      <c r="GH186" s="5" t="s">
        <v>44</v>
      </c>
      <c r="GI186" s="5" t="s">
        <v>912</v>
      </c>
      <c r="GJ186" s="5" t="s">
        <v>798</v>
      </c>
      <c r="GK186" s="5" t="s">
        <v>830</v>
      </c>
      <c r="GL186" s="5">
        <v>10</v>
      </c>
      <c r="GM186" s="46"/>
      <c r="GN186" s="47">
        <v>2112094553</v>
      </c>
      <c r="GO186">
        <f t="shared" si="6"/>
        <v>0.24</v>
      </c>
      <c r="GP186">
        <f t="shared" si="7"/>
        <v>5</v>
      </c>
      <c r="GQ186">
        <f t="shared" si="8"/>
        <v>64</v>
      </c>
    </row>
    <row r="187" spans="1:199">
      <c r="A187" s="5" t="s">
        <v>795</v>
      </c>
      <c r="B187" s="5">
        <v>2022</v>
      </c>
      <c r="C187" s="4">
        <v>112261032</v>
      </c>
      <c r="D187" s="5">
        <v>112261032</v>
      </c>
      <c r="E187" s="5" t="s">
        <v>796</v>
      </c>
      <c r="F187" s="5" t="s">
        <v>35</v>
      </c>
      <c r="G187" s="5" t="s">
        <v>36</v>
      </c>
      <c r="H187" s="5" t="s">
        <v>797</v>
      </c>
      <c r="I187" s="5" t="s">
        <v>37</v>
      </c>
      <c r="J187" s="5" t="s">
        <v>38</v>
      </c>
      <c r="K187" s="5" t="s">
        <v>38</v>
      </c>
      <c r="L187" s="5" t="s">
        <v>39</v>
      </c>
      <c r="M187" s="5" t="s">
        <v>54</v>
      </c>
      <c r="N187" s="5">
        <v>1</v>
      </c>
      <c r="O187" s="5" t="s">
        <v>98</v>
      </c>
      <c r="P187" s="5" t="s">
        <v>118</v>
      </c>
      <c r="Q187" s="5"/>
      <c r="R187" s="4">
        <v>7</v>
      </c>
      <c r="S187" s="5" t="s">
        <v>798</v>
      </c>
      <c r="T187" s="5"/>
      <c r="U187" s="5">
        <v>0</v>
      </c>
      <c r="V187" s="5" t="s">
        <v>914</v>
      </c>
      <c r="W187" s="5"/>
      <c r="X187" s="5" t="s">
        <v>799</v>
      </c>
      <c r="Y187" s="5">
        <v>100</v>
      </c>
      <c r="Z187" s="5">
        <v>1000</v>
      </c>
      <c r="AA187" s="5" t="s">
        <v>800</v>
      </c>
      <c r="AB187" s="5">
        <v>100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/>
      <c r="AJ187" s="4">
        <v>0.8</v>
      </c>
      <c r="AK187" s="4">
        <v>1.82</v>
      </c>
      <c r="AL187" s="5">
        <v>1</v>
      </c>
      <c r="AM187" s="5" t="s">
        <v>819</v>
      </c>
      <c r="AN187" s="5" t="s">
        <v>814</v>
      </c>
      <c r="AO187" s="5">
        <v>2</v>
      </c>
      <c r="AP187" s="5">
        <v>1000</v>
      </c>
      <c r="AQ187" s="5" t="s">
        <v>800</v>
      </c>
      <c r="AR187" s="5">
        <v>33.33</v>
      </c>
      <c r="AS187" s="5">
        <v>33.33</v>
      </c>
      <c r="AT187" s="5">
        <v>16.670000000000002</v>
      </c>
      <c r="AU187" s="5">
        <v>16.670000000000002</v>
      </c>
      <c r="AV187" s="5">
        <v>0</v>
      </c>
      <c r="AW187" s="5">
        <v>0</v>
      </c>
      <c r="AX187" s="5" t="s">
        <v>820</v>
      </c>
      <c r="AY187" s="5" t="s">
        <v>820</v>
      </c>
      <c r="AZ187" s="5" t="s">
        <v>821</v>
      </c>
      <c r="BA187" s="5" t="s">
        <v>801</v>
      </c>
      <c r="BB187" s="5"/>
      <c r="BC187" s="5"/>
      <c r="BD187" s="5" t="s">
        <v>802</v>
      </c>
      <c r="BE187" s="5"/>
      <c r="BF187" s="5"/>
      <c r="BG187" s="5"/>
      <c r="BH187" s="5" t="s">
        <v>812</v>
      </c>
      <c r="BI187" s="5"/>
      <c r="BJ187" s="5"/>
      <c r="BK187" s="5" t="s">
        <v>915</v>
      </c>
      <c r="BL187" s="5" t="s">
        <v>807</v>
      </c>
      <c r="BM187" s="5">
        <v>100</v>
      </c>
      <c r="BN187" s="5">
        <v>95</v>
      </c>
      <c r="BO187" s="5">
        <v>87.5</v>
      </c>
      <c r="BP187" s="5">
        <v>75</v>
      </c>
      <c r="BQ187" s="5">
        <v>60</v>
      </c>
      <c r="BR187" s="5">
        <v>40</v>
      </c>
      <c r="BS187" s="5">
        <v>25</v>
      </c>
      <c r="BT187" s="5">
        <v>12.5</v>
      </c>
      <c r="BU187" s="5">
        <v>5</v>
      </c>
      <c r="BV187" s="5"/>
      <c r="BW187" s="5" t="s">
        <v>803</v>
      </c>
      <c r="BX187" s="5">
        <v>10</v>
      </c>
      <c r="BY187" s="5">
        <v>10</v>
      </c>
      <c r="BZ187" s="5">
        <v>10</v>
      </c>
      <c r="CA187" s="5">
        <v>10</v>
      </c>
      <c r="CB187" s="5">
        <v>9.8000000000000007</v>
      </c>
      <c r="CC187" s="5">
        <v>9.6</v>
      </c>
      <c r="CD187" s="5">
        <v>9.4</v>
      </c>
      <c r="CE187" s="5">
        <v>9.1999999999999993</v>
      </c>
      <c r="CF187" s="5">
        <v>9</v>
      </c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45"/>
      <c r="ES187" s="45"/>
      <c r="ET187" s="45">
        <v>44560</v>
      </c>
      <c r="EU187" s="45">
        <v>44562</v>
      </c>
      <c r="EV187" s="45" t="s">
        <v>822</v>
      </c>
      <c r="EW187" s="45"/>
      <c r="EX187" s="45"/>
      <c r="EY187" s="45"/>
      <c r="EZ187" s="45"/>
      <c r="FA187" s="45"/>
      <c r="FB187" s="45"/>
      <c r="FC187" s="45">
        <v>44600</v>
      </c>
      <c r="FD187" s="45"/>
      <c r="FE187" s="5"/>
      <c r="FF187" s="5" t="s">
        <v>804</v>
      </c>
      <c r="FG187" s="5"/>
      <c r="FH187" s="5"/>
      <c r="FI187" s="5"/>
      <c r="FJ187" s="5">
        <v>3.69</v>
      </c>
      <c r="FK187" s="4">
        <v>7</v>
      </c>
      <c r="FL187" s="5">
        <v>5</v>
      </c>
      <c r="FM187" s="4">
        <v>5</v>
      </c>
      <c r="FN187" s="4">
        <v>6</v>
      </c>
      <c r="FO187" s="4">
        <v>5</v>
      </c>
      <c r="FP187" s="4">
        <v>4</v>
      </c>
      <c r="FQ187" s="5">
        <v>1</v>
      </c>
      <c r="FR187" s="5"/>
      <c r="FS187" s="5">
        <v>0.5</v>
      </c>
      <c r="FT187" s="5">
        <v>1.33</v>
      </c>
      <c r="FU187" s="5">
        <v>1.5</v>
      </c>
      <c r="FV187" s="5">
        <v>1.83</v>
      </c>
      <c r="FW187" s="5">
        <v>2</v>
      </c>
      <c r="FX187" s="5">
        <v>3.67</v>
      </c>
      <c r="FY187" s="5">
        <v>0.5</v>
      </c>
      <c r="FZ187" s="5"/>
      <c r="GA187" s="5">
        <v>1.5</v>
      </c>
      <c r="GB187" s="5">
        <v>2.25</v>
      </c>
      <c r="GC187" s="5">
        <v>3.25</v>
      </c>
      <c r="GD187" s="5">
        <v>3.75</v>
      </c>
      <c r="GE187" s="5">
        <v>3.83</v>
      </c>
      <c r="GF187" s="46"/>
      <c r="GG187" s="5" t="s">
        <v>44</v>
      </c>
      <c r="GH187" s="5" t="s">
        <v>44</v>
      </c>
      <c r="GI187" s="5" t="s">
        <v>912</v>
      </c>
      <c r="GJ187" s="5" t="s">
        <v>798</v>
      </c>
      <c r="GK187" s="5" t="s">
        <v>830</v>
      </c>
      <c r="GL187" s="5">
        <v>1</v>
      </c>
      <c r="GM187" s="46"/>
      <c r="GN187" s="47">
        <v>2112094554</v>
      </c>
      <c r="GO187">
        <f t="shared" si="6"/>
        <v>1</v>
      </c>
      <c r="GP187">
        <f t="shared" si="7"/>
        <v>4</v>
      </c>
      <c r="GQ187">
        <f t="shared" si="8"/>
        <v>15</v>
      </c>
    </row>
    <row r="188" spans="1:199">
      <c r="A188" s="5" t="s">
        <v>795</v>
      </c>
      <c r="B188" s="5">
        <v>2022</v>
      </c>
      <c r="C188" s="4">
        <v>112261033</v>
      </c>
      <c r="D188" s="5">
        <v>112261033</v>
      </c>
      <c r="E188" s="5" t="s">
        <v>796</v>
      </c>
      <c r="F188" s="5" t="s">
        <v>35</v>
      </c>
      <c r="G188" s="5" t="s">
        <v>36</v>
      </c>
      <c r="H188" s="5" t="s">
        <v>797</v>
      </c>
      <c r="I188" s="5" t="s">
        <v>37</v>
      </c>
      <c r="J188" s="5" t="s">
        <v>38</v>
      </c>
      <c r="K188" s="5" t="s">
        <v>38</v>
      </c>
      <c r="L188" s="5" t="s">
        <v>39</v>
      </c>
      <c r="M188" s="5" t="s">
        <v>54</v>
      </c>
      <c r="N188" s="5">
        <v>1</v>
      </c>
      <c r="O188" s="5" t="s">
        <v>59</v>
      </c>
      <c r="P188" s="5" t="s">
        <v>90</v>
      </c>
      <c r="Q188" s="5"/>
      <c r="R188" s="4">
        <v>45</v>
      </c>
      <c r="S188" s="5" t="s">
        <v>798</v>
      </c>
      <c r="T188" s="5"/>
      <c r="U188" s="5">
        <v>0</v>
      </c>
      <c r="V188" s="5" t="s">
        <v>914</v>
      </c>
      <c r="W188" s="5"/>
      <c r="X188" s="5" t="s">
        <v>799</v>
      </c>
      <c r="Y188" s="5">
        <v>100</v>
      </c>
      <c r="Z188" s="5">
        <v>1000</v>
      </c>
      <c r="AA188" s="5" t="s">
        <v>800</v>
      </c>
      <c r="AB188" s="5">
        <v>100</v>
      </c>
      <c r="AC188" s="5">
        <v>0</v>
      </c>
      <c r="AD188" s="5">
        <v>0</v>
      </c>
      <c r="AE188" s="5">
        <v>0</v>
      </c>
      <c r="AF188" s="5">
        <v>0</v>
      </c>
      <c r="AG188" s="5">
        <v>0</v>
      </c>
      <c r="AH188" s="5">
        <v>0</v>
      </c>
      <c r="AI188" s="5"/>
      <c r="AJ188" s="4">
        <v>0.4</v>
      </c>
      <c r="AK188" s="4">
        <v>1.1000000000000001</v>
      </c>
      <c r="AL188" s="5">
        <v>1</v>
      </c>
      <c r="AM188" s="5" t="s">
        <v>819</v>
      </c>
      <c r="AN188" s="5" t="s">
        <v>814</v>
      </c>
      <c r="AO188" s="5">
        <v>2</v>
      </c>
      <c r="AP188" s="5">
        <v>1000</v>
      </c>
      <c r="AQ188" s="5" t="s">
        <v>800</v>
      </c>
      <c r="AR188" s="5">
        <v>33.33</v>
      </c>
      <c r="AS188" s="5">
        <v>33.33</v>
      </c>
      <c r="AT188" s="5">
        <v>16.670000000000002</v>
      </c>
      <c r="AU188" s="5">
        <v>16.670000000000002</v>
      </c>
      <c r="AV188" s="5">
        <v>0</v>
      </c>
      <c r="AW188" s="5">
        <v>0</v>
      </c>
      <c r="AX188" s="5" t="s">
        <v>820</v>
      </c>
      <c r="AY188" s="5" t="s">
        <v>820</v>
      </c>
      <c r="AZ188" s="5" t="s">
        <v>821</v>
      </c>
      <c r="BA188" s="5" t="s">
        <v>801</v>
      </c>
      <c r="BB188" s="5"/>
      <c r="BC188" s="5"/>
      <c r="BD188" s="5" t="s">
        <v>802</v>
      </c>
      <c r="BE188" s="5"/>
      <c r="BF188" s="5"/>
      <c r="BG188" s="5"/>
      <c r="BH188" s="5" t="s">
        <v>812</v>
      </c>
      <c r="BI188" s="5"/>
      <c r="BJ188" s="5"/>
      <c r="BK188" s="5" t="s">
        <v>915</v>
      </c>
      <c r="BL188" s="5" t="s">
        <v>807</v>
      </c>
      <c r="BM188" s="5">
        <v>100</v>
      </c>
      <c r="BN188" s="5">
        <v>95</v>
      </c>
      <c r="BO188" s="5">
        <v>87.5</v>
      </c>
      <c r="BP188" s="5">
        <v>75</v>
      </c>
      <c r="BQ188" s="5">
        <v>60</v>
      </c>
      <c r="BR188" s="5">
        <v>40</v>
      </c>
      <c r="BS188" s="5">
        <v>25</v>
      </c>
      <c r="BT188" s="5">
        <v>12.5</v>
      </c>
      <c r="BU188" s="5">
        <v>5</v>
      </c>
      <c r="BV188" s="5"/>
      <c r="BW188" s="5" t="s">
        <v>803</v>
      </c>
      <c r="BX188" s="5">
        <v>10</v>
      </c>
      <c r="BY188" s="5">
        <v>10</v>
      </c>
      <c r="BZ188" s="5">
        <v>10</v>
      </c>
      <c r="CA188" s="5">
        <v>10</v>
      </c>
      <c r="CB188" s="5">
        <v>9.8000000000000007</v>
      </c>
      <c r="CC188" s="5">
        <v>9.6</v>
      </c>
      <c r="CD188" s="5">
        <v>9.4</v>
      </c>
      <c r="CE188" s="5">
        <v>9.1999999999999993</v>
      </c>
      <c r="CF188" s="5">
        <v>9</v>
      </c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45"/>
      <c r="ES188" s="45"/>
      <c r="ET188" s="45">
        <v>44560</v>
      </c>
      <c r="EU188" s="45">
        <v>44562</v>
      </c>
      <c r="EV188" s="45" t="s">
        <v>822</v>
      </c>
      <c r="EW188" s="45"/>
      <c r="EX188" s="45"/>
      <c r="EY188" s="45"/>
      <c r="EZ188" s="45"/>
      <c r="FA188" s="45"/>
      <c r="FB188" s="45"/>
      <c r="FC188" s="45">
        <v>44600</v>
      </c>
      <c r="FD188" s="45"/>
      <c r="FE188" s="5"/>
      <c r="FF188" s="5" t="s">
        <v>804</v>
      </c>
      <c r="FG188" s="5"/>
      <c r="FH188" s="5"/>
      <c r="FI188" s="5"/>
      <c r="FJ188" s="5">
        <v>4.01</v>
      </c>
      <c r="FK188" s="4">
        <v>45</v>
      </c>
      <c r="FL188" s="5">
        <v>43</v>
      </c>
      <c r="FM188" s="4">
        <v>32</v>
      </c>
      <c r="FN188" s="4">
        <v>42</v>
      </c>
      <c r="FO188" s="4">
        <v>29</v>
      </c>
      <c r="FP188" s="4">
        <v>38</v>
      </c>
      <c r="FQ188" s="5">
        <v>7</v>
      </c>
      <c r="FR188" s="5">
        <v>12</v>
      </c>
      <c r="FS188" s="5">
        <v>0.21</v>
      </c>
      <c r="FT188" s="5">
        <v>0.36</v>
      </c>
      <c r="FU188" s="5">
        <v>0.5</v>
      </c>
      <c r="FV188" s="5">
        <v>0.71</v>
      </c>
      <c r="FW188" s="5">
        <v>0.95</v>
      </c>
      <c r="FX188" s="5">
        <v>4.07</v>
      </c>
      <c r="FY188" s="5">
        <v>0.28999999999999998</v>
      </c>
      <c r="FZ188" s="5"/>
      <c r="GA188" s="5">
        <v>0.47</v>
      </c>
      <c r="GB188" s="5">
        <v>0.95</v>
      </c>
      <c r="GC188" s="5">
        <v>1.34</v>
      </c>
      <c r="GD188" s="5">
        <v>3.87</v>
      </c>
      <c r="GE188" s="5">
        <v>3.94</v>
      </c>
      <c r="GF188" s="46"/>
      <c r="GG188" s="5" t="s">
        <v>44</v>
      </c>
      <c r="GH188" s="5" t="s">
        <v>44</v>
      </c>
      <c r="GI188" s="5" t="s">
        <v>912</v>
      </c>
      <c r="GJ188" s="5" t="s">
        <v>798</v>
      </c>
      <c r="GK188" s="5" t="s">
        <v>830</v>
      </c>
      <c r="GL188" s="5">
        <v>9</v>
      </c>
      <c r="GM188" s="46"/>
      <c r="GN188" s="47">
        <v>2112094555</v>
      </c>
      <c r="GO188">
        <f t="shared" si="6"/>
        <v>0.39000000000000012</v>
      </c>
      <c r="GP188">
        <f t="shared" si="7"/>
        <v>15</v>
      </c>
      <c r="GQ188">
        <f t="shared" si="8"/>
        <v>147</v>
      </c>
    </row>
    <row r="189" spans="1:199">
      <c r="A189" s="5" t="s">
        <v>795</v>
      </c>
      <c r="B189" s="5">
        <v>2022</v>
      </c>
      <c r="C189" s="4">
        <v>112261034</v>
      </c>
      <c r="D189" s="5">
        <v>112261034</v>
      </c>
      <c r="E189" s="5" t="s">
        <v>796</v>
      </c>
      <c r="F189" s="5" t="s">
        <v>35</v>
      </c>
      <c r="G189" s="5" t="s">
        <v>36</v>
      </c>
      <c r="H189" s="5" t="s">
        <v>797</v>
      </c>
      <c r="I189" s="5" t="s">
        <v>37</v>
      </c>
      <c r="J189" s="5" t="s">
        <v>38</v>
      </c>
      <c r="K189" s="5" t="s">
        <v>38</v>
      </c>
      <c r="L189" s="5" t="s">
        <v>39</v>
      </c>
      <c r="M189" s="5" t="s">
        <v>54</v>
      </c>
      <c r="N189" s="5">
        <v>1</v>
      </c>
      <c r="O189" s="5" t="s">
        <v>65</v>
      </c>
      <c r="P189" s="5" t="s">
        <v>119</v>
      </c>
      <c r="Q189" s="5"/>
      <c r="R189" s="4">
        <v>19</v>
      </c>
      <c r="S189" s="5" t="s">
        <v>798</v>
      </c>
      <c r="T189" s="5"/>
      <c r="U189" s="5">
        <v>0</v>
      </c>
      <c r="V189" s="5" t="s">
        <v>914</v>
      </c>
      <c r="W189" s="5"/>
      <c r="X189" s="5" t="s">
        <v>799</v>
      </c>
      <c r="Y189" s="5">
        <v>100</v>
      </c>
      <c r="Z189" s="5">
        <v>1000</v>
      </c>
      <c r="AA189" s="5" t="s">
        <v>800</v>
      </c>
      <c r="AB189" s="5">
        <v>100</v>
      </c>
      <c r="AC189" s="5">
        <v>0</v>
      </c>
      <c r="AD189" s="5">
        <v>0</v>
      </c>
      <c r="AE189" s="5">
        <v>0</v>
      </c>
      <c r="AF189" s="5">
        <v>0</v>
      </c>
      <c r="AG189" s="5">
        <v>0</v>
      </c>
      <c r="AH189" s="5">
        <v>0</v>
      </c>
      <c r="AI189" s="5"/>
      <c r="AJ189" s="4">
        <v>0.8</v>
      </c>
      <c r="AK189" s="4">
        <v>1.82</v>
      </c>
      <c r="AL189" s="5">
        <v>1</v>
      </c>
      <c r="AM189" s="5" t="s">
        <v>819</v>
      </c>
      <c r="AN189" s="5" t="s">
        <v>814</v>
      </c>
      <c r="AO189" s="5">
        <v>2</v>
      </c>
      <c r="AP189" s="5">
        <v>1000</v>
      </c>
      <c r="AQ189" s="5" t="s">
        <v>800</v>
      </c>
      <c r="AR189" s="5">
        <v>33.33</v>
      </c>
      <c r="AS189" s="5">
        <v>33.33</v>
      </c>
      <c r="AT189" s="5">
        <v>16.670000000000002</v>
      </c>
      <c r="AU189" s="5">
        <v>16.670000000000002</v>
      </c>
      <c r="AV189" s="5">
        <v>0</v>
      </c>
      <c r="AW189" s="5">
        <v>0</v>
      </c>
      <c r="AX189" s="5" t="s">
        <v>820</v>
      </c>
      <c r="AY189" s="5" t="s">
        <v>820</v>
      </c>
      <c r="AZ189" s="5" t="s">
        <v>821</v>
      </c>
      <c r="BA189" s="5" t="s">
        <v>801</v>
      </c>
      <c r="BB189" s="5"/>
      <c r="BC189" s="5"/>
      <c r="BD189" s="5" t="s">
        <v>802</v>
      </c>
      <c r="BE189" s="5"/>
      <c r="BF189" s="5"/>
      <c r="BG189" s="5"/>
      <c r="BH189" s="5" t="s">
        <v>812</v>
      </c>
      <c r="BI189" s="5"/>
      <c r="BJ189" s="5"/>
      <c r="BK189" s="5" t="s">
        <v>915</v>
      </c>
      <c r="BL189" s="5" t="s">
        <v>807</v>
      </c>
      <c r="BM189" s="5">
        <v>100</v>
      </c>
      <c r="BN189" s="5">
        <v>95</v>
      </c>
      <c r="BO189" s="5">
        <v>87.5</v>
      </c>
      <c r="BP189" s="5">
        <v>75</v>
      </c>
      <c r="BQ189" s="5">
        <v>60</v>
      </c>
      <c r="BR189" s="5">
        <v>40</v>
      </c>
      <c r="BS189" s="5">
        <v>25</v>
      </c>
      <c r="BT189" s="5">
        <v>12.5</v>
      </c>
      <c r="BU189" s="5">
        <v>5</v>
      </c>
      <c r="BV189" s="5"/>
      <c r="BW189" s="5" t="s">
        <v>803</v>
      </c>
      <c r="BX189" s="5">
        <v>10</v>
      </c>
      <c r="BY189" s="5">
        <v>10</v>
      </c>
      <c r="BZ189" s="5">
        <v>10</v>
      </c>
      <c r="CA189" s="5">
        <v>10</v>
      </c>
      <c r="CB189" s="5">
        <v>9.8000000000000007</v>
      </c>
      <c r="CC189" s="5">
        <v>9.6</v>
      </c>
      <c r="CD189" s="5">
        <v>9.4</v>
      </c>
      <c r="CE189" s="5">
        <v>9.1999999999999993</v>
      </c>
      <c r="CF189" s="5">
        <v>9</v>
      </c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45"/>
      <c r="ES189" s="45"/>
      <c r="ET189" s="45">
        <v>44560</v>
      </c>
      <c r="EU189" s="45">
        <v>44562</v>
      </c>
      <c r="EV189" s="45" t="s">
        <v>822</v>
      </c>
      <c r="EW189" s="45"/>
      <c r="EX189" s="45"/>
      <c r="EY189" s="45"/>
      <c r="EZ189" s="45"/>
      <c r="FA189" s="45"/>
      <c r="FB189" s="45"/>
      <c r="FC189" s="45">
        <v>44600</v>
      </c>
      <c r="FD189" s="45"/>
      <c r="FE189" s="5"/>
      <c r="FF189" s="5" t="s">
        <v>804</v>
      </c>
      <c r="FG189" s="5"/>
      <c r="FH189" s="5"/>
      <c r="FI189" s="5"/>
      <c r="FJ189" s="5">
        <v>2.66</v>
      </c>
      <c r="FK189" s="4">
        <v>19</v>
      </c>
      <c r="FL189" s="5">
        <v>17</v>
      </c>
      <c r="FM189" s="4">
        <v>13</v>
      </c>
      <c r="FN189" s="4">
        <v>17</v>
      </c>
      <c r="FO189" s="4">
        <v>11</v>
      </c>
      <c r="FP189" s="4">
        <v>18</v>
      </c>
      <c r="FQ189" s="5">
        <v>1</v>
      </c>
      <c r="FR189" s="5"/>
      <c r="FS189" s="5">
        <v>0</v>
      </c>
      <c r="FT189" s="5">
        <v>0.06</v>
      </c>
      <c r="FU189" s="5">
        <v>0.24</v>
      </c>
      <c r="FV189" s="5">
        <v>0.47</v>
      </c>
      <c r="FW189" s="5">
        <v>1.1200000000000001</v>
      </c>
      <c r="FX189" s="5">
        <v>2.4700000000000002</v>
      </c>
      <c r="FY189" s="5">
        <v>0.06</v>
      </c>
      <c r="FZ189" s="5"/>
      <c r="GA189" s="5">
        <v>0.17</v>
      </c>
      <c r="GB189" s="5">
        <v>0.28000000000000003</v>
      </c>
      <c r="GC189" s="5">
        <v>1.44</v>
      </c>
      <c r="GD189" s="5">
        <v>3.11</v>
      </c>
      <c r="GE189" s="5">
        <v>4.42</v>
      </c>
      <c r="GF189" s="46"/>
      <c r="GG189" s="5" t="s">
        <v>44</v>
      </c>
      <c r="GH189" s="5" t="s">
        <v>44</v>
      </c>
      <c r="GI189" s="5" t="s">
        <v>912</v>
      </c>
      <c r="GJ189" s="5" t="s">
        <v>798</v>
      </c>
      <c r="GK189" s="5" t="s">
        <v>830</v>
      </c>
      <c r="GL189" s="5">
        <v>1</v>
      </c>
      <c r="GM189" s="46"/>
      <c r="GN189" s="47">
        <v>2112094556</v>
      </c>
      <c r="GO189">
        <f t="shared" si="6"/>
        <v>1.1599999999999999</v>
      </c>
      <c r="GP189">
        <f t="shared" si="7"/>
        <v>21</v>
      </c>
      <c r="GQ189">
        <f t="shared" si="8"/>
        <v>56</v>
      </c>
    </row>
    <row r="190" spans="1:199">
      <c r="A190" s="5" t="s">
        <v>795</v>
      </c>
      <c r="B190" s="5">
        <v>2022</v>
      </c>
      <c r="C190" s="4">
        <v>112261035</v>
      </c>
      <c r="D190" s="5">
        <v>112261035</v>
      </c>
      <c r="E190" s="5" t="s">
        <v>796</v>
      </c>
      <c r="F190" s="5" t="s">
        <v>35</v>
      </c>
      <c r="G190" s="5" t="s">
        <v>36</v>
      </c>
      <c r="H190" s="5" t="s">
        <v>797</v>
      </c>
      <c r="I190" s="5" t="s">
        <v>37</v>
      </c>
      <c r="J190" s="5" t="s">
        <v>38</v>
      </c>
      <c r="K190" s="5" t="s">
        <v>38</v>
      </c>
      <c r="L190" s="5" t="s">
        <v>39</v>
      </c>
      <c r="M190" s="5" t="s">
        <v>54</v>
      </c>
      <c r="N190" s="5">
        <v>1</v>
      </c>
      <c r="O190" s="5" t="s">
        <v>65</v>
      </c>
      <c r="P190" s="5" t="s">
        <v>111</v>
      </c>
      <c r="Q190" s="5"/>
      <c r="R190" s="4">
        <v>23</v>
      </c>
      <c r="S190" s="5" t="s">
        <v>798</v>
      </c>
      <c r="T190" s="5"/>
      <c r="U190" s="5">
        <v>0</v>
      </c>
      <c r="V190" s="5" t="s">
        <v>914</v>
      </c>
      <c r="W190" s="5"/>
      <c r="X190" s="5" t="s">
        <v>799</v>
      </c>
      <c r="Y190" s="5">
        <v>100</v>
      </c>
      <c r="Z190" s="5">
        <v>1000</v>
      </c>
      <c r="AA190" s="5" t="s">
        <v>800</v>
      </c>
      <c r="AB190" s="5">
        <v>100</v>
      </c>
      <c r="AC190" s="5">
        <v>0</v>
      </c>
      <c r="AD190" s="5">
        <v>0</v>
      </c>
      <c r="AE190" s="5">
        <v>0</v>
      </c>
      <c r="AF190" s="5">
        <v>0</v>
      </c>
      <c r="AG190" s="5">
        <v>0</v>
      </c>
      <c r="AH190" s="5">
        <v>0</v>
      </c>
      <c r="AI190" s="5"/>
      <c r="AJ190" s="4">
        <v>0.8</v>
      </c>
      <c r="AK190" s="4">
        <v>1.82</v>
      </c>
      <c r="AL190" s="5">
        <v>1</v>
      </c>
      <c r="AM190" s="5" t="s">
        <v>819</v>
      </c>
      <c r="AN190" s="5" t="s">
        <v>814</v>
      </c>
      <c r="AO190" s="5">
        <v>2</v>
      </c>
      <c r="AP190" s="5">
        <v>1000</v>
      </c>
      <c r="AQ190" s="5" t="s">
        <v>800</v>
      </c>
      <c r="AR190" s="5">
        <v>33.33</v>
      </c>
      <c r="AS190" s="5">
        <v>33.33</v>
      </c>
      <c r="AT190" s="5">
        <v>16.670000000000002</v>
      </c>
      <c r="AU190" s="5">
        <v>16.670000000000002</v>
      </c>
      <c r="AV190" s="5">
        <v>0</v>
      </c>
      <c r="AW190" s="5">
        <v>0</v>
      </c>
      <c r="AX190" s="5" t="s">
        <v>820</v>
      </c>
      <c r="AY190" s="5" t="s">
        <v>820</v>
      </c>
      <c r="AZ190" s="5" t="s">
        <v>821</v>
      </c>
      <c r="BA190" s="5" t="s">
        <v>801</v>
      </c>
      <c r="BB190" s="5"/>
      <c r="BC190" s="5"/>
      <c r="BD190" s="5" t="s">
        <v>802</v>
      </c>
      <c r="BE190" s="5"/>
      <c r="BF190" s="5"/>
      <c r="BG190" s="5"/>
      <c r="BH190" s="5" t="s">
        <v>812</v>
      </c>
      <c r="BI190" s="5"/>
      <c r="BJ190" s="5"/>
      <c r="BK190" s="5" t="s">
        <v>915</v>
      </c>
      <c r="BL190" s="5" t="s">
        <v>807</v>
      </c>
      <c r="BM190" s="5">
        <v>100</v>
      </c>
      <c r="BN190" s="5">
        <v>95</v>
      </c>
      <c r="BO190" s="5">
        <v>87.5</v>
      </c>
      <c r="BP190" s="5">
        <v>75</v>
      </c>
      <c r="BQ190" s="5">
        <v>60</v>
      </c>
      <c r="BR190" s="5">
        <v>40</v>
      </c>
      <c r="BS190" s="5">
        <v>25</v>
      </c>
      <c r="BT190" s="5">
        <v>12.5</v>
      </c>
      <c r="BU190" s="5">
        <v>5</v>
      </c>
      <c r="BV190" s="5"/>
      <c r="BW190" s="5" t="s">
        <v>803</v>
      </c>
      <c r="BX190" s="5">
        <v>10</v>
      </c>
      <c r="BY190" s="5">
        <v>10</v>
      </c>
      <c r="BZ190" s="5">
        <v>10</v>
      </c>
      <c r="CA190" s="5">
        <v>10</v>
      </c>
      <c r="CB190" s="5">
        <v>9.8000000000000007</v>
      </c>
      <c r="CC190" s="5">
        <v>9.6</v>
      </c>
      <c r="CD190" s="5">
        <v>9.4</v>
      </c>
      <c r="CE190" s="5">
        <v>9.1999999999999993</v>
      </c>
      <c r="CF190" s="5">
        <v>9</v>
      </c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45"/>
      <c r="ES190" s="45"/>
      <c r="ET190" s="45">
        <v>44560</v>
      </c>
      <c r="EU190" s="45">
        <v>44562</v>
      </c>
      <c r="EV190" s="45" t="s">
        <v>822</v>
      </c>
      <c r="EW190" s="45"/>
      <c r="EX190" s="45"/>
      <c r="EY190" s="45"/>
      <c r="EZ190" s="45"/>
      <c r="FA190" s="45"/>
      <c r="FB190" s="45"/>
      <c r="FC190" s="45">
        <v>44600</v>
      </c>
      <c r="FD190" s="45"/>
      <c r="FE190" s="5"/>
      <c r="FF190" s="5" t="s">
        <v>804</v>
      </c>
      <c r="FG190" s="5"/>
      <c r="FH190" s="5"/>
      <c r="FI190" s="5"/>
      <c r="FJ190" s="5">
        <v>2.63</v>
      </c>
      <c r="FK190" s="4">
        <v>23</v>
      </c>
      <c r="FL190" s="5">
        <v>18</v>
      </c>
      <c r="FM190" s="4">
        <v>14</v>
      </c>
      <c r="FN190" s="4">
        <v>14</v>
      </c>
      <c r="FO190" s="4">
        <v>13</v>
      </c>
      <c r="FP190" s="4">
        <v>14</v>
      </c>
      <c r="FQ190" s="5"/>
      <c r="FR190" s="5"/>
      <c r="FS190" s="5">
        <v>0</v>
      </c>
      <c r="FT190" s="5">
        <v>0.71</v>
      </c>
      <c r="FU190" s="5">
        <v>1.21</v>
      </c>
      <c r="FV190" s="5">
        <v>1.57</v>
      </c>
      <c r="FW190" s="5">
        <v>1.79</v>
      </c>
      <c r="FX190" s="5">
        <v>2.5</v>
      </c>
      <c r="FY190" s="5">
        <v>0.36</v>
      </c>
      <c r="FZ190" s="5"/>
      <c r="GA190" s="5">
        <v>1.07</v>
      </c>
      <c r="GB190" s="5">
        <v>1.21</v>
      </c>
      <c r="GC190" s="5">
        <v>1.57</v>
      </c>
      <c r="GD190" s="5">
        <v>2.93</v>
      </c>
      <c r="GE190" s="5">
        <v>3.25</v>
      </c>
      <c r="GF190" s="46"/>
      <c r="GG190" s="5" t="s">
        <v>44</v>
      </c>
      <c r="GH190" s="5" t="s">
        <v>44</v>
      </c>
      <c r="GI190" s="5" t="s">
        <v>912</v>
      </c>
      <c r="GJ190" s="5" t="s">
        <v>798</v>
      </c>
      <c r="GK190" s="5" t="s">
        <v>830</v>
      </c>
      <c r="GL190" s="5">
        <v>3</v>
      </c>
      <c r="GM190" s="46"/>
      <c r="GN190" s="47">
        <v>2112094557</v>
      </c>
      <c r="GO190">
        <f t="shared" si="6"/>
        <v>0.3600000000000001</v>
      </c>
      <c r="GP190">
        <f t="shared" si="7"/>
        <v>5</v>
      </c>
      <c r="GQ190">
        <f t="shared" si="8"/>
        <v>41</v>
      </c>
    </row>
    <row r="191" spans="1:199">
      <c r="A191" s="5" t="s">
        <v>795</v>
      </c>
      <c r="B191" s="5">
        <v>2022</v>
      </c>
      <c r="C191" s="4">
        <v>112261036</v>
      </c>
      <c r="D191" s="5">
        <v>112261036</v>
      </c>
      <c r="E191" s="5" t="s">
        <v>796</v>
      </c>
      <c r="F191" s="5" t="s">
        <v>35</v>
      </c>
      <c r="G191" s="5" t="s">
        <v>36</v>
      </c>
      <c r="H191" s="5" t="s">
        <v>797</v>
      </c>
      <c r="I191" s="5" t="s">
        <v>37</v>
      </c>
      <c r="J191" s="5" t="s">
        <v>38</v>
      </c>
      <c r="K191" s="5" t="s">
        <v>38</v>
      </c>
      <c r="L191" s="5" t="s">
        <v>39</v>
      </c>
      <c r="M191" s="5" t="s">
        <v>54</v>
      </c>
      <c r="N191" s="5">
        <v>1</v>
      </c>
      <c r="O191" s="5" t="s">
        <v>59</v>
      </c>
      <c r="P191" s="5" t="s">
        <v>97</v>
      </c>
      <c r="Q191" s="5"/>
      <c r="R191" s="4">
        <v>43</v>
      </c>
      <c r="S191" s="5" t="s">
        <v>798</v>
      </c>
      <c r="T191" s="5"/>
      <c r="U191" s="5">
        <v>0</v>
      </c>
      <c r="V191" s="5" t="s">
        <v>914</v>
      </c>
      <c r="W191" s="5"/>
      <c r="X191" s="5" t="s">
        <v>799</v>
      </c>
      <c r="Y191" s="5">
        <v>100</v>
      </c>
      <c r="Z191" s="5">
        <v>1000</v>
      </c>
      <c r="AA191" s="5" t="s">
        <v>800</v>
      </c>
      <c r="AB191" s="5">
        <v>100</v>
      </c>
      <c r="AC191" s="5">
        <v>0</v>
      </c>
      <c r="AD191" s="5">
        <v>0</v>
      </c>
      <c r="AE191" s="5">
        <v>0</v>
      </c>
      <c r="AF191" s="5">
        <v>0</v>
      </c>
      <c r="AG191" s="5">
        <v>0</v>
      </c>
      <c r="AH191" s="5">
        <v>0</v>
      </c>
      <c r="AI191" s="5"/>
      <c r="AJ191" s="4">
        <v>0.5</v>
      </c>
      <c r="AK191" s="4">
        <v>1.3</v>
      </c>
      <c r="AL191" s="5">
        <v>1</v>
      </c>
      <c r="AM191" s="5" t="s">
        <v>819</v>
      </c>
      <c r="AN191" s="5" t="s">
        <v>814</v>
      </c>
      <c r="AO191" s="5">
        <v>2</v>
      </c>
      <c r="AP191" s="5">
        <v>1000</v>
      </c>
      <c r="AQ191" s="5" t="s">
        <v>800</v>
      </c>
      <c r="AR191" s="5">
        <v>33.33</v>
      </c>
      <c r="AS191" s="5">
        <v>33.33</v>
      </c>
      <c r="AT191" s="5">
        <v>16.670000000000002</v>
      </c>
      <c r="AU191" s="5">
        <v>16.670000000000002</v>
      </c>
      <c r="AV191" s="5">
        <v>0</v>
      </c>
      <c r="AW191" s="5">
        <v>0</v>
      </c>
      <c r="AX191" s="5" t="s">
        <v>820</v>
      </c>
      <c r="AY191" s="5" t="s">
        <v>820</v>
      </c>
      <c r="AZ191" s="5" t="s">
        <v>821</v>
      </c>
      <c r="BA191" s="5" t="s">
        <v>801</v>
      </c>
      <c r="BB191" s="5"/>
      <c r="BC191" s="5"/>
      <c r="BD191" s="5" t="s">
        <v>802</v>
      </c>
      <c r="BE191" s="5"/>
      <c r="BF191" s="5"/>
      <c r="BG191" s="5"/>
      <c r="BH191" s="5" t="s">
        <v>812</v>
      </c>
      <c r="BI191" s="5"/>
      <c r="BJ191" s="5"/>
      <c r="BK191" s="5" t="s">
        <v>915</v>
      </c>
      <c r="BL191" s="5" t="s">
        <v>807</v>
      </c>
      <c r="BM191" s="5">
        <v>100</v>
      </c>
      <c r="BN191" s="5">
        <v>95</v>
      </c>
      <c r="BO191" s="5">
        <v>87.5</v>
      </c>
      <c r="BP191" s="5">
        <v>75</v>
      </c>
      <c r="BQ191" s="5">
        <v>60</v>
      </c>
      <c r="BR191" s="5">
        <v>40</v>
      </c>
      <c r="BS191" s="5">
        <v>25</v>
      </c>
      <c r="BT191" s="5">
        <v>12.5</v>
      </c>
      <c r="BU191" s="5">
        <v>5</v>
      </c>
      <c r="BV191" s="5"/>
      <c r="BW191" s="5" t="s">
        <v>803</v>
      </c>
      <c r="BX191" s="5">
        <v>10</v>
      </c>
      <c r="BY191" s="5">
        <v>10</v>
      </c>
      <c r="BZ191" s="5">
        <v>10</v>
      </c>
      <c r="CA191" s="5">
        <v>10</v>
      </c>
      <c r="CB191" s="5">
        <v>9.8000000000000007</v>
      </c>
      <c r="CC191" s="5">
        <v>9.6</v>
      </c>
      <c r="CD191" s="5">
        <v>9.4</v>
      </c>
      <c r="CE191" s="5">
        <v>9.1999999999999993</v>
      </c>
      <c r="CF191" s="5">
        <v>9</v>
      </c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45"/>
      <c r="ES191" s="45"/>
      <c r="ET191" s="45">
        <v>44560</v>
      </c>
      <c r="EU191" s="45">
        <v>44562</v>
      </c>
      <c r="EV191" s="45" t="s">
        <v>822</v>
      </c>
      <c r="EW191" s="45"/>
      <c r="EX191" s="45"/>
      <c r="EY191" s="45"/>
      <c r="EZ191" s="45"/>
      <c r="FA191" s="45"/>
      <c r="FB191" s="45"/>
      <c r="FC191" s="45">
        <v>44600</v>
      </c>
      <c r="FD191" s="45"/>
      <c r="FE191" s="5"/>
      <c r="FF191" s="5" t="s">
        <v>804</v>
      </c>
      <c r="FG191" s="5"/>
      <c r="FH191" s="5"/>
      <c r="FI191" s="5"/>
      <c r="FJ191" s="5">
        <v>3.54</v>
      </c>
      <c r="FK191" s="4">
        <v>43</v>
      </c>
      <c r="FL191" s="5">
        <v>41</v>
      </c>
      <c r="FM191" s="4">
        <v>30</v>
      </c>
      <c r="FN191" s="4">
        <v>35</v>
      </c>
      <c r="FO191" s="4">
        <v>28</v>
      </c>
      <c r="FP191" s="4">
        <v>32</v>
      </c>
      <c r="FQ191" s="5">
        <v>5</v>
      </c>
      <c r="FR191" s="5">
        <v>4</v>
      </c>
      <c r="FS191" s="5">
        <v>0.09</v>
      </c>
      <c r="FT191" s="5">
        <v>0.26</v>
      </c>
      <c r="FU191" s="5">
        <v>0.46</v>
      </c>
      <c r="FV191" s="5">
        <v>0.69</v>
      </c>
      <c r="FW191" s="5">
        <v>1</v>
      </c>
      <c r="FX191" s="5">
        <v>2.91</v>
      </c>
      <c r="FY191" s="5">
        <v>0.19</v>
      </c>
      <c r="FZ191" s="5"/>
      <c r="GA191" s="5">
        <v>0.5</v>
      </c>
      <c r="GB191" s="5">
        <v>0.91</v>
      </c>
      <c r="GC191" s="5">
        <v>1.25</v>
      </c>
      <c r="GD191" s="5">
        <v>5</v>
      </c>
      <c r="GE191" s="5">
        <v>4.57</v>
      </c>
      <c r="GF191" s="46"/>
      <c r="GG191" s="5" t="s">
        <v>44</v>
      </c>
      <c r="GH191" s="5" t="s">
        <v>44</v>
      </c>
      <c r="GI191" s="5" t="s">
        <v>912</v>
      </c>
      <c r="GJ191" s="5" t="s">
        <v>798</v>
      </c>
      <c r="GK191" s="5" t="s">
        <v>830</v>
      </c>
      <c r="GL191" s="5">
        <v>4</v>
      </c>
      <c r="GM191" s="46"/>
      <c r="GN191" s="47">
        <v>2112094558</v>
      </c>
      <c r="GO191">
        <f t="shared" si="6"/>
        <v>0.33999999999999997</v>
      </c>
      <c r="GP191">
        <f t="shared" si="7"/>
        <v>11</v>
      </c>
      <c r="GQ191">
        <f t="shared" si="8"/>
        <v>160</v>
      </c>
    </row>
    <row r="192" spans="1:199">
      <c r="A192" s="5" t="s">
        <v>795</v>
      </c>
      <c r="B192" s="5">
        <v>2022</v>
      </c>
      <c r="C192" s="4">
        <v>112262037</v>
      </c>
      <c r="D192" s="5">
        <v>112262037</v>
      </c>
      <c r="E192" s="5" t="s">
        <v>796</v>
      </c>
      <c r="F192" s="5" t="s">
        <v>35</v>
      </c>
      <c r="G192" s="5" t="s">
        <v>36</v>
      </c>
      <c r="H192" s="5" t="s">
        <v>797</v>
      </c>
      <c r="I192" s="5" t="s">
        <v>37</v>
      </c>
      <c r="J192" s="5" t="s">
        <v>38</v>
      </c>
      <c r="K192" s="5" t="s">
        <v>38</v>
      </c>
      <c r="L192" s="5" t="s">
        <v>39</v>
      </c>
      <c r="M192" s="5" t="s">
        <v>40</v>
      </c>
      <c r="N192" s="5">
        <v>2</v>
      </c>
      <c r="O192" s="5" t="s">
        <v>101</v>
      </c>
      <c r="P192" s="5" t="s">
        <v>280</v>
      </c>
      <c r="Q192" s="5"/>
      <c r="R192" s="4">
        <v>16</v>
      </c>
      <c r="S192" s="5" t="s">
        <v>798</v>
      </c>
      <c r="T192" s="5"/>
      <c r="U192" s="5">
        <v>0</v>
      </c>
      <c r="V192" s="5" t="s">
        <v>914</v>
      </c>
      <c r="W192" s="5"/>
      <c r="X192" s="5" t="s">
        <v>799</v>
      </c>
      <c r="Y192" s="5">
        <v>100</v>
      </c>
      <c r="Z192" s="5">
        <v>1000</v>
      </c>
      <c r="AA192" s="5" t="s">
        <v>800</v>
      </c>
      <c r="AB192" s="5">
        <v>100</v>
      </c>
      <c r="AC192" s="5">
        <v>0</v>
      </c>
      <c r="AD192" s="5">
        <v>0</v>
      </c>
      <c r="AE192" s="5">
        <v>0</v>
      </c>
      <c r="AF192" s="5">
        <v>0</v>
      </c>
      <c r="AG192" s="5">
        <v>0</v>
      </c>
      <c r="AH192" s="5">
        <v>0</v>
      </c>
      <c r="AI192" s="5"/>
      <c r="AJ192" s="4">
        <v>2.8</v>
      </c>
      <c r="AK192" s="4">
        <v>2.8</v>
      </c>
      <c r="AL192" s="5">
        <v>1</v>
      </c>
      <c r="AM192" s="5" t="s">
        <v>819</v>
      </c>
      <c r="AN192" s="5" t="s">
        <v>814</v>
      </c>
      <c r="AO192" s="5">
        <v>2</v>
      </c>
      <c r="AP192" s="5">
        <v>1000</v>
      </c>
      <c r="AQ192" s="5" t="s">
        <v>800</v>
      </c>
      <c r="AR192" s="5">
        <v>22.22</v>
      </c>
      <c r="AS192" s="5">
        <v>33.33</v>
      </c>
      <c r="AT192" s="5">
        <v>11.11</v>
      </c>
      <c r="AU192" s="5">
        <v>33.33</v>
      </c>
      <c r="AV192" s="5">
        <v>0</v>
      </c>
      <c r="AW192" s="5">
        <v>0</v>
      </c>
      <c r="AX192" s="5" t="s">
        <v>820</v>
      </c>
      <c r="AY192" s="5" t="s">
        <v>820</v>
      </c>
      <c r="AZ192" s="5" t="s">
        <v>821</v>
      </c>
      <c r="BA192" s="5" t="s">
        <v>801</v>
      </c>
      <c r="BB192" s="5"/>
      <c r="BC192" s="5"/>
      <c r="BD192" s="5" t="s">
        <v>815</v>
      </c>
      <c r="BE192" s="5"/>
      <c r="BF192" s="5"/>
      <c r="BG192" s="5"/>
      <c r="BH192" s="5" t="s">
        <v>816</v>
      </c>
      <c r="BI192" s="5"/>
      <c r="BJ192" s="5"/>
      <c r="BK192" s="5" t="s">
        <v>915</v>
      </c>
      <c r="BL192" s="5" t="s">
        <v>807</v>
      </c>
      <c r="BM192" s="5">
        <v>100</v>
      </c>
      <c r="BN192" s="5">
        <v>95</v>
      </c>
      <c r="BO192" s="5">
        <v>87.5</v>
      </c>
      <c r="BP192" s="5">
        <v>75</v>
      </c>
      <c r="BQ192" s="5">
        <v>60</v>
      </c>
      <c r="BR192" s="5">
        <v>40</v>
      </c>
      <c r="BS192" s="5">
        <v>25</v>
      </c>
      <c r="BT192" s="5">
        <v>12.5</v>
      </c>
      <c r="BU192" s="5">
        <v>5</v>
      </c>
      <c r="BV192" s="5"/>
      <c r="BW192" s="5" t="s">
        <v>803</v>
      </c>
      <c r="BX192" s="5">
        <v>10</v>
      </c>
      <c r="BY192" s="5">
        <v>10</v>
      </c>
      <c r="BZ192" s="5">
        <v>10</v>
      </c>
      <c r="CA192" s="5">
        <v>10</v>
      </c>
      <c r="CB192" s="5">
        <v>9.8000000000000007</v>
      </c>
      <c r="CC192" s="5">
        <v>9.6</v>
      </c>
      <c r="CD192" s="5">
        <v>9.4</v>
      </c>
      <c r="CE192" s="5">
        <v>9.1999999999999993</v>
      </c>
      <c r="CF192" s="5">
        <v>9</v>
      </c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45"/>
      <c r="ES192" s="45"/>
      <c r="ET192" s="45">
        <v>44560</v>
      </c>
      <c r="EU192" s="45">
        <v>44562</v>
      </c>
      <c r="EV192" s="45" t="s">
        <v>822</v>
      </c>
      <c r="EW192" s="45"/>
      <c r="EX192" s="45"/>
      <c r="EY192" s="45"/>
      <c r="EZ192" s="45"/>
      <c r="FA192" s="45"/>
      <c r="FB192" s="45"/>
      <c r="FC192" s="45">
        <v>44600</v>
      </c>
      <c r="FD192" s="45"/>
      <c r="FE192" s="5"/>
      <c r="FF192" s="5" t="s">
        <v>804</v>
      </c>
      <c r="FG192" s="5"/>
      <c r="FH192" s="5"/>
      <c r="FI192" s="5"/>
      <c r="FJ192" s="5">
        <v>3.94</v>
      </c>
      <c r="FK192" s="4">
        <v>16</v>
      </c>
      <c r="FL192" s="5">
        <v>16</v>
      </c>
      <c r="FM192" s="4">
        <v>16</v>
      </c>
      <c r="FN192" s="4">
        <v>16</v>
      </c>
      <c r="FO192" s="4">
        <v>16</v>
      </c>
      <c r="FP192" s="4">
        <v>17</v>
      </c>
      <c r="FQ192" s="5"/>
      <c r="FR192" s="5">
        <v>10</v>
      </c>
      <c r="FS192" s="5">
        <v>0.25</v>
      </c>
      <c r="FT192" s="5">
        <v>0.81</v>
      </c>
      <c r="FU192" s="5">
        <v>1.25</v>
      </c>
      <c r="FV192" s="5">
        <v>2.13</v>
      </c>
      <c r="FW192" s="5">
        <v>2.81</v>
      </c>
      <c r="FX192" s="5">
        <v>4.1900000000000004</v>
      </c>
      <c r="FY192" s="5">
        <v>0.18</v>
      </c>
      <c r="FZ192" s="5"/>
      <c r="GA192" s="5">
        <v>0.71</v>
      </c>
      <c r="GB192" s="5">
        <v>1.47</v>
      </c>
      <c r="GC192" s="5">
        <v>1.82</v>
      </c>
      <c r="GD192" s="5">
        <v>3.35</v>
      </c>
      <c r="GE192" s="5">
        <v>3.28</v>
      </c>
      <c r="GF192" s="46"/>
      <c r="GG192" s="5" t="s">
        <v>44</v>
      </c>
      <c r="GH192" s="5" t="s">
        <v>44</v>
      </c>
      <c r="GI192" s="5" t="s">
        <v>912</v>
      </c>
      <c r="GJ192" s="5" t="s">
        <v>798</v>
      </c>
      <c r="GK192" s="5" t="s">
        <v>830</v>
      </c>
      <c r="GL192" s="5">
        <v>10</v>
      </c>
      <c r="GM192" s="46"/>
      <c r="GN192" s="47">
        <v>2112094559</v>
      </c>
      <c r="GO192">
        <f t="shared" si="6"/>
        <v>0.35000000000000009</v>
      </c>
      <c r="GP192">
        <f t="shared" si="7"/>
        <v>6</v>
      </c>
      <c r="GQ192">
        <f t="shared" si="8"/>
        <v>57</v>
      </c>
    </row>
    <row r="193" spans="1:199">
      <c r="A193" s="5" t="s">
        <v>795</v>
      </c>
      <c r="B193" s="5">
        <v>2022</v>
      </c>
      <c r="C193" s="4">
        <v>112262038</v>
      </c>
      <c r="D193" s="5">
        <v>112262038</v>
      </c>
      <c r="E193" s="5" t="s">
        <v>796</v>
      </c>
      <c r="F193" s="5" t="s">
        <v>35</v>
      </c>
      <c r="G193" s="5" t="s">
        <v>36</v>
      </c>
      <c r="H193" s="5" t="s">
        <v>797</v>
      </c>
      <c r="I193" s="5" t="s">
        <v>37</v>
      </c>
      <c r="J193" s="5" t="s">
        <v>38</v>
      </c>
      <c r="K193" s="5" t="s">
        <v>38</v>
      </c>
      <c r="L193" s="5" t="s">
        <v>39</v>
      </c>
      <c r="M193" s="5" t="s">
        <v>40</v>
      </c>
      <c r="N193" s="5">
        <v>2</v>
      </c>
      <c r="O193" s="5" t="s">
        <v>116</v>
      </c>
      <c r="P193" s="5" t="s">
        <v>254</v>
      </c>
      <c r="Q193" s="5"/>
      <c r="R193" s="4">
        <v>30</v>
      </c>
      <c r="S193" s="5" t="s">
        <v>798</v>
      </c>
      <c r="T193" s="5"/>
      <c r="U193" s="5">
        <v>0</v>
      </c>
      <c r="V193" s="5" t="s">
        <v>914</v>
      </c>
      <c r="W193" s="5"/>
      <c r="X193" s="5" t="s">
        <v>799</v>
      </c>
      <c r="Y193" s="5">
        <v>100</v>
      </c>
      <c r="Z193" s="5">
        <v>1000</v>
      </c>
      <c r="AA193" s="5" t="s">
        <v>800</v>
      </c>
      <c r="AB193" s="5">
        <v>100</v>
      </c>
      <c r="AC193" s="5">
        <v>0</v>
      </c>
      <c r="AD193" s="5">
        <v>0</v>
      </c>
      <c r="AE193" s="5">
        <v>0</v>
      </c>
      <c r="AF193" s="5">
        <v>0</v>
      </c>
      <c r="AG193" s="5">
        <v>0</v>
      </c>
      <c r="AH193" s="5">
        <v>0</v>
      </c>
      <c r="AI193" s="5"/>
      <c r="AJ193" s="4">
        <v>2.7</v>
      </c>
      <c r="AK193" s="4">
        <v>2.7</v>
      </c>
      <c r="AL193" s="5">
        <v>1</v>
      </c>
      <c r="AM193" s="5" t="s">
        <v>819</v>
      </c>
      <c r="AN193" s="5" t="s">
        <v>814</v>
      </c>
      <c r="AO193" s="5">
        <v>2</v>
      </c>
      <c r="AP193" s="5">
        <v>1000</v>
      </c>
      <c r="AQ193" s="5" t="s">
        <v>800</v>
      </c>
      <c r="AR193" s="5">
        <v>22.22</v>
      </c>
      <c r="AS193" s="5">
        <v>33.33</v>
      </c>
      <c r="AT193" s="5">
        <v>11.11</v>
      </c>
      <c r="AU193" s="5">
        <v>33.33</v>
      </c>
      <c r="AV193" s="5">
        <v>0</v>
      </c>
      <c r="AW193" s="5">
        <v>0</v>
      </c>
      <c r="AX193" s="5" t="s">
        <v>820</v>
      </c>
      <c r="AY193" s="5" t="s">
        <v>820</v>
      </c>
      <c r="AZ193" s="5" t="s">
        <v>821</v>
      </c>
      <c r="BA193" s="5" t="s">
        <v>801</v>
      </c>
      <c r="BB193" s="5"/>
      <c r="BC193" s="5"/>
      <c r="BD193" s="5" t="s">
        <v>815</v>
      </c>
      <c r="BE193" s="5"/>
      <c r="BF193" s="5"/>
      <c r="BG193" s="5"/>
      <c r="BH193" s="5" t="s">
        <v>816</v>
      </c>
      <c r="BI193" s="5"/>
      <c r="BJ193" s="5"/>
      <c r="BK193" s="5" t="s">
        <v>915</v>
      </c>
      <c r="BL193" s="5" t="s">
        <v>807</v>
      </c>
      <c r="BM193" s="5">
        <v>100</v>
      </c>
      <c r="BN193" s="5">
        <v>95</v>
      </c>
      <c r="BO193" s="5">
        <v>87.5</v>
      </c>
      <c r="BP193" s="5">
        <v>75</v>
      </c>
      <c r="BQ193" s="5">
        <v>60</v>
      </c>
      <c r="BR193" s="5">
        <v>40</v>
      </c>
      <c r="BS193" s="5">
        <v>25</v>
      </c>
      <c r="BT193" s="5">
        <v>12.5</v>
      </c>
      <c r="BU193" s="5">
        <v>5</v>
      </c>
      <c r="BV193" s="5"/>
      <c r="BW193" s="5" t="s">
        <v>803</v>
      </c>
      <c r="BX193" s="5">
        <v>10</v>
      </c>
      <c r="BY193" s="5">
        <v>10</v>
      </c>
      <c r="BZ193" s="5">
        <v>10</v>
      </c>
      <c r="CA193" s="5">
        <v>10</v>
      </c>
      <c r="CB193" s="5">
        <v>9.8000000000000007</v>
      </c>
      <c r="CC193" s="5">
        <v>9.6</v>
      </c>
      <c r="CD193" s="5">
        <v>9.4</v>
      </c>
      <c r="CE193" s="5">
        <v>9.1999999999999993</v>
      </c>
      <c r="CF193" s="5">
        <v>9</v>
      </c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45"/>
      <c r="ES193" s="45"/>
      <c r="ET193" s="45">
        <v>44560</v>
      </c>
      <c r="EU193" s="45">
        <v>44562</v>
      </c>
      <c r="EV193" s="45" t="s">
        <v>822</v>
      </c>
      <c r="EW193" s="45"/>
      <c r="EX193" s="45"/>
      <c r="EY193" s="45"/>
      <c r="EZ193" s="45"/>
      <c r="FA193" s="45"/>
      <c r="FB193" s="45"/>
      <c r="FC193" s="45">
        <v>44600</v>
      </c>
      <c r="FD193" s="45"/>
      <c r="FE193" s="5"/>
      <c r="FF193" s="5" t="s">
        <v>804</v>
      </c>
      <c r="FG193" s="5"/>
      <c r="FH193" s="5"/>
      <c r="FI193" s="5"/>
      <c r="FJ193" s="5">
        <v>3.17</v>
      </c>
      <c r="FK193" s="4">
        <v>30</v>
      </c>
      <c r="FL193" s="5">
        <v>30</v>
      </c>
      <c r="FM193" s="4">
        <v>24</v>
      </c>
      <c r="FN193" s="4">
        <v>25</v>
      </c>
      <c r="FO193" s="4">
        <v>22</v>
      </c>
      <c r="FP193" s="4">
        <v>24</v>
      </c>
      <c r="FQ193" s="5">
        <v>4</v>
      </c>
      <c r="FR193" s="5">
        <v>3</v>
      </c>
      <c r="FS193" s="5">
        <v>0.2</v>
      </c>
      <c r="FT193" s="5">
        <v>0.44</v>
      </c>
      <c r="FU193" s="5">
        <v>0.64</v>
      </c>
      <c r="FV193" s="5">
        <v>1.04</v>
      </c>
      <c r="FW193" s="5">
        <v>1.4</v>
      </c>
      <c r="FX193" s="5">
        <v>3.08</v>
      </c>
      <c r="FY193" s="5">
        <v>0.17</v>
      </c>
      <c r="FZ193" s="5"/>
      <c r="GA193" s="5">
        <v>0.75</v>
      </c>
      <c r="GB193" s="5">
        <v>1.1299999999999999</v>
      </c>
      <c r="GC193" s="5">
        <v>1.5</v>
      </c>
      <c r="GD193" s="5">
        <v>3.38</v>
      </c>
      <c r="GE193" s="5">
        <v>4.05</v>
      </c>
      <c r="GF193" s="46"/>
      <c r="GG193" s="5" t="s">
        <v>44</v>
      </c>
      <c r="GH193" s="5" t="s">
        <v>44</v>
      </c>
      <c r="GI193" s="5" t="s">
        <v>912</v>
      </c>
      <c r="GJ193" s="5" t="s">
        <v>798</v>
      </c>
      <c r="GK193" s="5" t="s">
        <v>830</v>
      </c>
      <c r="GL193" s="5">
        <v>3</v>
      </c>
      <c r="GM193" s="46"/>
      <c r="GN193" s="47">
        <v>2112094560</v>
      </c>
      <c r="GO193">
        <f t="shared" si="6"/>
        <v>0.37000000000000011</v>
      </c>
      <c r="GP193">
        <f t="shared" si="7"/>
        <v>9</v>
      </c>
      <c r="GQ193">
        <f t="shared" si="8"/>
        <v>81</v>
      </c>
    </row>
    <row r="194" spans="1:199">
      <c r="A194" s="5" t="s">
        <v>795</v>
      </c>
      <c r="B194" s="5">
        <v>2022</v>
      </c>
      <c r="C194" s="4">
        <v>112262063</v>
      </c>
      <c r="D194" s="5">
        <v>112262063</v>
      </c>
      <c r="E194" s="5" t="s">
        <v>796</v>
      </c>
      <c r="F194" s="5" t="s">
        <v>35</v>
      </c>
      <c r="G194" s="5" t="s">
        <v>36</v>
      </c>
      <c r="H194" s="5" t="s">
        <v>797</v>
      </c>
      <c r="I194" s="5" t="s">
        <v>37</v>
      </c>
      <c r="J194" s="5" t="s">
        <v>38</v>
      </c>
      <c r="K194" s="5" t="s">
        <v>38</v>
      </c>
      <c r="L194" s="5" t="s">
        <v>39</v>
      </c>
      <c r="M194" s="5" t="s">
        <v>40</v>
      </c>
      <c r="N194" s="5">
        <v>2</v>
      </c>
      <c r="O194" s="5" t="s">
        <v>153</v>
      </c>
      <c r="P194" s="5" t="s">
        <v>916</v>
      </c>
      <c r="Q194" s="5" t="s">
        <v>158</v>
      </c>
      <c r="R194" s="4">
        <v>6</v>
      </c>
      <c r="S194" s="5" t="s">
        <v>798</v>
      </c>
      <c r="T194" s="5"/>
      <c r="U194" s="5">
        <v>0</v>
      </c>
      <c r="V194" s="5" t="s">
        <v>914</v>
      </c>
      <c r="W194" s="5"/>
      <c r="X194" s="5" t="s">
        <v>799</v>
      </c>
      <c r="Y194" s="5">
        <v>100</v>
      </c>
      <c r="Z194" s="5">
        <v>1000</v>
      </c>
      <c r="AA194" s="5" t="s">
        <v>800</v>
      </c>
      <c r="AB194" s="5">
        <v>100</v>
      </c>
      <c r="AC194" s="5">
        <v>0</v>
      </c>
      <c r="AD194" s="5">
        <v>0</v>
      </c>
      <c r="AE194" s="5">
        <v>0</v>
      </c>
      <c r="AF194" s="5">
        <v>0</v>
      </c>
      <c r="AG194" s="5">
        <v>0</v>
      </c>
      <c r="AH194" s="5">
        <v>0</v>
      </c>
      <c r="AI194" s="5"/>
      <c r="AJ194" s="4">
        <v>2.1</v>
      </c>
      <c r="AK194" s="4">
        <v>2</v>
      </c>
      <c r="AL194" s="5">
        <v>1</v>
      </c>
      <c r="AM194" s="5" t="s">
        <v>819</v>
      </c>
      <c r="AN194" s="5" t="s">
        <v>814</v>
      </c>
      <c r="AO194" s="5">
        <v>2</v>
      </c>
      <c r="AP194" s="5">
        <v>1000</v>
      </c>
      <c r="AQ194" s="5" t="s">
        <v>800</v>
      </c>
      <c r="AR194" s="5">
        <v>22.22</v>
      </c>
      <c r="AS194" s="5">
        <v>33.33</v>
      </c>
      <c r="AT194" s="5">
        <v>11.11</v>
      </c>
      <c r="AU194" s="5">
        <v>33.33</v>
      </c>
      <c r="AV194" s="5">
        <v>0</v>
      </c>
      <c r="AW194" s="5">
        <v>0</v>
      </c>
      <c r="AX194" s="5" t="s">
        <v>820</v>
      </c>
      <c r="AY194" s="5" t="s">
        <v>820</v>
      </c>
      <c r="AZ194" s="5" t="s">
        <v>821</v>
      </c>
      <c r="BA194" s="5" t="s">
        <v>801</v>
      </c>
      <c r="BB194" s="5"/>
      <c r="BC194" s="5"/>
      <c r="BD194" s="5" t="s">
        <v>815</v>
      </c>
      <c r="BE194" s="5"/>
      <c r="BF194" s="5"/>
      <c r="BG194" s="5"/>
      <c r="BH194" s="5" t="s">
        <v>816</v>
      </c>
      <c r="BI194" s="5"/>
      <c r="BJ194" s="5"/>
      <c r="BK194" s="5" t="s">
        <v>915</v>
      </c>
      <c r="BL194" s="5" t="s">
        <v>807</v>
      </c>
      <c r="BM194" s="5">
        <v>100</v>
      </c>
      <c r="BN194" s="5">
        <v>95</v>
      </c>
      <c r="BO194" s="5">
        <v>87.5</v>
      </c>
      <c r="BP194" s="5">
        <v>75</v>
      </c>
      <c r="BQ194" s="5">
        <v>60</v>
      </c>
      <c r="BR194" s="5">
        <v>40</v>
      </c>
      <c r="BS194" s="5">
        <v>25</v>
      </c>
      <c r="BT194" s="5">
        <v>12.5</v>
      </c>
      <c r="BU194" s="5">
        <v>5</v>
      </c>
      <c r="BV194" s="5"/>
      <c r="BW194" s="5" t="s">
        <v>803</v>
      </c>
      <c r="BX194" s="5">
        <v>10</v>
      </c>
      <c r="BY194" s="5">
        <v>10</v>
      </c>
      <c r="BZ194" s="5">
        <v>10</v>
      </c>
      <c r="CA194" s="5">
        <v>10</v>
      </c>
      <c r="CB194" s="5">
        <v>9.8000000000000007</v>
      </c>
      <c r="CC194" s="5">
        <v>9.6</v>
      </c>
      <c r="CD194" s="5">
        <v>9.4</v>
      </c>
      <c r="CE194" s="5">
        <v>9.1999999999999993</v>
      </c>
      <c r="CF194" s="5">
        <v>9</v>
      </c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45"/>
      <c r="ES194" s="45"/>
      <c r="ET194" s="45">
        <v>44560</v>
      </c>
      <c r="EU194" s="45">
        <v>44562</v>
      </c>
      <c r="EV194" s="45" t="s">
        <v>822</v>
      </c>
      <c r="EW194" s="45"/>
      <c r="EX194" s="45"/>
      <c r="EY194" s="45"/>
      <c r="EZ194" s="45"/>
      <c r="FA194" s="45"/>
      <c r="FB194" s="45"/>
      <c r="FC194" s="45">
        <v>44600</v>
      </c>
      <c r="FD194" s="45"/>
      <c r="FE194" s="5"/>
      <c r="FF194" s="5" t="s">
        <v>804</v>
      </c>
      <c r="FG194" s="5"/>
      <c r="FH194" s="5"/>
      <c r="FI194" s="5"/>
      <c r="FJ194" s="5">
        <v>7.33</v>
      </c>
      <c r="FK194" s="4">
        <v>6</v>
      </c>
      <c r="FL194" s="5">
        <v>5</v>
      </c>
      <c r="FM194" s="4">
        <v>5</v>
      </c>
      <c r="FN194" s="4">
        <v>6</v>
      </c>
      <c r="FO194" s="4">
        <v>5</v>
      </c>
      <c r="FP194" s="4">
        <v>5</v>
      </c>
      <c r="FQ194" s="5">
        <v>2</v>
      </c>
      <c r="FR194" s="5">
        <v>3</v>
      </c>
      <c r="FS194" s="5">
        <v>0.5</v>
      </c>
      <c r="FT194" s="5">
        <v>1.33</v>
      </c>
      <c r="FU194" s="5">
        <v>2.67</v>
      </c>
      <c r="FV194" s="5">
        <v>4.67</v>
      </c>
      <c r="FW194" s="5">
        <v>5.67</v>
      </c>
      <c r="FX194" s="5">
        <v>8.33</v>
      </c>
      <c r="FY194" s="5">
        <v>1</v>
      </c>
      <c r="FZ194" s="5"/>
      <c r="GA194" s="5">
        <v>2.4</v>
      </c>
      <c r="GB194" s="5">
        <v>2.8</v>
      </c>
      <c r="GC194" s="5">
        <v>3.4</v>
      </c>
      <c r="GD194" s="5">
        <v>5</v>
      </c>
      <c r="GE194" s="5">
        <v>7.2</v>
      </c>
      <c r="GF194" s="46"/>
      <c r="GG194" s="5" t="s">
        <v>44</v>
      </c>
      <c r="GH194" s="5" t="s">
        <v>44</v>
      </c>
      <c r="GI194" s="5" t="s">
        <v>912</v>
      </c>
      <c r="GJ194" s="5" t="s">
        <v>798</v>
      </c>
      <c r="GK194" s="5" t="s">
        <v>830</v>
      </c>
      <c r="GL194" s="5">
        <v>2</v>
      </c>
      <c r="GM194" s="46"/>
      <c r="GN194" s="47">
        <v>2112094561</v>
      </c>
      <c r="GO194">
        <f t="shared" si="6"/>
        <v>0.60000000000000009</v>
      </c>
      <c r="GP194">
        <f t="shared" si="7"/>
        <v>3</v>
      </c>
      <c r="GQ194">
        <f t="shared" si="8"/>
        <v>25</v>
      </c>
    </row>
    <row r="195" spans="1:199">
      <c r="A195" s="5" t="s">
        <v>795</v>
      </c>
      <c r="B195" s="5">
        <v>2022</v>
      </c>
      <c r="C195" s="4">
        <v>112262039</v>
      </c>
      <c r="D195" s="5">
        <v>112262039</v>
      </c>
      <c r="E195" s="5" t="s">
        <v>796</v>
      </c>
      <c r="F195" s="5" t="s">
        <v>35</v>
      </c>
      <c r="G195" s="5" t="s">
        <v>36</v>
      </c>
      <c r="H195" s="5" t="s">
        <v>797</v>
      </c>
      <c r="I195" s="5" t="s">
        <v>37</v>
      </c>
      <c r="J195" s="5" t="s">
        <v>38</v>
      </c>
      <c r="K195" s="5" t="s">
        <v>38</v>
      </c>
      <c r="L195" s="5" t="s">
        <v>39</v>
      </c>
      <c r="M195" s="5" t="s">
        <v>40</v>
      </c>
      <c r="N195" s="5">
        <v>2</v>
      </c>
      <c r="O195" s="5" t="s">
        <v>149</v>
      </c>
      <c r="P195" s="5" t="s">
        <v>225</v>
      </c>
      <c r="Q195" s="5"/>
      <c r="R195" s="4">
        <v>57</v>
      </c>
      <c r="S195" s="5" t="s">
        <v>798</v>
      </c>
      <c r="T195" s="5"/>
      <c r="U195" s="5">
        <v>0</v>
      </c>
      <c r="V195" s="5" t="s">
        <v>914</v>
      </c>
      <c r="W195" s="5"/>
      <c r="X195" s="5" t="s">
        <v>799</v>
      </c>
      <c r="Y195" s="5">
        <v>100</v>
      </c>
      <c r="Z195" s="5">
        <v>1000</v>
      </c>
      <c r="AA195" s="5" t="s">
        <v>800</v>
      </c>
      <c r="AB195" s="5">
        <v>100</v>
      </c>
      <c r="AC195" s="5">
        <v>0</v>
      </c>
      <c r="AD195" s="5">
        <v>0</v>
      </c>
      <c r="AE195" s="5">
        <v>0</v>
      </c>
      <c r="AF195" s="5">
        <v>0</v>
      </c>
      <c r="AG195" s="5">
        <v>0</v>
      </c>
      <c r="AH195" s="5">
        <v>0</v>
      </c>
      <c r="AI195" s="5"/>
      <c r="AJ195" s="4">
        <v>1.8</v>
      </c>
      <c r="AK195" s="4">
        <v>1.8</v>
      </c>
      <c r="AL195" s="5">
        <v>1</v>
      </c>
      <c r="AM195" s="5" t="s">
        <v>819</v>
      </c>
      <c r="AN195" s="5" t="s">
        <v>814</v>
      </c>
      <c r="AO195" s="5">
        <v>2</v>
      </c>
      <c r="AP195" s="5">
        <v>1000</v>
      </c>
      <c r="AQ195" s="5" t="s">
        <v>800</v>
      </c>
      <c r="AR195" s="5">
        <v>22.22</v>
      </c>
      <c r="AS195" s="5">
        <v>33.33</v>
      </c>
      <c r="AT195" s="5">
        <v>11.11</v>
      </c>
      <c r="AU195" s="5">
        <v>33.33</v>
      </c>
      <c r="AV195" s="5">
        <v>0</v>
      </c>
      <c r="AW195" s="5">
        <v>0</v>
      </c>
      <c r="AX195" s="5" t="s">
        <v>820</v>
      </c>
      <c r="AY195" s="5" t="s">
        <v>820</v>
      </c>
      <c r="AZ195" s="5" t="s">
        <v>821</v>
      </c>
      <c r="BA195" s="5" t="s">
        <v>801</v>
      </c>
      <c r="BB195" s="5"/>
      <c r="BC195" s="5"/>
      <c r="BD195" s="5" t="s">
        <v>815</v>
      </c>
      <c r="BE195" s="5"/>
      <c r="BF195" s="5"/>
      <c r="BG195" s="5"/>
      <c r="BH195" s="5" t="s">
        <v>816</v>
      </c>
      <c r="BI195" s="5"/>
      <c r="BJ195" s="5"/>
      <c r="BK195" s="5" t="s">
        <v>915</v>
      </c>
      <c r="BL195" s="5" t="s">
        <v>807</v>
      </c>
      <c r="BM195" s="5">
        <v>100</v>
      </c>
      <c r="BN195" s="5">
        <v>95</v>
      </c>
      <c r="BO195" s="5">
        <v>87.5</v>
      </c>
      <c r="BP195" s="5">
        <v>75</v>
      </c>
      <c r="BQ195" s="5">
        <v>60</v>
      </c>
      <c r="BR195" s="5">
        <v>40</v>
      </c>
      <c r="BS195" s="5">
        <v>25</v>
      </c>
      <c r="BT195" s="5">
        <v>12.5</v>
      </c>
      <c r="BU195" s="5">
        <v>5</v>
      </c>
      <c r="BV195" s="5"/>
      <c r="BW195" s="5" t="s">
        <v>803</v>
      </c>
      <c r="BX195" s="5">
        <v>10</v>
      </c>
      <c r="BY195" s="5">
        <v>10</v>
      </c>
      <c r="BZ195" s="5">
        <v>10</v>
      </c>
      <c r="CA195" s="5">
        <v>10</v>
      </c>
      <c r="CB195" s="5">
        <v>9.8000000000000007</v>
      </c>
      <c r="CC195" s="5">
        <v>9.6</v>
      </c>
      <c r="CD195" s="5">
        <v>9.4</v>
      </c>
      <c r="CE195" s="5">
        <v>9.1999999999999993</v>
      </c>
      <c r="CF195" s="5">
        <v>9</v>
      </c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45"/>
      <c r="ES195" s="45"/>
      <c r="ET195" s="45">
        <v>44560</v>
      </c>
      <c r="EU195" s="45">
        <v>44562</v>
      </c>
      <c r="EV195" s="45" t="s">
        <v>822</v>
      </c>
      <c r="EW195" s="45"/>
      <c r="EX195" s="45"/>
      <c r="EY195" s="45"/>
      <c r="EZ195" s="45"/>
      <c r="FA195" s="45"/>
      <c r="FB195" s="45"/>
      <c r="FC195" s="45">
        <v>44600</v>
      </c>
      <c r="FD195" s="45"/>
      <c r="FE195" s="5"/>
      <c r="FF195" s="5" t="s">
        <v>804</v>
      </c>
      <c r="FG195" s="5"/>
      <c r="FH195" s="5"/>
      <c r="FI195" s="5"/>
      <c r="FJ195" s="5">
        <v>3.13</v>
      </c>
      <c r="FK195" s="4">
        <v>57</v>
      </c>
      <c r="FL195" s="5">
        <v>50</v>
      </c>
      <c r="FM195" s="4">
        <v>43</v>
      </c>
      <c r="FN195" s="4">
        <v>61</v>
      </c>
      <c r="FO195" s="4">
        <v>39</v>
      </c>
      <c r="FP195" s="4">
        <v>66</v>
      </c>
      <c r="FQ195" s="5">
        <v>24</v>
      </c>
      <c r="FR195" s="5">
        <v>44</v>
      </c>
      <c r="FS195" s="5">
        <v>7.0000000000000007E-2</v>
      </c>
      <c r="FT195" s="5">
        <v>0.25</v>
      </c>
      <c r="FU195" s="5">
        <v>0.62</v>
      </c>
      <c r="FV195" s="5">
        <v>1</v>
      </c>
      <c r="FW195" s="5">
        <v>1.77</v>
      </c>
      <c r="FX195" s="5">
        <v>2.82</v>
      </c>
      <c r="FY195" s="5">
        <v>0.24</v>
      </c>
      <c r="FZ195" s="5"/>
      <c r="GA195" s="5">
        <v>0.5</v>
      </c>
      <c r="GB195" s="5">
        <v>1.02</v>
      </c>
      <c r="GC195" s="5">
        <v>1.7</v>
      </c>
      <c r="GD195" s="5">
        <v>3.86</v>
      </c>
      <c r="GE195" s="5">
        <v>4.29</v>
      </c>
      <c r="GF195" s="46"/>
      <c r="GG195" s="5" t="s">
        <v>44</v>
      </c>
      <c r="GH195" s="5" t="s">
        <v>44</v>
      </c>
      <c r="GI195" s="5" t="s">
        <v>912</v>
      </c>
      <c r="GJ195" s="5" t="s">
        <v>798</v>
      </c>
      <c r="GK195" s="5" t="s">
        <v>830</v>
      </c>
      <c r="GL195" s="5">
        <v>33</v>
      </c>
      <c r="GM195" s="46"/>
      <c r="GN195" s="47">
        <v>2112094562</v>
      </c>
      <c r="GO195">
        <f t="shared" si="6"/>
        <v>0.67999999999999994</v>
      </c>
      <c r="GP195">
        <f t="shared" si="7"/>
        <v>45</v>
      </c>
      <c r="GQ195">
        <f t="shared" si="8"/>
        <v>255</v>
      </c>
    </row>
    <row r="196" spans="1:199">
      <c r="A196" s="5" t="s">
        <v>795</v>
      </c>
      <c r="B196" s="5">
        <v>2022</v>
      </c>
      <c r="C196" s="4">
        <v>112262040</v>
      </c>
      <c r="D196" s="5">
        <v>112262040</v>
      </c>
      <c r="E196" s="5" t="s">
        <v>796</v>
      </c>
      <c r="F196" s="5" t="s">
        <v>35</v>
      </c>
      <c r="G196" s="5" t="s">
        <v>36</v>
      </c>
      <c r="H196" s="5" t="s">
        <v>797</v>
      </c>
      <c r="I196" s="5" t="s">
        <v>37</v>
      </c>
      <c r="J196" s="5" t="s">
        <v>38</v>
      </c>
      <c r="K196" s="5" t="s">
        <v>38</v>
      </c>
      <c r="L196" s="5" t="s">
        <v>39</v>
      </c>
      <c r="M196" s="5" t="s">
        <v>40</v>
      </c>
      <c r="N196" s="5">
        <v>2</v>
      </c>
      <c r="O196" s="5" t="s">
        <v>210</v>
      </c>
      <c r="P196" s="5" t="s">
        <v>262</v>
      </c>
      <c r="Q196" s="5"/>
      <c r="R196" s="4">
        <v>12</v>
      </c>
      <c r="S196" s="5" t="s">
        <v>798</v>
      </c>
      <c r="T196" s="5"/>
      <c r="U196" s="5">
        <v>0</v>
      </c>
      <c r="V196" s="5" t="s">
        <v>914</v>
      </c>
      <c r="W196" s="5"/>
      <c r="X196" s="5" t="s">
        <v>799</v>
      </c>
      <c r="Y196" s="5">
        <v>100</v>
      </c>
      <c r="Z196" s="5">
        <v>1000</v>
      </c>
      <c r="AA196" s="5" t="s">
        <v>800</v>
      </c>
      <c r="AB196" s="5">
        <v>100</v>
      </c>
      <c r="AC196" s="5">
        <v>0</v>
      </c>
      <c r="AD196" s="5">
        <v>0</v>
      </c>
      <c r="AE196" s="5">
        <v>0</v>
      </c>
      <c r="AF196" s="5">
        <v>0</v>
      </c>
      <c r="AG196" s="5">
        <v>0</v>
      </c>
      <c r="AH196" s="5">
        <v>0</v>
      </c>
      <c r="AI196" s="5"/>
      <c r="AJ196" s="4">
        <v>2.7</v>
      </c>
      <c r="AK196" s="4">
        <v>2.7</v>
      </c>
      <c r="AL196" s="5">
        <v>1</v>
      </c>
      <c r="AM196" s="5" t="s">
        <v>819</v>
      </c>
      <c r="AN196" s="5" t="s">
        <v>814</v>
      </c>
      <c r="AO196" s="5">
        <v>2</v>
      </c>
      <c r="AP196" s="5">
        <v>1000</v>
      </c>
      <c r="AQ196" s="5" t="s">
        <v>800</v>
      </c>
      <c r="AR196" s="5">
        <v>22.22</v>
      </c>
      <c r="AS196" s="5">
        <v>33.33</v>
      </c>
      <c r="AT196" s="5">
        <v>11.11</v>
      </c>
      <c r="AU196" s="5">
        <v>33.33</v>
      </c>
      <c r="AV196" s="5">
        <v>0</v>
      </c>
      <c r="AW196" s="5">
        <v>0</v>
      </c>
      <c r="AX196" s="5" t="s">
        <v>820</v>
      </c>
      <c r="AY196" s="5" t="s">
        <v>820</v>
      </c>
      <c r="AZ196" s="5" t="s">
        <v>821</v>
      </c>
      <c r="BA196" s="5" t="s">
        <v>801</v>
      </c>
      <c r="BB196" s="5"/>
      <c r="BC196" s="5"/>
      <c r="BD196" s="5" t="s">
        <v>815</v>
      </c>
      <c r="BE196" s="5"/>
      <c r="BF196" s="5"/>
      <c r="BG196" s="5"/>
      <c r="BH196" s="5" t="s">
        <v>816</v>
      </c>
      <c r="BI196" s="5"/>
      <c r="BJ196" s="5"/>
      <c r="BK196" s="5" t="s">
        <v>915</v>
      </c>
      <c r="BL196" s="5" t="s">
        <v>807</v>
      </c>
      <c r="BM196" s="5">
        <v>100</v>
      </c>
      <c r="BN196" s="5">
        <v>95</v>
      </c>
      <c r="BO196" s="5">
        <v>87.5</v>
      </c>
      <c r="BP196" s="5">
        <v>75</v>
      </c>
      <c r="BQ196" s="5">
        <v>60</v>
      </c>
      <c r="BR196" s="5">
        <v>40</v>
      </c>
      <c r="BS196" s="5">
        <v>25</v>
      </c>
      <c r="BT196" s="5">
        <v>12.5</v>
      </c>
      <c r="BU196" s="5">
        <v>5</v>
      </c>
      <c r="BV196" s="5"/>
      <c r="BW196" s="5" t="s">
        <v>803</v>
      </c>
      <c r="BX196" s="5">
        <v>10</v>
      </c>
      <c r="BY196" s="5">
        <v>10</v>
      </c>
      <c r="BZ196" s="5">
        <v>10</v>
      </c>
      <c r="CA196" s="5">
        <v>10</v>
      </c>
      <c r="CB196" s="5">
        <v>9.8000000000000007</v>
      </c>
      <c r="CC196" s="5">
        <v>9.6</v>
      </c>
      <c r="CD196" s="5">
        <v>9.4</v>
      </c>
      <c r="CE196" s="5">
        <v>9.1999999999999993</v>
      </c>
      <c r="CF196" s="5">
        <v>9</v>
      </c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45"/>
      <c r="ES196" s="45"/>
      <c r="ET196" s="45">
        <v>44560</v>
      </c>
      <c r="EU196" s="45">
        <v>44562</v>
      </c>
      <c r="EV196" s="45" t="s">
        <v>822</v>
      </c>
      <c r="EW196" s="45"/>
      <c r="EX196" s="45"/>
      <c r="EY196" s="45"/>
      <c r="EZ196" s="45"/>
      <c r="FA196" s="45"/>
      <c r="FB196" s="45"/>
      <c r="FC196" s="45">
        <v>44600</v>
      </c>
      <c r="FD196" s="45"/>
      <c r="FE196" s="5"/>
      <c r="FF196" s="5" t="s">
        <v>804</v>
      </c>
      <c r="FG196" s="5"/>
      <c r="FH196" s="5"/>
      <c r="FI196" s="5"/>
      <c r="FJ196" s="5">
        <v>3.91</v>
      </c>
      <c r="FK196" s="4">
        <v>12</v>
      </c>
      <c r="FL196" s="5">
        <v>12</v>
      </c>
      <c r="FM196" s="4">
        <v>11</v>
      </c>
      <c r="FN196" s="4">
        <v>11</v>
      </c>
      <c r="FO196" s="4">
        <v>8</v>
      </c>
      <c r="FP196" s="4">
        <v>11</v>
      </c>
      <c r="FQ196" s="5">
        <v>5</v>
      </c>
      <c r="FR196" s="5">
        <v>4</v>
      </c>
      <c r="FS196" s="5">
        <v>0</v>
      </c>
      <c r="FT196" s="5">
        <v>0.55000000000000004</v>
      </c>
      <c r="FU196" s="5">
        <v>0.91</v>
      </c>
      <c r="FV196" s="5">
        <v>1.36</v>
      </c>
      <c r="FW196" s="5">
        <v>1.64</v>
      </c>
      <c r="FX196" s="5">
        <v>3.64</v>
      </c>
      <c r="FY196" s="5">
        <v>0.09</v>
      </c>
      <c r="FZ196" s="5"/>
      <c r="GA196" s="5">
        <v>0.82</v>
      </c>
      <c r="GB196" s="5">
        <v>1.0900000000000001</v>
      </c>
      <c r="GC196" s="5">
        <v>2</v>
      </c>
      <c r="GD196" s="5">
        <v>4.55</v>
      </c>
      <c r="GE196" s="5">
        <v>8</v>
      </c>
      <c r="GF196" s="46"/>
      <c r="GG196" s="5" t="s">
        <v>44</v>
      </c>
      <c r="GH196" s="5" t="s">
        <v>44</v>
      </c>
      <c r="GI196" s="5" t="s">
        <v>912</v>
      </c>
      <c r="GJ196" s="5" t="s">
        <v>798</v>
      </c>
      <c r="GK196" s="5" t="s">
        <v>830</v>
      </c>
      <c r="GL196" s="5">
        <v>4</v>
      </c>
      <c r="GM196" s="46"/>
      <c r="GN196" s="47">
        <v>2112094563</v>
      </c>
      <c r="GO196">
        <f t="shared" si="6"/>
        <v>0.90999999999999992</v>
      </c>
      <c r="GP196">
        <f t="shared" si="7"/>
        <v>10</v>
      </c>
      <c r="GQ196">
        <f t="shared" si="8"/>
        <v>50</v>
      </c>
    </row>
    <row r="197" spans="1:199">
      <c r="A197" s="5" t="s">
        <v>795</v>
      </c>
      <c r="B197" s="5">
        <v>2022</v>
      </c>
      <c r="C197" s="4">
        <v>112262041</v>
      </c>
      <c r="D197" s="5">
        <v>112262041</v>
      </c>
      <c r="E197" s="5" t="s">
        <v>796</v>
      </c>
      <c r="F197" s="5" t="s">
        <v>35</v>
      </c>
      <c r="G197" s="5" t="s">
        <v>36</v>
      </c>
      <c r="H197" s="5" t="s">
        <v>797</v>
      </c>
      <c r="I197" s="5" t="s">
        <v>37</v>
      </c>
      <c r="J197" s="5" t="s">
        <v>38</v>
      </c>
      <c r="K197" s="5" t="s">
        <v>38</v>
      </c>
      <c r="L197" s="5" t="s">
        <v>39</v>
      </c>
      <c r="M197" s="5" t="s">
        <v>40</v>
      </c>
      <c r="N197" s="5">
        <v>2</v>
      </c>
      <c r="O197" s="5" t="s">
        <v>165</v>
      </c>
      <c r="P197" s="5" t="s">
        <v>255</v>
      </c>
      <c r="Q197" s="5"/>
      <c r="R197" s="4">
        <v>15</v>
      </c>
      <c r="S197" s="5" t="s">
        <v>798</v>
      </c>
      <c r="T197" s="5"/>
      <c r="U197" s="5">
        <v>0</v>
      </c>
      <c r="V197" s="5" t="s">
        <v>914</v>
      </c>
      <c r="W197" s="5"/>
      <c r="X197" s="5" t="s">
        <v>799</v>
      </c>
      <c r="Y197" s="5">
        <v>100</v>
      </c>
      <c r="Z197" s="5">
        <v>1000</v>
      </c>
      <c r="AA197" s="5" t="s">
        <v>800</v>
      </c>
      <c r="AB197" s="5">
        <v>100</v>
      </c>
      <c r="AC197" s="5">
        <v>0</v>
      </c>
      <c r="AD197" s="5">
        <v>0</v>
      </c>
      <c r="AE197" s="5">
        <v>0</v>
      </c>
      <c r="AF197" s="5">
        <v>0</v>
      </c>
      <c r="AG197" s="5">
        <v>0</v>
      </c>
      <c r="AH197" s="5">
        <v>0</v>
      </c>
      <c r="AI197" s="5"/>
      <c r="AJ197" s="4">
        <v>2.6</v>
      </c>
      <c r="AK197" s="4">
        <v>2.6</v>
      </c>
      <c r="AL197" s="5">
        <v>1</v>
      </c>
      <c r="AM197" s="5" t="s">
        <v>819</v>
      </c>
      <c r="AN197" s="5" t="s">
        <v>814</v>
      </c>
      <c r="AO197" s="5">
        <v>2</v>
      </c>
      <c r="AP197" s="5">
        <v>1000</v>
      </c>
      <c r="AQ197" s="5" t="s">
        <v>800</v>
      </c>
      <c r="AR197" s="5">
        <v>22.22</v>
      </c>
      <c r="AS197" s="5">
        <v>33.33</v>
      </c>
      <c r="AT197" s="5">
        <v>11.11</v>
      </c>
      <c r="AU197" s="5">
        <v>33.33</v>
      </c>
      <c r="AV197" s="5">
        <v>0</v>
      </c>
      <c r="AW197" s="5">
        <v>0</v>
      </c>
      <c r="AX197" s="5" t="s">
        <v>820</v>
      </c>
      <c r="AY197" s="5" t="s">
        <v>820</v>
      </c>
      <c r="AZ197" s="5" t="s">
        <v>821</v>
      </c>
      <c r="BA197" s="5" t="s">
        <v>801</v>
      </c>
      <c r="BB197" s="5"/>
      <c r="BC197" s="5"/>
      <c r="BD197" s="5" t="s">
        <v>815</v>
      </c>
      <c r="BE197" s="5"/>
      <c r="BF197" s="5"/>
      <c r="BG197" s="5"/>
      <c r="BH197" s="5" t="s">
        <v>816</v>
      </c>
      <c r="BI197" s="5"/>
      <c r="BJ197" s="5"/>
      <c r="BK197" s="5" t="s">
        <v>915</v>
      </c>
      <c r="BL197" s="5" t="s">
        <v>807</v>
      </c>
      <c r="BM197" s="5">
        <v>100</v>
      </c>
      <c r="BN197" s="5">
        <v>95</v>
      </c>
      <c r="BO197" s="5">
        <v>87.5</v>
      </c>
      <c r="BP197" s="5">
        <v>75</v>
      </c>
      <c r="BQ197" s="5">
        <v>60</v>
      </c>
      <c r="BR197" s="5">
        <v>40</v>
      </c>
      <c r="BS197" s="5">
        <v>25</v>
      </c>
      <c r="BT197" s="5">
        <v>12.5</v>
      </c>
      <c r="BU197" s="5">
        <v>5</v>
      </c>
      <c r="BV197" s="5"/>
      <c r="BW197" s="5" t="s">
        <v>803</v>
      </c>
      <c r="BX197" s="5">
        <v>10</v>
      </c>
      <c r="BY197" s="5">
        <v>10</v>
      </c>
      <c r="BZ197" s="5">
        <v>10</v>
      </c>
      <c r="CA197" s="5">
        <v>10</v>
      </c>
      <c r="CB197" s="5">
        <v>9.8000000000000007</v>
      </c>
      <c r="CC197" s="5">
        <v>9.6</v>
      </c>
      <c r="CD197" s="5">
        <v>9.4</v>
      </c>
      <c r="CE197" s="5">
        <v>9.1999999999999993</v>
      </c>
      <c r="CF197" s="5">
        <v>9</v>
      </c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45"/>
      <c r="ES197" s="45"/>
      <c r="ET197" s="45">
        <v>44560</v>
      </c>
      <c r="EU197" s="45">
        <v>44562</v>
      </c>
      <c r="EV197" s="45" t="s">
        <v>822</v>
      </c>
      <c r="EW197" s="45"/>
      <c r="EX197" s="45"/>
      <c r="EY197" s="45"/>
      <c r="EZ197" s="45"/>
      <c r="FA197" s="45"/>
      <c r="FB197" s="45"/>
      <c r="FC197" s="45">
        <v>44600</v>
      </c>
      <c r="FD197" s="45"/>
      <c r="FE197" s="5"/>
      <c r="FF197" s="5" t="s">
        <v>804</v>
      </c>
      <c r="FG197" s="5"/>
      <c r="FH197" s="5"/>
      <c r="FI197" s="5"/>
      <c r="FJ197" s="5">
        <v>3.18</v>
      </c>
      <c r="FK197" s="4">
        <v>15</v>
      </c>
      <c r="FL197" s="5">
        <v>15</v>
      </c>
      <c r="FM197" s="4">
        <v>12</v>
      </c>
      <c r="FN197" s="4">
        <v>13</v>
      </c>
      <c r="FO197" s="4">
        <v>11</v>
      </c>
      <c r="FP197" s="4">
        <v>13</v>
      </c>
      <c r="FQ197" s="5">
        <v>4</v>
      </c>
      <c r="FR197" s="5">
        <v>2</v>
      </c>
      <c r="FS197" s="5">
        <v>0.08</v>
      </c>
      <c r="FT197" s="5">
        <v>0.23</v>
      </c>
      <c r="FU197" s="5">
        <v>0.54</v>
      </c>
      <c r="FV197" s="5">
        <v>1.1499999999999999</v>
      </c>
      <c r="FW197" s="5">
        <v>1.69</v>
      </c>
      <c r="FX197" s="5">
        <v>2.92</v>
      </c>
      <c r="FY197" s="5">
        <v>0.08</v>
      </c>
      <c r="FZ197" s="5"/>
      <c r="GA197" s="5">
        <v>0.23</v>
      </c>
      <c r="GB197" s="5">
        <v>1</v>
      </c>
      <c r="GC197" s="5">
        <v>1.69</v>
      </c>
      <c r="GD197" s="5">
        <v>3.77</v>
      </c>
      <c r="GE197" s="5">
        <v>4.3600000000000003</v>
      </c>
      <c r="GF197" s="46"/>
      <c r="GG197" s="5" t="s">
        <v>44</v>
      </c>
      <c r="GH197" s="5" t="s">
        <v>44</v>
      </c>
      <c r="GI197" s="5" t="s">
        <v>912</v>
      </c>
      <c r="GJ197" s="5" t="s">
        <v>798</v>
      </c>
      <c r="GK197" s="5" t="s">
        <v>830</v>
      </c>
      <c r="GL197" s="5">
        <v>3</v>
      </c>
      <c r="GM197" s="46"/>
      <c r="GN197" s="47">
        <v>2112094564</v>
      </c>
      <c r="GO197">
        <f t="shared" si="6"/>
        <v>0.69</v>
      </c>
      <c r="GP197">
        <f t="shared" si="7"/>
        <v>9</v>
      </c>
      <c r="GQ197">
        <f t="shared" si="8"/>
        <v>49</v>
      </c>
    </row>
    <row r="198" spans="1:199">
      <c r="A198" s="5" t="s">
        <v>795</v>
      </c>
      <c r="B198" s="5">
        <v>2022</v>
      </c>
      <c r="C198" s="4">
        <v>112262042</v>
      </c>
      <c r="D198" s="5">
        <v>112262042</v>
      </c>
      <c r="E198" s="5" t="s">
        <v>796</v>
      </c>
      <c r="F198" s="5" t="s">
        <v>35</v>
      </c>
      <c r="G198" s="5" t="s">
        <v>36</v>
      </c>
      <c r="H198" s="5" t="s">
        <v>797</v>
      </c>
      <c r="I198" s="5" t="s">
        <v>37</v>
      </c>
      <c r="J198" s="5" t="s">
        <v>38</v>
      </c>
      <c r="K198" s="5" t="s">
        <v>38</v>
      </c>
      <c r="L198" s="5" t="s">
        <v>39</v>
      </c>
      <c r="M198" s="5" t="s">
        <v>40</v>
      </c>
      <c r="N198" s="5">
        <v>2</v>
      </c>
      <c r="O198" s="5" t="s">
        <v>151</v>
      </c>
      <c r="P198" s="5" t="s">
        <v>250</v>
      </c>
      <c r="Q198" s="5"/>
      <c r="R198" s="4">
        <v>16</v>
      </c>
      <c r="S198" s="5" t="s">
        <v>798</v>
      </c>
      <c r="T198" s="5"/>
      <c r="U198" s="5">
        <v>0</v>
      </c>
      <c r="V198" s="5" t="s">
        <v>914</v>
      </c>
      <c r="W198" s="5"/>
      <c r="X198" s="5" t="s">
        <v>799</v>
      </c>
      <c r="Y198" s="5">
        <v>100</v>
      </c>
      <c r="Z198" s="5">
        <v>1000</v>
      </c>
      <c r="AA198" s="5" t="s">
        <v>800</v>
      </c>
      <c r="AB198" s="5">
        <v>100</v>
      </c>
      <c r="AC198" s="5">
        <v>0</v>
      </c>
      <c r="AD198" s="5">
        <v>0</v>
      </c>
      <c r="AE198" s="5">
        <v>0</v>
      </c>
      <c r="AF198" s="5">
        <v>0</v>
      </c>
      <c r="AG198" s="5">
        <v>0</v>
      </c>
      <c r="AH198" s="5">
        <v>0</v>
      </c>
      <c r="AI198" s="5"/>
      <c r="AJ198" s="4">
        <v>2.5</v>
      </c>
      <c r="AK198" s="4">
        <v>2.5</v>
      </c>
      <c r="AL198" s="5">
        <v>1</v>
      </c>
      <c r="AM198" s="5" t="s">
        <v>819</v>
      </c>
      <c r="AN198" s="5" t="s">
        <v>814</v>
      </c>
      <c r="AO198" s="5">
        <v>2</v>
      </c>
      <c r="AP198" s="5">
        <v>1000</v>
      </c>
      <c r="AQ198" s="5" t="s">
        <v>800</v>
      </c>
      <c r="AR198" s="5">
        <v>22.22</v>
      </c>
      <c r="AS198" s="5">
        <v>33.33</v>
      </c>
      <c r="AT198" s="5">
        <v>11.11</v>
      </c>
      <c r="AU198" s="5">
        <v>33.33</v>
      </c>
      <c r="AV198" s="5">
        <v>0</v>
      </c>
      <c r="AW198" s="5">
        <v>0</v>
      </c>
      <c r="AX198" s="5" t="s">
        <v>820</v>
      </c>
      <c r="AY198" s="5" t="s">
        <v>820</v>
      </c>
      <c r="AZ198" s="5" t="s">
        <v>821</v>
      </c>
      <c r="BA198" s="5" t="s">
        <v>801</v>
      </c>
      <c r="BB198" s="5"/>
      <c r="BC198" s="5"/>
      <c r="BD198" s="5" t="s">
        <v>815</v>
      </c>
      <c r="BE198" s="5"/>
      <c r="BF198" s="5"/>
      <c r="BG198" s="5"/>
      <c r="BH198" s="5" t="s">
        <v>816</v>
      </c>
      <c r="BI198" s="5"/>
      <c r="BJ198" s="5"/>
      <c r="BK198" s="5" t="s">
        <v>915</v>
      </c>
      <c r="BL198" s="5" t="s">
        <v>807</v>
      </c>
      <c r="BM198" s="5">
        <v>100</v>
      </c>
      <c r="BN198" s="5">
        <v>95</v>
      </c>
      <c r="BO198" s="5">
        <v>87.5</v>
      </c>
      <c r="BP198" s="5">
        <v>75</v>
      </c>
      <c r="BQ198" s="5">
        <v>60</v>
      </c>
      <c r="BR198" s="5">
        <v>40</v>
      </c>
      <c r="BS198" s="5">
        <v>25</v>
      </c>
      <c r="BT198" s="5">
        <v>12.5</v>
      </c>
      <c r="BU198" s="5">
        <v>5</v>
      </c>
      <c r="BV198" s="5"/>
      <c r="BW198" s="5" t="s">
        <v>803</v>
      </c>
      <c r="BX198" s="5">
        <v>10</v>
      </c>
      <c r="BY198" s="5">
        <v>10</v>
      </c>
      <c r="BZ198" s="5">
        <v>10</v>
      </c>
      <c r="CA198" s="5">
        <v>10</v>
      </c>
      <c r="CB198" s="5">
        <v>9.8000000000000007</v>
      </c>
      <c r="CC198" s="5">
        <v>9.6</v>
      </c>
      <c r="CD198" s="5">
        <v>9.4</v>
      </c>
      <c r="CE198" s="5">
        <v>9.1999999999999993</v>
      </c>
      <c r="CF198" s="5">
        <v>9</v>
      </c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45"/>
      <c r="ES198" s="45"/>
      <c r="ET198" s="45">
        <v>44560</v>
      </c>
      <c r="EU198" s="45">
        <v>44562</v>
      </c>
      <c r="EV198" s="45" t="s">
        <v>822</v>
      </c>
      <c r="EW198" s="45"/>
      <c r="EX198" s="45"/>
      <c r="EY198" s="45"/>
      <c r="EZ198" s="45"/>
      <c r="FA198" s="45"/>
      <c r="FB198" s="45"/>
      <c r="FC198" s="45">
        <v>44600</v>
      </c>
      <c r="FD198" s="45"/>
      <c r="FE198" s="5"/>
      <c r="FF198" s="5" t="s">
        <v>804</v>
      </c>
      <c r="FG198" s="5"/>
      <c r="FH198" s="5"/>
      <c r="FI198" s="5"/>
      <c r="FJ198" s="5">
        <v>3.04</v>
      </c>
      <c r="FK198" s="4">
        <v>16</v>
      </c>
      <c r="FL198" s="5">
        <v>14</v>
      </c>
      <c r="FM198" s="4">
        <v>13</v>
      </c>
      <c r="FN198" s="4">
        <v>16</v>
      </c>
      <c r="FO198" s="4">
        <v>12</v>
      </c>
      <c r="FP198" s="4">
        <v>17</v>
      </c>
      <c r="FQ198" s="5">
        <v>4</v>
      </c>
      <c r="FR198" s="5">
        <v>9</v>
      </c>
      <c r="FS198" s="5">
        <v>0.31</v>
      </c>
      <c r="FT198" s="5">
        <v>0.81</v>
      </c>
      <c r="FU198" s="5">
        <v>0.94</v>
      </c>
      <c r="FV198" s="5">
        <v>1.38</v>
      </c>
      <c r="FW198" s="5">
        <v>1.69</v>
      </c>
      <c r="FX198" s="5">
        <v>2.88</v>
      </c>
      <c r="FY198" s="5">
        <v>0.47</v>
      </c>
      <c r="FZ198" s="5"/>
      <c r="GA198" s="5">
        <v>0.82</v>
      </c>
      <c r="GB198" s="5">
        <v>1.35</v>
      </c>
      <c r="GC198" s="5">
        <v>1.71</v>
      </c>
      <c r="GD198" s="5">
        <v>3.41</v>
      </c>
      <c r="GE198" s="5">
        <v>4.1100000000000003</v>
      </c>
      <c r="GF198" s="46"/>
      <c r="GG198" s="5" t="s">
        <v>44</v>
      </c>
      <c r="GH198" s="5" t="s">
        <v>44</v>
      </c>
      <c r="GI198" s="5" t="s">
        <v>912</v>
      </c>
      <c r="GJ198" s="5" t="s">
        <v>798</v>
      </c>
      <c r="GK198" s="5" t="s">
        <v>830</v>
      </c>
      <c r="GL198" s="5">
        <v>6</v>
      </c>
      <c r="GM198" s="46"/>
      <c r="GN198" s="47">
        <v>2112094565</v>
      </c>
      <c r="GO198">
        <f t="shared" si="6"/>
        <v>0.35999999999999988</v>
      </c>
      <c r="GP198">
        <f t="shared" si="7"/>
        <v>6</v>
      </c>
      <c r="GQ198">
        <f t="shared" si="8"/>
        <v>58</v>
      </c>
    </row>
    <row r="199" spans="1:199">
      <c r="A199" s="5" t="s">
        <v>795</v>
      </c>
      <c r="B199" s="5">
        <v>2022</v>
      </c>
      <c r="C199" s="4">
        <v>112262043</v>
      </c>
      <c r="D199" s="5">
        <v>112262043</v>
      </c>
      <c r="E199" s="5" t="s">
        <v>796</v>
      </c>
      <c r="F199" s="5" t="s">
        <v>35</v>
      </c>
      <c r="G199" s="5" t="s">
        <v>36</v>
      </c>
      <c r="H199" s="5" t="s">
        <v>797</v>
      </c>
      <c r="I199" s="5" t="s">
        <v>37</v>
      </c>
      <c r="J199" s="5" t="s">
        <v>38</v>
      </c>
      <c r="K199" s="5" t="s">
        <v>38</v>
      </c>
      <c r="L199" s="5" t="s">
        <v>39</v>
      </c>
      <c r="M199" s="5" t="s">
        <v>40</v>
      </c>
      <c r="N199" s="5">
        <v>2</v>
      </c>
      <c r="O199" s="5" t="s">
        <v>210</v>
      </c>
      <c r="P199" s="5" t="s">
        <v>260</v>
      </c>
      <c r="Q199" s="5"/>
      <c r="R199" s="4">
        <v>32</v>
      </c>
      <c r="S199" s="5" t="s">
        <v>798</v>
      </c>
      <c r="T199" s="5"/>
      <c r="U199" s="5">
        <v>0</v>
      </c>
      <c r="V199" s="5" t="s">
        <v>914</v>
      </c>
      <c r="W199" s="5"/>
      <c r="X199" s="5" t="s">
        <v>799</v>
      </c>
      <c r="Y199" s="5">
        <v>100</v>
      </c>
      <c r="Z199" s="5">
        <v>1000</v>
      </c>
      <c r="AA199" s="5" t="s">
        <v>800</v>
      </c>
      <c r="AB199" s="5">
        <v>100</v>
      </c>
      <c r="AC199" s="5">
        <v>0</v>
      </c>
      <c r="AD199" s="5">
        <v>0</v>
      </c>
      <c r="AE199" s="5">
        <v>0</v>
      </c>
      <c r="AF199" s="5">
        <v>0</v>
      </c>
      <c r="AG199" s="5">
        <v>0</v>
      </c>
      <c r="AH199" s="5">
        <v>0</v>
      </c>
      <c r="AI199" s="5"/>
      <c r="AJ199" s="4">
        <v>2.7</v>
      </c>
      <c r="AK199" s="4">
        <v>2.7</v>
      </c>
      <c r="AL199" s="5">
        <v>1</v>
      </c>
      <c r="AM199" s="5" t="s">
        <v>819</v>
      </c>
      <c r="AN199" s="5" t="s">
        <v>814</v>
      </c>
      <c r="AO199" s="5">
        <v>2</v>
      </c>
      <c r="AP199" s="5">
        <v>1000</v>
      </c>
      <c r="AQ199" s="5" t="s">
        <v>800</v>
      </c>
      <c r="AR199" s="5">
        <v>22.22</v>
      </c>
      <c r="AS199" s="5">
        <v>33.33</v>
      </c>
      <c r="AT199" s="5">
        <v>11.11</v>
      </c>
      <c r="AU199" s="5">
        <v>33.33</v>
      </c>
      <c r="AV199" s="5">
        <v>0</v>
      </c>
      <c r="AW199" s="5">
        <v>0</v>
      </c>
      <c r="AX199" s="5" t="s">
        <v>820</v>
      </c>
      <c r="AY199" s="5" t="s">
        <v>820</v>
      </c>
      <c r="AZ199" s="5" t="s">
        <v>821</v>
      </c>
      <c r="BA199" s="5" t="s">
        <v>801</v>
      </c>
      <c r="BB199" s="5"/>
      <c r="BC199" s="5"/>
      <c r="BD199" s="5" t="s">
        <v>815</v>
      </c>
      <c r="BE199" s="5"/>
      <c r="BF199" s="5"/>
      <c r="BG199" s="5"/>
      <c r="BH199" s="5" t="s">
        <v>816</v>
      </c>
      <c r="BI199" s="5"/>
      <c r="BJ199" s="5"/>
      <c r="BK199" s="5" t="s">
        <v>915</v>
      </c>
      <c r="BL199" s="5" t="s">
        <v>807</v>
      </c>
      <c r="BM199" s="5">
        <v>100</v>
      </c>
      <c r="BN199" s="5">
        <v>95</v>
      </c>
      <c r="BO199" s="5">
        <v>87.5</v>
      </c>
      <c r="BP199" s="5">
        <v>75</v>
      </c>
      <c r="BQ199" s="5">
        <v>60</v>
      </c>
      <c r="BR199" s="5">
        <v>40</v>
      </c>
      <c r="BS199" s="5">
        <v>25</v>
      </c>
      <c r="BT199" s="5">
        <v>12.5</v>
      </c>
      <c r="BU199" s="5">
        <v>5</v>
      </c>
      <c r="BV199" s="5"/>
      <c r="BW199" s="5" t="s">
        <v>803</v>
      </c>
      <c r="BX199" s="5">
        <v>10</v>
      </c>
      <c r="BY199" s="5">
        <v>10</v>
      </c>
      <c r="BZ199" s="5">
        <v>10</v>
      </c>
      <c r="CA199" s="5">
        <v>10</v>
      </c>
      <c r="CB199" s="5">
        <v>9.8000000000000007</v>
      </c>
      <c r="CC199" s="5">
        <v>9.6</v>
      </c>
      <c r="CD199" s="5">
        <v>9.4</v>
      </c>
      <c r="CE199" s="5">
        <v>9.1999999999999993</v>
      </c>
      <c r="CF199" s="5">
        <v>9</v>
      </c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45"/>
      <c r="ES199" s="45"/>
      <c r="ET199" s="45">
        <v>44560</v>
      </c>
      <c r="EU199" s="45">
        <v>44562</v>
      </c>
      <c r="EV199" s="45" t="s">
        <v>822</v>
      </c>
      <c r="EW199" s="45"/>
      <c r="EX199" s="45"/>
      <c r="EY199" s="45"/>
      <c r="EZ199" s="45"/>
      <c r="FA199" s="45"/>
      <c r="FB199" s="45"/>
      <c r="FC199" s="45">
        <v>44600</v>
      </c>
      <c r="FD199" s="45"/>
      <c r="FE199" s="5"/>
      <c r="FF199" s="5" t="s">
        <v>804</v>
      </c>
      <c r="FG199" s="5"/>
      <c r="FH199" s="5"/>
      <c r="FI199" s="5"/>
      <c r="FJ199" s="5">
        <v>3.75</v>
      </c>
      <c r="FK199" s="4">
        <v>32</v>
      </c>
      <c r="FL199" s="5">
        <v>30</v>
      </c>
      <c r="FM199" s="4">
        <v>24</v>
      </c>
      <c r="FN199" s="4">
        <v>28</v>
      </c>
      <c r="FO199" s="4">
        <v>25</v>
      </c>
      <c r="FP199" s="4">
        <v>26</v>
      </c>
      <c r="FQ199" s="5">
        <v>5</v>
      </c>
      <c r="FR199" s="5">
        <v>1</v>
      </c>
      <c r="FS199" s="5">
        <v>0.11</v>
      </c>
      <c r="FT199" s="5">
        <v>0.14000000000000001</v>
      </c>
      <c r="FU199" s="5">
        <v>0.25</v>
      </c>
      <c r="FV199" s="5">
        <v>0.71</v>
      </c>
      <c r="FW199" s="5">
        <v>1.64</v>
      </c>
      <c r="FX199" s="5">
        <v>3.07</v>
      </c>
      <c r="FY199" s="5">
        <v>0.04</v>
      </c>
      <c r="FZ199" s="5"/>
      <c r="GA199" s="5">
        <v>0.54</v>
      </c>
      <c r="GB199" s="5">
        <v>0.85</v>
      </c>
      <c r="GC199" s="5">
        <v>1.42</v>
      </c>
      <c r="GD199" s="5">
        <v>5.35</v>
      </c>
      <c r="GE199" s="5">
        <v>3.83</v>
      </c>
      <c r="GF199" s="46"/>
      <c r="GG199" s="5" t="s">
        <v>44</v>
      </c>
      <c r="GH199" s="5" t="s">
        <v>44</v>
      </c>
      <c r="GI199" s="5" t="s">
        <v>912</v>
      </c>
      <c r="GJ199" s="5" t="s">
        <v>798</v>
      </c>
      <c r="GK199" s="5" t="s">
        <v>830</v>
      </c>
      <c r="GL199" s="5">
        <v>3</v>
      </c>
      <c r="GM199" s="46"/>
      <c r="GN199" s="47">
        <v>2112094566</v>
      </c>
      <c r="GO199">
        <f t="shared" si="6"/>
        <v>0.56999999999999995</v>
      </c>
      <c r="GP199">
        <f t="shared" si="7"/>
        <v>15</v>
      </c>
      <c r="GQ199">
        <f t="shared" si="8"/>
        <v>139</v>
      </c>
    </row>
    <row r="200" spans="1:199">
      <c r="A200" s="5" t="s">
        <v>795</v>
      </c>
      <c r="B200" s="5">
        <v>2022</v>
      </c>
      <c r="C200" s="4">
        <v>112262044</v>
      </c>
      <c r="D200" s="5">
        <v>112262044</v>
      </c>
      <c r="E200" s="5" t="s">
        <v>796</v>
      </c>
      <c r="F200" s="5" t="s">
        <v>35</v>
      </c>
      <c r="G200" s="5" t="s">
        <v>36</v>
      </c>
      <c r="H200" s="5" t="s">
        <v>797</v>
      </c>
      <c r="I200" s="5" t="s">
        <v>37</v>
      </c>
      <c r="J200" s="5" t="s">
        <v>38</v>
      </c>
      <c r="K200" s="5" t="s">
        <v>38</v>
      </c>
      <c r="L200" s="5" t="s">
        <v>39</v>
      </c>
      <c r="M200" s="5" t="s">
        <v>40</v>
      </c>
      <c r="N200" s="5">
        <v>2</v>
      </c>
      <c r="O200" s="5" t="s">
        <v>153</v>
      </c>
      <c r="P200" s="5" t="s">
        <v>240</v>
      </c>
      <c r="Q200" s="5"/>
      <c r="R200" s="4">
        <v>16</v>
      </c>
      <c r="S200" s="5" t="s">
        <v>798</v>
      </c>
      <c r="T200" s="5"/>
      <c r="U200" s="5">
        <v>0</v>
      </c>
      <c r="V200" s="5" t="s">
        <v>914</v>
      </c>
      <c r="W200" s="5"/>
      <c r="X200" s="5" t="s">
        <v>799</v>
      </c>
      <c r="Y200" s="5">
        <v>100</v>
      </c>
      <c r="Z200" s="5">
        <v>1000</v>
      </c>
      <c r="AA200" s="5" t="s">
        <v>800</v>
      </c>
      <c r="AB200" s="5">
        <v>100</v>
      </c>
      <c r="AC200" s="5">
        <v>0</v>
      </c>
      <c r="AD200" s="5">
        <v>0</v>
      </c>
      <c r="AE200" s="5">
        <v>0</v>
      </c>
      <c r="AF200" s="5">
        <v>0</v>
      </c>
      <c r="AG200" s="5">
        <v>0</v>
      </c>
      <c r="AH200" s="5">
        <v>0</v>
      </c>
      <c r="AI200" s="5"/>
      <c r="AJ200" s="4">
        <v>1.9</v>
      </c>
      <c r="AK200" s="4">
        <v>1.9</v>
      </c>
      <c r="AL200" s="5">
        <v>1</v>
      </c>
      <c r="AM200" s="5" t="s">
        <v>819</v>
      </c>
      <c r="AN200" s="5" t="s">
        <v>814</v>
      </c>
      <c r="AO200" s="5">
        <v>2</v>
      </c>
      <c r="AP200" s="5">
        <v>1000</v>
      </c>
      <c r="AQ200" s="5" t="s">
        <v>800</v>
      </c>
      <c r="AR200" s="5">
        <v>22.22</v>
      </c>
      <c r="AS200" s="5">
        <v>33.33</v>
      </c>
      <c r="AT200" s="5">
        <v>11.11</v>
      </c>
      <c r="AU200" s="5">
        <v>33.33</v>
      </c>
      <c r="AV200" s="5">
        <v>0</v>
      </c>
      <c r="AW200" s="5">
        <v>0</v>
      </c>
      <c r="AX200" s="5" t="s">
        <v>820</v>
      </c>
      <c r="AY200" s="5" t="s">
        <v>820</v>
      </c>
      <c r="AZ200" s="5" t="s">
        <v>821</v>
      </c>
      <c r="BA200" s="5" t="s">
        <v>801</v>
      </c>
      <c r="BB200" s="5"/>
      <c r="BC200" s="5"/>
      <c r="BD200" s="5" t="s">
        <v>815</v>
      </c>
      <c r="BE200" s="5"/>
      <c r="BF200" s="5"/>
      <c r="BG200" s="5"/>
      <c r="BH200" s="5" t="s">
        <v>816</v>
      </c>
      <c r="BI200" s="5"/>
      <c r="BJ200" s="5"/>
      <c r="BK200" s="5" t="s">
        <v>915</v>
      </c>
      <c r="BL200" s="5" t="s">
        <v>807</v>
      </c>
      <c r="BM200" s="5">
        <v>100</v>
      </c>
      <c r="BN200" s="5">
        <v>95</v>
      </c>
      <c r="BO200" s="5">
        <v>87.5</v>
      </c>
      <c r="BP200" s="5">
        <v>75</v>
      </c>
      <c r="BQ200" s="5">
        <v>60</v>
      </c>
      <c r="BR200" s="5">
        <v>40</v>
      </c>
      <c r="BS200" s="5">
        <v>25</v>
      </c>
      <c r="BT200" s="5">
        <v>12.5</v>
      </c>
      <c r="BU200" s="5">
        <v>5</v>
      </c>
      <c r="BV200" s="5"/>
      <c r="BW200" s="5" t="s">
        <v>803</v>
      </c>
      <c r="BX200" s="5">
        <v>10</v>
      </c>
      <c r="BY200" s="5">
        <v>10</v>
      </c>
      <c r="BZ200" s="5">
        <v>10</v>
      </c>
      <c r="CA200" s="5">
        <v>10</v>
      </c>
      <c r="CB200" s="5">
        <v>9.8000000000000007</v>
      </c>
      <c r="CC200" s="5">
        <v>9.6</v>
      </c>
      <c r="CD200" s="5">
        <v>9.4</v>
      </c>
      <c r="CE200" s="5">
        <v>9.1999999999999993</v>
      </c>
      <c r="CF200" s="5">
        <v>9</v>
      </c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45"/>
      <c r="ES200" s="45"/>
      <c r="ET200" s="45">
        <v>44560</v>
      </c>
      <c r="EU200" s="45">
        <v>44562</v>
      </c>
      <c r="EV200" s="45" t="s">
        <v>822</v>
      </c>
      <c r="EW200" s="45"/>
      <c r="EX200" s="45"/>
      <c r="EY200" s="45"/>
      <c r="EZ200" s="45"/>
      <c r="FA200" s="45"/>
      <c r="FB200" s="45"/>
      <c r="FC200" s="45">
        <v>44600</v>
      </c>
      <c r="FD200" s="45"/>
      <c r="FE200" s="5"/>
      <c r="FF200" s="5" t="s">
        <v>804</v>
      </c>
      <c r="FG200" s="5"/>
      <c r="FH200" s="5"/>
      <c r="FI200" s="5"/>
      <c r="FJ200" s="5">
        <v>4.1399999999999997</v>
      </c>
      <c r="FK200" s="4">
        <v>16</v>
      </c>
      <c r="FL200" s="5">
        <v>16</v>
      </c>
      <c r="FM200" s="4">
        <v>13</v>
      </c>
      <c r="FN200" s="4">
        <v>14</v>
      </c>
      <c r="FO200" s="4">
        <v>10</v>
      </c>
      <c r="FP200" s="4">
        <v>13</v>
      </c>
      <c r="FQ200" s="5">
        <v>3</v>
      </c>
      <c r="FR200" s="5">
        <v>3</v>
      </c>
      <c r="FS200" s="5">
        <v>0</v>
      </c>
      <c r="FT200" s="5">
        <v>0.36</v>
      </c>
      <c r="FU200" s="5">
        <v>0.79</v>
      </c>
      <c r="FV200" s="5">
        <v>1.29</v>
      </c>
      <c r="FW200" s="5">
        <v>2</v>
      </c>
      <c r="FX200" s="5">
        <v>4.1399999999999997</v>
      </c>
      <c r="FY200" s="5">
        <v>0.54</v>
      </c>
      <c r="FZ200" s="5"/>
      <c r="GA200" s="5">
        <v>1.08</v>
      </c>
      <c r="GB200" s="5">
        <v>1.46</v>
      </c>
      <c r="GC200" s="5">
        <v>1.85</v>
      </c>
      <c r="GD200" s="5">
        <v>4.1500000000000004</v>
      </c>
      <c r="GE200" s="5">
        <v>5.83</v>
      </c>
      <c r="GF200" s="46"/>
      <c r="GG200" s="5" t="s">
        <v>44</v>
      </c>
      <c r="GH200" s="5" t="s">
        <v>44</v>
      </c>
      <c r="GI200" s="5" t="s">
        <v>912</v>
      </c>
      <c r="GJ200" s="5" t="s">
        <v>798</v>
      </c>
      <c r="GK200" s="5" t="s">
        <v>830</v>
      </c>
      <c r="GL200" s="5">
        <v>2</v>
      </c>
      <c r="GM200" s="46"/>
      <c r="GN200" s="47">
        <v>2112094567</v>
      </c>
      <c r="GO200">
        <f t="shared" si="6"/>
        <v>0.39000000000000012</v>
      </c>
      <c r="GP200">
        <f t="shared" si="7"/>
        <v>5</v>
      </c>
      <c r="GQ200">
        <f t="shared" si="8"/>
        <v>54</v>
      </c>
    </row>
    <row r="201" spans="1:199">
      <c r="A201" s="5" t="s">
        <v>795</v>
      </c>
      <c r="B201" s="5">
        <v>2022</v>
      </c>
      <c r="C201" s="4">
        <v>112262045</v>
      </c>
      <c r="D201" s="5">
        <v>112262045</v>
      </c>
      <c r="E201" s="5" t="s">
        <v>796</v>
      </c>
      <c r="F201" s="5" t="s">
        <v>35</v>
      </c>
      <c r="G201" s="5" t="s">
        <v>36</v>
      </c>
      <c r="H201" s="5" t="s">
        <v>797</v>
      </c>
      <c r="I201" s="5" t="s">
        <v>37</v>
      </c>
      <c r="J201" s="5" t="s">
        <v>38</v>
      </c>
      <c r="K201" s="5" t="s">
        <v>38</v>
      </c>
      <c r="L201" s="5" t="s">
        <v>39</v>
      </c>
      <c r="M201" s="5" t="s">
        <v>40</v>
      </c>
      <c r="N201" s="5">
        <v>2</v>
      </c>
      <c r="O201" s="5" t="s">
        <v>151</v>
      </c>
      <c r="P201" s="5" t="s">
        <v>234</v>
      </c>
      <c r="Q201" s="5"/>
      <c r="R201" s="4">
        <v>23</v>
      </c>
      <c r="S201" s="5" t="s">
        <v>798</v>
      </c>
      <c r="T201" s="5"/>
      <c r="U201" s="5">
        <v>0</v>
      </c>
      <c r="V201" s="5" t="s">
        <v>914</v>
      </c>
      <c r="W201" s="5"/>
      <c r="X201" s="5" t="s">
        <v>799</v>
      </c>
      <c r="Y201" s="5">
        <v>100</v>
      </c>
      <c r="Z201" s="5">
        <v>1000</v>
      </c>
      <c r="AA201" s="5" t="s">
        <v>800</v>
      </c>
      <c r="AB201" s="5">
        <v>100</v>
      </c>
      <c r="AC201" s="5">
        <v>0</v>
      </c>
      <c r="AD201" s="5">
        <v>0</v>
      </c>
      <c r="AE201" s="5">
        <v>0</v>
      </c>
      <c r="AF201" s="5">
        <v>0</v>
      </c>
      <c r="AG201" s="5">
        <v>0</v>
      </c>
      <c r="AH201" s="5">
        <v>0</v>
      </c>
      <c r="AI201" s="5"/>
      <c r="AJ201" s="4">
        <v>1.9</v>
      </c>
      <c r="AK201" s="4">
        <v>1.9</v>
      </c>
      <c r="AL201" s="5">
        <v>1</v>
      </c>
      <c r="AM201" s="5" t="s">
        <v>819</v>
      </c>
      <c r="AN201" s="5" t="s">
        <v>814</v>
      </c>
      <c r="AO201" s="5">
        <v>2</v>
      </c>
      <c r="AP201" s="5">
        <v>1000</v>
      </c>
      <c r="AQ201" s="5" t="s">
        <v>800</v>
      </c>
      <c r="AR201" s="5">
        <v>22.22</v>
      </c>
      <c r="AS201" s="5">
        <v>33.33</v>
      </c>
      <c r="AT201" s="5">
        <v>11.11</v>
      </c>
      <c r="AU201" s="5">
        <v>33.33</v>
      </c>
      <c r="AV201" s="5">
        <v>0</v>
      </c>
      <c r="AW201" s="5">
        <v>0</v>
      </c>
      <c r="AX201" s="5" t="s">
        <v>820</v>
      </c>
      <c r="AY201" s="5" t="s">
        <v>820</v>
      </c>
      <c r="AZ201" s="5" t="s">
        <v>821</v>
      </c>
      <c r="BA201" s="5" t="s">
        <v>801</v>
      </c>
      <c r="BB201" s="5"/>
      <c r="BC201" s="5"/>
      <c r="BD201" s="5" t="s">
        <v>815</v>
      </c>
      <c r="BE201" s="5"/>
      <c r="BF201" s="5"/>
      <c r="BG201" s="5"/>
      <c r="BH201" s="5" t="s">
        <v>816</v>
      </c>
      <c r="BI201" s="5"/>
      <c r="BJ201" s="5"/>
      <c r="BK201" s="5" t="s">
        <v>915</v>
      </c>
      <c r="BL201" s="5" t="s">
        <v>807</v>
      </c>
      <c r="BM201" s="5">
        <v>100</v>
      </c>
      <c r="BN201" s="5">
        <v>95</v>
      </c>
      <c r="BO201" s="5">
        <v>87.5</v>
      </c>
      <c r="BP201" s="5">
        <v>75</v>
      </c>
      <c r="BQ201" s="5">
        <v>60</v>
      </c>
      <c r="BR201" s="5">
        <v>40</v>
      </c>
      <c r="BS201" s="5">
        <v>25</v>
      </c>
      <c r="BT201" s="5">
        <v>12.5</v>
      </c>
      <c r="BU201" s="5">
        <v>5</v>
      </c>
      <c r="BV201" s="5"/>
      <c r="BW201" s="5" t="s">
        <v>803</v>
      </c>
      <c r="BX201" s="5">
        <v>10</v>
      </c>
      <c r="BY201" s="5">
        <v>10</v>
      </c>
      <c r="BZ201" s="5">
        <v>10</v>
      </c>
      <c r="CA201" s="5">
        <v>10</v>
      </c>
      <c r="CB201" s="5">
        <v>9.8000000000000007</v>
      </c>
      <c r="CC201" s="5">
        <v>9.6</v>
      </c>
      <c r="CD201" s="5">
        <v>9.4</v>
      </c>
      <c r="CE201" s="5">
        <v>9.1999999999999993</v>
      </c>
      <c r="CF201" s="5">
        <v>9</v>
      </c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45"/>
      <c r="ES201" s="45"/>
      <c r="ET201" s="45">
        <v>44560</v>
      </c>
      <c r="EU201" s="45">
        <v>44562</v>
      </c>
      <c r="EV201" s="45" t="s">
        <v>822</v>
      </c>
      <c r="EW201" s="45"/>
      <c r="EX201" s="45"/>
      <c r="EY201" s="45"/>
      <c r="EZ201" s="45"/>
      <c r="FA201" s="45"/>
      <c r="FB201" s="45"/>
      <c r="FC201" s="45">
        <v>44600</v>
      </c>
      <c r="FD201" s="45"/>
      <c r="FE201" s="5"/>
      <c r="FF201" s="5" t="s">
        <v>804</v>
      </c>
      <c r="FG201" s="5"/>
      <c r="FH201" s="5"/>
      <c r="FI201" s="5"/>
      <c r="FJ201" s="5">
        <v>3.53</v>
      </c>
      <c r="FK201" s="4">
        <v>23</v>
      </c>
      <c r="FL201" s="5">
        <v>22</v>
      </c>
      <c r="FM201" s="4">
        <v>18</v>
      </c>
      <c r="FN201" s="4">
        <v>21</v>
      </c>
      <c r="FO201" s="4">
        <v>18</v>
      </c>
      <c r="FP201" s="4">
        <v>28</v>
      </c>
      <c r="FQ201" s="5">
        <v>13</v>
      </c>
      <c r="FR201" s="5">
        <v>12</v>
      </c>
      <c r="FS201" s="5">
        <v>0.28999999999999998</v>
      </c>
      <c r="FT201" s="5">
        <v>0.56999999999999995</v>
      </c>
      <c r="FU201" s="5">
        <v>0.86</v>
      </c>
      <c r="FV201" s="5">
        <v>1.57</v>
      </c>
      <c r="FW201" s="5">
        <v>1.81</v>
      </c>
      <c r="FX201" s="5">
        <v>3.14</v>
      </c>
      <c r="FY201" s="5">
        <v>0.21</v>
      </c>
      <c r="FZ201" s="5"/>
      <c r="GA201" s="5">
        <v>0.64</v>
      </c>
      <c r="GB201" s="5">
        <v>1.57</v>
      </c>
      <c r="GC201" s="5">
        <v>2.21</v>
      </c>
      <c r="GD201" s="5">
        <v>4.43</v>
      </c>
      <c r="GE201" s="5">
        <v>5</v>
      </c>
      <c r="GF201" s="46"/>
      <c r="GG201" s="5" t="s">
        <v>44</v>
      </c>
      <c r="GH201" s="5" t="s">
        <v>44</v>
      </c>
      <c r="GI201" s="5" t="s">
        <v>912</v>
      </c>
      <c r="GJ201" s="5" t="s">
        <v>798</v>
      </c>
      <c r="GK201" s="5" t="s">
        <v>830</v>
      </c>
      <c r="GL201" s="5">
        <v>12</v>
      </c>
      <c r="GM201" s="46"/>
      <c r="GN201" s="47">
        <v>2112094568</v>
      </c>
      <c r="GO201">
        <f t="shared" si="6"/>
        <v>0.6399999999999999</v>
      </c>
      <c r="GP201">
        <f t="shared" si="7"/>
        <v>18</v>
      </c>
      <c r="GQ201">
        <f t="shared" si="8"/>
        <v>124</v>
      </c>
    </row>
    <row r="202" spans="1:199">
      <c r="A202" s="5" t="s">
        <v>795</v>
      </c>
      <c r="B202" s="5">
        <v>2022</v>
      </c>
      <c r="C202" s="4">
        <v>112262046</v>
      </c>
      <c r="D202" s="5">
        <v>112262046</v>
      </c>
      <c r="E202" s="5" t="s">
        <v>796</v>
      </c>
      <c r="F202" s="5" t="s">
        <v>35</v>
      </c>
      <c r="G202" s="5" t="s">
        <v>36</v>
      </c>
      <c r="H202" s="5" t="s">
        <v>797</v>
      </c>
      <c r="I202" s="5" t="s">
        <v>37</v>
      </c>
      <c r="J202" s="5" t="s">
        <v>38</v>
      </c>
      <c r="K202" s="5" t="s">
        <v>38</v>
      </c>
      <c r="L202" s="5" t="s">
        <v>39</v>
      </c>
      <c r="M202" s="5" t="s">
        <v>40</v>
      </c>
      <c r="N202" s="5">
        <v>2</v>
      </c>
      <c r="O202" s="5" t="s">
        <v>151</v>
      </c>
      <c r="P202" s="5" t="s">
        <v>246</v>
      </c>
      <c r="Q202" s="5"/>
      <c r="R202" s="4">
        <v>15</v>
      </c>
      <c r="S202" s="5" t="s">
        <v>798</v>
      </c>
      <c r="T202" s="5"/>
      <c r="U202" s="5">
        <v>0</v>
      </c>
      <c r="V202" s="5" t="s">
        <v>914</v>
      </c>
      <c r="W202" s="5"/>
      <c r="X202" s="5" t="s">
        <v>799</v>
      </c>
      <c r="Y202" s="5">
        <v>100</v>
      </c>
      <c r="Z202" s="5">
        <v>1000</v>
      </c>
      <c r="AA202" s="5" t="s">
        <v>800</v>
      </c>
      <c r="AB202" s="5">
        <v>100</v>
      </c>
      <c r="AC202" s="5">
        <v>0</v>
      </c>
      <c r="AD202" s="5">
        <v>0</v>
      </c>
      <c r="AE202" s="5">
        <v>0</v>
      </c>
      <c r="AF202" s="5">
        <v>0</v>
      </c>
      <c r="AG202" s="5">
        <v>0</v>
      </c>
      <c r="AH202" s="5">
        <v>0</v>
      </c>
      <c r="AI202" s="5"/>
      <c r="AJ202" s="4">
        <v>2</v>
      </c>
      <c r="AK202" s="4">
        <v>2</v>
      </c>
      <c r="AL202" s="5">
        <v>1</v>
      </c>
      <c r="AM202" s="5" t="s">
        <v>819</v>
      </c>
      <c r="AN202" s="5" t="s">
        <v>814</v>
      </c>
      <c r="AO202" s="5">
        <v>2</v>
      </c>
      <c r="AP202" s="5">
        <v>1000</v>
      </c>
      <c r="AQ202" s="5" t="s">
        <v>800</v>
      </c>
      <c r="AR202" s="5">
        <v>22.22</v>
      </c>
      <c r="AS202" s="5">
        <v>33.33</v>
      </c>
      <c r="AT202" s="5">
        <v>11.11</v>
      </c>
      <c r="AU202" s="5">
        <v>33.33</v>
      </c>
      <c r="AV202" s="5">
        <v>0</v>
      </c>
      <c r="AW202" s="5">
        <v>0</v>
      </c>
      <c r="AX202" s="5" t="s">
        <v>820</v>
      </c>
      <c r="AY202" s="5" t="s">
        <v>820</v>
      </c>
      <c r="AZ202" s="5" t="s">
        <v>821</v>
      </c>
      <c r="BA202" s="5" t="s">
        <v>801</v>
      </c>
      <c r="BB202" s="5"/>
      <c r="BC202" s="5"/>
      <c r="BD202" s="5" t="s">
        <v>815</v>
      </c>
      <c r="BE202" s="5"/>
      <c r="BF202" s="5"/>
      <c r="BG202" s="5"/>
      <c r="BH202" s="5" t="s">
        <v>816</v>
      </c>
      <c r="BI202" s="5"/>
      <c r="BJ202" s="5"/>
      <c r="BK202" s="5" t="s">
        <v>915</v>
      </c>
      <c r="BL202" s="5" t="s">
        <v>807</v>
      </c>
      <c r="BM202" s="5">
        <v>100</v>
      </c>
      <c r="BN202" s="5">
        <v>95</v>
      </c>
      <c r="BO202" s="5">
        <v>87.5</v>
      </c>
      <c r="BP202" s="5">
        <v>75</v>
      </c>
      <c r="BQ202" s="5">
        <v>60</v>
      </c>
      <c r="BR202" s="5">
        <v>40</v>
      </c>
      <c r="BS202" s="5">
        <v>25</v>
      </c>
      <c r="BT202" s="5">
        <v>12.5</v>
      </c>
      <c r="BU202" s="5">
        <v>5</v>
      </c>
      <c r="BV202" s="5"/>
      <c r="BW202" s="5" t="s">
        <v>803</v>
      </c>
      <c r="BX202" s="5">
        <v>10</v>
      </c>
      <c r="BY202" s="5">
        <v>10</v>
      </c>
      <c r="BZ202" s="5">
        <v>10</v>
      </c>
      <c r="CA202" s="5">
        <v>10</v>
      </c>
      <c r="CB202" s="5">
        <v>9.8000000000000007</v>
      </c>
      <c r="CC202" s="5">
        <v>9.6</v>
      </c>
      <c r="CD202" s="5">
        <v>9.4</v>
      </c>
      <c r="CE202" s="5">
        <v>9.1999999999999993</v>
      </c>
      <c r="CF202" s="5">
        <v>9</v>
      </c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45"/>
      <c r="ES202" s="45"/>
      <c r="ET202" s="45">
        <v>44560</v>
      </c>
      <c r="EU202" s="45">
        <v>44562</v>
      </c>
      <c r="EV202" s="45" t="s">
        <v>822</v>
      </c>
      <c r="EW202" s="45"/>
      <c r="EX202" s="45"/>
      <c r="EY202" s="45"/>
      <c r="EZ202" s="45"/>
      <c r="FA202" s="45"/>
      <c r="FB202" s="45"/>
      <c r="FC202" s="45">
        <v>44600</v>
      </c>
      <c r="FD202" s="45"/>
      <c r="FE202" s="5"/>
      <c r="FF202" s="5" t="s">
        <v>804</v>
      </c>
      <c r="FG202" s="5"/>
      <c r="FH202" s="5"/>
      <c r="FI202" s="5"/>
      <c r="FJ202" s="5">
        <v>4.5199999999999996</v>
      </c>
      <c r="FK202" s="4">
        <v>15</v>
      </c>
      <c r="FL202" s="5">
        <v>12</v>
      </c>
      <c r="FM202" s="4">
        <v>11</v>
      </c>
      <c r="FN202" s="4">
        <v>11</v>
      </c>
      <c r="FO202" s="4">
        <v>7</v>
      </c>
      <c r="FP202" s="4">
        <v>8</v>
      </c>
      <c r="FQ202" s="5">
        <v>4</v>
      </c>
      <c r="FR202" s="5">
        <v>1</v>
      </c>
      <c r="FS202" s="5">
        <v>0.09</v>
      </c>
      <c r="FT202" s="5">
        <v>0.27</v>
      </c>
      <c r="FU202" s="5">
        <v>0.91</v>
      </c>
      <c r="FV202" s="5">
        <v>1.45</v>
      </c>
      <c r="FW202" s="5">
        <v>1.82</v>
      </c>
      <c r="FX202" s="5">
        <v>4.3600000000000003</v>
      </c>
      <c r="FY202" s="5">
        <v>0.5</v>
      </c>
      <c r="FZ202" s="5"/>
      <c r="GA202" s="5">
        <v>1.38</v>
      </c>
      <c r="GB202" s="5">
        <v>2.13</v>
      </c>
      <c r="GC202" s="5">
        <v>2.88</v>
      </c>
      <c r="GD202" s="5">
        <v>4.88</v>
      </c>
      <c r="GE202" s="5">
        <v>5.63</v>
      </c>
      <c r="GF202" s="46"/>
      <c r="GG202" s="5" t="s">
        <v>44</v>
      </c>
      <c r="GH202" s="5" t="s">
        <v>44</v>
      </c>
      <c r="GI202" s="5" t="s">
        <v>912</v>
      </c>
      <c r="GJ202" s="5" t="s">
        <v>798</v>
      </c>
      <c r="GK202" s="5" t="s">
        <v>830</v>
      </c>
      <c r="GL202" s="5">
        <v>2</v>
      </c>
      <c r="GM202" s="46"/>
      <c r="GN202" s="47">
        <v>2112094569</v>
      </c>
      <c r="GO202">
        <f t="shared" ref="GO202:GO265" si="9">IF(GC202&lt;&gt;0, GC202-GB202, IF(GB202&lt;&gt;0, GB202-GA202, IF(GA202&lt;&gt;0, GA202-FZ202, IF(FZ202&lt;&gt;0, FZ202-FY202, 0))))</f>
        <v>0.75</v>
      </c>
      <c r="GP202">
        <f t="shared" ref="GP202:GP265" si="10">ROUND(GO202*FP202, 0)</f>
        <v>6</v>
      </c>
      <c r="GQ202">
        <f t="shared" ref="GQ202:GQ265" si="11">ROUND(GD202*FP202,0)</f>
        <v>39</v>
      </c>
    </row>
    <row r="203" spans="1:199">
      <c r="A203" s="5" t="s">
        <v>795</v>
      </c>
      <c r="B203" s="5">
        <v>2022</v>
      </c>
      <c r="C203" s="4">
        <v>112262048</v>
      </c>
      <c r="D203" s="5">
        <v>112262048</v>
      </c>
      <c r="E203" s="5" t="s">
        <v>796</v>
      </c>
      <c r="F203" s="5" t="s">
        <v>35</v>
      </c>
      <c r="G203" s="5" t="s">
        <v>36</v>
      </c>
      <c r="H203" s="5" t="s">
        <v>797</v>
      </c>
      <c r="I203" s="5" t="s">
        <v>37</v>
      </c>
      <c r="J203" s="5" t="s">
        <v>38</v>
      </c>
      <c r="K203" s="5" t="s">
        <v>38</v>
      </c>
      <c r="L203" s="5" t="s">
        <v>39</v>
      </c>
      <c r="M203" s="5" t="s">
        <v>40</v>
      </c>
      <c r="N203" s="5">
        <v>2</v>
      </c>
      <c r="O203" s="5" t="s">
        <v>86</v>
      </c>
      <c r="P203" s="5" t="s">
        <v>241</v>
      </c>
      <c r="Q203" s="5"/>
      <c r="R203" s="4">
        <v>19</v>
      </c>
      <c r="S203" s="5" t="s">
        <v>798</v>
      </c>
      <c r="T203" s="5"/>
      <c r="U203" s="5">
        <v>0</v>
      </c>
      <c r="V203" s="5" t="s">
        <v>914</v>
      </c>
      <c r="W203" s="5"/>
      <c r="X203" s="5" t="s">
        <v>799</v>
      </c>
      <c r="Y203" s="5">
        <v>100</v>
      </c>
      <c r="Z203" s="5">
        <v>1000</v>
      </c>
      <c r="AA203" s="5" t="s">
        <v>800</v>
      </c>
      <c r="AB203" s="5">
        <v>100</v>
      </c>
      <c r="AC203" s="5">
        <v>0</v>
      </c>
      <c r="AD203" s="5">
        <v>0</v>
      </c>
      <c r="AE203" s="5">
        <v>0</v>
      </c>
      <c r="AF203" s="5">
        <v>0</v>
      </c>
      <c r="AG203" s="5">
        <v>0</v>
      </c>
      <c r="AH203" s="5">
        <v>0</v>
      </c>
      <c r="AI203" s="5"/>
      <c r="AJ203" s="4">
        <v>2.1</v>
      </c>
      <c r="AK203" s="4">
        <v>2.1</v>
      </c>
      <c r="AL203" s="5">
        <v>1</v>
      </c>
      <c r="AM203" s="5" t="s">
        <v>819</v>
      </c>
      <c r="AN203" s="5" t="s">
        <v>814</v>
      </c>
      <c r="AO203" s="5">
        <v>2</v>
      </c>
      <c r="AP203" s="5">
        <v>1000</v>
      </c>
      <c r="AQ203" s="5" t="s">
        <v>800</v>
      </c>
      <c r="AR203" s="5">
        <v>22.22</v>
      </c>
      <c r="AS203" s="5">
        <v>33.33</v>
      </c>
      <c r="AT203" s="5">
        <v>11.11</v>
      </c>
      <c r="AU203" s="5">
        <v>33.33</v>
      </c>
      <c r="AV203" s="5">
        <v>0</v>
      </c>
      <c r="AW203" s="5">
        <v>0</v>
      </c>
      <c r="AX203" s="5" t="s">
        <v>820</v>
      </c>
      <c r="AY203" s="5" t="s">
        <v>820</v>
      </c>
      <c r="AZ203" s="5" t="s">
        <v>821</v>
      </c>
      <c r="BA203" s="5" t="s">
        <v>801</v>
      </c>
      <c r="BB203" s="5"/>
      <c r="BC203" s="5"/>
      <c r="BD203" s="5" t="s">
        <v>815</v>
      </c>
      <c r="BE203" s="5"/>
      <c r="BF203" s="5"/>
      <c r="BG203" s="5"/>
      <c r="BH203" s="5" t="s">
        <v>816</v>
      </c>
      <c r="BI203" s="5"/>
      <c r="BJ203" s="5"/>
      <c r="BK203" s="5" t="s">
        <v>915</v>
      </c>
      <c r="BL203" s="5" t="s">
        <v>807</v>
      </c>
      <c r="BM203" s="5">
        <v>100</v>
      </c>
      <c r="BN203" s="5">
        <v>95</v>
      </c>
      <c r="BO203" s="5">
        <v>87.5</v>
      </c>
      <c r="BP203" s="5">
        <v>75</v>
      </c>
      <c r="BQ203" s="5">
        <v>60</v>
      </c>
      <c r="BR203" s="5">
        <v>40</v>
      </c>
      <c r="BS203" s="5">
        <v>25</v>
      </c>
      <c r="BT203" s="5">
        <v>12.5</v>
      </c>
      <c r="BU203" s="5">
        <v>5</v>
      </c>
      <c r="BV203" s="5"/>
      <c r="BW203" s="5" t="s">
        <v>803</v>
      </c>
      <c r="BX203" s="5">
        <v>10</v>
      </c>
      <c r="BY203" s="5">
        <v>10</v>
      </c>
      <c r="BZ203" s="5">
        <v>10</v>
      </c>
      <c r="CA203" s="5">
        <v>10</v>
      </c>
      <c r="CB203" s="5">
        <v>9.8000000000000007</v>
      </c>
      <c r="CC203" s="5">
        <v>9.6</v>
      </c>
      <c r="CD203" s="5">
        <v>9.4</v>
      </c>
      <c r="CE203" s="5">
        <v>9.1999999999999993</v>
      </c>
      <c r="CF203" s="5">
        <v>9</v>
      </c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45"/>
      <c r="ES203" s="45"/>
      <c r="ET203" s="45">
        <v>44560</v>
      </c>
      <c r="EU203" s="45">
        <v>44562</v>
      </c>
      <c r="EV203" s="45" t="s">
        <v>822</v>
      </c>
      <c r="EW203" s="45"/>
      <c r="EX203" s="45"/>
      <c r="EY203" s="45"/>
      <c r="EZ203" s="45"/>
      <c r="FA203" s="45"/>
      <c r="FB203" s="45"/>
      <c r="FC203" s="45">
        <v>44600</v>
      </c>
      <c r="FD203" s="45"/>
      <c r="FE203" s="5"/>
      <c r="FF203" s="5" t="s">
        <v>804</v>
      </c>
      <c r="FG203" s="5"/>
      <c r="FH203" s="5"/>
      <c r="FI203" s="5"/>
      <c r="FJ203" s="5">
        <v>3.91</v>
      </c>
      <c r="FK203" s="4">
        <v>19</v>
      </c>
      <c r="FL203" s="5">
        <v>16</v>
      </c>
      <c r="FM203" s="4">
        <v>14</v>
      </c>
      <c r="FN203" s="4">
        <v>20</v>
      </c>
      <c r="FO203" s="4">
        <v>11</v>
      </c>
      <c r="FP203" s="4">
        <v>25</v>
      </c>
      <c r="FQ203" s="5">
        <v>20</v>
      </c>
      <c r="FR203" s="5">
        <v>16</v>
      </c>
      <c r="FS203" s="5">
        <v>0.2</v>
      </c>
      <c r="FT203" s="5">
        <v>1</v>
      </c>
      <c r="FU203" s="5">
        <v>1.3</v>
      </c>
      <c r="FV203" s="5">
        <v>2</v>
      </c>
      <c r="FW203" s="5">
        <v>2.4</v>
      </c>
      <c r="FX203" s="5">
        <v>3.85</v>
      </c>
      <c r="FY203" s="5">
        <v>0.92</v>
      </c>
      <c r="FZ203" s="5"/>
      <c r="GA203" s="5">
        <v>1.48</v>
      </c>
      <c r="GB203" s="5">
        <v>2.04</v>
      </c>
      <c r="GC203" s="5">
        <v>2.48</v>
      </c>
      <c r="GD203" s="5">
        <v>4.04</v>
      </c>
      <c r="GE203" s="5">
        <v>5.07</v>
      </c>
      <c r="GF203" s="46"/>
      <c r="GG203" s="5" t="s">
        <v>44</v>
      </c>
      <c r="GH203" s="5" t="s">
        <v>44</v>
      </c>
      <c r="GI203" s="5" t="s">
        <v>912</v>
      </c>
      <c r="GJ203" s="5" t="s">
        <v>798</v>
      </c>
      <c r="GK203" s="5" t="s">
        <v>830</v>
      </c>
      <c r="GL203" s="5">
        <v>18</v>
      </c>
      <c r="GM203" s="46"/>
      <c r="GN203" s="47">
        <v>2112094571</v>
      </c>
      <c r="GO203">
        <f t="shared" si="9"/>
        <v>0.43999999999999995</v>
      </c>
      <c r="GP203">
        <f t="shared" si="10"/>
        <v>11</v>
      </c>
      <c r="GQ203">
        <f t="shared" si="11"/>
        <v>101</v>
      </c>
    </row>
    <row r="204" spans="1:199">
      <c r="A204" s="5" t="s">
        <v>795</v>
      </c>
      <c r="B204" s="5">
        <v>2022</v>
      </c>
      <c r="C204" s="4">
        <v>112262049</v>
      </c>
      <c r="D204" s="5">
        <v>112262049</v>
      </c>
      <c r="E204" s="5" t="s">
        <v>796</v>
      </c>
      <c r="F204" s="5" t="s">
        <v>35</v>
      </c>
      <c r="G204" s="5" t="s">
        <v>36</v>
      </c>
      <c r="H204" s="5" t="s">
        <v>797</v>
      </c>
      <c r="I204" s="5" t="s">
        <v>37</v>
      </c>
      <c r="J204" s="5" t="s">
        <v>38</v>
      </c>
      <c r="K204" s="5" t="s">
        <v>38</v>
      </c>
      <c r="L204" s="5" t="s">
        <v>39</v>
      </c>
      <c r="M204" s="5" t="s">
        <v>40</v>
      </c>
      <c r="N204" s="5">
        <v>2</v>
      </c>
      <c r="O204" s="5" t="s">
        <v>151</v>
      </c>
      <c r="P204" s="5" t="s">
        <v>242</v>
      </c>
      <c r="Q204" s="5"/>
      <c r="R204" s="4">
        <v>13</v>
      </c>
      <c r="S204" s="5" t="s">
        <v>798</v>
      </c>
      <c r="T204" s="5"/>
      <c r="U204" s="5">
        <v>0</v>
      </c>
      <c r="V204" s="5" t="s">
        <v>914</v>
      </c>
      <c r="W204" s="5"/>
      <c r="X204" s="5" t="s">
        <v>799</v>
      </c>
      <c r="Y204" s="5">
        <v>100</v>
      </c>
      <c r="Z204" s="5">
        <v>1000</v>
      </c>
      <c r="AA204" s="5" t="s">
        <v>800</v>
      </c>
      <c r="AB204" s="5">
        <v>100</v>
      </c>
      <c r="AC204" s="5">
        <v>0</v>
      </c>
      <c r="AD204" s="5">
        <v>0</v>
      </c>
      <c r="AE204" s="5">
        <v>0</v>
      </c>
      <c r="AF204" s="5">
        <v>0</v>
      </c>
      <c r="AG204" s="5">
        <v>0</v>
      </c>
      <c r="AH204" s="5">
        <v>0</v>
      </c>
      <c r="AI204" s="5"/>
      <c r="AJ204" s="4">
        <v>2.2000000000000002</v>
      </c>
      <c r="AK204" s="4">
        <v>2.2000000000000002</v>
      </c>
      <c r="AL204" s="5">
        <v>1</v>
      </c>
      <c r="AM204" s="5" t="s">
        <v>819</v>
      </c>
      <c r="AN204" s="5" t="s">
        <v>814</v>
      </c>
      <c r="AO204" s="5">
        <v>2</v>
      </c>
      <c r="AP204" s="5">
        <v>1000</v>
      </c>
      <c r="AQ204" s="5" t="s">
        <v>800</v>
      </c>
      <c r="AR204" s="5">
        <v>22.22</v>
      </c>
      <c r="AS204" s="5">
        <v>33.33</v>
      </c>
      <c r="AT204" s="5">
        <v>11.11</v>
      </c>
      <c r="AU204" s="5">
        <v>33.33</v>
      </c>
      <c r="AV204" s="5">
        <v>0</v>
      </c>
      <c r="AW204" s="5">
        <v>0</v>
      </c>
      <c r="AX204" s="5" t="s">
        <v>820</v>
      </c>
      <c r="AY204" s="5" t="s">
        <v>820</v>
      </c>
      <c r="AZ204" s="5" t="s">
        <v>821</v>
      </c>
      <c r="BA204" s="5" t="s">
        <v>801</v>
      </c>
      <c r="BB204" s="5"/>
      <c r="BC204" s="5"/>
      <c r="BD204" s="5" t="s">
        <v>815</v>
      </c>
      <c r="BE204" s="5"/>
      <c r="BF204" s="5"/>
      <c r="BG204" s="5"/>
      <c r="BH204" s="5" t="s">
        <v>816</v>
      </c>
      <c r="BI204" s="5"/>
      <c r="BJ204" s="5"/>
      <c r="BK204" s="5" t="s">
        <v>915</v>
      </c>
      <c r="BL204" s="5" t="s">
        <v>807</v>
      </c>
      <c r="BM204" s="5">
        <v>100</v>
      </c>
      <c r="BN204" s="5">
        <v>95</v>
      </c>
      <c r="BO204" s="5">
        <v>87.5</v>
      </c>
      <c r="BP204" s="5">
        <v>75</v>
      </c>
      <c r="BQ204" s="5">
        <v>60</v>
      </c>
      <c r="BR204" s="5">
        <v>40</v>
      </c>
      <c r="BS204" s="5">
        <v>25</v>
      </c>
      <c r="BT204" s="5">
        <v>12.5</v>
      </c>
      <c r="BU204" s="5">
        <v>5</v>
      </c>
      <c r="BV204" s="5"/>
      <c r="BW204" s="5" t="s">
        <v>803</v>
      </c>
      <c r="BX204" s="5">
        <v>10</v>
      </c>
      <c r="BY204" s="5">
        <v>10</v>
      </c>
      <c r="BZ204" s="5">
        <v>10</v>
      </c>
      <c r="CA204" s="5">
        <v>10</v>
      </c>
      <c r="CB204" s="5">
        <v>9.8000000000000007</v>
      </c>
      <c r="CC204" s="5">
        <v>9.6</v>
      </c>
      <c r="CD204" s="5">
        <v>9.4</v>
      </c>
      <c r="CE204" s="5">
        <v>9.1999999999999993</v>
      </c>
      <c r="CF204" s="5">
        <v>9</v>
      </c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45"/>
      <c r="ES204" s="45"/>
      <c r="ET204" s="45">
        <v>44560</v>
      </c>
      <c r="EU204" s="45">
        <v>44562</v>
      </c>
      <c r="EV204" s="45" t="s">
        <v>822</v>
      </c>
      <c r="EW204" s="45"/>
      <c r="EX204" s="45"/>
      <c r="EY204" s="45"/>
      <c r="EZ204" s="45"/>
      <c r="FA204" s="45"/>
      <c r="FB204" s="45"/>
      <c r="FC204" s="45">
        <v>44600</v>
      </c>
      <c r="FD204" s="45"/>
      <c r="FE204" s="5"/>
      <c r="FF204" s="5" t="s">
        <v>804</v>
      </c>
      <c r="FG204" s="5"/>
      <c r="FH204" s="5"/>
      <c r="FI204" s="5"/>
      <c r="FJ204" s="5">
        <v>3.87</v>
      </c>
      <c r="FK204" s="4">
        <v>13</v>
      </c>
      <c r="FL204" s="5">
        <v>12</v>
      </c>
      <c r="FM204" s="4">
        <v>10</v>
      </c>
      <c r="FN204" s="4">
        <v>12</v>
      </c>
      <c r="FO204" s="4">
        <v>8</v>
      </c>
      <c r="FP204" s="4">
        <v>13</v>
      </c>
      <c r="FQ204" s="5">
        <v>5</v>
      </c>
      <c r="FR204" s="5">
        <v>5</v>
      </c>
      <c r="FS204" s="5">
        <v>0</v>
      </c>
      <c r="FT204" s="5">
        <v>0.17</v>
      </c>
      <c r="FU204" s="5">
        <v>0.42</v>
      </c>
      <c r="FV204" s="5">
        <v>1.17</v>
      </c>
      <c r="FW204" s="5">
        <v>1.67</v>
      </c>
      <c r="FX204" s="5">
        <v>3.58</v>
      </c>
      <c r="FY204" s="5">
        <v>0.08</v>
      </c>
      <c r="FZ204" s="5"/>
      <c r="GA204" s="5">
        <v>0.69</v>
      </c>
      <c r="GB204" s="5">
        <v>1.1499999999999999</v>
      </c>
      <c r="GC204" s="5">
        <v>1.85</v>
      </c>
      <c r="GD204" s="5">
        <v>4.54</v>
      </c>
      <c r="GE204" s="5">
        <v>5.1100000000000003</v>
      </c>
      <c r="GF204" s="46"/>
      <c r="GG204" s="5" t="s">
        <v>44</v>
      </c>
      <c r="GH204" s="5" t="s">
        <v>44</v>
      </c>
      <c r="GI204" s="5" t="s">
        <v>912</v>
      </c>
      <c r="GJ204" s="5" t="s">
        <v>798</v>
      </c>
      <c r="GK204" s="5" t="s">
        <v>830</v>
      </c>
      <c r="GL204" s="5">
        <v>5</v>
      </c>
      <c r="GM204" s="46"/>
      <c r="GN204" s="47">
        <v>2112094572</v>
      </c>
      <c r="GO204">
        <f t="shared" si="9"/>
        <v>0.70000000000000018</v>
      </c>
      <c r="GP204">
        <f t="shared" si="10"/>
        <v>9</v>
      </c>
      <c r="GQ204">
        <f t="shared" si="11"/>
        <v>59</v>
      </c>
    </row>
    <row r="205" spans="1:199">
      <c r="A205" s="5" t="s">
        <v>795</v>
      </c>
      <c r="B205" s="5">
        <v>2022</v>
      </c>
      <c r="C205" s="4">
        <v>112262050</v>
      </c>
      <c r="D205" s="5">
        <v>112262050</v>
      </c>
      <c r="E205" s="5" t="s">
        <v>796</v>
      </c>
      <c r="F205" s="5" t="s">
        <v>35</v>
      </c>
      <c r="G205" s="5" t="s">
        <v>36</v>
      </c>
      <c r="H205" s="5" t="s">
        <v>797</v>
      </c>
      <c r="I205" s="5" t="s">
        <v>37</v>
      </c>
      <c r="J205" s="5" t="s">
        <v>38</v>
      </c>
      <c r="K205" s="5" t="s">
        <v>38</v>
      </c>
      <c r="L205" s="5" t="s">
        <v>39</v>
      </c>
      <c r="M205" s="5" t="s">
        <v>40</v>
      </c>
      <c r="N205" s="5">
        <v>2</v>
      </c>
      <c r="O205" s="5" t="s">
        <v>98</v>
      </c>
      <c r="P205" s="5" t="s">
        <v>263</v>
      </c>
      <c r="Q205" s="5"/>
      <c r="R205" s="4">
        <v>7</v>
      </c>
      <c r="S205" s="5" t="s">
        <v>798</v>
      </c>
      <c r="T205" s="5"/>
      <c r="U205" s="5">
        <v>0</v>
      </c>
      <c r="V205" s="5" t="s">
        <v>914</v>
      </c>
      <c r="W205" s="5"/>
      <c r="X205" s="5" t="s">
        <v>799</v>
      </c>
      <c r="Y205" s="5">
        <v>100</v>
      </c>
      <c r="Z205" s="5">
        <v>1000</v>
      </c>
      <c r="AA205" s="5" t="s">
        <v>800</v>
      </c>
      <c r="AB205" s="5">
        <v>100</v>
      </c>
      <c r="AC205" s="5">
        <v>0</v>
      </c>
      <c r="AD205" s="5">
        <v>0</v>
      </c>
      <c r="AE205" s="5">
        <v>0</v>
      </c>
      <c r="AF205" s="5">
        <v>0</v>
      </c>
      <c r="AG205" s="5">
        <v>0</v>
      </c>
      <c r="AH205" s="5">
        <v>0</v>
      </c>
      <c r="AI205" s="5"/>
      <c r="AJ205" s="4">
        <v>2.9</v>
      </c>
      <c r="AK205" s="4">
        <v>2.9</v>
      </c>
      <c r="AL205" s="5">
        <v>1</v>
      </c>
      <c r="AM205" s="5" t="s">
        <v>819</v>
      </c>
      <c r="AN205" s="5" t="s">
        <v>814</v>
      </c>
      <c r="AO205" s="5">
        <v>2</v>
      </c>
      <c r="AP205" s="5">
        <v>1000</v>
      </c>
      <c r="AQ205" s="5" t="s">
        <v>800</v>
      </c>
      <c r="AR205" s="5">
        <v>22.22</v>
      </c>
      <c r="AS205" s="5">
        <v>33.33</v>
      </c>
      <c r="AT205" s="5">
        <v>11.11</v>
      </c>
      <c r="AU205" s="5">
        <v>33.33</v>
      </c>
      <c r="AV205" s="5">
        <v>0</v>
      </c>
      <c r="AW205" s="5">
        <v>0</v>
      </c>
      <c r="AX205" s="5" t="s">
        <v>820</v>
      </c>
      <c r="AY205" s="5" t="s">
        <v>820</v>
      </c>
      <c r="AZ205" s="5" t="s">
        <v>821</v>
      </c>
      <c r="BA205" s="5" t="s">
        <v>801</v>
      </c>
      <c r="BB205" s="5"/>
      <c r="BC205" s="5"/>
      <c r="BD205" s="5" t="s">
        <v>815</v>
      </c>
      <c r="BE205" s="5"/>
      <c r="BF205" s="5"/>
      <c r="BG205" s="5"/>
      <c r="BH205" s="5" t="s">
        <v>816</v>
      </c>
      <c r="BI205" s="5"/>
      <c r="BJ205" s="5"/>
      <c r="BK205" s="5" t="s">
        <v>915</v>
      </c>
      <c r="BL205" s="5" t="s">
        <v>807</v>
      </c>
      <c r="BM205" s="5">
        <v>100</v>
      </c>
      <c r="BN205" s="5">
        <v>95</v>
      </c>
      <c r="BO205" s="5">
        <v>87.5</v>
      </c>
      <c r="BP205" s="5">
        <v>75</v>
      </c>
      <c r="BQ205" s="5">
        <v>60</v>
      </c>
      <c r="BR205" s="5">
        <v>40</v>
      </c>
      <c r="BS205" s="5">
        <v>25</v>
      </c>
      <c r="BT205" s="5">
        <v>12.5</v>
      </c>
      <c r="BU205" s="5">
        <v>5</v>
      </c>
      <c r="BV205" s="5"/>
      <c r="BW205" s="5" t="s">
        <v>803</v>
      </c>
      <c r="BX205" s="5">
        <v>10</v>
      </c>
      <c r="BY205" s="5">
        <v>10</v>
      </c>
      <c r="BZ205" s="5">
        <v>10</v>
      </c>
      <c r="CA205" s="5">
        <v>10</v>
      </c>
      <c r="CB205" s="5">
        <v>9.8000000000000007</v>
      </c>
      <c r="CC205" s="5">
        <v>9.6</v>
      </c>
      <c r="CD205" s="5">
        <v>9.4</v>
      </c>
      <c r="CE205" s="5">
        <v>9.1999999999999993</v>
      </c>
      <c r="CF205" s="5">
        <v>9</v>
      </c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45"/>
      <c r="ES205" s="45"/>
      <c r="ET205" s="45">
        <v>44560</v>
      </c>
      <c r="EU205" s="45">
        <v>44562</v>
      </c>
      <c r="EV205" s="45" t="s">
        <v>822</v>
      </c>
      <c r="EW205" s="45"/>
      <c r="EX205" s="45"/>
      <c r="EY205" s="45"/>
      <c r="EZ205" s="45"/>
      <c r="FA205" s="45"/>
      <c r="FB205" s="45"/>
      <c r="FC205" s="45">
        <v>44600</v>
      </c>
      <c r="FD205" s="45"/>
      <c r="FE205" s="5"/>
      <c r="FF205" s="5" t="s">
        <v>804</v>
      </c>
      <c r="FG205" s="5"/>
      <c r="FH205" s="5"/>
      <c r="FI205" s="5"/>
      <c r="FJ205" s="5">
        <v>3.91</v>
      </c>
      <c r="FK205" s="4">
        <v>7</v>
      </c>
      <c r="FL205" s="5">
        <v>6</v>
      </c>
      <c r="FM205" s="4">
        <v>6</v>
      </c>
      <c r="FN205" s="4">
        <v>6</v>
      </c>
      <c r="FO205" s="4">
        <v>6</v>
      </c>
      <c r="FP205" s="4">
        <v>7</v>
      </c>
      <c r="FQ205" s="5"/>
      <c r="FR205" s="5">
        <v>1</v>
      </c>
      <c r="FS205" s="5">
        <v>0.17</v>
      </c>
      <c r="FT205" s="5">
        <v>0.17</v>
      </c>
      <c r="FU205" s="5">
        <v>0.5</v>
      </c>
      <c r="FV205" s="5">
        <v>1.67</v>
      </c>
      <c r="FW205" s="5">
        <v>2.17</v>
      </c>
      <c r="FX205" s="5">
        <v>3.5</v>
      </c>
      <c r="FY205" s="5">
        <v>0.28999999999999998</v>
      </c>
      <c r="FZ205" s="5"/>
      <c r="GA205" s="5">
        <v>1</v>
      </c>
      <c r="GB205" s="5">
        <v>1.86</v>
      </c>
      <c r="GC205" s="5">
        <v>2.29</v>
      </c>
      <c r="GD205" s="5">
        <v>4.8600000000000003</v>
      </c>
      <c r="GE205" s="5">
        <v>3.71</v>
      </c>
      <c r="GF205" s="46"/>
      <c r="GG205" s="5" t="s">
        <v>44</v>
      </c>
      <c r="GH205" s="5" t="s">
        <v>44</v>
      </c>
      <c r="GI205" s="5" t="s">
        <v>912</v>
      </c>
      <c r="GJ205" s="5" t="s">
        <v>798</v>
      </c>
      <c r="GK205" s="5" t="s">
        <v>830</v>
      </c>
      <c r="GL205" s="5">
        <v>1</v>
      </c>
      <c r="GM205" s="46"/>
      <c r="GN205" s="47">
        <v>2112094573</v>
      </c>
      <c r="GO205">
        <f t="shared" si="9"/>
        <v>0.42999999999999994</v>
      </c>
      <c r="GP205">
        <f t="shared" si="10"/>
        <v>3</v>
      </c>
      <c r="GQ205">
        <f t="shared" si="11"/>
        <v>34</v>
      </c>
    </row>
    <row r="206" spans="1:199">
      <c r="A206" s="5" t="s">
        <v>795</v>
      </c>
      <c r="B206" s="5">
        <v>2022</v>
      </c>
      <c r="C206" s="4">
        <v>112262051</v>
      </c>
      <c r="D206" s="5">
        <v>112262051</v>
      </c>
      <c r="E206" s="5" t="s">
        <v>796</v>
      </c>
      <c r="F206" s="5" t="s">
        <v>35</v>
      </c>
      <c r="G206" s="5" t="s">
        <v>36</v>
      </c>
      <c r="H206" s="5" t="s">
        <v>797</v>
      </c>
      <c r="I206" s="5" t="s">
        <v>37</v>
      </c>
      <c r="J206" s="5" t="s">
        <v>38</v>
      </c>
      <c r="K206" s="5" t="s">
        <v>38</v>
      </c>
      <c r="L206" s="5" t="s">
        <v>39</v>
      </c>
      <c r="M206" s="5" t="s">
        <v>40</v>
      </c>
      <c r="N206" s="5">
        <v>2</v>
      </c>
      <c r="O206" s="5" t="s">
        <v>165</v>
      </c>
      <c r="P206" s="5" t="s">
        <v>231</v>
      </c>
      <c r="Q206" s="5"/>
      <c r="R206" s="4">
        <v>46</v>
      </c>
      <c r="S206" s="5" t="s">
        <v>798</v>
      </c>
      <c r="T206" s="5"/>
      <c r="U206" s="5">
        <v>0</v>
      </c>
      <c r="V206" s="5" t="s">
        <v>914</v>
      </c>
      <c r="W206" s="5"/>
      <c r="X206" s="5" t="s">
        <v>799</v>
      </c>
      <c r="Y206" s="5">
        <v>100</v>
      </c>
      <c r="Z206" s="5">
        <v>1000</v>
      </c>
      <c r="AA206" s="5" t="s">
        <v>800</v>
      </c>
      <c r="AB206" s="5">
        <v>100</v>
      </c>
      <c r="AC206" s="5">
        <v>0</v>
      </c>
      <c r="AD206" s="5">
        <v>0</v>
      </c>
      <c r="AE206" s="5">
        <v>0</v>
      </c>
      <c r="AF206" s="5">
        <v>0</v>
      </c>
      <c r="AG206" s="5">
        <v>0</v>
      </c>
      <c r="AH206" s="5">
        <v>0</v>
      </c>
      <c r="AI206" s="5"/>
      <c r="AJ206" s="4">
        <v>2.1</v>
      </c>
      <c r="AK206" s="4">
        <v>2.1</v>
      </c>
      <c r="AL206" s="5">
        <v>1</v>
      </c>
      <c r="AM206" s="5" t="s">
        <v>819</v>
      </c>
      <c r="AN206" s="5" t="s">
        <v>814</v>
      </c>
      <c r="AO206" s="5">
        <v>2</v>
      </c>
      <c r="AP206" s="5">
        <v>1000</v>
      </c>
      <c r="AQ206" s="5" t="s">
        <v>800</v>
      </c>
      <c r="AR206" s="5">
        <v>22.22</v>
      </c>
      <c r="AS206" s="5">
        <v>33.33</v>
      </c>
      <c r="AT206" s="5">
        <v>11.11</v>
      </c>
      <c r="AU206" s="5">
        <v>33.33</v>
      </c>
      <c r="AV206" s="5">
        <v>0</v>
      </c>
      <c r="AW206" s="5">
        <v>0</v>
      </c>
      <c r="AX206" s="5" t="s">
        <v>820</v>
      </c>
      <c r="AY206" s="5" t="s">
        <v>820</v>
      </c>
      <c r="AZ206" s="5" t="s">
        <v>821</v>
      </c>
      <c r="BA206" s="5" t="s">
        <v>801</v>
      </c>
      <c r="BB206" s="5"/>
      <c r="BC206" s="5"/>
      <c r="BD206" s="5" t="s">
        <v>815</v>
      </c>
      <c r="BE206" s="5"/>
      <c r="BF206" s="5"/>
      <c r="BG206" s="5"/>
      <c r="BH206" s="5" t="s">
        <v>816</v>
      </c>
      <c r="BI206" s="5"/>
      <c r="BJ206" s="5"/>
      <c r="BK206" s="5" t="s">
        <v>915</v>
      </c>
      <c r="BL206" s="5" t="s">
        <v>807</v>
      </c>
      <c r="BM206" s="5">
        <v>100</v>
      </c>
      <c r="BN206" s="5">
        <v>95</v>
      </c>
      <c r="BO206" s="5">
        <v>87.5</v>
      </c>
      <c r="BP206" s="5">
        <v>75</v>
      </c>
      <c r="BQ206" s="5">
        <v>60</v>
      </c>
      <c r="BR206" s="5">
        <v>40</v>
      </c>
      <c r="BS206" s="5">
        <v>25</v>
      </c>
      <c r="BT206" s="5">
        <v>12.5</v>
      </c>
      <c r="BU206" s="5">
        <v>5</v>
      </c>
      <c r="BV206" s="5"/>
      <c r="BW206" s="5" t="s">
        <v>803</v>
      </c>
      <c r="BX206" s="5">
        <v>10</v>
      </c>
      <c r="BY206" s="5">
        <v>10</v>
      </c>
      <c r="BZ206" s="5">
        <v>10</v>
      </c>
      <c r="CA206" s="5">
        <v>10</v>
      </c>
      <c r="CB206" s="5">
        <v>9.8000000000000007</v>
      </c>
      <c r="CC206" s="5">
        <v>9.6</v>
      </c>
      <c r="CD206" s="5">
        <v>9.4</v>
      </c>
      <c r="CE206" s="5">
        <v>9.1999999999999993</v>
      </c>
      <c r="CF206" s="5">
        <v>9</v>
      </c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45"/>
      <c r="ES206" s="45"/>
      <c r="ET206" s="45">
        <v>44560</v>
      </c>
      <c r="EU206" s="45">
        <v>44562</v>
      </c>
      <c r="EV206" s="45" t="s">
        <v>822</v>
      </c>
      <c r="EW206" s="45"/>
      <c r="EX206" s="45"/>
      <c r="EY206" s="45"/>
      <c r="EZ206" s="45"/>
      <c r="FA206" s="45"/>
      <c r="FB206" s="45"/>
      <c r="FC206" s="45">
        <v>44600</v>
      </c>
      <c r="FD206" s="45"/>
      <c r="FE206" s="5"/>
      <c r="FF206" s="5" t="s">
        <v>804</v>
      </c>
      <c r="FG206" s="5"/>
      <c r="FH206" s="5"/>
      <c r="FI206" s="5"/>
      <c r="FJ206" s="5">
        <v>3.29</v>
      </c>
      <c r="FK206" s="4">
        <v>46</v>
      </c>
      <c r="FL206" s="5">
        <v>42</v>
      </c>
      <c r="FM206" s="4">
        <v>34</v>
      </c>
      <c r="FN206" s="4">
        <v>42</v>
      </c>
      <c r="FO206" s="4">
        <v>32</v>
      </c>
      <c r="FP206" s="4">
        <v>39</v>
      </c>
      <c r="FQ206" s="5">
        <v>11</v>
      </c>
      <c r="FR206" s="5">
        <v>19</v>
      </c>
      <c r="FS206" s="5">
        <v>0.05</v>
      </c>
      <c r="FT206" s="5">
        <v>0.24</v>
      </c>
      <c r="FU206" s="5">
        <v>0.55000000000000004</v>
      </c>
      <c r="FV206" s="5">
        <v>1.19</v>
      </c>
      <c r="FW206" s="5">
        <v>1.62</v>
      </c>
      <c r="FX206" s="5">
        <v>3.17</v>
      </c>
      <c r="FY206" s="5">
        <v>0.1</v>
      </c>
      <c r="FZ206" s="5"/>
      <c r="GA206" s="5">
        <v>0.38</v>
      </c>
      <c r="GB206" s="5">
        <v>1.18</v>
      </c>
      <c r="GC206" s="5">
        <v>1.62</v>
      </c>
      <c r="GD206" s="5">
        <v>3.56</v>
      </c>
      <c r="GE206" s="5">
        <v>4.55</v>
      </c>
      <c r="GF206" s="46"/>
      <c r="GG206" s="5" t="s">
        <v>44</v>
      </c>
      <c r="GH206" s="5" t="s">
        <v>44</v>
      </c>
      <c r="GI206" s="5" t="s">
        <v>912</v>
      </c>
      <c r="GJ206" s="5" t="s">
        <v>798</v>
      </c>
      <c r="GK206" s="5" t="s">
        <v>830</v>
      </c>
      <c r="GL206" s="5">
        <v>13</v>
      </c>
      <c r="GM206" s="46"/>
      <c r="GN206" s="47">
        <v>2112094574</v>
      </c>
      <c r="GO206">
        <f t="shared" si="9"/>
        <v>0.44000000000000017</v>
      </c>
      <c r="GP206">
        <f t="shared" si="10"/>
        <v>17</v>
      </c>
      <c r="GQ206">
        <f t="shared" si="11"/>
        <v>139</v>
      </c>
    </row>
    <row r="207" spans="1:199">
      <c r="A207" s="5" t="s">
        <v>795</v>
      </c>
      <c r="B207" s="5">
        <v>2022</v>
      </c>
      <c r="C207" s="4">
        <v>112262052</v>
      </c>
      <c r="D207" s="5">
        <v>112262052</v>
      </c>
      <c r="E207" s="5" t="s">
        <v>796</v>
      </c>
      <c r="F207" s="5" t="s">
        <v>35</v>
      </c>
      <c r="G207" s="5" t="s">
        <v>36</v>
      </c>
      <c r="H207" s="5" t="s">
        <v>797</v>
      </c>
      <c r="I207" s="5" t="s">
        <v>37</v>
      </c>
      <c r="J207" s="5" t="s">
        <v>38</v>
      </c>
      <c r="K207" s="5" t="s">
        <v>38</v>
      </c>
      <c r="L207" s="5" t="s">
        <v>39</v>
      </c>
      <c r="M207" s="5" t="s">
        <v>40</v>
      </c>
      <c r="N207" s="5">
        <v>2</v>
      </c>
      <c r="O207" s="5" t="s">
        <v>116</v>
      </c>
      <c r="P207" s="5" t="s">
        <v>281</v>
      </c>
      <c r="Q207" s="5"/>
      <c r="R207" s="4">
        <v>7</v>
      </c>
      <c r="S207" s="5" t="s">
        <v>798</v>
      </c>
      <c r="T207" s="5"/>
      <c r="U207" s="5">
        <v>0</v>
      </c>
      <c r="V207" s="5" t="s">
        <v>914</v>
      </c>
      <c r="W207" s="5"/>
      <c r="X207" s="5" t="s">
        <v>799</v>
      </c>
      <c r="Y207" s="5">
        <v>100</v>
      </c>
      <c r="Z207" s="5">
        <v>1000</v>
      </c>
      <c r="AA207" s="5" t="s">
        <v>800</v>
      </c>
      <c r="AB207" s="5">
        <v>100</v>
      </c>
      <c r="AC207" s="5">
        <v>0</v>
      </c>
      <c r="AD207" s="5">
        <v>0</v>
      </c>
      <c r="AE207" s="5">
        <v>0</v>
      </c>
      <c r="AF207" s="5">
        <v>0</v>
      </c>
      <c r="AG207" s="5">
        <v>0</v>
      </c>
      <c r="AH207" s="5">
        <v>0</v>
      </c>
      <c r="AI207" s="5"/>
      <c r="AJ207" s="4">
        <v>2.9</v>
      </c>
      <c r="AK207" s="4">
        <v>2.9</v>
      </c>
      <c r="AL207" s="5">
        <v>1</v>
      </c>
      <c r="AM207" s="5" t="s">
        <v>819</v>
      </c>
      <c r="AN207" s="5" t="s">
        <v>814</v>
      </c>
      <c r="AO207" s="5">
        <v>2</v>
      </c>
      <c r="AP207" s="5">
        <v>1000</v>
      </c>
      <c r="AQ207" s="5" t="s">
        <v>800</v>
      </c>
      <c r="AR207" s="5">
        <v>22.22</v>
      </c>
      <c r="AS207" s="5">
        <v>33.33</v>
      </c>
      <c r="AT207" s="5">
        <v>11.11</v>
      </c>
      <c r="AU207" s="5">
        <v>33.33</v>
      </c>
      <c r="AV207" s="5">
        <v>0</v>
      </c>
      <c r="AW207" s="5">
        <v>0</v>
      </c>
      <c r="AX207" s="5" t="s">
        <v>820</v>
      </c>
      <c r="AY207" s="5" t="s">
        <v>820</v>
      </c>
      <c r="AZ207" s="5" t="s">
        <v>821</v>
      </c>
      <c r="BA207" s="5" t="s">
        <v>801</v>
      </c>
      <c r="BB207" s="5"/>
      <c r="BC207" s="5"/>
      <c r="BD207" s="5" t="s">
        <v>815</v>
      </c>
      <c r="BE207" s="5"/>
      <c r="BF207" s="5"/>
      <c r="BG207" s="5"/>
      <c r="BH207" s="5" t="s">
        <v>816</v>
      </c>
      <c r="BI207" s="5"/>
      <c r="BJ207" s="5"/>
      <c r="BK207" s="5" t="s">
        <v>915</v>
      </c>
      <c r="BL207" s="5" t="s">
        <v>807</v>
      </c>
      <c r="BM207" s="5">
        <v>100</v>
      </c>
      <c r="BN207" s="5">
        <v>95</v>
      </c>
      <c r="BO207" s="5">
        <v>87.5</v>
      </c>
      <c r="BP207" s="5">
        <v>75</v>
      </c>
      <c r="BQ207" s="5">
        <v>60</v>
      </c>
      <c r="BR207" s="5">
        <v>40</v>
      </c>
      <c r="BS207" s="5">
        <v>25</v>
      </c>
      <c r="BT207" s="5">
        <v>12.5</v>
      </c>
      <c r="BU207" s="5">
        <v>5</v>
      </c>
      <c r="BV207" s="5"/>
      <c r="BW207" s="5" t="s">
        <v>803</v>
      </c>
      <c r="BX207" s="5">
        <v>10</v>
      </c>
      <c r="BY207" s="5">
        <v>10</v>
      </c>
      <c r="BZ207" s="5">
        <v>10</v>
      </c>
      <c r="CA207" s="5">
        <v>10</v>
      </c>
      <c r="CB207" s="5">
        <v>9.8000000000000007</v>
      </c>
      <c r="CC207" s="5">
        <v>9.6</v>
      </c>
      <c r="CD207" s="5">
        <v>9.4</v>
      </c>
      <c r="CE207" s="5">
        <v>9.1999999999999993</v>
      </c>
      <c r="CF207" s="5">
        <v>9</v>
      </c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45"/>
      <c r="ES207" s="45"/>
      <c r="ET207" s="45">
        <v>44560</v>
      </c>
      <c r="EU207" s="45">
        <v>44562</v>
      </c>
      <c r="EV207" s="45" t="s">
        <v>822</v>
      </c>
      <c r="EW207" s="45"/>
      <c r="EX207" s="45"/>
      <c r="EY207" s="45"/>
      <c r="EZ207" s="45"/>
      <c r="FA207" s="45"/>
      <c r="FB207" s="45"/>
      <c r="FC207" s="45">
        <v>44600</v>
      </c>
      <c r="FD207" s="45"/>
      <c r="FE207" s="5"/>
      <c r="FF207" s="5" t="s">
        <v>804</v>
      </c>
      <c r="FG207" s="5"/>
      <c r="FH207" s="5"/>
      <c r="FI207" s="5"/>
      <c r="FJ207" s="5">
        <v>3.58</v>
      </c>
      <c r="FK207" s="4">
        <v>7</v>
      </c>
      <c r="FL207" s="5">
        <v>6</v>
      </c>
      <c r="FM207" s="4">
        <v>6</v>
      </c>
      <c r="FN207" s="4">
        <v>6</v>
      </c>
      <c r="FO207" s="4">
        <v>6</v>
      </c>
      <c r="FP207" s="4">
        <v>6</v>
      </c>
      <c r="FQ207" s="5">
        <v>4</v>
      </c>
      <c r="FR207" s="5">
        <v>1</v>
      </c>
      <c r="FS207" s="5">
        <v>0.33</v>
      </c>
      <c r="FT207" s="5">
        <v>0.67</v>
      </c>
      <c r="FU207" s="5">
        <v>1.17</v>
      </c>
      <c r="FV207" s="5">
        <v>1.33</v>
      </c>
      <c r="FW207" s="5">
        <v>1.67</v>
      </c>
      <c r="FX207" s="5">
        <v>2.83</v>
      </c>
      <c r="FY207" s="5">
        <v>0.5</v>
      </c>
      <c r="FZ207" s="5"/>
      <c r="GA207" s="5">
        <v>1.33</v>
      </c>
      <c r="GB207" s="5">
        <v>1.33</v>
      </c>
      <c r="GC207" s="5">
        <v>1.5</v>
      </c>
      <c r="GD207" s="5">
        <v>5.33</v>
      </c>
      <c r="GE207" s="5">
        <v>4.57</v>
      </c>
      <c r="GF207" s="46"/>
      <c r="GG207" s="5" t="s">
        <v>44</v>
      </c>
      <c r="GH207" s="5" t="s">
        <v>44</v>
      </c>
      <c r="GI207" s="5" t="s">
        <v>912</v>
      </c>
      <c r="GJ207" s="5" t="s">
        <v>798</v>
      </c>
      <c r="GK207" s="5" t="s">
        <v>830</v>
      </c>
      <c r="GL207" s="5">
        <v>2</v>
      </c>
      <c r="GM207" s="46"/>
      <c r="GN207" s="47">
        <v>2112094575</v>
      </c>
      <c r="GO207">
        <f t="shared" si="9"/>
        <v>0.16999999999999993</v>
      </c>
      <c r="GP207">
        <f t="shared" si="10"/>
        <v>1</v>
      </c>
      <c r="GQ207">
        <f t="shared" si="11"/>
        <v>32</v>
      </c>
    </row>
    <row r="208" spans="1:199">
      <c r="A208" s="5" t="s">
        <v>795</v>
      </c>
      <c r="B208" s="5">
        <v>2022</v>
      </c>
      <c r="C208" s="4">
        <v>112262035</v>
      </c>
      <c r="D208" s="5" t="s">
        <v>813</v>
      </c>
      <c r="E208" s="5" t="s">
        <v>796</v>
      </c>
      <c r="F208" s="5" t="s">
        <v>35</v>
      </c>
      <c r="G208" s="5" t="s">
        <v>36</v>
      </c>
      <c r="H208" s="5" t="s">
        <v>797</v>
      </c>
      <c r="I208" s="5" t="s">
        <v>37</v>
      </c>
      <c r="J208" s="5" t="s">
        <v>38</v>
      </c>
      <c r="K208" s="5" t="s">
        <v>38</v>
      </c>
      <c r="L208" s="5" t="s">
        <v>39</v>
      </c>
      <c r="M208" s="5" t="s">
        <v>40</v>
      </c>
      <c r="N208" s="5">
        <v>2</v>
      </c>
      <c r="O208" s="5" t="s">
        <v>137</v>
      </c>
      <c r="P208" s="5" t="s">
        <v>825</v>
      </c>
      <c r="Q208" s="5"/>
      <c r="R208" s="4">
        <v>16</v>
      </c>
      <c r="S208" s="5" t="s">
        <v>798</v>
      </c>
      <c r="T208" s="5"/>
      <c r="U208" s="5">
        <v>0</v>
      </c>
      <c r="V208" s="5" t="s">
        <v>914</v>
      </c>
      <c r="W208" s="5"/>
      <c r="X208" s="5" t="s">
        <v>799</v>
      </c>
      <c r="Y208" s="5">
        <v>100</v>
      </c>
      <c r="Z208" s="5">
        <v>1000</v>
      </c>
      <c r="AA208" s="5" t="s">
        <v>800</v>
      </c>
      <c r="AB208" s="5">
        <v>100</v>
      </c>
      <c r="AC208" s="5">
        <v>0</v>
      </c>
      <c r="AD208" s="5">
        <v>0</v>
      </c>
      <c r="AE208" s="5">
        <v>0</v>
      </c>
      <c r="AF208" s="5">
        <v>0</v>
      </c>
      <c r="AG208" s="5">
        <v>0</v>
      </c>
      <c r="AH208" s="5">
        <v>0</v>
      </c>
      <c r="AI208" s="5"/>
      <c r="AJ208" s="4">
        <v>1.05</v>
      </c>
      <c r="AK208" s="4">
        <v>1</v>
      </c>
      <c r="AL208" s="5">
        <v>1</v>
      </c>
      <c r="AM208" s="5" t="s">
        <v>819</v>
      </c>
      <c r="AN208" s="5" t="s">
        <v>814</v>
      </c>
      <c r="AO208" s="5">
        <v>2</v>
      </c>
      <c r="AP208" s="5">
        <v>1000</v>
      </c>
      <c r="AQ208" s="5" t="s">
        <v>800</v>
      </c>
      <c r="AR208" s="5">
        <v>22.22</v>
      </c>
      <c r="AS208" s="5">
        <v>33.33</v>
      </c>
      <c r="AT208" s="5">
        <v>11.11</v>
      </c>
      <c r="AU208" s="5">
        <v>33.33</v>
      </c>
      <c r="AV208" s="5">
        <v>0</v>
      </c>
      <c r="AW208" s="5">
        <v>0</v>
      </c>
      <c r="AX208" s="5" t="s">
        <v>820</v>
      </c>
      <c r="AY208" s="5" t="s">
        <v>820</v>
      </c>
      <c r="AZ208" s="5" t="s">
        <v>821</v>
      </c>
      <c r="BA208" s="5" t="s">
        <v>801</v>
      </c>
      <c r="BB208" s="5"/>
      <c r="BC208" s="5"/>
      <c r="BD208" s="5" t="s">
        <v>815</v>
      </c>
      <c r="BE208" s="5"/>
      <c r="BF208" s="5"/>
      <c r="BG208" s="5"/>
      <c r="BH208" s="5" t="s">
        <v>816</v>
      </c>
      <c r="BI208" s="5"/>
      <c r="BJ208" s="5"/>
      <c r="BK208" s="5" t="s">
        <v>915</v>
      </c>
      <c r="BL208" s="5" t="s">
        <v>807</v>
      </c>
      <c r="BM208" s="5">
        <v>100</v>
      </c>
      <c r="BN208" s="5">
        <v>95</v>
      </c>
      <c r="BO208" s="5">
        <v>87.5</v>
      </c>
      <c r="BP208" s="5">
        <v>75</v>
      </c>
      <c r="BQ208" s="5">
        <v>60</v>
      </c>
      <c r="BR208" s="5">
        <v>40</v>
      </c>
      <c r="BS208" s="5">
        <v>25</v>
      </c>
      <c r="BT208" s="5">
        <v>12.5</v>
      </c>
      <c r="BU208" s="5">
        <v>5</v>
      </c>
      <c r="BV208" s="5"/>
      <c r="BW208" s="5" t="s">
        <v>803</v>
      </c>
      <c r="BX208" s="5">
        <v>10</v>
      </c>
      <c r="BY208" s="5">
        <v>10</v>
      </c>
      <c r="BZ208" s="5">
        <v>10</v>
      </c>
      <c r="CA208" s="5">
        <v>10</v>
      </c>
      <c r="CB208" s="5">
        <v>9.8000000000000007</v>
      </c>
      <c r="CC208" s="5">
        <v>9.6</v>
      </c>
      <c r="CD208" s="5">
        <v>9.4</v>
      </c>
      <c r="CE208" s="5">
        <v>9.1999999999999993</v>
      </c>
      <c r="CF208" s="5">
        <v>9</v>
      </c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45"/>
      <c r="ES208" s="45"/>
      <c r="ET208" s="45">
        <v>44560</v>
      </c>
      <c r="EU208" s="45">
        <v>44562</v>
      </c>
      <c r="EV208" s="45" t="s">
        <v>822</v>
      </c>
      <c r="EW208" s="45"/>
      <c r="EX208" s="45"/>
      <c r="EY208" s="45"/>
      <c r="EZ208" s="45"/>
      <c r="FA208" s="45"/>
      <c r="FB208" s="45"/>
      <c r="FC208" s="45">
        <v>44600</v>
      </c>
      <c r="FD208" s="45"/>
      <c r="FE208" s="5"/>
      <c r="FF208" s="5" t="s">
        <v>804</v>
      </c>
      <c r="FG208" s="5"/>
      <c r="FH208" s="5"/>
      <c r="FI208" s="5"/>
      <c r="FJ208" s="5">
        <v>2.25</v>
      </c>
      <c r="FK208" s="4">
        <v>16</v>
      </c>
      <c r="FL208" s="5">
        <v>12</v>
      </c>
      <c r="FM208" s="4"/>
      <c r="FN208" s="4"/>
      <c r="FO208" s="4"/>
      <c r="FP208" s="4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46"/>
      <c r="GG208" s="5"/>
      <c r="GH208" s="5"/>
      <c r="GI208" s="5" t="s">
        <v>912</v>
      </c>
      <c r="GJ208" s="5" t="s">
        <v>798</v>
      </c>
      <c r="GK208" s="5" t="s">
        <v>830</v>
      </c>
      <c r="GL208" s="5">
        <v>3</v>
      </c>
      <c r="GM208" s="46"/>
      <c r="GN208" s="47">
        <v>2112094576</v>
      </c>
      <c r="GO208">
        <f t="shared" si="9"/>
        <v>0</v>
      </c>
      <c r="GP208">
        <f t="shared" si="10"/>
        <v>0</v>
      </c>
      <c r="GQ208">
        <f t="shared" si="11"/>
        <v>0</v>
      </c>
    </row>
    <row r="209" spans="1:199">
      <c r="A209" s="5" t="s">
        <v>795</v>
      </c>
      <c r="B209" s="5">
        <v>2022</v>
      </c>
      <c r="C209" s="4">
        <v>112262054</v>
      </c>
      <c r="D209" s="5">
        <v>112262054</v>
      </c>
      <c r="E209" s="5" t="s">
        <v>796</v>
      </c>
      <c r="F209" s="5" t="s">
        <v>35</v>
      </c>
      <c r="G209" s="5" t="s">
        <v>36</v>
      </c>
      <c r="H209" s="5" t="s">
        <v>797</v>
      </c>
      <c r="I209" s="5" t="s">
        <v>37</v>
      </c>
      <c r="J209" s="5" t="s">
        <v>38</v>
      </c>
      <c r="K209" s="5" t="s">
        <v>38</v>
      </c>
      <c r="L209" s="5" t="s">
        <v>39</v>
      </c>
      <c r="M209" s="5" t="s">
        <v>40</v>
      </c>
      <c r="N209" s="5">
        <v>2</v>
      </c>
      <c r="O209" s="5" t="s">
        <v>98</v>
      </c>
      <c r="P209" s="5" t="s">
        <v>286</v>
      </c>
      <c r="Q209" s="5"/>
      <c r="R209" s="4">
        <v>8</v>
      </c>
      <c r="S209" s="5" t="s">
        <v>798</v>
      </c>
      <c r="T209" s="5"/>
      <c r="U209" s="5">
        <v>0</v>
      </c>
      <c r="V209" s="5" t="s">
        <v>914</v>
      </c>
      <c r="W209" s="5"/>
      <c r="X209" s="5" t="s">
        <v>799</v>
      </c>
      <c r="Y209" s="5">
        <v>100</v>
      </c>
      <c r="Z209" s="5">
        <v>1000</v>
      </c>
      <c r="AA209" s="5" t="s">
        <v>800</v>
      </c>
      <c r="AB209" s="5">
        <v>100</v>
      </c>
      <c r="AC209" s="5">
        <v>0</v>
      </c>
      <c r="AD209" s="5">
        <v>0</v>
      </c>
      <c r="AE209" s="5">
        <v>0</v>
      </c>
      <c r="AF209" s="5">
        <v>0</v>
      </c>
      <c r="AG209" s="5">
        <v>0</v>
      </c>
      <c r="AH209" s="5">
        <v>0</v>
      </c>
      <c r="AI209" s="5"/>
      <c r="AJ209" s="4">
        <v>3</v>
      </c>
      <c r="AK209" s="4">
        <v>3</v>
      </c>
      <c r="AL209" s="5">
        <v>1</v>
      </c>
      <c r="AM209" s="5" t="s">
        <v>819</v>
      </c>
      <c r="AN209" s="5" t="s">
        <v>814</v>
      </c>
      <c r="AO209" s="5">
        <v>2</v>
      </c>
      <c r="AP209" s="5">
        <v>1000</v>
      </c>
      <c r="AQ209" s="5" t="s">
        <v>800</v>
      </c>
      <c r="AR209" s="5">
        <v>22.22</v>
      </c>
      <c r="AS209" s="5">
        <v>33.33</v>
      </c>
      <c r="AT209" s="5">
        <v>11.11</v>
      </c>
      <c r="AU209" s="5">
        <v>33.33</v>
      </c>
      <c r="AV209" s="5">
        <v>0</v>
      </c>
      <c r="AW209" s="5">
        <v>0</v>
      </c>
      <c r="AX209" s="5" t="s">
        <v>820</v>
      </c>
      <c r="AY209" s="5" t="s">
        <v>820</v>
      </c>
      <c r="AZ209" s="5" t="s">
        <v>821</v>
      </c>
      <c r="BA209" s="5" t="s">
        <v>801</v>
      </c>
      <c r="BB209" s="5"/>
      <c r="BC209" s="5"/>
      <c r="BD209" s="5" t="s">
        <v>815</v>
      </c>
      <c r="BE209" s="5"/>
      <c r="BF209" s="5"/>
      <c r="BG209" s="5"/>
      <c r="BH209" s="5" t="s">
        <v>816</v>
      </c>
      <c r="BI209" s="5"/>
      <c r="BJ209" s="5"/>
      <c r="BK209" s="5" t="s">
        <v>915</v>
      </c>
      <c r="BL209" s="5" t="s">
        <v>807</v>
      </c>
      <c r="BM209" s="5">
        <v>100</v>
      </c>
      <c r="BN209" s="5">
        <v>95</v>
      </c>
      <c r="BO209" s="5">
        <v>87.5</v>
      </c>
      <c r="BP209" s="5">
        <v>75</v>
      </c>
      <c r="BQ209" s="5">
        <v>60</v>
      </c>
      <c r="BR209" s="5">
        <v>40</v>
      </c>
      <c r="BS209" s="5">
        <v>25</v>
      </c>
      <c r="BT209" s="5">
        <v>12.5</v>
      </c>
      <c r="BU209" s="5">
        <v>5</v>
      </c>
      <c r="BV209" s="5"/>
      <c r="BW209" s="5" t="s">
        <v>803</v>
      </c>
      <c r="BX209" s="5">
        <v>10</v>
      </c>
      <c r="BY209" s="5">
        <v>10</v>
      </c>
      <c r="BZ209" s="5">
        <v>10</v>
      </c>
      <c r="CA209" s="5">
        <v>10</v>
      </c>
      <c r="CB209" s="5">
        <v>9.8000000000000007</v>
      </c>
      <c r="CC209" s="5">
        <v>9.6</v>
      </c>
      <c r="CD209" s="5">
        <v>9.4</v>
      </c>
      <c r="CE209" s="5">
        <v>9.1999999999999993</v>
      </c>
      <c r="CF209" s="5">
        <v>9</v>
      </c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45"/>
      <c r="ES209" s="45"/>
      <c r="ET209" s="45">
        <v>44560</v>
      </c>
      <c r="EU209" s="45">
        <v>44562</v>
      </c>
      <c r="EV209" s="45" t="s">
        <v>822</v>
      </c>
      <c r="EW209" s="45"/>
      <c r="EX209" s="45"/>
      <c r="EY209" s="45"/>
      <c r="EZ209" s="45"/>
      <c r="FA209" s="45"/>
      <c r="FB209" s="45"/>
      <c r="FC209" s="45">
        <v>44600</v>
      </c>
      <c r="FD209" s="45"/>
      <c r="FE209" s="5"/>
      <c r="FF209" s="5" t="s">
        <v>804</v>
      </c>
      <c r="FG209" s="5"/>
      <c r="FH209" s="5"/>
      <c r="FI209" s="5"/>
      <c r="FJ209" s="5">
        <v>4.9400000000000004</v>
      </c>
      <c r="FK209" s="4">
        <v>8</v>
      </c>
      <c r="FL209" s="5">
        <v>6</v>
      </c>
      <c r="FM209" s="4">
        <v>6</v>
      </c>
      <c r="FN209" s="4">
        <v>7</v>
      </c>
      <c r="FO209" s="4">
        <v>6</v>
      </c>
      <c r="FP209" s="4">
        <v>5</v>
      </c>
      <c r="FQ209" s="5">
        <v>1</v>
      </c>
      <c r="FR209" s="5">
        <v>1</v>
      </c>
      <c r="FS209" s="5">
        <v>0</v>
      </c>
      <c r="FT209" s="5">
        <v>0.14000000000000001</v>
      </c>
      <c r="FU209" s="5">
        <v>0.71</v>
      </c>
      <c r="FV209" s="5">
        <v>1.1399999999999999</v>
      </c>
      <c r="FW209" s="5">
        <v>2</v>
      </c>
      <c r="FX209" s="5">
        <v>5</v>
      </c>
      <c r="FY209" s="5">
        <v>0.6</v>
      </c>
      <c r="FZ209" s="5"/>
      <c r="GA209" s="5">
        <v>1</v>
      </c>
      <c r="GB209" s="5">
        <v>2.6</v>
      </c>
      <c r="GC209" s="5">
        <v>3.2</v>
      </c>
      <c r="GD209" s="5">
        <v>4.8</v>
      </c>
      <c r="GE209" s="5">
        <v>4.8600000000000003</v>
      </c>
      <c r="GF209" s="46"/>
      <c r="GG209" s="5" t="s">
        <v>44</v>
      </c>
      <c r="GH209" s="5" t="s">
        <v>44</v>
      </c>
      <c r="GI209" s="5" t="s">
        <v>912</v>
      </c>
      <c r="GJ209" s="5" t="s">
        <v>798</v>
      </c>
      <c r="GK209" s="5" t="s">
        <v>830</v>
      </c>
      <c r="GL209" s="5">
        <v>1</v>
      </c>
      <c r="GM209" s="46"/>
      <c r="GN209" s="47">
        <v>2112094577</v>
      </c>
      <c r="GO209">
        <f t="shared" si="9"/>
        <v>0.60000000000000009</v>
      </c>
      <c r="GP209">
        <f t="shared" si="10"/>
        <v>3</v>
      </c>
      <c r="GQ209">
        <f t="shared" si="11"/>
        <v>24</v>
      </c>
    </row>
    <row r="210" spans="1:199">
      <c r="A210" s="5" t="s">
        <v>795</v>
      </c>
      <c r="B210" s="5">
        <v>2022</v>
      </c>
      <c r="C210" s="4">
        <v>112262055</v>
      </c>
      <c r="D210" s="5">
        <v>112262055</v>
      </c>
      <c r="E210" s="5" t="s">
        <v>796</v>
      </c>
      <c r="F210" s="5" t="s">
        <v>35</v>
      </c>
      <c r="G210" s="5" t="s">
        <v>36</v>
      </c>
      <c r="H210" s="5" t="s">
        <v>797</v>
      </c>
      <c r="I210" s="5" t="s">
        <v>37</v>
      </c>
      <c r="J210" s="5" t="s">
        <v>38</v>
      </c>
      <c r="K210" s="5" t="s">
        <v>38</v>
      </c>
      <c r="L210" s="5" t="s">
        <v>39</v>
      </c>
      <c r="M210" s="5" t="s">
        <v>40</v>
      </c>
      <c r="N210" s="5">
        <v>2</v>
      </c>
      <c r="O210" s="5" t="s">
        <v>41</v>
      </c>
      <c r="P210" s="5" t="s">
        <v>42</v>
      </c>
      <c r="Q210" s="5"/>
      <c r="R210" s="4">
        <v>44</v>
      </c>
      <c r="S210" s="5" t="s">
        <v>798</v>
      </c>
      <c r="T210" s="5"/>
      <c r="U210" s="5">
        <v>0</v>
      </c>
      <c r="V210" s="5" t="s">
        <v>914</v>
      </c>
      <c r="W210" s="5"/>
      <c r="X210" s="5" t="s">
        <v>817</v>
      </c>
      <c r="Y210" s="5">
        <v>200</v>
      </c>
      <c r="Z210" s="5">
        <v>900</v>
      </c>
      <c r="AA210" s="5" t="s">
        <v>800</v>
      </c>
      <c r="AB210" s="5">
        <v>100</v>
      </c>
      <c r="AC210" s="5">
        <v>0</v>
      </c>
      <c r="AD210" s="5">
        <v>0</v>
      </c>
      <c r="AE210" s="5">
        <v>0</v>
      </c>
      <c r="AF210" s="5">
        <v>0</v>
      </c>
      <c r="AG210" s="5">
        <v>0</v>
      </c>
      <c r="AH210" s="5">
        <v>0</v>
      </c>
      <c r="AI210" s="5"/>
      <c r="AJ210" s="4">
        <v>0.03</v>
      </c>
      <c r="AK210" s="4">
        <v>0.03</v>
      </c>
      <c r="AL210" s="5">
        <v>1</v>
      </c>
      <c r="AM210" s="5" t="s">
        <v>819</v>
      </c>
      <c r="AN210" s="5" t="s">
        <v>814</v>
      </c>
      <c r="AO210" s="5">
        <v>2</v>
      </c>
      <c r="AP210" s="5">
        <v>900</v>
      </c>
      <c r="AQ210" s="5" t="s">
        <v>800</v>
      </c>
      <c r="AR210" s="5">
        <v>22.22</v>
      </c>
      <c r="AS210" s="5">
        <v>33.33</v>
      </c>
      <c r="AT210" s="5">
        <v>11.11</v>
      </c>
      <c r="AU210" s="5">
        <v>33.33</v>
      </c>
      <c r="AV210" s="5">
        <v>0</v>
      </c>
      <c r="AW210" s="5">
        <v>0</v>
      </c>
      <c r="AX210" s="5" t="s">
        <v>820</v>
      </c>
      <c r="AY210" s="5" t="s">
        <v>820</v>
      </c>
      <c r="AZ210" s="5" t="s">
        <v>821</v>
      </c>
      <c r="BA210" s="5" t="s">
        <v>801</v>
      </c>
      <c r="BB210" s="5"/>
      <c r="BC210" s="5"/>
      <c r="BD210" s="5" t="s">
        <v>815</v>
      </c>
      <c r="BE210" s="5"/>
      <c r="BF210" s="5"/>
      <c r="BG210" s="5"/>
      <c r="BH210" s="5" t="s">
        <v>816</v>
      </c>
      <c r="BI210" s="5"/>
      <c r="BJ210" s="5"/>
      <c r="BK210" s="5" t="s">
        <v>915</v>
      </c>
      <c r="BL210" s="5" t="s">
        <v>807</v>
      </c>
      <c r="BM210" s="5">
        <v>100</v>
      </c>
      <c r="BN210" s="5">
        <v>95</v>
      </c>
      <c r="BO210" s="5">
        <v>87.5</v>
      </c>
      <c r="BP210" s="5">
        <v>75</v>
      </c>
      <c r="BQ210" s="5">
        <v>60</v>
      </c>
      <c r="BR210" s="5">
        <v>40</v>
      </c>
      <c r="BS210" s="5">
        <v>25</v>
      </c>
      <c r="BT210" s="5">
        <v>12.5</v>
      </c>
      <c r="BU210" s="5">
        <v>5</v>
      </c>
      <c r="BV210" s="5"/>
      <c r="BW210" s="5" t="s">
        <v>803</v>
      </c>
      <c r="BX210" s="5">
        <v>10</v>
      </c>
      <c r="BY210" s="5">
        <v>10</v>
      </c>
      <c r="BZ210" s="5">
        <v>10</v>
      </c>
      <c r="CA210" s="5">
        <v>10</v>
      </c>
      <c r="CB210" s="5">
        <v>9.8000000000000007</v>
      </c>
      <c r="CC210" s="5">
        <v>9.6</v>
      </c>
      <c r="CD210" s="5">
        <v>9.4</v>
      </c>
      <c r="CE210" s="5">
        <v>9.1999999999999993</v>
      </c>
      <c r="CF210" s="5">
        <v>9</v>
      </c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45"/>
      <c r="ES210" s="45"/>
      <c r="ET210" s="45">
        <v>44560</v>
      </c>
      <c r="EU210" s="45">
        <v>44562</v>
      </c>
      <c r="EV210" s="45" t="s">
        <v>822</v>
      </c>
      <c r="EW210" s="45"/>
      <c r="EX210" s="45"/>
      <c r="EY210" s="45"/>
      <c r="EZ210" s="45"/>
      <c r="FA210" s="45"/>
      <c r="FB210" s="45"/>
      <c r="FC210" s="45">
        <v>44572</v>
      </c>
      <c r="FD210" s="45"/>
      <c r="FE210" s="5"/>
      <c r="FF210" s="5" t="s">
        <v>804</v>
      </c>
      <c r="FG210" s="5"/>
      <c r="FH210" s="5"/>
      <c r="FI210" s="5" t="s">
        <v>917</v>
      </c>
      <c r="FJ210" s="5">
        <v>4.2</v>
      </c>
      <c r="FK210" s="4">
        <v>44</v>
      </c>
      <c r="FL210" s="5">
        <v>44</v>
      </c>
      <c r="FM210" s="4">
        <v>26</v>
      </c>
      <c r="FN210" s="4">
        <v>28</v>
      </c>
      <c r="FO210" s="4">
        <v>20</v>
      </c>
      <c r="FP210" s="4">
        <v>23</v>
      </c>
      <c r="FQ210" s="5">
        <v>13</v>
      </c>
      <c r="FR210" s="5">
        <v>14</v>
      </c>
      <c r="FS210" s="5">
        <v>0.89</v>
      </c>
      <c r="FT210" s="5">
        <v>1.89</v>
      </c>
      <c r="FU210" s="5">
        <v>2.29</v>
      </c>
      <c r="FV210" s="5">
        <v>2.86</v>
      </c>
      <c r="FW210" s="5">
        <v>3.14</v>
      </c>
      <c r="FX210" s="5">
        <v>4.04</v>
      </c>
      <c r="FY210" s="5">
        <v>1.78</v>
      </c>
      <c r="FZ210" s="5"/>
      <c r="GA210" s="5">
        <v>2.61</v>
      </c>
      <c r="GB210" s="5">
        <v>3.57</v>
      </c>
      <c r="GC210" s="5">
        <v>3.83</v>
      </c>
      <c r="GD210" s="5">
        <v>4.57</v>
      </c>
      <c r="GE210" s="5">
        <v>4.5199999999999996</v>
      </c>
      <c r="GF210" s="46"/>
      <c r="GG210" s="5" t="s">
        <v>44</v>
      </c>
      <c r="GH210" s="5" t="s">
        <v>44</v>
      </c>
      <c r="GI210" s="5" t="s">
        <v>912</v>
      </c>
      <c r="GJ210" s="5" t="s">
        <v>798</v>
      </c>
      <c r="GK210" s="5" t="s">
        <v>830</v>
      </c>
      <c r="GL210" s="5">
        <v>13</v>
      </c>
      <c r="GM210" s="46"/>
      <c r="GN210" s="47">
        <v>2112094578</v>
      </c>
      <c r="GO210">
        <f t="shared" si="9"/>
        <v>0.26000000000000023</v>
      </c>
      <c r="GP210">
        <f t="shared" si="10"/>
        <v>6</v>
      </c>
      <c r="GQ210">
        <f t="shared" si="11"/>
        <v>105</v>
      </c>
    </row>
    <row r="211" spans="1:199">
      <c r="A211" s="5" t="s">
        <v>795</v>
      </c>
      <c r="B211" s="5">
        <v>2022</v>
      </c>
      <c r="C211" s="4">
        <v>112262055</v>
      </c>
      <c r="D211" s="5">
        <v>112262055</v>
      </c>
      <c r="E211" s="5" t="s">
        <v>796</v>
      </c>
      <c r="F211" s="5" t="s">
        <v>35</v>
      </c>
      <c r="G211" s="5" t="s">
        <v>36</v>
      </c>
      <c r="H211" s="5" t="s">
        <v>797</v>
      </c>
      <c r="I211" s="5" t="s">
        <v>37</v>
      </c>
      <c r="J211" s="5" t="s">
        <v>38</v>
      </c>
      <c r="K211" s="5" t="s">
        <v>38</v>
      </c>
      <c r="L211" s="5" t="s">
        <v>39</v>
      </c>
      <c r="M211" s="5" t="s">
        <v>40</v>
      </c>
      <c r="N211" s="5">
        <v>2</v>
      </c>
      <c r="O211" s="5" t="s">
        <v>41</v>
      </c>
      <c r="P211" s="5" t="s">
        <v>42</v>
      </c>
      <c r="Q211" s="5"/>
      <c r="R211" s="4">
        <v>44</v>
      </c>
      <c r="S211" s="5" t="s">
        <v>798</v>
      </c>
      <c r="T211" s="5"/>
      <c r="U211" s="5">
        <v>0</v>
      </c>
      <c r="V211" s="5" t="s">
        <v>914</v>
      </c>
      <c r="W211" s="5"/>
      <c r="X211" s="5" t="s">
        <v>818</v>
      </c>
      <c r="Y211" s="5">
        <v>100</v>
      </c>
      <c r="Z211" s="5">
        <v>1000</v>
      </c>
      <c r="AA211" s="5" t="s">
        <v>800</v>
      </c>
      <c r="AB211" s="5">
        <v>90</v>
      </c>
      <c r="AC211" s="5">
        <v>0</v>
      </c>
      <c r="AD211" s="5">
        <v>10</v>
      </c>
      <c r="AE211" s="5">
        <v>0</v>
      </c>
      <c r="AF211" s="5">
        <v>0</v>
      </c>
      <c r="AG211" s="5">
        <v>0</v>
      </c>
      <c r="AH211" s="5">
        <v>0</v>
      </c>
      <c r="AI211" s="5"/>
      <c r="AJ211" s="4">
        <v>0.03</v>
      </c>
      <c r="AK211" s="4">
        <v>0.03</v>
      </c>
      <c r="AL211" s="5">
        <v>1</v>
      </c>
      <c r="AM211" s="5" t="s">
        <v>819</v>
      </c>
      <c r="AN211" s="5" t="s">
        <v>814</v>
      </c>
      <c r="AO211" s="5">
        <v>2</v>
      </c>
      <c r="AP211" s="5">
        <v>900</v>
      </c>
      <c r="AQ211" s="5" t="s">
        <v>800</v>
      </c>
      <c r="AR211" s="5">
        <v>22.22</v>
      </c>
      <c r="AS211" s="5">
        <v>33.33</v>
      </c>
      <c r="AT211" s="5">
        <v>11.11</v>
      </c>
      <c r="AU211" s="5">
        <v>33.33</v>
      </c>
      <c r="AV211" s="5">
        <v>0</v>
      </c>
      <c r="AW211" s="5">
        <v>0</v>
      </c>
      <c r="AX211" s="5" t="s">
        <v>820</v>
      </c>
      <c r="AY211" s="5" t="s">
        <v>820</v>
      </c>
      <c r="AZ211" s="5" t="s">
        <v>821</v>
      </c>
      <c r="BA211" s="5" t="s">
        <v>801</v>
      </c>
      <c r="BB211" s="5"/>
      <c r="BC211" s="5"/>
      <c r="BD211" s="5" t="s">
        <v>815</v>
      </c>
      <c r="BE211" s="5"/>
      <c r="BF211" s="5"/>
      <c r="BG211" s="5"/>
      <c r="BH211" s="5" t="s">
        <v>816</v>
      </c>
      <c r="BI211" s="5"/>
      <c r="BJ211" s="5"/>
      <c r="BK211" s="5" t="s">
        <v>915</v>
      </c>
      <c r="BL211" s="5" t="s">
        <v>807</v>
      </c>
      <c r="BM211" s="5">
        <v>100</v>
      </c>
      <c r="BN211" s="5">
        <v>95</v>
      </c>
      <c r="BO211" s="5">
        <v>87.5</v>
      </c>
      <c r="BP211" s="5">
        <v>75</v>
      </c>
      <c r="BQ211" s="5">
        <v>60</v>
      </c>
      <c r="BR211" s="5">
        <v>40</v>
      </c>
      <c r="BS211" s="5">
        <v>25</v>
      </c>
      <c r="BT211" s="5">
        <v>12.5</v>
      </c>
      <c r="BU211" s="5">
        <v>5</v>
      </c>
      <c r="BV211" s="5"/>
      <c r="BW211" s="5" t="s">
        <v>803</v>
      </c>
      <c r="BX211" s="5">
        <v>10</v>
      </c>
      <c r="BY211" s="5">
        <v>10</v>
      </c>
      <c r="BZ211" s="5">
        <v>10</v>
      </c>
      <c r="CA211" s="5">
        <v>10</v>
      </c>
      <c r="CB211" s="5">
        <v>9.8000000000000007</v>
      </c>
      <c r="CC211" s="5">
        <v>9.6</v>
      </c>
      <c r="CD211" s="5">
        <v>9.4</v>
      </c>
      <c r="CE211" s="5">
        <v>9.1999999999999993</v>
      </c>
      <c r="CF211" s="5">
        <v>9</v>
      </c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45"/>
      <c r="ES211" s="45"/>
      <c r="ET211" s="45">
        <v>44560</v>
      </c>
      <c r="EU211" s="45">
        <v>44562</v>
      </c>
      <c r="EV211" s="45" t="s">
        <v>822</v>
      </c>
      <c r="EW211" s="45">
        <v>44574</v>
      </c>
      <c r="EX211" s="45">
        <v>44574</v>
      </c>
      <c r="EY211" s="45"/>
      <c r="EZ211" s="45"/>
      <c r="FA211" s="45"/>
      <c r="FB211" s="45"/>
      <c r="FC211" s="45">
        <v>44600</v>
      </c>
      <c r="FD211" s="45"/>
      <c r="FE211" s="5"/>
      <c r="FF211" s="5" t="s">
        <v>798</v>
      </c>
      <c r="FG211" s="5"/>
      <c r="FH211" s="5"/>
      <c r="FI211" s="5" t="s">
        <v>917</v>
      </c>
      <c r="FJ211" s="5">
        <v>4.2</v>
      </c>
      <c r="FK211" s="4">
        <v>44</v>
      </c>
      <c r="FL211" s="5">
        <v>44</v>
      </c>
      <c r="FM211" s="4">
        <v>26</v>
      </c>
      <c r="FN211" s="4">
        <v>28</v>
      </c>
      <c r="FO211" s="4">
        <v>20</v>
      </c>
      <c r="FP211" s="4">
        <v>23</v>
      </c>
      <c r="FQ211" s="5">
        <v>13</v>
      </c>
      <c r="FR211" s="5">
        <v>14</v>
      </c>
      <c r="FS211" s="5">
        <v>0.89</v>
      </c>
      <c r="FT211" s="5">
        <v>1.89</v>
      </c>
      <c r="FU211" s="5">
        <v>2.29</v>
      </c>
      <c r="FV211" s="5">
        <v>2.86</v>
      </c>
      <c r="FW211" s="5">
        <v>3.14</v>
      </c>
      <c r="FX211" s="5">
        <v>4.04</v>
      </c>
      <c r="FY211" s="5">
        <v>1.78</v>
      </c>
      <c r="FZ211" s="5"/>
      <c r="GA211" s="5">
        <v>2.61</v>
      </c>
      <c r="GB211" s="5">
        <v>3.57</v>
      </c>
      <c r="GC211" s="5">
        <v>3.83</v>
      </c>
      <c r="GD211" s="5">
        <v>4.57</v>
      </c>
      <c r="GE211" s="5">
        <v>4.5199999999999996</v>
      </c>
      <c r="GF211" s="46"/>
      <c r="GG211" s="5" t="s">
        <v>44</v>
      </c>
      <c r="GH211" s="5" t="s">
        <v>44</v>
      </c>
      <c r="GI211" s="5" t="s">
        <v>912</v>
      </c>
      <c r="GJ211" s="5" t="s">
        <v>798</v>
      </c>
      <c r="GK211" s="5" t="s">
        <v>830</v>
      </c>
      <c r="GL211" s="5">
        <v>13</v>
      </c>
      <c r="GM211" s="46"/>
      <c r="GN211" s="47">
        <v>2112094579</v>
      </c>
      <c r="GO211">
        <f t="shared" si="9"/>
        <v>0.26000000000000023</v>
      </c>
      <c r="GP211">
        <f t="shared" si="10"/>
        <v>6</v>
      </c>
      <c r="GQ211">
        <f t="shared" si="11"/>
        <v>105</v>
      </c>
    </row>
    <row r="212" spans="1:199">
      <c r="A212" s="5" t="s">
        <v>795</v>
      </c>
      <c r="B212" s="5">
        <v>2022</v>
      </c>
      <c r="C212" s="4">
        <v>112262034</v>
      </c>
      <c r="D212" s="5" t="s">
        <v>813</v>
      </c>
      <c r="E212" s="5" t="s">
        <v>796</v>
      </c>
      <c r="F212" s="5" t="s">
        <v>35</v>
      </c>
      <c r="G212" s="5" t="s">
        <v>36</v>
      </c>
      <c r="H212" s="5" t="s">
        <v>797</v>
      </c>
      <c r="I212" s="5" t="s">
        <v>37</v>
      </c>
      <c r="J212" s="5" t="s">
        <v>38</v>
      </c>
      <c r="K212" s="5" t="s">
        <v>38</v>
      </c>
      <c r="L212" s="5" t="s">
        <v>39</v>
      </c>
      <c r="M212" s="5" t="s">
        <v>40</v>
      </c>
      <c r="N212" s="5">
        <v>2</v>
      </c>
      <c r="O212" s="5" t="s">
        <v>94</v>
      </c>
      <c r="P212" s="5" t="s">
        <v>181</v>
      </c>
      <c r="Q212" s="5"/>
      <c r="R212" s="4">
        <v>6</v>
      </c>
      <c r="S212" s="5" t="s">
        <v>798</v>
      </c>
      <c r="T212" s="5"/>
      <c r="U212" s="5">
        <v>0</v>
      </c>
      <c r="V212" s="5" t="s">
        <v>914</v>
      </c>
      <c r="W212" s="5"/>
      <c r="X212" s="5" t="s">
        <v>799</v>
      </c>
      <c r="Y212" s="5">
        <v>100</v>
      </c>
      <c r="Z212" s="5">
        <v>1000</v>
      </c>
      <c r="AA212" s="5" t="s">
        <v>800</v>
      </c>
      <c r="AB212" s="5">
        <v>100</v>
      </c>
      <c r="AC212" s="5">
        <v>0</v>
      </c>
      <c r="AD212" s="5">
        <v>0</v>
      </c>
      <c r="AE212" s="5">
        <v>0</v>
      </c>
      <c r="AF212" s="5">
        <v>0</v>
      </c>
      <c r="AG212" s="5">
        <v>0</v>
      </c>
      <c r="AH212" s="5">
        <v>0</v>
      </c>
      <c r="AI212" s="5"/>
      <c r="AJ212" s="4">
        <v>1.35</v>
      </c>
      <c r="AK212" s="4"/>
      <c r="AL212" s="5">
        <v>1</v>
      </c>
      <c r="AM212" s="5" t="s">
        <v>819</v>
      </c>
      <c r="AN212" s="5" t="s">
        <v>814</v>
      </c>
      <c r="AO212" s="5">
        <v>2</v>
      </c>
      <c r="AP212" s="5">
        <v>1000</v>
      </c>
      <c r="AQ212" s="5" t="s">
        <v>800</v>
      </c>
      <c r="AR212" s="5">
        <v>22.22</v>
      </c>
      <c r="AS212" s="5">
        <v>33.33</v>
      </c>
      <c r="AT212" s="5">
        <v>11.11</v>
      </c>
      <c r="AU212" s="5">
        <v>33.33</v>
      </c>
      <c r="AV212" s="5">
        <v>0</v>
      </c>
      <c r="AW212" s="5">
        <v>0</v>
      </c>
      <c r="AX212" s="5" t="s">
        <v>820</v>
      </c>
      <c r="AY212" s="5" t="s">
        <v>820</v>
      </c>
      <c r="AZ212" s="5" t="s">
        <v>821</v>
      </c>
      <c r="BA212" s="5" t="s">
        <v>801</v>
      </c>
      <c r="BB212" s="5"/>
      <c r="BC212" s="5"/>
      <c r="BD212" s="5" t="s">
        <v>815</v>
      </c>
      <c r="BE212" s="5"/>
      <c r="BF212" s="5"/>
      <c r="BG212" s="5"/>
      <c r="BH212" s="5" t="s">
        <v>816</v>
      </c>
      <c r="BI212" s="5"/>
      <c r="BJ212" s="5"/>
      <c r="BK212" s="5" t="s">
        <v>915</v>
      </c>
      <c r="BL212" s="5" t="s">
        <v>807</v>
      </c>
      <c r="BM212" s="5">
        <v>100</v>
      </c>
      <c r="BN212" s="5">
        <v>95</v>
      </c>
      <c r="BO212" s="5">
        <v>87.5</v>
      </c>
      <c r="BP212" s="5">
        <v>75</v>
      </c>
      <c r="BQ212" s="5">
        <v>60</v>
      </c>
      <c r="BR212" s="5">
        <v>40</v>
      </c>
      <c r="BS212" s="5">
        <v>25</v>
      </c>
      <c r="BT212" s="5">
        <v>12.5</v>
      </c>
      <c r="BU212" s="5">
        <v>5</v>
      </c>
      <c r="BV212" s="5"/>
      <c r="BW212" s="5" t="s">
        <v>803</v>
      </c>
      <c r="BX212" s="5">
        <v>10</v>
      </c>
      <c r="BY212" s="5">
        <v>10</v>
      </c>
      <c r="BZ212" s="5">
        <v>10</v>
      </c>
      <c r="CA212" s="5">
        <v>10</v>
      </c>
      <c r="CB212" s="5">
        <v>9.8000000000000007</v>
      </c>
      <c r="CC212" s="5">
        <v>9.6</v>
      </c>
      <c r="CD212" s="5">
        <v>9.4</v>
      </c>
      <c r="CE212" s="5">
        <v>9.1999999999999993</v>
      </c>
      <c r="CF212" s="5">
        <v>9</v>
      </c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45"/>
      <c r="ES212" s="45"/>
      <c r="ET212" s="45">
        <v>44560</v>
      </c>
      <c r="EU212" s="45">
        <v>44562</v>
      </c>
      <c r="EV212" s="45" t="s">
        <v>822</v>
      </c>
      <c r="EW212" s="45"/>
      <c r="EX212" s="45"/>
      <c r="EY212" s="45"/>
      <c r="EZ212" s="45"/>
      <c r="FA212" s="45"/>
      <c r="FB212" s="45"/>
      <c r="FC212" s="45">
        <v>44600</v>
      </c>
      <c r="FD212" s="45"/>
      <c r="FE212" s="5"/>
      <c r="FF212" s="5" t="s">
        <v>804</v>
      </c>
      <c r="FG212" s="5"/>
      <c r="FH212" s="5"/>
      <c r="FI212" s="5"/>
      <c r="FJ212" s="5">
        <v>2.25</v>
      </c>
      <c r="FK212" s="4">
        <v>6</v>
      </c>
      <c r="FL212" s="5">
        <v>5</v>
      </c>
      <c r="FM212" s="4"/>
      <c r="FN212" s="4"/>
      <c r="FO212" s="4"/>
      <c r="FP212" s="4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46"/>
      <c r="GG212" s="5"/>
      <c r="GH212" s="5"/>
      <c r="GI212" s="5" t="s">
        <v>912</v>
      </c>
      <c r="GJ212" s="5" t="s">
        <v>798</v>
      </c>
      <c r="GK212" s="5" t="s">
        <v>830</v>
      </c>
      <c r="GL212" s="5">
        <v>3</v>
      </c>
      <c r="GM212" s="46"/>
      <c r="GN212" s="47">
        <v>2112094580</v>
      </c>
      <c r="GO212">
        <f t="shared" si="9"/>
        <v>0</v>
      </c>
      <c r="GP212">
        <f t="shared" si="10"/>
        <v>0</v>
      </c>
      <c r="GQ212">
        <f t="shared" si="11"/>
        <v>0</v>
      </c>
    </row>
    <row r="213" spans="1:199">
      <c r="A213" s="5" t="s">
        <v>795</v>
      </c>
      <c r="B213" s="5">
        <v>2022</v>
      </c>
      <c r="C213" s="4">
        <v>112262056</v>
      </c>
      <c r="D213" s="5">
        <v>112262056</v>
      </c>
      <c r="E213" s="5" t="s">
        <v>796</v>
      </c>
      <c r="F213" s="5" t="s">
        <v>35</v>
      </c>
      <c r="G213" s="5" t="s">
        <v>36</v>
      </c>
      <c r="H213" s="5" t="s">
        <v>797</v>
      </c>
      <c r="I213" s="5" t="s">
        <v>37</v>
      </c>
      <c r="J213" s="5" t="s">
        <v>38</v>
      </c>
      <c r="K213" s="5" t="s">
        <v>38</v>
      </c>
      <c r="L213" s="5" t="s">
        <v>39</v>
      </c>
      <c r="M213" s="5" t="s">
        <v>40</v>
      </c>
      <c r="N213" s="5">
        <v>2</v>
      </c>
      <c r="O213" s="5" t="s">
        <v>94</v>
      </c>
      <c r="P213" s="5" t="s">
        <v>201</v>
      </c>
      <c r="Q213" s="5"/>
      <c r="R213" s="4">
        <v>88</v>
      </c>
      <c r="S213" s="5" t="s">
        <v>798</v>
      </c>
      <c r="T213" s="5"/>
      <c r="U213" s="5">
        <v>0</v>
      </c>
      <c r="V213" s="5" t="s">
        <v>914</v>
      </c>
      <c r="W213" s="5"/>
      <c r="X213" s="5" t="s">
        <v>799</v>
      </c>
      <c r="Y213" s="5">
        <v>100</v>
      </c>
      <c r="Z213" s="5">
        <v>1000</v>
      </c>
      <c r="AA213" s="5" t="s">
        <v>800</v>
      </c>
      <c r="AB213" s="5">
        <v>100</v>
      </c>
      <c r="AC213" s="5">
        <v>0</v>
      </c>
      <c r="AD213" s="5">
        <v>0</v>
      </c>
      <c r="AE213" s="5">
        <v>0</v>
      </c>
      <c r="AF213" s="5">
        <v>0</v>
      </c>
      <c r="AG213" s="5">
        <v>0</v>
      </c>
      <c r="AH213" s="5">
        <v>0</v>
      </c>
      <c r="AI213" s="5"/>
      <c r="AJ213" s="4">
        <v>1.5</v>
      </c>
      <c r="AK213" s="4">
        <v>1.5</v>
      </c>
      <c r="AL213" s="5">
        <v>1</v>
      </c>
      <c r="AM213" s="5" t="s">
        <v>819</v>
      </c>
      <c r="AN213" s="5" t="s">
        <v>814</v>
      </c>
      <c r="AO213" s="5">
        <v>2</v>
      </c>
      <c r="AP213" s="5">
        <v>1000</v>
      </c>
      <c r="AQ213" s="5" t="s">
        <v>800</v>
      </c>
      <c r="AR213" s="5">
        <v>22.22</v>
      </c>
      <c r="AS213" s="5">
        <v>33.33</v>
      </c>
      <c r="AT213" s="5">
        <v>11.11</v>
      </c>
      <c r="AU213" s="5">
        <v>33.33</v>
      </c>
      <c r="AV213" s="5">
        <v>0</v>
      </c>
      <c r="AW213" s="5">
        <v>0</v>
      </c>
      <c r="AX213" s="5" t="s">
        <v>820</v>
      </c>
      <c r="AY213" s="5" t="s">
        <v>820</v>
      </c>
      <c r="AZ213" s="5" t="s">
        <v>821</v>
      </c>
      <c r="BA213" s="5" t="s">
        <v>801</v>
      </c>
      <c r="BB213" s="5"/>
      <c r="BC213" s="5"/>
      <c r="BD213" s="5" t="s">
        <v>815</v>
      </c>
      <c r="BE213" s="5"/>
      <c r="BF213" s="5"/>
      <c r="BG213" s="5"/>
      <c r="BH213" s="5" t="s">
        <v>816</v>
      </c>
      <c r="BI213" s="5"/>
      <c r="BJ213" s="5"/>
      <c r="BK213" s="5" t="s">
        <v>915</v>
      </c>
      <c r="BL213" s="5" t="s">
        <v>807</v>
      </c>
      <c r="BM213" s="5">
        <v>100</v>
      </c>
      <c r="BN213" s="5">
        <v>95</v>
      </c>
      <c r="BO213" s="5">
        <v>87.5</v>
      </c>
      <c r="BP213" s="5">
        <v>75</v>
      </c>
      <c r="BQ213" s="5">
        <v>60</v>
      </c>
      <c r="BR213" s="5">
        <v>40</v>
      </c>
      <c r="BS213" s="5">
        <v>25</v>
      </c>
      <c r="BT213" s="5">
        <v>12.5</v>
      </c>
      <c r="BU213" s="5">
        <v>5</v>
      </c>
      <c r="BV213" s="5"/>
      <c r="BW213" s="5" t="s">
        <v>803</v>
      </c>
      <c r="BX213" s="5">
        <v>10</v>
      </c>
      <c r="BY213" s="5">
        <v>10</v>
      </c>
      <c r="BZ213" s="5">
        <v>10</v>
      </c>
      <c r="CA213" s="5">
        <v>10</v>
      </c>
      <c r="CB213" s="5">
        <v>9.8000000000000007</v>
      </c>
      <c r="CC213" s="5">
        <v>9.6</v>
      </c>
      <c r="CD213" s="5">
        <v>9.4</v>
      </c>
      <c r="CE213" s="5">
        <v>9.1999999999999993</v>
      </c>
      <c r="CF213" s="5">
        <v>9</v>
      </c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45"/>
      <c r="ES213" s="45"/>
      <c r="ET213" s="45">
        <v>44560</v>
      </c>
      <c r="EU213" s="45">
        <v>44562</v>
      </c>
      <c r="EV213" s="45" t="s">
        <v>822</v>
      </c>
      <c r="EW213" s="45"/>
      <c r="EX213" s="45"/>
      <c r="EY213" s="45"/>
      <c r="EZ213" s="45"/>
      <c r="FA213" s="45"/>
      <c r="FB213" s="45"/>
      <c r="FC213" s="45">
        <v>44600</v>
      </c>
      <c r="FD213" s="45"/>
      <c r="FE213" s="5"/>
      <c r="FF213" s="5" t="s">
        <v>804</v>
      </c>
      <c r="FG213" s="5"/>
      <c r="FH213" s="5"/>
      <c r="FI213" s="5"/>
      <c r="FJ213" s="5">
        <v>3.71</v>
      </c>
      <c r="FK213" s="4">
        <v>88</v>
      </c>
      <c r="FL213" s="5">
        <v>77</v>
      </c>
      <c r="FM213" s="4">
        <v>62</v>
      </c>
      <c r="FN213" s="4">
        <v>80</v>
      </c>
      <c r="FO213" s="4">
        <v>65</v>
      </c>
      <c r="FP213" s="4">
        <v>85</v>
      </c>
      <c r="FQ213" s="5">
        <v>79</v>
      </c>
      <c r="FR213" s="5">
        <v>98</v>
      </c>
      <c r="FS213" s="5">
        <v>0.28000000000000003</v>
      </c>
      <c r="FT213" s="5">
        <v>0.73</v>
      </c>
      <c r="FU213" s="5">
        <v>1.24</v>
      </c>
      <c r="FV213" s="5">
        <v>1.81</v>
      </c>
      <c r="FW213" s="5">
        <v>2.2999999999999998</v>
      </c>
      <c r="FX213" s="5">
        <v>3.53</v>
      </c>
      <c r="FY213" s="5">
        <v>0.67</v>
      </c>
      <c r="FZ213" s="5"/>
      <c r="GA213" s="5">
        <v>1.39</v>
      </c>
      <c r="GB213" s="5">
        <v>1.98</v>
      </c>
      <c r="GC213" s="5">
        <v>2.41</v>
      </c>
      <c r="GD213" s="5">
        <v>4.1399999999999997</v>
      </c>
      <c r="GE213" s="5">
        <v>5.28</v>
      </c>
      <c r="GF213" s="46"/>
      <c r="GG213" s="5" t="s">
        <v>44</v>
      </c>
      <c r="GH213" s="5" t="s">
        <v>44</v>
      </c>
      <c r="GI213" s="5" t="s">
        <v>912</v>
      </c>
      <c r="GJ213" s="5" t="s">
        <v>798</v>
      </c>
      <c r="GK213" s="5" t="s">
        <v>830</v>
      </c>
      <c r="GL213" s="5">
        <v>82</v>
      </c>
      <c r="GM213" s="46"/>
      <c r="GN213" s="47">
        <v>2112094581</v>
      </c>
      <c r="GO213">
        <f t="shared" si="9"/>
        <v>0.43000000000000016</v>
      </c>
      <c r="GP213">
        <f t="shared" si="10"/>
        <v>37</v>
      </c>
      <c r="GQ213">
        <f t="shared" si="11"/>
        <v>352</v>
      </c>
    </row>
    <row r="214" spans="1:199">
      <c r="A214" s="5" t="s">
        <v>795</v>
      </c>
      <c r="B214" s="5">
        <v>2022</v>
      </c>
      <c r="C214" s="4">
        <v>112262057</v>
      </c>
      <c r="D214" s="5">
        <v>112262057</v>
      </c>
      <c r="E214" s="5" t="s">
        <v>796</v>
      </c>
      <c r="F214" s="5" t="s">
        <v>35</v>
      </c>
      <c r="G214" s="5" t="s">
        <v>36</v>
      </c>
      <c r="H214" s="5" t="s">
        <v>797</v>
      </c>
      <c r="I214" s="5" t="s">
        <v>37</v>
      </c>
      <c r="J214" s="5" t="s">
        <v>38</v>
      </c>
      <c r="K214" s="5" t="s">
        <v>38</v>
      </c>
      <c r="L214" s="5" t="s">
        <v>39</v>
      </c>
      <c r="M214" s="5" t="s">
        <v>40</v>
      </c>
      <c r="N214" s="5">
        <v>2</v>
      </c>
      <c r="O214" s="5" t="s">
        <v>151</v>
      </c>
      <c r="P214" s="5" t="s">
        <v>275</v>
      </c>
      <c r="Q214" s="5"/>
      <c r="R214" s="4">
        <v>13</v>
      </c>
      <c r="S214" s="5" t="s">
        <v>798</v>
      </c>
      <c r="T214" s="5"/>
      <c r="U214" s="5">
        <v>0</v>
      </c>
      <c r="V214" s="5" t="s">
        <v>914</v>
      </c>
      <c r="W214" s="5"/>
      <c r="X214" s="5" t="s">
        <v>799</v>
      </c>
      <c r="Y214" s="5">
        <v>100</v>
      </c>
      <c r="Z214" s="5">
        <v>1000</v>
      </c>
      <c r="AA214" s="5" t="s">
        <v>800</v>
      </c>
      <c r="AB214" s="5">
        <v>100</v>
      </c>
      <c r="AC214" s="5">
        <v>0</v>
      </c>
      <c r="AD214" s="5">
        <v>0</v>
      </c>
      <c r="AE214" s="5">
        <v>0</v>
      </c>
      <c r="AF214" s="5">
        <v>0</v>
      </c>
      <c r="AG214" s="5">
        <v>0</v>
      </c>
      <c r="AH214" s="5">
        <v>0</v>
      </c>
      <c r="AI214" s="5"/>
      <c r="AJ214" s="4">
        <v>2.8</v>
      </c>
      <c r="AK214" s="4">
        <v>2.8</v>
      </c>
      <c r="AL214" s="5">
        <v>1</v>
      </c>
      <c r="AM214" s="5" t="s">
        <v>819</v>
      </c>
      <c r="AN214" s="5" t="s">
        <v>814</v>
      </c>
      <c r="AO214" s="5">
        <v>2</v>
      </c>
      <c r="AP214" s="5">
        <v>1000</v>
      </c>
      <c r="AQ214" s="5" t="s">
        <v>800</v>
      </c>
      <c r="AR214" s="5">
        <v>22.22</v>
      </c>
      <c r="AS214" s="5">
        <v>33.33</v>
      </c>
      <c r="AT214" s="5">
        <v>11.11</v>
      </c>
      <c r="AU214" s="5">
        <v>33.33</v>
      </c>
      <c r="AV214" s="5">
        <v>0</v>
      </c>
      <c r="AW214" s="5">
        <v>0</v>
      </c>
      <c r="AX214" s="5" t="s">
        <v>820</v>
      </c>
      <c r="AY214" s="5" t="s">
        <v>820</v>
      </c>
      <c r="AZ214" s="5" t="s">
        <v>821</v>
      </c>
      <c r="BA214" s="5" t="s">
        <v>801</v>
      </c>
      <c r="BB214" s="5"/>
      <c r="BC214" s="5"/>
      <c r="BD214" s="5" t="s">
        <v>815</v>
      </c>
      <c r="BE214" s="5"/>
      <c r="BF214" s="5"/>
      <c r="BG214" s="5"/>
      <c r="BH214" s="5" t="s">
        <v>816</v>
      </c>
      <c r="BI214" s="5"/>
      <c r="BJ214" s="5"/>
      <c r="BK214" s="5" t="s">
        <v>915</v>
      </c>
      <c r="BL214" s="5" t="s">
        <v>807</v>
      </c>
      <c r="BM214" s="5">
        <v>100</v>
      </c>
      <c r="BN214" s="5">
        <v>95</v>
      </c>
      <c r="BO214" s="5">
        <v>87.5</v>
      </c>
      <c r="BP214" s="5">
        <v>75</v>
      </c>
      <c r="BQ214" s="5">
        <v>60</v>
      </c>
      <c r="BR214" s="5">
        <v>40</v>
      </c>
      <c r="BS214" s="5">
        <v>25</v>
      </c>
      <c r="BT214" s="5">
        <v>12.5</v>
      </c>
      <c r="BU214" s="5">
        <v>5</v>
      </c>
      <c r="BV214" s="5"/>
      <c r="BW214" s="5" t="s">
        <v>803</v>
      </c>
      <c r="BX214" s="5">
        <v>10</v>
      </c>
      <c r="BY214" s="5">
        <v>10</v>
      </c>
      <c r="BZ214" s="5">
        <v>10</v>
      </c>
      <c r="CA214" s="5">
        <v>10</v>
      </c>
      <c r="CB214" s="5">
        <v>9.8000000000000007</v>
      </c>
      <c r="CC214" s="5">
        <v>9.6</v>
      </c>
      <c r="CD214" s="5">
        <v>9.4</v>
      </c>
      <c r="CE214" s="5">
        <v>9.1999999999999993</v>
      </c>
      <c r="CF214" s="5">
        <v>9</v>
      </c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45"/>
      <c r="ES214" s="45"/>
      <c r="ET214" s="45">
        <v>44560</v>
      </c>
      <c r="EU214" s="45">
        <v>44562</v>
      </c>
      <c r="EV214" s="45" t="s">
        <v>822</v>
      </c>
      <c r="EW214" s="45"/>
      <c r="EX214" s="45"/>
      <c r="EY214" s="45"/>
      <c r="EZ214" s="45"/>
      <c r="FA214" s="45"/>
      <c r="FB214" s="45"/>
      <c r="FC214" s="45">
        <v>44600</v>
      </c>
      <c r="FD214" s="45"/>
      <c r="FE214" s="5"/>
      <c r="FF214" s="5" t="s">
        <v>804</v>
      </c>
      <c r="FG214" s="5"/>
      <c r="FH214" s="5"/>
      <c r="FI214" s="5"/>
      <c r="FJ214" s="5">
        <v>4.3899999999999997</v>
      </c>
      <c r="FK214" s="4">
        <v>13</v>
      </c>
      <c r="FL214" s="5">
        <v>13</v>
      </c>
      <c r="FM214" s="4">
        <v>13</v>
      </c>
      <c r="FN214" s="4">
        <v>14</v>
      </c>
      <c r="FO214" s="4">
        <v>10</v>
      </c>
      <c r="FP214" s="4">
        <v>10</v>
      </c>
      <c r="FQ214" s="5">
        <v>2</v>
      </c>
      <c r="FR214" s="5">
        <v>3</v>
      </c>
      <c r="FS214" s="5">
        <v>7.0000000000000007E-2</v>
      </c>
      <c r="FT214" s="5">
        <v>0.14000000000000001</v>
      </c>
      <c r="FU214" s="5">
        <v>0.56999999999999995</v>
      </c>
      <c r="FV214" s="5">
        <v>1.1399999999999999</v>
      </c>
      <c r="FW214" s="5">
        <v>1.86</v>
      </c>
      <c r="FX214" s="5">
        <v>4.21</v>
      </c>
      <c r="FY214" s="5">
        <v>0.2</v>
      </c>
      <c r="FZ214" s="5"/>
      <c r="GA214" s="5">
        <v>0.4</v>
      </c>
      <c r="GB214" s="5">
        <v>1.3</v>
      </c>
      <c r="GC214" s="5">
        <v>1.7</v>
      </c>
      <c r="GD214" s="5">
        <v>4.8</v>
      </c>
      <c r="GE214" s="5">
        <v>4.5</v>
      </c>
      <c r="GF214" s="46"/>
      <c r="GG214" s="5" t="s">
        <v>44</v>
      </c>
      <c r="GH214" s="5" t="s">
        <v>44</v>
      </c>
      <c r="GI214" s="5" t="s">
        <v>912</v>
      </c>
      <c r="GJ214" s="5" t="s">
        <v>798</v>
      </c>
      <c r="GK214" s="5" t="s">
        <v>830</v>
      </c>
      <c r="GL214" s="5">
        <v>2</v>
      </c>
      <c r="GM214" s="46"/>
      <c r="GN214" s="47">
        <v>2112094582</v>
      </c>
      <c r="GO214">
        <f t="shared" si="9"/>
        <v>0.39999999999999991</v>
      </c>
      <c r="GP214">
        <f t="shared" si="10"/>
        <v>4</v>
      </c>
      <c r="GQ214">
        <f t="shared" si="11"/>
        <v>48</v>
      </c>
    </row>
    <row r="215" spans="1:199">
      <c r="A215" s="5" t="s">
        <v>795</v>
      </c>
      <c r="B215" s="5">
        <v>2022</v>
      </c>
      <c r="C215" s="4">
        <v>112262058</v>
      </c>
      <c r="D215" s="5">
        <v>112262058</v>
      </c>
      <c r="E215" s="5" t="s">
        <v>796</v>
      </c>
      <c r="F215" s="5" t="s">
        <v>35</v>
      </c>
      <c r="G215" s="5" t="s">
        <v>36</v>
      </c>
      <c r="H215" s="5" t="s">
        <v>797</v>
      </c>
      <c r="I215" s="5" t="s">
        <v>37</v>
      </c>
      <c r="J215" s="5" t="s">
        <v>38</v>
      </c>
      <c r="K215" s="5" t="s">
        <v>38</v>
      </c>
      <c r="L215" s="5" t="s">
        <v>39</v>
      </c>
      <c r="M215" s="5" t="s">
        <v>40</v>
      </c>
      <c r="N215" s="5">
        <v>2</v>
      </c>
      <c r="O215" s="5" t="s">
        <v>151</v>
      </c>
      <c r="P215" s="5" t="s">
        <v>261</v>
      </c>
      <c r="Q215" s="5"/>
      <c r="R215" s="4">
        <v>13</v>
      </c>
      <c r="S215" s="5" t="s">
        <v>798</v>
      </c>
      <c r="T215" s="5"/>
      <c r="U215" s="5">
        <v>0</v>
      </c>
      <c r="V215" s="5" t="s">
        <v>914</v>
      </c>
      <c r="W215" s="5"/>
      <c r="X215" s="5" t="s">
        <v>799</v>
      </c>
      <c r="Y215" s="5">
        <v>100</v>
      </c>
      <c r="Z215" s="5">
        <v>1000</v>
      </c>
      <c r="AA215" s="5" t="s">
        <v>800</v>
      </c>
      <c r="AB215" s="5">
        <v>100</v>
      </c>
      <c r="AC215" s="5">
        <v>0</v>
      </c>
      <c r="AD215" s="5">
        <v>0</v>
      </c>
      <c r="AE215" s="5">
        <v>0</v>
      </c>
      <c r="AF215" s="5">
        <v>0</v>
      </c>
      <c r="AG215" s="5">
        <v>0</v>
      </c>
      <c r="AH215" s="5">
        <v>0</v>
      </c>
      <c r="AI215" s="5"/>
      <c r="AJ215" s="4">
        <v>2.8</v>
      </c>
      <c r="AK215" s="4">
        <v>2.8</v>
      </c>
      <c r="AL215" s="5">
        <v>1</v>
      </c>
      <c r="AM215" s="5" t="s">
        <v>819</v>
      </c>
      <c r="AN215" s="5" t="s">
        <v>814</v>
      </c>
      <c r="AO215" s="5">
        <v>2</v>
      </c>
      <c r="AP215" s="5">
        <v>1000</v>
      </c>
      <c r="AQ215" s="5" t="s">
        <v>800</v>
      </c>
      <c r="AR215" s="5">
        <v>22.22</v>
      </c>
      <c r="AS215" s="5">
        <v>33.33</v>
      </c>
      <c r="AT215" s="5">
        <v>11.11</v>
      </c>
      <c r="AU215" s="5">
        <v>33.33</v>
      </c>
      <c r="AV215" s="5">
        <v>0</v>
      </c>
      <c r="AW215" s="5">
        <v>0</v>
      </c>
      <c r="AX215" s="5" t="s">
        <v>820</v>
      </c>
      <c r="AY215" s="5" t="s">
        <v>820</v>
      </c>
      <c r="AZ215" s="5" t="s">
        <v>821</v>
      </c>
      <c r="BA215" s="5" t="s">
        <v>801</v>
      </c>
      <c r="BB215" s="5"/>
      <c r="BC215" s="5"/>
      <c r="BD215" s="5" t="s">
        <v>815</v>
      </c>
      <c r="BE215" s="5"/>
      <c r="BF215" s="5"/>
      <c r="BG215" s="5"/>
      <c r="BH215" s="5" t="s">
        <v>816</v>
      </c>
      <c r="BI215" s="5"/>
      <c r="BJ215" s="5"/>
      <c r="BK215" s="5" t="s">
        <v>915</v>
      </c>
      <c r="BL215" s="5" t="s">
        <v>807</v>
      </c>
      <c r="BM215" s="5">
        <v>100</v>
      </c>
      <c r="BN215" s="5">
        <v>95</v>
      </c>
      <c r="BO215" s="5">
        <v>87.5</v>
      </c>
      <c r="BP215" s="5">
        <v>75</v>
      </c>
      <c r="BQ215" s="5">
        <v>60</v>
      </c>
      <c r="BR215" s="5">
        <v>40</v>
      </c>
      <c r="BS215" s="5">
        <v>25</v>
      </c>
      <c r="BT215" s="5">
        <v>12.5</v>
      </c>
      <c r="BU215" s="5">
        <v>5</v>
      </c>
      <c r="BV215" s="5"/>
      <c r="BW215" s="5" t="s">
        <v>803</v>
      </c>
      <c r="BX215" s="5">
        <v>10</v>
      </c>
      <c r="BY215" s="5">
        <v>10</v>
      </c>
      <c r="BZ215" s="5">
        <v>10</v>
      </c>
      <c r="CA215" s="5">
        <v>10</v>
      </c>
      <c r="CB215" s="5">
        <v>9.8000000000000007</v>
      </c>
      <c r="CC215" s="5">
        <v>9.6</v>
      </c>
      <c r="CD215" s="5">
        <v>9.4</v>
      </c>
      <c r="CE215" s="5">
        <v>9.1999999999999993</v>
      </c>
      <c r="CF215" s="5">
        <v>9</v>
      </c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45"/>
      <c r="ES215" s="45"/>
      <c r="ET215" s="45">
        <v>44560</v>
      </c>
      <c r="EU215" s="45">
        <v>44562</v>
      </c>
      <c r="EV215" s="45" t="s">
        <v>822</v>
      </c>
      <c r="EW215" s="45"/>
      <c r="EX215" s="45"/>
      <c r="EY215" s="45"/>
      <c r="EZ215" s="45"/>
      <c r="FA215" s="45"/>
      <c r="FB215" s="45"/>
      <c r="FC215" s="45">
        <v>44600</v>
      </c>
      <c r="FD215" s="45"/>
      <c r="FE215" s="5"/>
      <c r="FF215" s="5" t="s">
        <v>804</v>
      </c>
      <c r="FG215" s="5"/>
      <c r="FH215" s="5"/>
      <c r="FI215" s="5"/>
      <c r="FJ215" s="5">
        <v>4.17</v>
      </c>
      <c r="FK215" s="4">
        <v>13</v>
      </c>
      <c r="FL215" s="5">
        <v>12</v>
      </c>
      <c r="FM215" s="4">
        <v>11</v>
      </c>
      <c r="FN215" s="4">
        <v>11</v>
      </c>
      <c r="FO215" s="4">
        <v>8</v>
      </c>
      <c r="FP215" s="4">
        <v>10</v>
      </c>
      <c r="FQ215" s="5">
        <v>6</v>
      </c>
      <c r="FR215" s="5">
        <v>7</v>
      </c>
      <c r="FS215" s="5">
        <v>0.18</v>
      </c>
      <c r="FT215" s="5">
        <v>0.64</v>
      </c>
      <c r="FU215" s="5">
        <v>0.91</v>
      </c>
      <c r="FV215" s="5">
        <v>1.18</v>
      </c>
      <c r="FW215" s="5">
        <v>1.45</v>
      </c>
      <c r="FX215" s="5">
        <v>3.82</v>
      </c>
      <c r="FY215" s="5">
        <v>0.3</v>
      </c>
      <c r="FZ215" s="5"/>
      <c r="GA215" s="5">
        <v>1</v>
      </c>
      <c r="GB215" s="5">
        <v>1.9</v>
      </c>
      <c r="GC215" s="5">
        <v>2.2000000000000002</v>
      </c>
      <c r="GD215" s="5">
        <v>5</v>
      </c>
      <c r="GE215" s="5">
        <v>7.5</v>
      </c>
      <c r="GF215" s="46"/>
      <c r="GG215" s="5" t="s">
        <v>44</v>
      </c>
      <c r="GH215" s="5" t="s">
        <v>44</v>
      </c>
      <c r="GI215" s="5" t="s">
        <v>912</v>
      </c>
      <c r="GJ215" s="5" t="s">
        <v>798</v>
      </c>
      <c r="GK215" s="5" t="s">
        <v>830</v>
      </c>
      <c r="GL215" s="5">
        <v>6</v>
      </c>
      <c r="GM215" s="46"/>
      <c r="GN215" s="47">
        <v>2112094583</v>
      </c>
      <c r="GO215">
        <f t="shared" si="9"/>
        <v>0.30000000000000027</v>
      </c>
      <c r="GP215">
        <f t="shared" si="10"/>
        <v>3</v>
      </c>
      <c r="GQ215">
        <f t="shared" si="11"/>
        <v>50</v>
      </c>
    </row>
    <row r="216" spans="1:199">
      <c r="A216" s="5" t="s">
        <v>795</v>
      </c>
      <c r="B216" s="5">
        <v>2022</v>
      </c>
      <c r="C216" s="4">
        <v>112262059</v>
      </c>
      <c r="D216" s="5">
        <v>112262059</v>
      </c>
      <c r="E216" s="5" t="s">
        <v>796</v>
      </c>
      <c r="F216" s="5" t="s">
        <v>35</v>
      </c>
      <c r="G216" s="5" t="s">
        <v>36</v>
      </c>
      <c r="H216" s="5" t="s">
        <v>797</v>
      </c>
      <c r="I216" s="5" t="s">
        <v>37</v>
      </c>
      <c r="J216" s="5" t="s">
        <v>38</v>
      </c>
      <c r="K216" s="5" t="s">
        <v>38</v>
      </c>
      <c r="L216" s="5" t="s">
        <v>39</v>
      </c>
      <c r="M216" s="5" t="s">
        <v>40</v>
      </c>
      <c r="N216" s="5">
        <v>2</v>
      </c>
      <c r="O216" s="5" t="s">
        <v>72</v>
      </c>
      <c r="P216" s="5" t="s">
        <v>89</v>
      </c>
      <c r="Q216" s="5"/>
      <c r="R216" s="4">
        <v>24</v>
      </c>
      <c r="S216" s="5" t="s">
        <v>798</v>
      </c>
      <c r="T216" s="5"/>
      <c r="U216" s="5">
        <v>0</v>
      </c>
      <c r="V216" s="5" t="s">
        <v>914</v>
      </c>
      <c r="W216" s="5"/>
      <c r="X216" s="5" t="s">
        <v>799</v>
      </c>
      <c r="Y216" s="5">
        <v>100</v>
      </c>
      <c r="Z216" s="5">
        <v>1000</v>
      </c>
      <c r="AA216" s="5" t="s">
        <v>800</v>
      </c>
      <c r="AB216" s="5">
        <v>100</v>
      </c>
      <c r="AC216" s="5">
        <v>0</v>
      </c>
      <c r="AD216" s="5">
        <v>0</v>
      </c>
      <c r="AE216" s="5">
        <v>0</v>
      </c>
      <c r="AF216" s="5">
        <v>0</v>
      </c>
      <c r="AG216" s="5">
        <v>0</v>
      </c>
      <c r="AH216" s="5">
        <v>0</v>
      </c>
      <c r="AI216" s="5"/>
      <c r="AJ216" s="4">
        <v>0.4</v>
      </c>
      <c r="AK216" s="4">
        <v>0.4</v>
      </c>
      <c r="AL216" s="5">
        <v>1</v>
      </c>
      <c r="AM216" s="5" t="s">
        <v>819</v>
      </c>
      <c r="AN216" s="5" t="s">
        <v>814</v>
      </c>
      <c r="AO216" s="5">
        <v>2</v>
      </c>
      <c r="AP216" s="5">
        <v>1000</v>
      </c>
      <c r="AQ216" s="5" t="s">
        <v>800</v>
      </c>
      <c r="AR216" s="5">
        <v>22.22</v>
      </c>
      <c r="AS216" s="5">
        <v>33.33</v>
      </c>
      <c r="AT216" s="5">
        <v>11.11</v>
      </c>
      <c r="AU216" s="5">
        <v>33.33</v>
      </c>
      <c r="AV216" s="5">
        <v>0</v>
      </c>
      <c r="AW216" s="5">
        <v>0</v>
      </c>
      <c r="AX216" s="5" t="s">
        <v>820</v>
      </c>
      <c r="AY216" s="5" t="s">
        <v>820</v>
      </c>
      <c r="AZ216" s="5" t="s">
        <v>821</v>
      </c>
      <c r="BA216" s="5" t="s">
        <v>801</v>
      </c>
      <c r="BB216" s="5"/>
      <c r="BC216" s="5"/>
      <c r="BD216" s="5" t="s">
        <v>815</v>
      </c>
      <c r="BE216" s="5"/>
      <c r="BF216" s="5"/>
      <c r="BG216" s="5"/>
      <c r="BH216" s="5" t="s">
        <v>816</v>
      </c>
      <c r="BI216" s="5"/>
      <c r="BJ216" s="5"/>
      <c r="BK216" s="5" t="s">
        <v>915</v>
      </c>
      <c r="BL216" s="5" t="s">
        <v>807</v>
      </c>
      <c r="BM216" s="5">
        <v>100</v>
      </c>
      <c r="BN216" s="5">
        <v>95</v>
      </c>
      <c r="BO216" s="5">
        <v>87.5</v>
      </c>
      <c r="BP216" s="5">
        <v>75</v>
      </c>
      <c r="BQ216" s="5">
        <v>60</v>
      </c>
      <c r="BR216" s="5">
        <v>40</v>
      </c>
      <c r="BS216" s="5">
        <v>25</v>
      </c>
      <c r="BT216" s="5">
        <v>12.5</v>
      </c>
      <c r="BU216" s="5">
        <v>5</v>
      </c>
      <c r="BV216" s="5"/>
      <c r="BW216" s="5" t="s">
        <v>803</v>
      </c>
      <c r="BX216" s="5">
        <v>10</v>
      </c>
      <c r="BY216" s="5">
        <v>10</v>
      </c>
      <c r="BZ216" s="5">
        <v>10</v>
      </c>
      <c r="CA216" s="5">
        <v>10</v>
      </c>
      <c r="CB216" s="5">
        <v>9.8000000000000007</v>
      </c>
      <c r="CC216" s="5">
        <v>9.6</v>
      </c>
      <c r="CD216" s="5">
        <v>9.4</v>
      </c>
      <c r="CE216" s="5">
        <v>9.1999999999999993</v>
      </c>
      <c r="CF216" s="5">
        <v>9</v>
      </c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45"/>
      <c r="ES216" s="45"/>
      <c r="ET216" s="45">
        <v>44560</v>
      </c>
      <c r="EU216" s="45">
        <v>44562</v>
      </c>
      <c r="EV216" s="45" t="s">
        <v>822</v>
      </c>
      <c r="EW216" s="45"/>
      <c r="EX216" s="45"/>
      <c r="EY216" s="45"/>
      <c r="EZ216" s="45"/>
      <c r="FA216" s="45"/>
      <c r="FB216" s="45"/>
      <c r="FC216" s="45">
        <v>44600</v>
      </c>
      <c r="FD216" s="45"/>
      <c r="FE216" s="5"/>
      <c r="FF216" s="5" t="s">
        <v>804</v>
      </c>
      <c r="FG216" s="5"/>
      <c r="FH216" s="5"/>
      <c r="FI216" s="5"/>
      <c r="FJ216" s="5">
        <v>5.22</v>
      </c>
      <c r="FK216" s="4">
        <v>24</v>
      </c>
      <c r="FL216" s="5">
        <v>24</v>
      </c>
      <c r="FM216" s="4">
        <v>20</v>
      </c>
      <c r="FN216" s="4">
        <v>22</v>
      </c>
      <c r="FO216" s="4">
        <v>20</v>
      </c>
      <c r="FP216" s="4">
        <v>20</v>
      </c>
      <c r="FQ216" s="5">
        <v>17</v>
      </c>
      <c r="FR216" s="5">
        <v>14</v>
      </c>
      <c r="FS216" s="5">
        <v>0.77</v>
      </c>
      <c r="FT216" s="5">
        <v>1.36</v>
      </c>
      <c r="FU216" s="5">
        <v>2.1800000000000002</v>
      </c>
      <c r="FV216" s="5">
        <v>3.55</v>
      </c>
      <c r="FW216" s="5">
        <v>4.41</v>
      </c>
      <c r="FX216" s="5">
        <v>5.27</v>
      </c>
      <c r="FY216" s="5">
        <v>0.85</v>
      </c>
      <c r="FZ216" s="5"/>
      <c r="GA216" s="5">
        <v>2.1</v>
      </c>
      <c r="GB216" s="5">
        <v>3.25</v>
      </c>
      <c r="GC216" s="5">
        <v>3.75</v>
      </c>
      <c r="GD216" s="5">
        <v>5.0999999999999996</v>
      </c>
      <c r="GE216" s="5">
        <v>5.46</v>
      </c>
      <c r="GF216" s="46"/>
      <c r="GG216" s="5" t="s">
        <v>44</v>
      </c>
      <c r="GH216" s="5" t="s">
        <v>44</v>
      </c>
      <c r="GI216" s="5" t="s">
        <v>912</v>
      </c>
      <c r="GJ216" s="5" t="s">
        <v>798</v>
      </c>
      <c r="GK216" s="5" t="s">
        <v>830</v>
      </c>
      <c r="GL216" s="5">
        <v>11</v>
      </c>
      <c r="GM216" s="46"/>
      <c r="GN216" s="47">
        <v>2112094584</v>
      </c>
      <c r="GO216">
        <f t="shared" si="9"/>
        <v>0.5</v>
      </c>
      <c r="GP216">
        <f t="shared" si="10"/>
        <v>10</v>
      </c>
      <c r="GQ216">
        <f t="shared" si="11"/>
        <v>102</v>
      </c>
    </row>
    <row r="217" spans="1:199">
      <c r="A217" s="5" t="s">
        <v>795</v>
      </c>
      <c r="B217" s="5">
        <v>2022</v>
      </c>
      <c r="C217" s="4">
        <v>112262060</v>
      </c>
      <c r="D217" s="5">
        <v>112262060</v>
      </c>
      <c r="E217" s="5" t="s">
        <v>796</v>
      </c>
      <c r="F217" s="5" t="s">
        <v>35</v>
      </c>
      <c r="G217" s="5" t="s">
        <v>36</v>
      </c>
      <c r="H217" s="5" t="s">
        <v>797</v>
      </c>
      <c r="I217" s="5" t="s">
        <v>37</v>
      </c>
      <c r="J217" s="5" t="s">
        <v>38</v>
      </c>
      <c r="K217" s="5" t="s">
        <v>38</v>
      </c>
      <c r="L217" s="5" t="s">
        <v>39</v>
      </c>
      <c r="M217" s="5" t="s">
        <v>40</v>
      </c>
      <c r="N217" s="5">
        <v>2</v>
      </c>
      <c r="O217" s="5" t="s">
        <v>94</v>
      </c>
      <c r="P217" s="5" t="s">
        <v>191</v>
      </c>
      <c r="Q217" s="5"/>
      <c r="R217" s="4">
        <v>31</v>
      </c>
      <c r="S217" s="5" t="s">
        <v>798</v>
      </c>
      <c r="T217" s="5"/>
      <c r="U217" s="5">
        <v>0</v>
      </c>
      <c r="V217" s="5" t="s">
        <v>914</v>
      </c>
      <c r="W217" s="5"/>
      <c r="X217" s="5" t="s">
        <v>799</v>
      </c>
      <c r="Y217" s="5">
        <v>100</v>
      </c>
      <c r="Z217" s="5">
        <v>1000</v>
      </c>
      <c r="AA217" s="5" t="s">
        <v>800</v>
      </c>
      <c r="AB217" s="5">
        <v>100</v>
      </c>
      <c r="AC217" s="5">
        <v>0</v>
      </c>
      <c r="AD217" s="5">
        <v>0</v>
      </c>
      <c r="AE217" s="5">
        <v>0</v>
      </c>
      <c r="AF217" s="5">
        <v>0</v>
      </c>
      <c r="AG217" s="5">
        <v>0</v>
      </c>
      <c r="AH217" s="5">
        <v>0</v>
      </c>
      <c r="AI217" s="5"/>
      <c r="AJ217" s="4">
        <v>1.5</v>
      </c>
      <c r="AK217" s="4">
        <v>1.5</v>
      </c>
      <c r="AL217" s="5">
        <v>1</v>
      </c>
      <c r="AM217" s="5" t="s">
        <v>819</v>
      </c>
      <c r="AN217" s="5" t="s">
        <v>814</v>
      </c>
      <c r="AO217" s="5">
        <v>2</v>
      </c>
      <c r="AP217" s="5">
        <v>1000</v>
      </c>
      <c r="AQ217" s="5" t="s">
        <v>800</v>
      </c>
      <c r="AR217" s="5">
        <v>22.22</v>
      </c>
      <c r="AS217" s="5">
        <v>33.33</v>
      </c>
      <c r="AT217" s="5">
        <v>11.11</v>
      </c>
      <c r="AU217" s="5">
        <v>33.33</v>
      </c>
      <c r="AV217" s="5">
        <v>0</v>
      </c>
      <c r="AW217" s="5">
        <v>0</v>
      </c>
      <c r="AX217" s="5" t="s">
        <v>820</v>
      </c>
      <c r="AY217" s="5" t="s">
        <v>820</v>
      </c>
      <c r="AZ217" s="5" t="s">
        <v>821</v>
      </c>
      <c r="BA217" s="5" t="s">
        <v>801</v>
      </c>
      <c r="BB217" s="5"/>
      <c r="BC217" s="5"/>
      <c r="BD217" s="5" t="s">
        <v>815</v>
      </c>
      <c r="BE217" s="5"/>
      <c r="BF217" s="5"/>
      <c r="BG217" s="5"/>
      <c r="BH217" s="5" t="s">
        <v>816</v>
      </c>
      <c r="BI217" s="5"/>
      <c r="BJ217" s="5"/>
      <c r="BK217" s="5" t="s">
        <v>915</v>
      </c>
      <c r="BL217" s="5" t="s">
        <v>807</v>
      </c>
      <c r="BM217" s="5">
        <v>100</v>
      </c>
      <c r="BN217" s="5">
        <v>95</v>
      </c>
      <c r="BO217" s="5">
        <v>87.5</v>
      </c>
      <c r="BP217" s="5">
        <v>75</v>
      </c>
      <c r="BQ217" s="5">
        <v>60</v>
      </c>
      <c r="BR217" s="5">
        <v>40</v>
      </c>
      <c r="BS217" s="5">
        <v>25</v>
      </c>
      <c r="BT217" s="5">
        <v>12.5</v>
      </c>
      <c r="BU217" s="5">
        <v>5</v>
      </c>
      <c r="BV217" s="5"/>
      <c r="BW217" s="5" t="s">
        <v>803</v>
      </c>
      <c r="BX217" s="5">
        <v>10</v>
      </c>
      <c r="BY217" s="5">
        <v>10</v>
      </c>
      <c r="BZ217" s="5">
        <v>10</v>
      </c>
      <c r="CA217" s="5">
        <v>10</v>
      </c>
      <c r="CB217" s="5">
        <v>9.8000000000000007</v>
      </c>
      <c r="CC217" s="5">
        <v>9.6</v>
      </c>
      <c r="CD217" s="5">
        <v>9.4</v>
      </c>
      <c r="CE217" s="5">
        <v>9.1999999999999993</v>
      </c>
      <c r="CF217" s="5">
        <v>9</v>
      </c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45"/>
      <c r="ES217" s="45"/>
      <c r="ET217" s="45">
        <v>44560</v>
      </c>
      <c r="EU217" s="45">
        <v>44562</v>
      </c>
      <c r="EV217" s="45" t="s">
        <v>822</v>
      </c>
      <c r="EW217" s="45"/>
      <c r="EX217" s="45"/>
      <c r="EY217" s="45"/>
      <c r="EZ217" s="45"/>
      <c r="FA217" s="45"/>
      <c r="FB217" s="45"/>
      <c r="FC217" s="45">
        <v>44600</v>
      </c>
      <c r="FD217" s="45"/>
      <c r="FE217" s="5"/>
      <c r="FF217" s="5" t="s">
        <v>804</v>
      </c>
      <c r="FG217" s="5"/>
      <c r="FH217" s="5"/>
      <c r="FI217" s="5"/>
      <c r="FJ217" s="5">
        <v>3.74</v>
      </c>
      <c r="FK217" s="4">
        <v>31</v>
      </c>
      <c r="FL217" s="5">
        <v>25</v>
      </c>
      <c r="FM217" s="4">
        <v>22</v>
      </c>
      <c r="FN217" s="4">
        <v>34</v>
      </c>
      <c r="FO217" s="4">
        <v>20</v>
      </c>
      <c r="FP217" s="4">
        <v>37</v>
      </c>
      <c r="FQ217" s="5">
        <v>42</v>
      </c>
      <c r="FR217" s="5">
        <v>44</v>
      </c>
      <c r="FS217" s="5">
        <v>0.26</v>
      </c>
      <c r="FT217" s="5">
        <v>0.88</v>
      </c>
      <c r="FU217" s="5">
        <v>1.18</v>
      </c>
      <c r="FV217" s="5">
        <v>1.76</v>
      </c>
      <c r="FW217" s="5">
        <v>2.15</v>
      </c>
      <c r="FX217" s="5">
        <v>3.56</v>
      </c>
      <c r="FY217" s="5">
        <v>0.97</v>
      </c>
      <c r="FZ217" s="5"/>
      <c r="GA217" s="5">
        <v>1.78</v>
      </c>
      <c r="GB217" s="5">
        <v>2.4900000000000002</v>
      </c>
      <c r="GC217" s="5">
        <v>2.97</v>
      </c>
      <c r="GD217" s="5">
        <v>4.16</v>
      </c>
      <c r="GE217" s="5">
        <v>4.05</v>
      </c>
      <c r="GF217" s="46"/>
      <c r="GG217" s="5" t="s">
        <v>44</v>
      </c>
      <c r="GH217" s="5" t="s">
        <v>44</v>
      </c>
      <c r="GI217" s="5" t="s">
        <v>912</v>
      </c>
      <c r="GJ217" s="5" t="s">
        <v>798</v>
      </c>
      <c r="GK217" s="5" t="s">
        <v>830</v>
      </c>
      <c r="GL217" s="5">
        <v>41</v>
      </c>
      <c r="GM217" s="46"/>
      <c r="GN217" s="47">
        <v>2112094585</v>
      </c>
      <c r="GO217">
        <f t="shared" si="9"/>
        <v>0.48</v>
      </c>
      <c r="GP217">
        <f t="shared" si="10"/>
        <v>18</v>
      </c>
      <c r="GQ217">
        <f t="shared" si="11"/>
        <v>154</v>
      </c>
    </row>
    <row r="218" spans="1:199">
      <c r="A218" s="5" t="s">
        <v>795</v>
      </c>
      <c r="B218" s="5">
        <v>2022</v>
      </c>
      <c r="C218" s="4">
        <v>112262061</v>
      </c>
      <c r="D218" s="5">
        <v>112262061</v>
      </c>
      <c r="E218" s="5" t="s">
        <v>796</v>
      </c>
      <c r="F218" s="5" t="s">
        <v>35</v>
      </c>
      <c r="G218" s="5" t="s">
        <v>36</v>
      </c>
      <c r="H218" s="5" t="s">
        <v>797</v>
      </c>
      <c r="I218" s="5" t="s">
        <v>37</v>
      </c>
      <c r="J218" s="5" t="s">
        <v>38</v>
      </c>
      <c r="K218" s="5" t="s">
        <v>38</v>
      </c>
      <c r="L218" s="5" t="s">
        <v>39</v>
      </c>
      <c r="M218" s="5" t="s">
        <v>40</v>
      </c>
      <c r="N218" s="5">
        <v>2</v>
      </c>
      <c r="O218" s="5" t="s">
        <v>151</v>
      </c>
      <c r="P218" s="5" t="s">
        <v>203</v>
      </c>
      <c r="Q218" s="5"/>
      <c r="R218" s="4">
        <v>36</v>
      </c>
      <c r="S218" s="5" t="s">
        <v>798</v>
      </c>
      <c r="T218" s="5"/>
      <c r="U218" s="5">
        <v>0</v>
      </c>
      <c r="V218" s="5" t="s">
        <v>914</v>
      </c>
      <c r="W218" s="5"/>
      <c r="X218" s="5" t="s">
        <v>799</v>
      </c>
      <c r="Y218" s="5">
        <v>100</v>
      </c>
      <c r="Z218" s="5">
        <v>1000</v>
      </c>
      <c r="AA218" s="5" t="s">
        <v>800</v>
      </c>
      <c r="AB218" s="5">
        <v>100</v>
      </c>
      <c r="AC218" s="5">
        <v>0</v>
      </c>
      <c r="AD218" s="5">
        <v>0</v>
      </c>
      <c r="AE218" s="5">
        <v>0</v>
      </c>
      <c r="AF218" s="5">
        <v>0</v>
      </c>
      <c r="AG218" s="5">
        <v>0</v>
      </c>
      <c r="AH218" s="5">
        <v>0</v>
      </c>
      <c r="AI218" s="5"/>
      <c r="AJ218" s="4">
        <v>1.8</v>
      </c>
      <c r="AK218" s="4">
        <v>1.8</v>
      </c>
      <c r="AL218" s="5">
        <v>1</v>
      </c>
      <c r="AM218" s="5" t="s">
        <v>819</v>
      </c>
      <c r="AN218" s="5" t="s">
        <v>814</v>
      </c>
      <c r="AO218" s="5">
        <v>2</v>
      </c>
      <c r="AP218" s="5">
        <v>1000</v>
      </c>
      <c r="AQ218" s="5" t="s">
        <v>800</v>
      </c>
      <c r="AR218" s="5">
        <v>22.22</v>
      </c>
      <c r="AS218" s="5">
        <v>33.33</v>
      </c>
      <c r="AT218" s="5">
        <v>11.11</v>
      </c>
      <c r="AU218" s="5">
        <v>33.33</v>
      </c>
      <c r="AV218" s="5">
        <v>0</v>
      </c>
      <c r="AW218" s="5">
        <v>0</v>
      </c>
      <c r="AX218" s="5" t="s">
        <v>820</v>
      </c>
      <c r="AY218" s="5" t="s">
        <v>820</v>
      </c>
      <c r="AZ218" s="5" t="s">
        <v>821</v>
      </c>
      <c r="BA218" s="5" t="s">
        <v>801</v>
      </c>
      <c r="BB218" s="5"/>
      <c r="BC218" s="5"/>
      <c r="BD218" s="5" t="s">
        <v>815</v>
      </c>
      <c r="BE218" s="5"/>
      <c r="BF218" s="5"/>
      <c r="BG218" s="5"/>
      <c r="BH218" s="5" t="s">
        <v>816</v>
      </c>
      <c r="BI218" s="5"/>
      <c r="BJ218" s="5"/>
      <c r="BK218" s="5" t="s">
        <v>915</v>
      </c>
      <c r="BL218" s="5" t="s">
        <v>807</v>
      </c>
      <c r="BM218" s="5">
        <v>100</v>
      </c>
      <c r="BN218" s="5">
        <v>95</v>
      </c>
      <c r="BO218" s="5">
        <v>87.5</v>
      </c>
      <c r="BP218" s="5">
        <v>75</v>
      </c>
      <c r="BQ218" s="5">
        <v>60</v>
      </c>
      <c r="BR218" s="5">
        <v>40</v>
      </c>
      <c r="BS218" s="5">
        <v>25</v>
      </c>
      <c r="BT218" s="5">
        <v>12.5</v>
      </c>
      <c r="BU218" s="5">
        <v>5</v>
      </c>
      <c r="BV218" s="5"/>
      <c r="BW218" s="5" t="s">
        <v>803</v>
      </c>
      <c r="BX218" s="5">
        <v>10</v>
      </c>
      <c r="BY218" s="5">
        <v>10</v>
      </c>
      <c r="BZ218" s="5">
        <v>10</v>
      </c>
      <c r="CA218" s="5">
        <v>10</v>
      </c>
      <c r="CB218" s="5">
        <v>9.8000000000000007</v>
      </c>
      <c r="CC218" s="5">
        <v>9.6</v>
      </c>
      <c r="CD218" s="5">
        <v>9.4</v>
      </c>
      <c r="CE218" s="5">
        <v>9.1999999999999993</v>
      </c>
      <c r="CF218" s="5">
        <v>9</v>
      </c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45"/>
      <c r="ES218" s="45"/>
      <c r="ET218" s="45">
        <v>44560</v>
      </c>
      <c r="EU218" s="45">
        <v>44562</v>
      </c>
      <c r="EV218" s="45" t="s">
        <v>822</v>
      </c>
      <c r="EW218" s="45"/>
      <c r="EX218" s="45"/>
      <c r="EY218" s="45"/>
      <c r="EZ218" s="45"/>
      <c r="FA218" s="45"/>
      <c r="FB218" s="45"/>
      <c r="FC218" s="45">
        <v>44600</v>
      </c>
      <c r="FD218" s="45"/>
      <c r="FE218" s="5"/>
      <c r="FF218" s="5" t="s">
        <v>804</v>
      </c>
      <c r="FG218" s="5"/>
      <c r="FH218" s="5"/>
      <c r="FI218" s="5"/>
      <c r="FJ218" s="5">
        <v>4.22</v>
      </c>
      <c r="FK218" s="4">
        <v>36</v>
      </c>
      <c r="FL218" s="5">
        <v>35</v>
      </c>
      <c r="FM218" s="4">
        <v>28</v>
      </c>
      <c r="FN218" s="4">
        <v>38</v>
      </c>
      <c r="FO218" s="4">
        <v>25</v>
      </c>
      <c r="FP218" s="4">
        <v>38</v>
      </c>
      <c r="FQ218" s="5">
        <v>34</v>
      </c>
      <c r="FR218" s="5">
        <v>45</v>
      </c>
      <c r="FS218" s="5">
        <v>0.26</v>
      </c>
      <c r="FT218" s="5">
        <v>0.66</v>
      </c>
      <c r="FU218" s="5">
        <v>1.1100000000000001</v>
      </c>
      <c r="FV218" s="5">
        <v>1.89</v>
      </c>
      <c r="FW218" s="5">
        <v>2.4500000000000002</v>
      </c>
      <c r="FX218" s="5">
        <v>4</v>
      </c>
      <c r="FY218" s="5">
        <v>0.63</v>
      </c>
      <c r="FZ218" s="5"/>
      <c r="GA218" s="5">
        <v>1.39</v>
      </c>
      <c r="GB218" s="5">
        <v>2.08</v>
      </c>
      <c r="GC218" s="5">
        <v>2.5299999999999998</v>
      </c>
      <c r="GD218" s="5">
        <v>4.74</v>
      </c>
      <c r="GE218" s="5">
        <v>6.1</v>
      </c>
      <c r="GF218" s="46"/>
      <c r="GG218" s="5" t="s">
        <v>44</v>
      </c>
      <c r="GH218" s="5" t="s">
        <v>44</v>
      </c>
      <c r="GI218" s="5" t="s">
        <v>912</v>
      </c>
      <c r="GJ218" s="5" t="s">
        <v>798</v>
      </c>
      <c r="GK218" s="5" t="s">
        <v>830</v>
      </c>
      <c r="GL218" s="5">
        <v>38</v>
      </c>
      <c r="GM218" s="46"/>
      <c r="GN218" s="47">
        <v>2112094586</v>
      </c>
      <c r="GO218">
        <f t="shared" si="9"/>
        <v>0.44999999999999973</v>
      </c>
      <c r="GP218">
        <f t="shared" si="10"/>
        <v>17</v>
      </c>
      <c r="GQ218">
        <f t="shared" si="11"/>
        <v>180</v>
      </c>
    </row>
    <row r="219" spans="1:199">
      <c r="A219" s="5" t="s">
        <v>795</v>
      </c>
      <c r="B219" s="5">
        <v>2022</v>
      </c>
      <c r="C219" s="4">
        <v>112262062</v>
      </c>
      <c r="D219" s="5">
        <v>112262062</v>
      </c>
      <c r="E219" s="5" t="s">
        <v>796</v>
      </c>
      <c r="F219" s="5" t="s">
        <v>35</v>
      </c>
      <c r="G219" s="5" t="s">
        <v>36</v>
      </c>
      <c r="H219" s="5" t="s">
        <v>797</v>
      </c>
      <c r="I219" s="5" t="s">
        <v>37</v>
      </c>
      <c r="J219" s="5" t="s">
        <v>38</v>
      </c>
      <c r="K219" s="5" t="s">
        <v>38</v>
      </c>
      <c r="L219" s="5" t="s">
        <v>39</v>
      </c>
      <c r="M219" s="5" t="s">
        <v>40</v>
      </c>
      <c r="N219" s="5">
        <v>2</v>
      </c>
      <c r="O219" s="5" t="s">
        <v>151</v>
      </c>
      <c r="P219" s="5" t="s">
        <v>226</v>
      </c>
      <c r="Q219" s="5"/>
      <c r="R219" s="4">
        <v>21</v>
      </c>
      <c r="S219" s="5" t="s">
        <v>798</v>
      </c>
      <c r="T219" s="5"/>
      <c r="U219" s="5">
        <v>0</v>
      </c>
      <c r="V219" s="5" t="s">
        <v>914</v>
      </c>
      <c r="W219" s="5"/>
      <c r="X219" s="5" t="s">
        <v>799</v>
      </c>
      <c r="Y219" s="5">
        <v>100</v>
      </c>
      <c r="Z219" s="5">
        <v>1000</v>
      </c>
      <c r="AA219" s="5" t="s">
        <v>800</v>
      </c>
      <c r="AB219" s="5">
        <v>100</v>
      </c>
      <c r="AC219" s="5">
        <v>0</v>
      </c>
      <c r="AD219" s="5">
        <v>0</v>
      </c>
      <c r="AE219" s="5">
        <v>0</v>
      </c>
      <c r="AF219" s="5">
        <v>0</v>
      </c>
      <c r="AG219" s="5">
        <v>0</v>
      </c>
      <c r="AH219" s="5">
        <v>0</v>
      </c>
      <c r="AI219" s="5"/>
      <c r="AJ219" s="4">
        <v>2.1</v>
      </c>
      <c r="AK219" s="4">
        <v>2.1</v>
      </c>
      <c r="AL219" s="5">
        <v>1</v>
      </c>
      <c r="AM219" s="5" t="s">
        <v>819</v>
      </c>
      <c r="AN219" s="5" t="s">
        <v>814</v>
      </c>
      <c r="AO219" s="5">
        <v>2</v>
      </c>
      <c r="AP219" s="5">
        <v>1000</v>
      </c>
      <c r="AQ219" s="5" t="s">
        <v>800</v>
      </c>
      <c r="AR219" s="5">
        <v>22.22</v>
      </c>
      <c r="AS219" s="5">
        <v>33.33</v>
      </c>
      <c r="AT219" s="5">
        <v>11.11</v>
      </c>
      <c r="AU219" s="5">
        <v>33.33</v>
      </c>
      <c r="AV219" s="5">
        <v>0</v>
      </c>
      <c r="AW219" s="5">
        <v>0</v>
      </c>
      <c r="AX219" s="5" t="s">
        <v>820</v>
      </c>
      <c r="AY219" s="5" t="s">
        <v>820</v>
      </c>
      <c r="AZ219" s="5" t="s">
        <v>821</v>
      </c>
      <c r="BA219" s="5" t="s">
        <v>801</v>
      </c>
      <c r="BB219" s="5"/>
      <c r="BC219" s="5"/>
      <c r="BD219" s="5" t="s">
        <v>815</v>
      </c>
      <c r="BE219" s="5"/>
      <c r="BF219" s="5"/>
      <c r="BG219" s="5"/>
      <c r="BH219" s="5" t="s">
        <v>816</v>
      </c>
      <c r="BI219" s="5"/>
      <c r="BJ219" s="5"/>
      <c r="BK219" s="5" t="s">
        <v>915</v>
      </c>
      <c r="BL219" s="5" t="s">
        <v>807</v>
      </c>
      <c r="BM219" s="5">
        <v>100</v>
      </c>
      <c r="BN219" s="5">
        <v>95</v>
      </c>
      <c r="BO219" s="5">
        <v>87.5</v>
      </c>
      <c r="BP219" s="5">
        <v>75</v>
      </c>
      <c r="BQ219" s="5">
        <v>60</v>
      </c>
      <c r="BR219" s="5">
        <v>40</v>
      </c>
      <c r="BS219" s="5">
        <v>25</v>
      </c>
      <c r="BT219" s="5">
        <v>12.5</v>
      </c>
      <c r="BU219" s="5">
        <v>5</v>
      </c>
      <c r="BV219" s="5"/>
      <c r="BW219" s="5" t="s">
        <v>803</v>
      </c>
      <c r="BX219" s="5">
        <v>10</v>
      </c>
      <c r="BY219" s="5">
        <v>10</v>
      </c>
      <c r="BZ219" s="5">
        <v>10</v>
      </c>
      <c r="CA219" s="5">
        <v>10</v>
      </c>
      <c r="CB219" s="5">
        <v>9.8000000000000007</v>
      </c>
      <c r="CC219" s="5">
        <v>9.6</v>
      </c>
      <c r="CD219" s="5">
        <v>9.4</v>
      </c>
      <c r="CE219" s="5">
        <v>9.1999999999999993</v>
      </c>
      <c r="CF219" s="5">
        <v>9</v>
      </c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45"/>
      <c r="ES219" s="45"/>
      <c r="ET219" s="45">
        <v>44560</v>
      </c>
      <c r="EU219" s="45">
        <v>44562</v>
      </c>
      <c r="EV219" s="45" t="s">
        <v>822</v>
      </c>
      <c r="EW219" s="45"/>
      <c r="EX219" s="45"/>
      <c r="EY219" s="45"/>
      <c r="EZ219" s="45"/>
      <c r="FA219" s="45"/>
      <c r="FB219" s="45"/>
      <c r="FC219" s="45">
        <v>44600</v>
      </c>
      <c r="FD219" s="45"/>
      <c r="FE219" s="5"/>
      <c r="FF219" s="5" t="s">
        <v>804</v>
      </c>
      <c r="FG219" s="5"/>
      <c r="FH219" s="5"/>
      <c r="FI219" s="5"/>
      <c r="FJ219" s="5">
        <v>3.75</v>
      </c>
      <c r="FK219" s="4">
        <v>21</v>
      </c>
      <c r="FL219" s="5">
        <v>19</v>
      </c>
      <c r="FM219" s="4">
        <v>14</v>
      </c>
      <c r="FN219" s="4">
        <v>19</v>
      </c>
      <c r="FO219" s="4">
        <v>13</v>
      </c>
      <c r="FP219" s="4">
        <v>16</v>
      </c>
      <c r="FQ219" s="5">
        <v>4</v>
      </c>
      <c r="FR219" s="5">
        <v>10</v>
      </c>
      <c r="FS219" s="5">
        <v>0</v>
      </c>
      <c r="FT219" s="5">
        <v>0.21</v>
      </c>
      <c r="FU219" s="5">
        <v>0.47</v>
      </c>
      <c r="FV219" s="5">
        <v>1</v>
      </c>
      <c r="FW219" s="5">
        <v>1.53</v>
      </c>
      <c r="FX219" s="5">
        <v>3.26</v>
      </c>
      <c r="FY219" s="5">
        <v>0.25</v>
      </c>
      <c r="FZ219" s="5"/>
      <c r="GA219" s="5">
        <v>0.88</v>
      </c>
      <c r="GB219" s="5">
        <v>1.31</v>
      </c>
      <c r="GC219" s="5">
        <v>1.69</v>
      </c>
      <c r="GD219" s="5">
        <v>4.88</v>
      </c>
      <c r="GE219" s="5">
        <v>4.29</v>
      </c>
      <c r="GF219" s="46"/>
      <c r="GG219" s="5" t="s">
        <v>44</v>
      </c>
      <c r="GH219" s="5" t="s">
        <v>44</v>
      </c>
      <c r="GI219" s="5" t="s">
        <v>912</v>
      </c>
      <c r="GJ219" s="5" t="s">
        <v>798</v>
      </c>
      <c r="GK219" s="5" t="s">
        <v>830</v>
      </c>
      <c r="GL219" s="5">
        <v>7</v>
      </c>
      <c r="GM219" s="46"/>
      <c r="GN219" s="47">
        <v>2112094587</v>
      </c>
      <c r="GO219">
        <f t="shared" si="9"/>
        <v>0.37999999999999989</v>
      </c>
      <c r="GP219">
        <f t="shared" si="10"/>
        <v>6</v>
      </c>
      <c r="GQ219">
        <f t="shared" si="11"/>
        <v>78</v>
      </c>
    </row>
    <row r="220" spans="1:199">
      <c r="A220" s="5" t="s">
        <v>795</v>
      </c>
      <c r="B220" s="5">
        <v>2022</v>
      </c>
      <c r="C220" s="4">
        <v>112261027</v>
      </c>
      <c r="D220" s="5">
        <v>112261027</v>
      </c>
      <c r="E220" s="5" t="s">
        <v>796</v>
      </c>
      <c r="F220" s="5" t="s">
        <v>35</v>
      </c>
      <c r="G220" s="5" t="s">
        <v>36</v>
      </c>
      <c r="H220" s="5" t="s">
        <v>797</v>
      </c>
      <c r="I220" s="5" t="s">
        <v>37</v>
      </c>
      <c r="J220" s="5" t="s">
        <v>38</v>
      </c>
      <c r="K220" s="5" t="s">
        <v>125</v>
      </c>
      <c r="L220" s="5" t="s">
        <v>39</v>
      </c>
      <c r="M220" s="5" t="s">
        <v>54</v>
      </c>
      <c r="N220" s="5">
        <v>1</v>
      </c>
      <c r="O220" s="5" t="s">
        <v>65</v>
      </c>
      <c r="P220" s="5" t="s">
        <v>126</v>
      </c>
      <c r="Q220" s="5"/>
      <c r="R220" s="4">
        <v>7</v>
      </c>
      <c r="S220" s="5" t="s">
        <v>798</v>
      </c>
      <c r="T220" s="5"/>
      <c r="U220" s="5">
        <v>0</v>
      </c>
      <c r="V220" s="5" t="s">
        <v>914</v>
      </c>
      <c r="W220" s="5"/>
      <c r="X220" s="5" t="s">
        <v>817</v>
      </c>
      <c r="Y220" s="5">
        <v>200</v>
      </c>
      <c r="Z220" s="5">
        <v>900</v>
      </c>
      <c r="AA220" s="5" t="s">
        <v>800</v>
      </c>
      <c r="AB220" s="5">
        <v>100</v>
      </c>
      <c r="AC220" s="5">
        <v>0</v>
      </c>
      <c r="AD220" s="5">
        <v>0</v>
      </c>
      <c r="AE220" s="5">
        <v>0</v>
      </c>
      <c r="AF220" s="5">
        <v>0</v>
      </c>
      <c r="AG220" s="5">
        <v>0</v>
      </c>
      <c r="AH220" s="5">
        <v>0</v>
      </c>
      <c r="AI220" s="5"/>
      <c r="AJ220" s="4">
        <v>1.1499999999999999</v>
      </c>
      <c r="AK220" s="4"/>
      <c r="AL220" s="5">
        <v>1</v>
      </c>
      <c r="AM220" s="5" t="s">
        <v>819</v>
      </c>
      <c r="AN220" s="5" t="s">
        <v>814</v>
      </c>
      <c r="AO220" s="5">
        <v>2</v>
      </c>
      <c r="AP220" s="5">
        <v>900</v>
      </c>
      <c r="AQ220" s="5" t="s">
        <v>800</v>
      </c>
      <c r="AR220" s="5">
        <v>33.33</v>
      </c>
      <c r="AS220" s="5">
        <v>33.33</v>
      </c>
      <c r="AT220" s="5">
        <v>16.670000000000002</v>
      </c>
      <c r="AU220" s="5">
        <v>16.670000000000002</v>
      </c>
      <c r="AV220" s="5">
        <v>0</v>
      </c>
      <c r="AW220" s="5">
        <v>0</v>
      </c>
      <c r="AX220" s="5" t="s">
        <v>820</v>
      </c>
      <c r="AY220" s="5" t="s">
        <v>820</v>
      </c>
      <c r="AZ220" s="5" t="s">
        <v>821</v>
      </c>
      <c r="BA220" s="5" t="s">
        <v>801</v>
      </c>
      <c r="BB220" s="5"/>
      <c r="BC220" s="5"/>
      <c r="BD220" s="5" t="s">
        <v>802</v>
      </c>
      <c r="BE220" s="5"/>
      <c r="BF220" s="5"/>
      <c r="BG220" s="5"/>
      <c r="BH220" s="5" t="s">
        <v>812</v>
      </c>
      <c r="BI220" s="5"/>
      <c r="BJ220" s="5"/>
      <c r="BK220" s="5" t="s">
        <v>915</v>
      </c>
      <c r="BL220" s="5" t="s">
        <v>807</v>
      </c>
      <c r="BM220" s="5">
        <v>100</v>
      </c>
      <c r="BN220" s="5">
        <v>95</v>
      </c>
      <c r="BO220" s="5">
        <v>87.5</v>
      </c>
      <c r="BP220" s="5">
        <v>75</v>
      </c>
      <c r="BQ220" s="5">
        <v>60</v>
      </c>
      <c r="BR220" s="5">
        <v>40</v>
      </c>
      <c r="BS220" s="5">
        <v>25</v>
      </c>
      <c r="BT220" s="5">
        <v>12.5</v>
      </c>
      <c r="BU220" s="5">
        <v>5</v>
      </c>
      <c r="BV220" s="5"/>
      <c r="BW220" s="5" t="s">
        <v>803</v>
      </c>
      <c r="BX220" s="5">
        <v>10</v>
      </c>
      <c r="BY220" s="5">
        <v>10</v>
      </c>
      <c r="BZ220" s="5">
        <v>10</v>
      </c>
      <c r="CA220" s="5">
        <v>10</v>
      </c>
      <c r="CB220" s="5">
        <v>9.8000000000000007</v>
      </c>
      <c r="CC220" s="5">
        <v>9.6</v>
      </c>
      <c r="CD220" s="5">
        <v>9.4</v>
      </c>
      <c r="CE220" s="5">
        <v>9.1999999999999993</v>
      </c>
      <c r="CF220" s="5">
        <v>9</v>
      </c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45"/>
      <c r="ES220" s="45"/>
      <c r="ET220" s="45">
        <v>44560</v>
      </c>
      <c r="EU220" s="45">
        <v>44562</v>
      </c>
      <c r="EV220" s="45" t="s">
        <v>822</v>
      </c>
      <c r="EW220" s="45"/>
      <c r="EX220" s="45"/>
      <c r="EY220" s="45"/>
      <c r="EZ220" s="45"/>
      <c r="FA220" s="45"/>
      <c r="FB220" s="45"/>
      <c r="FC220" s="45">
        <v>44572</v>
      </c>
      <c r="FD220" s="45"/>
      <c r="FE220" s="5"/>
      <c r="FF220" s="5" t="s">
        <v>798</v>
      </c>
      <c r="FG220" s="5"/>
      <c r="FH220" s="5"/>
      <c r="FI220" s="5" t="s">
        <v>918</v>
      </c>
      <c r="FJ220" s="5">
        <v>2.04</v>
      </c>
      <c r="FK220" s="4">
        <v>7</v>
      </c>
      <c r="FL220" s="5">
        <v>5</v>
      </c>
      <c r="FM220" s="4">
        <v>5</v>
      </c>
      <c r="FN220" s="4">
        <v>6</v>
      </c>
      <c r="FO220" s="4">
        <v>5</v>
      </c>
      <c r="FP220" s="4">
        <v>8</v>
      </c>
      <c r="FQ220" s="5"/>
      <c r="FR220" s="5"/>
      <c r="FS220" s="5">
        <v>0</v>
      </c>
      <c r="FT220" s="5">
        <v>0</v>
      </c>
      <c r="FU220" s="5">
        <v>0.67</v>
      </c>
      <c r="FV220" s="5">
        <v>1.17</v>
      </c>
      <c r="FW220" s="5">
        <v>1.33</v>
      </c>
      <c r="FX220" s="5">
        <v>2.17</v>
      </c>
      <c r="FY220" s="5">
        <v>0.13</v>
      </c>
      <c r="FZ220" s="5"/>
      <c r="GA220" s="5">
        <v>0.25</v>
      </c>
      <c r="GB220" s="5">
        <v>0.63</v>
      </c>
      <c r="GC220" s="5">
        <v>1.25</v>
      </c>
      <c r="GD220" s="5">
        <v>1.75</v>
      </c>
      <c r="GE220" s="5">
        <v>3.4</v>
      </c>
      <c r="GF220" s="46"/>
      <c r="GG220" s="5" t="s">
        <v>44</v>
      </c>
      <c r="GH220" s="5" t="s">
        <v>44</v>
      </c>
      <c r="GI220" s="5" t="s">
        <v>912</v>
      </c>
      <c r="GJ220" s="5" t="s">
        <v>798</v>
      </c>
      <c r="GK220" s="5" t="s">
        <v>830</v>
      </c>
      <c r="GL220" s="5">
        <v>1</v>
      </c>
      <c r="GM220" s="46"/>
      <c r="GN220" s="47">
        <v>2112094618</v>
      </c>
      <c r="GO220">
        <f t="shared" si="9"/>
        <v>0.62</v>
      </c>
      <c r="GP220">
        <f t="shared" si="10"/>
        <v>5</v>
      </c>
      <c r="GQ220">
        <f t="shared" si="11"/>
        <v>14</v>
      </c>
    </row>
    <row r="221" spans="1:199">
      <c r="A221" s="5" t="s">
        <v>795</v>
      </c>
      <c r="B221" s="5">
        <v>2022</v>
      </c>
      <c r="C221" s="4">
        <v>112261027</v>
      </c>
      <c r="D221" s="5">
        <v>112261027</v>
      </c>
      <c r="E221" s="5" t="s">
        <v>796</v>
      </c>
      <c r="F221" s="5" t="s">
        <v>35</v>
      </c>
      <c r="G221" s="5" t="s">
        <v>36</v>
      </c>
      <c r="H221" s="5" t="s">
        <v>797</v>
      </c>
      <c r="I221" s="5" t="s">
        <v>37</v>
      </c>
      <c r="J221" s="5" t="s">
        <v>38</v>
      </c>
      <c r="K221" s="5" t="s">
        <v>125</v>
      </c>
      <c r="L221" s="5" t="s">
        <v>39</v>
      </c>
      <c r="M221" s="5" t="s">
        <v>54</v>
      </c>
      <c r="N221" s="5">
        <v>1</v>
      </c>
      <c r="O221" s="5" t="s">
        <v>65</v>
      </c>
      <c r="P221" s="5" t="s">
        <v>126</v>
      </c>
      <c r="Q221" s="5"/>
      <c r="R221" s="4">
        <v>7</v>
      </c>
      <c r="S221" s="5" t="s">
        <v>798</v>
      </c>
      <c r="T221" s="5"/>
      <c r="U221" s="5">
        <v>0</v>
      </c>
      <c r="V221" s="5" t="s">
        <v>914</v>
      </c>
      <c r="W221" s="5"/>
      <c r="X221" s="5" t="s">
        <v>818</v>
      </c>
      <c r="Y221" s="5">
        <v>100</v>
      </c>
      <c r="Z221" s="5">
        <v>1000</v>
      </c>
      <c r="AA221" s="5" t="s">
        <v>800</v>
      </c>
      <c r="AB221" s="5">
        <v>90</v>
      </c>
      <c r="AC221" s="5">
        <v>0</v>
      </c>
      <c r="AD221" s="5">
        <v>10</v>
      </c>
      <c r="AE221" s="5">
        <v>0</v>
      </c>
      <c r="AF221" s="5">
        <v>0</v>
      </c>
      <c r="AG221" s="5">
        <v>0</v>
      </c>
      <c r="AH221" s="5">
        <v>0</v>
      </c>
      <c r="AI221" s="5"/>
      <c r="AJ221" s="4">
        <v>0.85</v>
      </c>
      <c r="AK221" s="4"/>
      <c r="AL221" s="5">
        <v>1</v>
      </c>
      <c r="AM221" s="5" t="s">
        <v>819</v>
      </c>
      <c r="AN221" s="5" t="s">
        <v>814</v>
      </c>
      <c r="AO221" s="5">
        <v>2</v>
      </c>
      <c r="AP221" s="5">
        <v>900</v>
      </c>
      <c r="AQ221" s="5" t="s">
        <v>800</v>
      </c>
      <c r="AR221" s="5">
        <v>33.33</v>
      </c>
      <c r="AS221" s="5">
        <v>33.33</v>
      </c>
      <c r="AT221" s="5">
        <v>16.670000000000002</v>
      </c>
      <c r="AU221" s="5">
        <v>16.670000000000002</v>
      </c>
      <c r="AV221" s="5">
        <v>0</v>
      </c>
      <c r="AW221" s="5">
        <v>0</v>
      </c>
      <c r="AX221" s="5" t="s">
        <v>820</v>
      </c>
      <c r="AY221" s="5" t="s">
        <v>820</v>
      </c>
      <c r="AZ221" s="5" t="s">
        <v>821</v>
      </c>
      <c r="BA221" s="5" t="s">
        <v>801</v>
      </c>
      <c r="BB221" s="5"/>
      <c r="BC221" s="5"/>
      <c r="BD221" s="5" t="s">
        <v>802</v>
      </c>
      <c r="BE221" s="5"/>
      <c r="BF221" s="5"/>
      <c r="BG221" s="5"/>
      <c r="BH221" s="5" t="s">
        <v>812</v>
      </c>
      <c r="BI221" s="5"/>
      <c r="BJ221" s="5"/>
      <c r="BK221" s="5" t="s">
        <v>915</v>
      </c>
      <c r="BL221" s="5" t="s">
        <v>807</v>
      </c>
      <c r="BM221" s="5">
        <v>100</v>
      </c>
      <c r="BN221" s="5">
        <v>95</v>
      </c>
      <c r="BO221" s="5">
        <v>87.5</v>
      </c>
      <c r="BP221" s="5">
        <v>75</v>
      </c>
      <c r="BQ221" s="5">
        <v>60</v>
      </c>
      <c r="BR221" s="5">
        <v>40</v>
      </c>
      <c r="BS221" s="5">
        <v>25</v>
      </c>
      <c r="BT221" s="5">
        <v>12.5</v>
      </c>
      <c r="BU221" s="5">
        <v>5</v>
      </c>
      <c r="BV221" s="5"/>
      <c r="BW221" s="5" t="s">
        <v>803</v>
      </c>
      <c r="BX221" s="5">
        <v>10</v>
      </c>
      <c r="BY221" s="5">
        <v>10</v>
      </c>
      <c r="BZ221" s="5">
        <v>10</v>
      </c>
      <c r="CA221" s="5">
        <v>10</v>
      </c>
      <c r="CB221" s="5">
        <v>9.8000000000000007</v>
      </c>
      <c r="CC221" s="5">
        <v>9.6</v>
      </c>
      <c r="CD221" s="5">
        <v>9.4</v>
      </c>
      <c r="CE221" s="5">
        <v>9.1999999999999993</v>
      </c>
      <c r="CF221" s="5">
        <v>9</v>
      </c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45"/>
      <c r="ES221" s="45"/>
      <c r="ET221" s="45">
        <v>44560</v>
      </c>
      <c r="EU221" s="45">
        <v>44562</v>
      </c>
      <c r="EV221" s="45" t="s">
        <v>822</v>
      </c>
      <c r="EW221" s="45">
        <v>44574</v>
      </c>
      <c r="EX221" s="45">
        <v>44574</v>
      </c>
      <c r="EY221" s="45"/>
      <c r="EZ221" s="45"/>
      <c r="FA221" s="45"/>
      <c r="FB221" s="45"/>
      <c r="FC221" s="45">
        <v>44600</v>
      </c>
      <c r="FD221" s="45"/>
      <c r="FE221" s="5"/>
      <c r="FF221" s="5" t="s">
        <v>798</v>
      </c>
      <c r="FG221" s="5"/>
      <c r="FH221" s="5"/>
      <c r="FI221" s="5" t="s">
        <v>918</v>
      </c>
      <c r="FJ221" s="5">
        <v>2.04</v>
      </c>
      <c r="FK221" s="4">
        <v>7</v>
      </c>
      <c r="FL221" s="5">
        <v>5</v>
      </c>
      <c r="FM221" s="4">
        <v>5</v>
      </c>
      <c r="FN221" s="4">
        <v>6</v>
      </c>
      <c r="FO221" s="4">
        <v>5</v>
      </c>
      <c r="FP221" s="4">
        <v>8</v>
      </c>
      <c r="FQ221" s="5"/>
      <c r="FR221" s="5"/>
      <c r="FS221" s="5">
        <v>0</v>
      </c>
      <c r="FT221" s="5">
        <v>0</v>
      </c>
      <c r="FU221" s="5">
        <v>0.67</v>
      </c>
      <c r="FV221" s="5">
        <v>1.17</v>
      </c>
      <c r="FW221" s="5">
        <v>1.33</v>
      </c>
      <c r="FX221" s="5">
        <v>2.17</v>
      </c>
      <c r="FY221" s="5">
        <v>0.13</v>
      </c>
      <c r="FZ221" s="5"/>
      <c r="GA221" s="5">
        <v>0.25</v>
      </c>
      <c r="GB221" s="5">
        <v>0.63</v>
      </c>
      <c r="GC221" s="5">
        <v>1.25</v>
      </c>
      <c r="GD221" s="5">
        <v>1.75</v>
      </c>
      <c r="GE221" s="5">
        <v>3.4</v>
      </c>
      <c r="GF221" s="46"/>
      <c r="GG221" s="5" t="s">
        <v>44</v>
      </c>
      <c r="GH221" s="5" t="s">
        <v>44</v>
      </c>
      <c r="GI221" s="5" t="s">
        <v>912</v>
      </c>
      <c r="GJ221" s="5" t="s">
        <v>798</v>
      </c>
      <c r="GK221" s="5" t="s">
        <v>830</v>
      </c>
      <c r="GL221" s="5">
        <v>1</v>
      </c>
      <c r="GM221" s="46"/>
      <c r="GN221" s="47">
        <v>2112094619</v>
      </c>
      <c r="GO221">
        <f t="shared" si="9"/>
        <v>0.62</v>
      </c>
      <c r="GP221">
        <f t="shared" si="10"/>
        <v>5</v>
      </c>
      <c r="GQ221">
        <f t="shared" si="11"/>
        <v>14</v>
      </c>
    </row>
    <row r="222" spans="1:199">
      <c r="A222" s="5" t="s">
        <v>795</v>
      </c>
      <c r="B222" s="5">
        <v>2022</v>
      </c>
      <c r="C222" s="4">
        <v>112261030</v>
      </c>
      <c r="D222" s="5">
        <v>112261030</v>
      </c>
      <c r="E222" s="5" t="s">
        <v>796</v>
      </c>
      <c r="F222" s="5" t="s">
        <v>35</v>
      </c>
      <c r="G222" s="5" t="s">
        <v>36</v>
      </c>
      <c r="H222" s="5" t="s">
        <v>797</v>
      </c>
      <c r="I222" s="5" t="s">
        <v>37</v>
      </c>
      <c r="J222" s="5" t="s">
        <v>38</v>
      </c>
      <c r="K222" s="5" t="s">
        <v>125</v>
      </c>
      <c r="L222" s="5" t="s">
        <v>39</v>
      </c>
      <c r="M222" s="5" t="s">
        <v>54</v>
      </c>
      <c r="N222" s="5">
        <v>1</v>
      </c>
      <c r="O222" s="5" t="s">
        <v>65</v>
      </c>
      <c r="P222" s="5" t="s">
        <v>157</v>
      </c>
      <c r="Q222" s="5" t="s">
        <v>158</v>
      </c>
      <c r="R222" s="4">
        <v>32</v>
      </c>
      <c r="S222" s="5" t="s">
        <v>798</v>
      </c>
      <c r="T222" s="5"/>
      <c r="U222" s="5">
        <v>0</v>
      </c>
      <c r="V222" s="5" t="s">
        <v>914</v>
      </c>
      <c r="W222" s="5"/>
      <c r="X222" s="5" t="s">
        <v>817</v>
      </c>
      <c r="Y222" s="5">
        <v>200</v>
      </c>
      <c r="Z222" s="5">
        <v>900</v>
      </c>
      <c r="AA222" s="5" t="s">
        <v>800</v>
      </c>
      <c r="AB222" s="5">
        <v>100</v>
      </c>
      <c r="AC222" s="5">
        <v>0</v>
      </c>
      <c r="AD222" s="5">
        <v>0</v>
      </c>
      <c r="AE222" s="5">
        <v>0</v>
      </c>
      <c r="AF222" s="5">
        <v>0</v>
      </c>
      <c r="AG222" s="5">
        <v>0</v>
      </c>
      <c r="AH222" s="5">
        <v>0</v>
      </c>
      <c r="AI222" s="5"/>
      <c r="AJ222" s="4">
        <v>1.2</v>
      </c>
      <c r="AK222" s="4"/>
      <c r="AL222" s="5">
        <v>1</v>
      </c>
      <c r="AM222" s="5" t="s">
        <v>819</v>
      </c>
      <c r="AN222" s="5" t="s">
        <v>814</v>
      </c>
      <c r="AO222" s="5">
        <v>2</v>
      </c>
      <c r="AP222" s="5">
        <v>900</v>
      </c>
      <c r="AQ222" s="5" t="s">
        <v>800</v>
      </c>
      <c r="AR222" s="5">
        <v>33.33</v>
      </c>
      <c r="AS222" s="5">
        <v>33.33</v>
      </c>
      <c r="AT222" s="5">
        <v>16.670000000000002</v>
      </c>
      <c r="AU222" s="5">
        <v>16.670000000000002</v>
      </c>
      <c r="AV222" s="5">
        <v>0</v>
      </c>
      <c r="AW222" s="5">
        <v>0</v>
      </c>
      <c r="AX222" s="5" t="s">
        <v>820</v>
      </c>
      <c r="AY222" s="5" t="s">
        <v>820</v>
      </c>
      <c r="AZ222" s="5" t="s">
        <v>821</v>
      </c>
      <c r="BA222" s="5" t="s">
        <v>801</v>
      </c>
      <c r="BB222" s="5"/>
      <c r="BC222" s="5"/>
      <c r="BD222" s="5" t="s">
        <v>802</v>
      </c>
      <c r="BE222" s="5"/>
      <c r="BF222" s="5"/>
      <c r="BG222" s="5"/>
      <c r="BH222" s="5" t="s">
        <v>812</v>
      </c>
      <c r="BI222" s="5"/>
      <c r="BJ222" s="5"/>
      <c r="BK222" s="5" t="s">
        <v>915</v>
      </c>
      <c r="BL222" s="5" t="s">
        <v>807</v>
      </c>
      <c r="BM222" s="5">
        <v>100</v>
      </c>
      <c r="BN222" s="5">
        <v>95</v>
      </c>
      <c r="BO222" s="5">
        <v>87.5</v>
      </c>
      <c r="BP222" s="5">
        <v>75</v>
      </c>
      <c r="BQ222" s="5">
        <v>60</v>
      </c>
      <c r="BR222" s="5">
        <v>40</v>
      </c>
      <c r="BS222" s="5">
        <v>25</v>
      </c>
      <c r="BT222" s="5">
        <v>12.5</v>
      </c>
      <c r="BU222" s="5">
        <v>5</v>
      </c>
      <c r="BV222" s="5"/>
      <c r="BW222" s="5" t="s">
        <v>803</v>
      </c>
      <c r="BX222" s="5">
        <v>10</v>
      </c>
      <c r="BY222" s="5">
        <v>10</v>
      </c>
      <c r="BZ222" s="5">
        <v>10</v>
      </c>
      <c r="CA222" s="5">
        <v>10</v>
      </c>
      <c r="CB222" s="5">
        <v>9.8000000000000007</v>
      </c>
      <c r="CC222" s="5">
        <v>9.6</v>
      </c>
      <c r="CD222" s="5">
        <v>9.4</v>
      </c>
      <c r="CE222" s="5">
        <v>9.1999999999999993</v>
      </c>
      <c r="CF222" s="5">
        <v>9</v>
      </c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45"/>
      <c r="ES222" s="45"/>
      <c r="ET222" s="45">
        <v>44560</v>
      </c>
      <c r="EU222" s="45">
        <v>44562</v>
      </c>
      <c r="EV222" s="45" t="s">
        <v>822</v>
      </c>
      <c r="EW222" s="45"/>
      <c r="EX222" s="45"/>
      <c r="EY222" s="45"/>
      <c r="EZ222" s="45"/>
      <c r="FA222" s="45"/>
      <c r="FB222" s="45"/>
      <c r="FC222" s="45">
        <v>44572</v>
      </c>
      <c r="FD222" s="45"/>
      <c r="FE222" s="5"/>
      <c r="FF222" s="5" t="s">
        <v>798</v>
      </c>
      <c r="FG222" s="5"/>
      <c r="FH222" s="5"/>
      <c r="FI222" s="5" t="s">
        <v>918</v>
      </c>
      <c r="FJ222" s="5">
        <v>2.64</v>
      </c>
      <c r="FK222" s="4">
        <v>32</v>
      </c>
      <c r="FL222" s="5">
        <v>11</v>
      </c>
      <c r="FM222" s="4">
        <v>6</v>
      </c>
      <c r="FN222" s="4">
        <v>13</v>
      </c>
      <c r="FO222" s="4">
        <v>6</v>
      </c>
      <c r="FP222" s="4">
        <v>10</v>
      </c>
      <c r="FQ222" s="5"/>
      <c r="FR222" s="5">
        <v>1</v>
      </c>
      <c r="FS222" s="5">
        <v>0.08</v>
      </c>
      <c r="FT222" s="5">
        <v>0.15</v>
      </c>
      <c r="FU222" s="5">
        <v>0.38</v>
      </c>
      <c r="FV222" s="5">
        <v>1</v>
      </c>
      <c r="FW222" s="5">
        <v>1</v>
      </c>
      <c r="FX222" s="5">
        <v>2.92</v>
      </c>
      <c r="FY222" s="5"/>
      <c r="FZ222" s="5"/>
      <c r="GA222" s="5">
        <v>0.3</v>
      </c>
      <c r="GB222" s="5">
        <v>0.8</v>
      </c>
      <c r="GC222" s="5">
        <v>1.1000000000000001</v>
      </c>
      <c r="GD222" s="5">
        <v>2</v>
      </c>
      <c r="GE222" s="5">
        <v>2.2799999999999998</v>
      </c>
      <c r="GF222" s="46"/>
      <c r="GG222" s="5" t="s">
        <v>44</v>
      </c>
      <c r="GH222" s="5" t="s">
        <v>44</v>
      </c>
      <c r="GI222" s="5" t="s">
        <v>912</v>
      </c>
      <c r="GJ222" s="5" t="s">
        <v>798</v>
      </c>
      <c r="GK222" s="5" t="s">
        <v>830</v>
      </c>
      <c r="GL222" s="5">
        <v>1</v>
      </c>
      <c r="GM222" s="46"/>
      <c r="GN222" s="47">
        <v>2112094620</v>
      </c>
      <c r="GO222">
        <f t="shared" si="9"/>
        <v>0.30000000000000004</v>
      </c>
      <c r="GP222">
        <f t="shared" si="10"/>
        <v>3</v>
      </c>
      <c r="GQ222">
        <f t="shared" si="11"/>
        <v>20</v>
      </c>
    </row>
    <row r="223" spans="1:199">
      <c r="A223" s="5" t="s">
        <v>795</v>
      </c>
      <c r="B223" s="5">
        <v>2022</v>
      </c>
      <c r="C223" s="4">
        <v>112261030</v>
      </c>
      <c r="D223" s="5">
        <v>112261030</v>
      </c>
      <c r="E223" s="5" t="s">
        <v>796</v>
      </c>
      <c r="F223" s="5" t="s">
        <v>35</v>
      </c>
      <c r="G223" s="5" t="s">
        <v>36</v>
      </c>
      <c r="H223" s="5" t="s">
        <v>797</v>
      </c>
      <c r="I223" s="5" t="s">
        <v>37</v>
      </c>
      <c r="J223" s="5" t="s">
        <v>38</v>
      </c>
      <c r="K223" s="5" t="s">
        <v>125</v>
      </c>
      <c r="L223" s="5" t="s">
        <v>39</v>
      </c>
      <c r="M223" s="5" t="s">
        <v>54</v>
      </c>
      <c r="N223" s="5">
        <v>1</v>
      </c>
      <c r="O223" s="5" t="s">
        <v>65</v>
      </c>
      <c r="P223" s="5" t="s">
        <v>157</v>
      </c>
      <c r="Q223" s="5" t="s">
        <v>158</v>
      </c>
      <c r="R223" s="4">
        <v>32</v>
      </c>
      <c r="S223" s="5" t="s">
        <v>798</v>
      </c>
      <c r="T223" s="5"/>
      <c r="U223" s="5">
        <v>0</v>
      </c>
      <c r="V223" s="5" t="s">
        <v>914</v>
      </c>
      <c r="W223" s="5"/>
      <c r="X223" s="5" t="s">
        <v>818</v>
      </c>
      <c r="Y223" s="5">
        <v>100</v>
      </c>
      <c r="Z223" s="5">
        <v>1000</v>
      </c>
      <c r="AA223" s="5" t="s">
        <v>800</v>
      </c>
      <c r="AB223" s="5">
        <v>90</v>
      </c>
      <c r="AC223" s="5">
        <v>0</v>
      </c>
      <c r="AD223" s="5">
        <v>10</v>
      </c>
      <c r="AE223" s="5">
        <v>0</v>
      </c>
      <c r="AF223" s="5">
        <v>0</v>
      </c>
      <c r="AG223" s="5">
        <v>0</v>
      </c>
      <c r="AH223" s="5">
        <v>0</v>
      </c>
      <c r="AI223" s="5"/>
      <c r="AJ223" s="4">
        <v>0.9</v>
      </c>
      <c r="AK223" s="4"/>
      <c r="AL223" s="5">
        <v>1</v>
      </c>
      <c r="AM223" s="5" t="s">
        <v>819</v>
      </c>
      <c r="AN223" s="5" t="s">
        <v>814</v>
      </c>
      <c r="AO223" s="5">
        <v>2</v>
      </c>
      <c r="AP223" s="5">
        <v>900</v>
      </c>
      <c r="AQ223" s="5" t="s">
        <v>800</v>
      </c>
      <c r="AR223" s="5">
        <v>33.33</v>
      </c>
      <c r="AS223" s="5">
        <v>33.33</v>
      </c>
      <c r="AT223" s="5">
        <v>16.670000000000002</v>
      </c>
      <c r="AU223" s="5">
        <v>16.670000000000002</v>
      </c>
      <c r="AV223" s="5">
        <v>0</v>
      </c>
      <c r="AW223" s="5">
        <v>0</v>
      </c>
      <c r="AX223" s="5" t="s">
        <v>820</v>
      </c>
      <c r="AY223" s="5" t="s">
        <v>820</v>
      </c>
      <c r="AZ223" s="5" t="s">
        <v>821</v>
      </c>
      <c r="BA223" s="5" t="s">
        <v>801</v>
      </c>
      <c r="BB223" s="5"/>
      <c r="BC223" s="5"/>
      <c r="BD223" s="5" t="s">
        <v>802</v>
      </c>
      <c r="BE223" s="5"/>
      <c r="BF223" s="5"/>
      <c r="BG223" s="5"/>
      <c r="BH223" s="5" t="s">
        <v>812</v>
      </c>
      <c r="BI223" s="5"/>
      <c r="BJ223" s="5"/>
      <c r="BK223" s="5" t="s">
        <v>915</v>
      </c>
      <c r="BL223" s="5" t="s">
        <v>807</v>
      </c>
      <c r="BM223" s="5">
        <v>100</v>
      </c>
      <c r="BN223" s="5">
        <v>95</v>
      </c>
      <c r="BO223" s="5">
        <v>87.5</v>
      </c>
      <c r="BP223" s="5">
        <v>75</v>
      </c>
      <c r="BQ223" s="5">
        <v>60</v>
      </c>
      <c r="BR223" s="5">
        <v>40</v>
      </c>
      <c r="BS223" s="5">
        <v>25</v>
      </c>
      <c r="BT223" s="5">
        <v>12.5</v>
      </c>
      <c r="BU223" s="5">
        <v>5</v>
      </c>
      <c r="BV223" s="5"/>
      <c r="BW223" s="5" t="s">
        <v>803</v>
      </c>
      <c r="BX223" s="5">
        <v>10</v>
      </c>
      <c r="BY223" s="5">
        <v>10</v>
      </c>
      <c r="BZ223" s="5">
        <v>10</v>
      </c>
      <c r="CA223" s="5">
        <v>10</v>
      </c>
      <c r="CB223" s="5">
        <v>9.8000000000000007</v>
      </c>
      <c r="CC223" s="5">
        <v>9.6</v>
      </c>
      <c r="CD223" s="5">
        <v>9.4</v>
      </c>
      <c r="CE223" s="5">
        <v>9.1999999999999993</v>
      </c>
      <c r="CF223" s="5">
        <v>9</v>
      </c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45"/>
      <c r="ES223" s="45"/>
      <c r="ET223" s="45">
        <v>44560</v>
      </c>
      <c r="EU223" s="45">
        <v>44562</v>
      </c>
      <c r="EV223" s="45" t="s">
        <v>822</v>
      </c>
      <c r="EW223" s="45">
        <v>44574</v>
      </c>
      <c r="EX223" s="45">
        <v>44574</v>
      </c>
      <c r="EY223" s="45"/>
      <c r="EZ223" s="45"/>
      <c r="FA223" s="45"/>
      <c r="FB223" s="45"/>
      <c r="FC223" s="45">
        <v>44600</v>
      </c>
      <c r="FD223" s="45"/>
      <c r="FE223" s="5"/>
      <c r="FF223" s="5" t="s">
        <v>798</v>
      </c>
      <c r="FG223" s="5"/>
      <c r="FH223" s="5"/>
      <c r="FI223" s="5" t="s">
        <v>918</v>
      </c>
      <c r="FJ223" s="5">
        <v>2.64</v>
      </c>
      <c r="FK223" s="4">
        <v>32</v>
      </c>
      <c r="FL223" s="5">
        <v>11</v>
      </c>
      <c r="FM223" s="4">
        <v>6</v>
      </c>
      <c r="FN223" s="4">
        <v>13</v>
      </c>
      <c r="FO223" s="4">
        <v>6</v>
      </c>
      <c r="FP223" s="4">
        <v>10</v>
      </c>
      <c r="FQ223" s="5"/>
      <c r="FR223" s="5">
        <v>1</v>
      </c>
      <c r="FS223" s="5">
        <v>0.08</v>
      </c>
      <c r="FT223" s="5">
        <v>0.15</v>
      </c>
      <c r="FU223" s="5">
        <v>0.38</v>
      </c>
      <c r="FV223" s="5">
        <v>1</v>
      </c>
      <c r="FW223" s="5">
        <v>1</v>
      </c>
      <c r="FX223" s="5">
        <v>2.92</v>
      </c>
      <c r="FY223" s="5"/>
      <c r="FZ223" s="5"/>
      <c r="GA223" s="5">
        <v>0.3</v>
      </c>
      <c r="GB223" s="5">
        <v>0.8</v>
      </c>
      <c r="GC223" s="5">
        <v>1.1000000000000001</v>
      </c>
      <c r="GD223" s="5">
        <v>2</v>
      </c>
      <c r="GE223" s="5">
        <v>2.2799999999999998</v>
      </c>
      <c r="GF223" s="46"/>
      <c r="GG223" s="5" t="s">
        <v>44</v>
      </c>
      <c r="GH223" s="5" t="s">
        <v>44</v>
      </c>
      <c r="GI223" s="5" t="s">
        <v>912</v>
      </c>
      <c r="GJ223" s="5" t="s">
        <v>798</v>
      </c>
      <c r="GK223" s="5" t="s">
        <v>830</v>
      </c>
      <c r="GL223" s="5">
        <v>1</v>
      </c>
      <c r="GM223" s="46"/>
      <c r="GN223" s="47">
        <v>2112094621</v>
      </c>
      <c r="GO223">
        <f t="shared" si="9"/>
        <v>0.30000000000000004</v>
      </c>
      <c r="GP223">
        <f t="shared" si="10"/>
        <v>3</v>
      </c>
      <c r="GQ223">
        <f t="shared" si="11"/>
        <v>20</v>
      </c>
    </row>
    <row r="224" spans="1:199">
      <c r="A224" s="5" t="s">
        <v>795</v>
      </c>
      <c r="B224" s="5">
        <v>2022</v>
      </c>
      <c r="C224" s="4">
        <v>112262053</v>
      </c>
      <c r="D224" s="5">
        <v>112262053</v>
      </c>
      <c r="E224" s="5" t="s">
        <v>796</v>
      </c>
      <c r="F224" s="5" t="s">
        <v>35</v>
      </c>
      <c r="G224" s="5" t="s">
        <v>36</v>
      </c>
      <c r="H224" s="5" t="s">
        <v>797</v>
      </c>
      <c r="I224" s="5" t="s">
        <v>37</v>
      </c>
      <c r="J224" s="5" t="s">
        <v>38</v>
      </c>
      <c r="K224" s="5" t="s">
        <v>125</v>
      </c>
      <c r="L224" s="5" t="s">
        <v>39</v>
      </c>
      <c r="M224" s="5" t="s">
        <v>40</v>
      </c>
      <c r="N224" s="5">
        <v>2</v>
      </c>
      <c r="O224" s="5" t="s">
        <v>153</v>
      </c>
      <c r="P224" s="5" t="s">
        <v>251</v>
      </c>
      <c r="Q224" s="5" t="s">
        <v>158</v>
      </c>
      <c r="R224" s="4">
        <v>18</v>
      </c>
      <c r="S224" s="5" t="s">
        <v>798</v>
      </c>
      <c r="T224" s="5"/>
      <c r="U224" s="5">
        <v>0</v>
      </c>
      <c r="V224" s="5" t="s">
        <v>914</v>
      </c>
      <c r="W224" s="5"/>
      <c r="X224" s="5" t="s">
        <v>817</v>
      </c>
      <c r="Y224" s="5">
        <v>200</v>
      </c>
      <c r="Z224" s="5">
        <v>900</v>
      </c>
      <c r="AA224" s="5" t="s">
        <v>800</v>
      </c>
      <c r="AB224" s="5">
        <v>100</v>
      </c>
      <c r="AC224" s="5">
        <v>0</v>
      </c>
      <c r="AD224" s="5">
        <v>0</v>
      </c>
      <c r="AE224" s="5">
        <v>0</v>
      </c>
      <c r="AF224" s="5">
        <v>0</v>
      </c>
      <c r="AG224" s="5">
        <v>0</v>
      </c>
      <c r="AH224" s="5">
        <v>0</v>
      </c>
      <c r="AI224" s="5"/>
      <c r="AJ224" s="4">
        <v>2.5</v>
      </c>
      <c r="AK224" s="4"/>
      <c r="AL224" s="5">
        <v>1</v>
      </c>
      <c r="AM224" s="5" t="s">
        <v>819</v>
      </c>
      <c r="AN224" s="5" t="s">
        <v>814</v>
      </c>
      <c r="AO224" s="5">
        <v>2</v>
      </c>
      <c r="AP224" s="5">
        <v>900</v>
      </c>
      <c r="AQ224" s="5" t="s">
        <v>800</v>
      </c>
      <c r="AR224" s="5">
        <v>33.33</v>
      </c>
      <c r="AS224" s="5">
        <v>33.33</v>
      </c>
      <c r="AT224" s="5">
        <v>16.670000000000002</v>
      </c>
      <c r="AU224" s="5">
        <v>16.670000000000002</v>
      </c>
      <c r="AV224" s="5">
        <v>0</v>
      </c>
      <c r="AW224" s="5">
        <v>0</v>
      </c>
      <c r="AX224" s="5" t="s">
        <v>820</v>
      </c>
      <c r="AY224" s="5" t="s">
        <v>820</v>
      </c>
      <c r="AZ224" s="5" t="s">
        <v>821</v>
      </c>
      <c r="BA224" s="5" t="s">
        <v>801</v>
      </c>
      <c r="BB224" s="5"/>
      <c r="BC224" s="5"/>
      <c r="BD224" s="5" t="s">
        <v>802</v>
      </c>
      <c r="BE224" s="5"/>
      <c r="BF224" s="5"/>
      <c r="BG224" s="5"/>
      <c r="BH224" s="5" t="s">
        <v>812</v>
      </c>
      <c r="BI224" s="5"/>
      <c r="BJ224" s="5"/>
      <c r="BK224" s="5" t="s">
        <v>915</v>
      </c>
      <c r="BL224" s="5" t="s">
        <v>807</v>
      </c>
      <c r="BM224" s="5">
        <v>100</v>
      </c>
      <c r="BN224" s="5">
        <v>95</v>
      </c>
      <c r="BO224" s="5">
        <v>87.5</v>
      </c>
      <c r="BP224" s="5">
        <v>75</v>
      </c>
      <c r="BQ224" s="5">
        <v>60</v>
      </c>
      <c r="BR224" s="5">
        <v>40</v>
      </c>
      <c r="BS224" s="5">
        <v>25</v>
      </c>
      <c r="BT224" s="5">
        <v>12.5</v>
      </c>
      <c r="BU224" s="5">
        <v>5</v>
      </c>
      <c r="BV224" s="5"/>
      <c r="BW224" s="5" t="s">
        <v>803</v>
      </c>
      <c r="BX224" s="5">
        <v>10</v>
      </c>
      <c r="BY224" s="5">
        <v>10</v>
      </c>
      <c r="BZ224" s="5">
        <v>10</v>
      </c>
      <c r="CA224" s="5">
        <v>10</v>
      </c>
      <c r="CB224" s="5">
        <v>9.8000000000000007</v>
      </c>
      <c r="CC224" s="5">
        <v>9.6</v>
      </c>
      <c r="CD224" s="5">
        <v>9.4</v>
      </c>
      <c r="CE224" s="5">
        <v>9.1999999999999993</v>
      </c>
      <c r="CF224" s="5">
        <v>9</v>
      </c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45"/>
      <c r="ES224" s="45"/>
      <c r="ET224" s="45">
        <v>44560</v>
      </c>
      <c r="EU224" s="45">
        <v>44562</v>
      </c>
      <c r="EV224" s="45" t="s">
        <v>822</v>
      </c>
      <c r="EW224" s="45"/>
      <c r="EX224" s="45"/>
      <c r="EY224" s="45"/>
      <c r="EZ224" s="45"/>
      <c r="FA224" s="45"/>
      <c r="FB224" s="45"/>
      <c r="FC224" s="45">
        <v>44572</v>
      </c>
      <c r="FD224" s="45"/>
      <c r="FE224" s="5"/>
      <c r="FF224" s="5" t="s">
        <v>798</v>
      </c>
      <c r="FG224" s="5"/>
      <c r="FH224" s="5"/>
      <c r="FI224" s="5" t="s">
        <v>918</v>
      </c>
      <c r="FJ224" s="5">
        <v>3.35</v>
      </c>
      <c r="FK224" s="4">
        <v>18</v>
      </c>
      <c r="FL224" s="5">
        <v>9</v>
      </c>
      <c r="FM224" s="4">
        <v>4</v>
      </c>
      <c r="FN224" s="4">
        <v>5</v>
      </c>
      <c r="FO224" s="4">
        <v>4</v>
      </c>
      <c r="FP224" s="4">
        <v>7</v>
      </c>
      <c r="FQ224" s="5"/>
      <c r="FR224" s="5">
        <v>2</v>
      </c>
      <c r="FS224" s="5">
        <v>0</v>
      </c>
      <c r="FT224" s="5">
        <v>0.4</v>
      </c>
      <c r="FU224" s="5">
        <v>1</v>
      </c>
      <c r="FV224" s="5">
        <v>2</v>
      </c>
      <c r="FW224" s="5">
        <v>2</v>
      </c>
      <c r="FX224" s="5">
        <v>3.8</v>
      </c>
      <c r="FY224" s="5">
        <v>0.14000000000000001</v>
      </c>
      <c r="FZ224" s="5"/>
      <c r="GA224" s="5">
        <v>0.56999999999999995</v>
      </c>
      <c r="GB224" s="5">
        <v>1</v>
      </c>
      <c r="GC224" s="5">
        <v>1</v>
      </c>
      <c r="GD224" s="5">
        <v>2.29</v>
      </c>
      <c r="GE224" s="5">
        <v>2.6</v>
      </c>
      <c r="GF224" s="46"/>
      <c r="GG224" s="5" t="s">
        <v>44</v>
      </c>
      <c r="GH224" s="5" t="s">
        <v>44</v>
      </c>
      <c r="GI224" s="5" t="s">
        <v>912</v>
      </c>
      <c r="GJ224" s="5" t="s">
        <v>798</v>
      </c>
      <c r="GK224" s="5" t="s">
        <v>830</v>
      </c>
      <c r="GL224" s="5">
        <v>2</v>
      </c>
      <c r="GM224" s="46"/>
      <c r="GN224" s="47">
        <v>2112094624</v>
      </c>
      <c r="GO224">
        <f t="shared" si="9"/>
        <v>0</v>
      </c>
      <c r="GP224">
        <f t="shared" si="10"/>
        <v>0</v>
      </c>
      <c r="GQ224">
        <f t="shared" si="11"/>
        <v>16</v>
      </c>
    </row>
    <row r="225" spans="1:199">
      <c r="A225" s="5" t="s">
        <v>795</v>
      </c>
      <c r="B225" s="5">
        <v>2022</v>
      </c>
      <c r="C225" s="4">
        <v>112262053</v>
      </c>
      <c r="D225" s="5">
        <v>112262053</v>
      </c>
      <c r="E225" s="5" t="s">
        <v>796</v>
      </c>
      <c r="F225" s="5" t="s">
        <v>35</v>
      </c>
      <c r="G225" s="5" t="s">
        <v>36</v>
      </c>
      <c r="H225" s="5" t="s">
        <v>797</v>
      </c>
      <c r="I225" s="5" t="s">
        <v>37</v>
      </c>
      <c r="J225" s="5" t="s">
        <v>38</v>
      </c>
      <c r="K225" s="5" t="s">
        <v>125</v>
      </c>
      <c r="L225" s="5" t="s">
        <v>39</v>
      </c>
      <c r="M225" s="5" t="s">
        <v>40</v>
      </c>
      <c r="N225" s="5">
        <v>2</v>
      </c>
      <c r="O225" s="5" t="s">
        <v>153</v>
      </c>
      <c r="P225" s="5" t="s">
        <v>251</v>
      </c>
      <c r="Q225" s="5" t="s">
        <v>158</v>
      </c>
      <c r="R225" s="4">
        <v>18</v>
      </c>
      <c r="S225" s="5" t="s">
        <v>798</v>
      </c>
      <c r="T225" s="5"/>
      <c r="U225" s="5">
        <v>0</v>
      </c>
      <c r="V225" s="5" t="s">
        <v>914</v>
      </c>
      <c r="W225" s="5"/>
      <c r="X225" s="5" t="s">
        <v>818</v>
      </c>
      <c r="Y225" s="5">
        <v>100</v>
      </c>
      <c r="Z225" s="5">
        <v>1000</v>
      </c>
      <c r="AA225" s="5" t="s">
        <v>800</v>
      </c>
      <c r="AB225" s="5">
        <v>90</v>
      </c>
      <c r="AC225" s="5">
        <v>0</v>
      </c>
      <c r="AD225" s="5">
        <v>10</v>
      </c>
      <c r="AE225" s="5">
        <v>0</v>
      </c>
      <c r="AF225" s="5">
        <v>0</v>
      </c>
      <c r="AG225" s="5">
        <v>0</v>
      </c>
      <c r="AH225" s="5">
        <v>0</v>
      </c>
      <c r="AI225" s="5"/>
      <c r="AJ225" s="4">
        <v>2.2000000000000002</v>
      </c>
      <c r="AK225" s="4"/>
      <c r="AL225" s="5">
        <v>1</v>
      </c>
      <c r="AM225" s="5" t="s">
        <v>819</v>
      </c>
      <c r="AN225" s="5" t="s">
        <v>814</v>
      </c>
      <c r="AO225" s="5">
        <v>2</v>
      </c>
      <c r="AP225" s="5">
        <v>900</v>
      </c>
      <c r="AQ225" s="5" t="s">
        <v>800</v>
      </c>
      <c r="AR225" s="5">
        <v>33.33</v>
      </c>
      <c r="AS225" s="5">
        <v>33.33</v>
      </c>
      <c r="AT225" s="5">
        <v>16.670000000000002</v>
      </c>
      <c r="AU225" s="5">
        <v>16.670000000000002</v>
      </c>
      <c r="AV225" s="5">
        <v>0</v>
      </c>
      <c r="AW225" s="5">
        <v>0</v>
      </c>
      <c r="AX225" s="5" t="s">
        <v>820</v>
      </c>
      <c r="AY225" s="5" t="s">
        <v>820</v>
      </c>
      <c r="AZ225" s="5" t="s">
        <v>821</v>
      </c>
      <c r="BA225" s="5" t="s">
        <v>801</v>
      </c>
      <c r="BB225" s="5"/>
      <c r="BC225" s="5"/>
      <c r="BD225" s="5" t="s">
        <v>802</v>
      </c>
      <c r="BE225" s="5"/>
      <c r="BF225" s="5"/>
      <c r="BG225" s="5"/>
      <c r="BH225" s="5" t="s">
        <v>812</v>
      </c>
      <c r="BI225" s="5"/>
      <c r="BJ225" s="5"/>
      <c r="BK225" s="5" t="s">
        <v>915</v>
      </c>
      <c r="BL225" s="5" t="s">
        <v>807</v>
      </c>
      <c r="BM225" s="5">
        <v>100</v>
      </c>
      <c r="BN225" s="5">
        <v>95</v>
      </c>
      <c r="BO225" s="5">
        <v>87.5</v>
      </c>
      <c r="BP225" s="5">
        <v>75</v>
      </c>
      <c r="BQ225" s="5">
        <v>60</v>
      </c>
      <c r="BR225" s="5">
        <v>40</v>
      </c>
      <c r="BS225" s="5">
        <v>25</v>
      </c>
      <c r="BT225" s="5">
        <v>12.5</v>
      </c>
      <c r="BU225" s="5">
        <v>5</v>
      </c>
      <c r="BV225" s="5"/>
      <c r="BW225" s="5" t="s">
        <v>803</v>
      </c>
      <c r="BX225" s="5">
        <v>10</v>
      </c>
      <c r="BY225" s="5">
        <v>10</v>
      </c>
      <c r="BZ225" s="5">
        <v>10</v>
      </c>
      <c r="CA225" s="5">
        <v>10</v>
      </c>
      <c r="CB225" s="5">
        <v>9.8000000000000007</v>
      </c>
      <c r="CC225" s="5">
        <v>9.6</v>
      </c>
      <c r="CD225" s="5">
        <v>9.4</v>
      </c>
      <c r="CE225" s="5">
        <v>9.1999999999999993</v>
      </c>
      <c r="CF225" s="5">
        <v>9</v>
      </c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45"/>
      <c r="ES225" s="45"/>
      <c r="ET225" s="45">
        <v>44560</v>
      </c>
      <c r="EU225" s="45">
        <v>44562</v>
      </c>
      <c r="EV225" s="45" t="s">
        <v>822</v>
      </c>
      <c r="EW225" s="45">
        <v>44574</v>
      </c>
      <c r="EX225" s="45">
        <v>44574</v>
      </c>
      <c r="EY225" s="45"/>
      <c r="EZ225" s="45"/>
      <c r="FA225" s="45"/>
      <c r="FB225" s="45"/>
      <c r="FC225" s="45">
        <v>44600</v>
      </c>
      <c r="FD225" s="45"/>
      <c r="FE225" s="5"/>
      <c r="FF225" s="5" t="s">
        <v>798</v>
      </c>
      <c r="FG225" s="5"/>
      <c r="FH225" s="5"/>
      <c r="FI225" s="5" t="s">
        <v>918</v>
      </c>
      <c r="FJ225" s="5">
        <v>3.35</v>
      </c>
      <c r="FK225" s="4">
        <v>18</v>
      </c>
      <c r="FL225" s="5">
        <v>9</v>
      </c>
      <c r="FM225" s="4">
        <v>4</v>
      </c>
      <c r="FN225" s="4">
        <v>5</v>
      </c>
      <c r="FO225" s="4">
        <v>4</v>
      </c>
      <c r="FP225" s="4">
        <v>7</v>
      </c>
      <c r="FQ225" s="5"/>
      <c r="FR225" s="5">
        <v>2</v>
      </c>
      <c r="FS225" s="5">
        <v>0</v>
      </c>
      <c r="FT225" s="5">
        <v>0.4</v>
      </c>
      <c r="FU225" s="5">
        <v>1</v>
      </c>
      <c r="FV225" s="5">
        <v>2</v>
      </c>
      <c r="FW225" s="5">
        <v>2</v>
      </c>
      <c r="FX225" s="5">
        <v>3.8</v>
      </c>
      <c r="FY225" s="5">
        <v>0.14000000000000001</v>
      </c>
      <c r="FZ225" s="5"/>
      <c r="GA225" s="5">
        <v>0.56999999999999995</v>
      </c>
      <c r="GB225" s="5">
        <v>1</v>
      </c>
      <c r="GC225" s="5">
        <v>1</v>
      </c>
      <c r="GD225" s="5">
        <v>2.29</v>
      </c>
      <c r="GE225" s="5">
        <v>2.6</v>
      </c>
      <c r="GF225" s="46"/>
      <c r="GG225" s="5" t="s">
        <v>44</v>
      </c>
      <c r="GH225" s="5" t="s">
        <v>44</v>
      </c>
      <c r="GI225" s="5" t="s">
        <v>912</v>
      </c>
      <c r="GJ225" s="5" t="s">
        <v>798</v>
      </c>
      <c r="GK225" s="5" t="s">
        <v>830</v>
      </c>
      <c r="GL225" s="5">
        <v>2</v>
      </c>
      <c r="GM225" s="46"/>
      <c r="GN225" s="47">
        <v>2112094625</v>
      </c>
      <c r="GO225">
        <f t="shared" si="9"/>
        <v>0</v>
      </c>
      <c r="GP225">
        <f t="shared" si="10"/>
        <v>0</v>
      </c>
      <c r="GQ225">
        <f t="shared" si="11"/>
        <v>16</v>
      </c>
    </row>
    <row r="226" spans="1:199">
      <c r="A226" s="5" t="s">
        <v>795</v>
      </c>
      <c r="B226" s="5">
        <v>2022</v>
      </c>
      <c r="C226" s="4">
        <v>112351097</v>
      </c>
      <c r="D226" s="5">
        <v>112351097</v>
      </c>
      <c r="E226" s="5" t="s">
        <v>796</v>
      </c>
      <c r="F226" s="5" t="s">
        <v>35</v>
      </c>
      <c r="G226" s="5" t="s">
        <v>36</v>
      </c>
      <c r="H226" s="5" t="s">
        <v>797</v>
      </c>
      <c r="I226" s="5" t="s">
        <v>61</v>
      </c>
      <c r="J226" s="5" t="s">
        <v>38</v>
      </c>
      <c r="K226" s="5" t="s">
        <v>38</v>
      </c>
      <c r="L226" s="5" t="s">
        <v>39</v>
      </c>
      <c r="M226" s="5" t="s">
        <v>54</v>
      </c>
      <c r="N226" s="5">
        <v>1</v>
      </c>
      <c r="O226" s="5" t="s">
        <v>52</v>
      </c>
      <c r="P226" s="5" t="s">
        <v>148</v>
      </c>
      <c r="Q226" s="5"/>
      <c r="R226" s="4">
        <v>75</v>
      </c>
      <c r="S226" s="5" t="s">
        <v>798</v>
      </c>
      <c r="T226" s="5"/>
      <c r="U226" s="5">
        <v>0</v>
      </c>
      <c r="V226" s="5" t="s">
        <v>920</v>
      </c>
      <c r="W226" s="5"/>
      <c r="X226" s="5" t="s">
        <v>799</v>
      </c>
      <c r="Y226" s="5">
        <v>100</v>
      </c>
      <c r="Z226" s="5">
        <v>1000</v>
      </c>
      <c r="AA226" s="5" t="s">
        <v>800</v>
      </c>
      <c r="AB226" s="5">
        <v>100</v>
      </c>
      <c r="AC226" s="5">
        <v>0</v>
      </c>
      <c r="AD226" s="5">
        <v>0</v>
      </c>
      <c r="AE226" s="5">
        <v>0</v>
      </c>
      <c r="AF226" s="5">
        <v>0</v>
      </c>
      <c r="AG226" s="5">
        <v>0</v>
      </c>
      <c r="AH226" s="5">
        <v>0</v>
      </c>
      <c r="AI226" s="5"/>
      <c r="AJ226" s="4">
        <v>1.7</v>
      </c>
      <c r="AK226" s="4">
        <v>3.08</v>
      </c>
      <c r="AL226" s="5">
        <v>1</v>
      </c>
      <c r="AM226" s="5" t="s">
        <v>819</v>
      </c>
      <c r="AN226" s="5" t="s">
        <v>814</v>
      </c>
      <c r="AO226" s="5">
        <v>2</v>
      </c>
      <c r="AP226" s="5">
        <v>1000</v>
      </c>
      <c r="AQ226" s="5" t="s">
        <v>800</v>
      </c>
      <c r="AR226" s="5">
        <v>30</v>
      </c>
      <c r="AS226" s="5">
        <v>40</v>
      </c>
      <c r="AT226" s="5">
        <v>10</v>
      </c>
      <c r="AU226" s="5">
        <v>20</v>
      </c>
      <c r="AV226" s="5">
        <v>0</v>
      </c>
      <c r="AW226" s="5">
        <v>0</v>
      </c>
      <c r="AX226" s="5" t="s">
        <v>838</v>
      </c>
      <c r="AY226" s="5" t="s">
        <v>838</v>
      </c>
      <c r="AZ226" s="5" t="s">
        <v>905</v>
      </c>
      <c r="BA226" s="5" t="s">
        <v>801</v>
      </c>
      <c r="BB226" s="5"/>
      <c r="BC226" s="5"/>
      <c r="BD226" s="5" t="s">
        <v>802</v>
      </c>
      <c r="BE226" s="5"/>
      <c r="BF226" s="5"/>
      <c r="BG226" s="5"/>
      <c r="BH226" s="5" t="s">
        <v>812</v>
      </c>
      <c r="BI226" s="5"/>
      <c r="BJ226" s="5"/>
      <c r="BK226" s="5"/>
      <c r="BL226" s="5" t="s">
        <v>807</v>
      </c>
      <c r="BM226" s="5">
        <v>100</v>
      </c>
      <c r="BN226" s="5">
        <v>96</v>
      </c>
      <c r="BO226" s="5">
        <v>90</v>
      </c>
      <c r="BP226" s="5">
        <v>82</v>
      </c>
      <c r="BQ226" s="5">
        <v>72</v>
      </c>
      <c r="BR226" s="5">
        <v>60</v>
      </c>
      <c r="BS226" s="5">
        <v>46</v>
      </c>
      <c r="BT226" s="5">
        <v>30</v>
      </c>
      <c r="BU226" s="5">
        <v>12</v>
      </c>
      <c r="BV226" s="5"/>
      <c r="BW226" s="5" t="s">
        <v>803</v>
      </c>
      <c r="BX226" s="5">
        <v>0</v>
      </c>
      <c r="BY226" s="5">
        <v>0</v>
      </c>
      <c r="BZ226" s="5">
        <v>0</v>
      </c>
      <c r="CA226" s="5">
        <v>-0.1</v>
      </c>
      <c r="CB226" s="5">
        <v>-0.2</v>
      </c>
      <c r="CC226" s="5">
        <v>-0.3</v>
      </c>
      <c r="CD226" s="5">
        <v>-0.4</v>
      </c>
      <c r="CE226" s="5">
        <v>-0.5</v>
      </c>
      <c r="CF226" s="5">
        <v>-0.6</v>
      </c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45"/>
      <c r="ES226" s="45"/>
      <c r="ET226" s="45">
        <v>44561</v>
      </c>
      <c r="EU226" s="45">
        <v>44564</v>
      </c>
      <c r="EV226" s="45" t="s">
        <v>808</v>
      </c>
      <c r="EW226" s="45"/>
      <c r="EX226" s="45"/>
      <c r="EY226" s="45"/>
      <c r="EZ226" s="45"/>
      <c r="FA226" s="45"/>
      <c r="FB226" s="45"/>
      <c r="FC226" s="45">
        <v>44582</v>
      </c>
      <c r="FD226" s="45"/>
      <c r="FE226" s="5"/>
      <c r="FF226" s="5" t="s">
        <v>804</v>
      </c>
      <c r="FG226" s="5"/>
      <c r="FH226" s="5"/>
      <c r="FI226" s="5"/>
      <c r="FJ226" s="5">
        <v>3.58</v>
      </c>
      <c r="FK226" s="4">
        <v>75</v>
      </c>
      <c r="FL226" s="5">
        <v>74</v>
      </c>
      <c r="FM226" s="4">
        <v>47</v>
      </c>
      <c r="FN226" s="4">
        <v>47</v>
      </c>
      <c r="FO226" s="4">
        <v>47</v>
      </c>
      <c r="FP226" s="4">
        <v>48</v>
      </c>
      <c r="FQ226" s="5">
        <v>23</v>
      </c>
      <c r="FR226" s="5">
        <v>29</v>
      </c>
      <c r="FS226" s="5">
        <v>0.15</v>
      </c>
      <c r="FT226" s="5">
        <v>0.44</v>
      </c>
      <c r="FU226" s="5">
        <v>0.94</v>
      </c>
      <c r="FV226" s="5">
        <v>1.67</v>
      </c>
      <c r="FW226" s="5">
        <v>2.42</v>
      </c>
      <c r="FX226" s="5">
        <v>3.81</v>
      </c>
      <c r="FY226" s="5">
        <v>0.28999999999999998</v>
      </c>
      <c r="FZ226" s="5">
        <v>0.42</v>
      </c>
      <c r="GA226" s="5">
        <v>0.73</v>
      </c>
      <c r="GB226" s="5">
        <v>1.1299999999999999</v>
      </c>
      <c r="GC226" s="5">
        <v>1.54</v>
      </c>
      <c r="GD226" s="5">
        <v>3.04</v>
      </c>
      <c r="GE226" s="5">
        <v>3.39</v>
      </c>
      <c r="GF226" s="46"/>
      <c r="GG226" s="5" t="s">
        <v>44</v>
      </c>
      <c r="GH226" s="5" t="s">
        <v>44</v>
      </c>
      <c r="GI226" s="5" t="s">
        <v>919</v>
      </c>
      <c r="GJ226" s="5" t="s">
        <v>798</v>
      </c>
      <c r="GK226" s="5" t="s">
        <v>830</v>
      </c>
      <c r="GL226" s="5">
        <v>18</v>
      </c>
      <c r="GM226" s="46"/>
      <c r="GN226" s="47">
        <v>2112097104</v>
      </c>
      <c r="GO226">
        <f t="shared" si="9"/>
        <v>0.41000000000000014</v>
      </c>
      <c r="GP226">
        <f t="shared" si="10"/>
        <v>20</v>
      </c>
      <c r="GQ226">
        <f t="shared" si="11"/>
        <v>146</v>
      </c>
    </row>
    <row r="227" spans="1:199">
      <c r="A227" s="5" t="s">
        <v>795</v>
      </c>
      <c r="B227" s="5">
        <v>2022</v>
      </c>
      <c r="C227" s="4">
        <v>112351098</v>
      </c>
      <c r="D227" s="5">
        <v>112351098</v>
      </c>
      <c r="E227" s="5" t="s">
        <v>796</v>
      </c>
      <c r="F227" s="5" t="s">
        <v>35</v>
      </c>
      <c r="G227" s="5" t="s">
        <v>36</v>
      </c>
      <c r="H227" s="5" t="s">
        <v>797</v>
      </c>
      <c r="I227" s="5" t="s">
        <v>61</v>
      </c>
      <c r="J227" s="5" t="s">
        <v>38</v>
      </c>
      <c r="K227" s="5" t="s">
        <v>38</v>
      </c>
      <c r="L227" s="5" t="s">
        <v>39</v>
      </c>
      <c r="M227" s="5" t="s">
        <v>54</v>
      </c>
      <c r="N227" s="5">
        <v>1</v>
      </c>
      <c r="O227" s="5" t="s">
        <v>52</v>
      </c>
      <c r="P227" s="5" t="s">
        <v>187</v>
      </c>
      <c r="Q227" s="5"/>
      <c r="R227" s="4">
        <v>50</v>
      </c>
      <c r="S227" s="5" t="s">
        <v>798</v>
      </c>
      <c r="T227" s="5"/>
      <c r="U227" s="5">
        <v>0</v>
      </c>
      <c r="V227" s="5" t="s">
        <v>920</v>
      </c>
      <c r="W227" s="5"/>
      <c r="X227" s="5" t="s">
        <v>799</v>
      </c>
      <c r="Y227" s="5">
        <v>100</v>
      </c>
      <c r="Z227" s="5">
        <v>1000</v>
      </c>
      <c r="AA227" s="5" t="s">
        <v>800</v>
      </c>
      <c r="AB227" s="5">
        <v>100</v>
      </c>
      <c r="AC227" s="5">
        <v>0</v>
      </c>
      <c r="AD227" s="5">
        <v>0</v>
      </c>
      <c r="AE227" s="5">
        <v>0</v>
      </c>
      <c r="AF227" s="5">
        <v>0</v>
      </c>
      <c r="AG227" s="5">
        <v>0</v>
      </c>
      <c r="AH227" s="5">
        <v>0</v>
      </c>
      <c r="AI227" s="5"/>
      <c r="AJ227" s="4">
        <v>1.6</v>
      </c>
      <c r="AK227" s="4">
        <v>2.93</v>
      </c>
      <c r="AL227" s="5">
        <v>1</v>
      </c>
      <c r="AM227" s="5" t="s">
        <v>819</v>
      </c>
      <c r="AN227" s="5" t="s">
        <v>814</v>
      </c>
      <c r="AO227" s="5">
        <v>2</v>
      </c>
      <c r="AP227" s="5">
        <v>1000</v>
      </c>
      <c r="AQ227" s="5" t="s">
        <v>800</v>
      </c>
      <c r="AR227" s="5">
        <v>30</v>
      </c>
      <c r="AS227" s="5">
        <v>40</v>
      </c>
      <c r="AT227" s="5">
        <v>10</v>
      </c>
      <c r="AU227" s="5">
        <v>20</v>
      </c>
      <c r="AV227" s="5">
        <v>0</v>
      </c>
      <c r="AW227" s="5">
        <v>0</v>
      </c>
      <c r="AX227" s="5" t="s">
        <v>838</v>
      </c>
      <c r="AY227" s="5" t="s">
        <v>838</v>
      </c>
      <c r="AZ227" s="5" t="s">
        <v>905</v>
      </c>
      <c r="BA227" s="5" t="s">
        <v>801</v>
      </c>
      <c r="BB227" s="5"/>
      <c r="BC227" s="5"/>
      <c r="BD227" s="5" t="s">
        <v>802</v>
      </c>
      <c r="BE227" s="5"/>
      <c r="BF227" s="5"/>
      <c r="BG227" s="5"/>
      <c r="BH227" s="5" t="s">
        <v>812</v>
      </c>
      <c r="BI227" s="5"/>
      <c r="BJ227" s="5"/>
      <c r="BK227" s="5"/>
      <c r="BL227" s="5" t="s">
        <v>807</v>
      </c>
      <c r="BM227" s="5">
        <v>100</v>
      </c>
      <c r="BN227" s="5">
        <v>96</v>
      </c>
      <c r="BO227" s="5">
        <v>90</v>
      </c>
      <c r="BP227" s="5">
        <v>82</v>
      </c>
      <c r="BQ227" s="5">
        <v>72</v>
      </c>
      <c r="BR227" s="5">
        <v>60</v>
      </c>
      <c r="BS227" s="5">
        <v>46</v>
      </c>
      <c r="BT227" s="5">
        <v>30</v>
      </c>
      <c r="BU227" s="5">
        <v>12</v>
      </c>
      <c r="BV227" s="5"/>
      <c r="BW227" s="5" t="s">
        <v>803</v>
      </c>
      <c r="BX227" s="5">
        <v>0</v>
      </c>
      <c r="BY227" s="5">
        <v>0</v>
      </c>
      <c r="BZ227" s="5">
        <v>0</v>
      </c>
      <c r="CA227" s="5">
        <v>-0.1</v>
      </c>
      <c r="CB227" s="5">
        <v>-0.2</v>
      </c>
      <c r="CC227" s="5">
        <v>-0.3</v>
      </c>
      <c r="CD227" s="5">
        <v>-0.4</v>
      </c>
      <c r="CE227" s="5">
        <v>-0.5</v>
      </c>
      <c r="CF227" s="5">
        <v>-0.6</v>
      </c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45"/>
      <c r="ES227" s="45"/>
      <c r="ET227" s="45">
        <v>44561</v>
      </c>
      <c r="EU227" s="45">
        <v>44564</v>
      </c>
      <c r="EV227" s="45" t="s">
        <v>808</v>
      </c>
      <c r="EW227" s="45"/>
      <c r="EX227" s="45"/>
      <c r="EY227" s="45"/>
      <c r="EZ227" s="45"/>
      <c r="FA227" s="45"/>
      <c r="FB227" s="45"/>
      <c r="FC227" s="45">
        <v>44582</v>
      </c>
      <c r="FD227" s="45"/>
      <c r="FE227" s="5"/>
      <c r="FF227" s="5" t="s">
        <v>804</v>
      </c>
      <c r="FG227" s="5"/>
      <c r="FH227" s="5"/>
      <c r="FI227" s="5"/>
      <c r="FJ227" s="5">
        <v>3.75</v>
      </c>
      <c r="FK227" s="4">
        <v>50</v>
      </c>
      <c r="FL227" s="5">
        <v>50</v>
      </c>
      <c r="FM227" s="4">
        <v>31</v>
      </c>
      <c r="FN227" s="4">
        <v>31</v>
      </c>
      <c r="FO227" s="4">
        <v>31</v>
      </c>
      <c r="FP227" s="4">
        <v>31</v>
      </c>
      <c r="FQ227" s="5">
        <v>18</v>
      </c>
      <c r="FR227" s="5">
        <v>24</v>
      </c>
      <c r="FS227" s="5">
        <v>0.21</v>
      </c>
      <c r="FT227" s="5">
        <v>0.64</v>
      </c>
      <c r="FU227" s="5">
        <v>1.0900000000000001</v>
      </c>
      <c r="FV227" s="5">
        <v>1.85</v>
      </c>
      <c r="FW227" s="5">
        <v>2.4500000000000002</v>
      </c>
      <c r="FX227" s="5">
        <v>3.91</v>
      </c>
      <c r="FY227" s="5">
        <v>0.16</v>
      </c>
      <c r="FZ227" s="5">
        <v>0.28999999999999998</v>
      </c>
      <c r="GA227" s="5">
        <v>0.74</v>
      </c>
      <c r="GB227" s="5">
        <v>1.39</v>
      </c>
      <c r="GC227" s="5">
        <v>1.94</v>
      </c>
      <c r="GD227" s="5">
        <v>3.39</v>
      </c>
      <c r="GE227" s="5">
        <v>3.29</v>
      </c>
      <c r="GF227" s="46"/>
      <c r="GG227" s="5" t="s">
        <v>44</v>
      </c>
      <c r="GH227" s="5" t="s">
        <v>44</v>
      </c>
      <c r="GI227" s="5" t="s">
        <v>919</v>
      </c>
      <c r="GJ227" s="5" t="s">
        <v>798</v>
      </c>
      <c r="GK227" s="5" t="s">
        <v>830</v>
      </c>
      <c r="GL227" s="5">
        <v>16</v>
      </c>
      <c r="GM227" s="46"/>
      <c r="GN227" s="47">
        <v>2112097105</v>
      </c>
      <c r="GO227">
        <f t="shared" si="9"/>
        <v>0.55000000000000004</v>
      </c>
      <c r="GP227">
        <f t="shared" si="10"/>
        <v>17</v>
      </c>
      <c r="GQ227">
        <f t="shared" si="11"/>
        <v>105</v>
      </c>
    </row>
    <row r="228" spans="1:199">
      <c r="A228" s="5" t="s">
        <v>795</v>
      </c>
      <c r="B228" s="5">
        <v>2022</v>
      </c>
      <c r="C228" s="4">
        <v>112351099</v>
      </c>
      <c r="D228" s="5">
        <v>112351099</v>
      </c>
      <c r="E228" s="5" t="s">
        <v>796</v>
      </c>
      <c r="F228" s="5" t="s">
        <v>35</v>
      </c>
      <c r="G228" s="5" t="s">
        <v>36</v>
      </c>
      <c r="H228" s="5" t="s">
        <v>797</v>
      </c>
      <c r="I228" s="5" t="s">
        <v>61</v>
      </c>
      <c r="J228" s="5" t="s">
        <v>38</v>
      </c>
      <c r="K228" s="5" t="s">
        <v>38</v>
      </c>
      <c r="L228" s="5" t="s">
        <v>39</v>
      </c>
      <c r="M228" s="5" t="s">
        <v>54</v>
      </c>
      <c r="N228" s="5">
        <v>1</v>
      </c>
      <c r="O228" s="5" t="s">
        <v>79</v>
      </c>
      <c r="P228" s="5" t="s">
        <v>204</v>
      </c>
      <c r="Q228" s="5"/>
      <c r="R228" s="4">
        <v>9</v>
      </c>
      <c r="S228" s="5" t="s">
        <v>798</v>
      </c>
      <c r="T228" s="5"/>
      <c r="U228" s="5">
        <v>0</v>
      </c>
      <c r="V228" s="5" t="s">
        <v>920</v>
      </c>
      <c r="W228" s="5"/>
      <c r="X228" s="5" t="s">
        <v>799</v>
      </c>
      <c r="Y228" s="5">
        <v>100</v>
      </c>
      <c r="Z228" s="5">
        <v>1000</v>
      </c>
      <c r="AA228" s="5" t="s">
        <v>800</v>
      </c>
      <c r="AB228" s="5">
        <v>100</v>
      </c>
      <c r="AC228" s="5">
        <v>0</v>
      </c>
      <c r="AD228" s="5">
        <v>0</v>
      </c>
      <c r="AE228" s="5">
        <v>0</v>
      </c>
      <c r="AF228" s="5">
        <v>0</v>
      </c>
      <c r="AG228" s="5">
        <v>0</v>
      </c>
      <c r="AH228" s="5">
        <v>0</v>
      </c>
      <c r="AI228" s="5"/>
      <c r="AJ228" s="4">
        <v>1.4</v>
      </c>
      <c r="AK228" s="4">
        <v>2.63</v>
      </c>
      <c r="AL228" s="5">
        <v>1</v>
      </c>
      <c r="AM228" s="5" t="s">
        <v>819</v>
      </c>
      <c r="AN228" s="5" t="s">
        <v>814</v>
      </c>
      <c r="AO228" s="5">
        <v>2</v>
      </c>
      <c r="AP228" s="5">
        <v>1000</v>
      </c>
      <c r="AQ228" s="5" t="s">
        <v>800</v>
      </c>
      <c r="AR228" s="5">
        <v>30</v>
      </c>
      <c r="AS228" s="5">
        <v>30</v>
      </c>
      <c r="AT228" s="5">
        <v>10</v>
      </c>
      <c r="AU228" s="5">
        <v>30</v>
      </c>
      <c r="AV228" s="5">
        <v>0</v>
      </c>
      <c r="AW228" s="5">
        <v>0</v>
      </c>
      <c r="AX228" s="5" t="s">
        <v>838</v>
      </c>
      <c r="AY228" s="5" t="s">
        <v>838</v>
      </c>
      <c r="AZ228" s="5" t="s">
        <v>905</v>
      </c>
      <c r="BA228" s="5" t="s">
        <v>801</v>
      </c>
      <c r="BB228" s="5"/>
      <c r="BC228" s="5"/>
      <c r="BD228" s="5" t="s">
        <v>802</v>
      </c>
      <c r="BE228" s="5"/>
      <c r="BF228" s="5"/>
      <c r="BG228" s="5"/>
      <c r="BH228" s="5" t="s">
        <v>812</v>
      </c>
      <c r="BI228" s="5"/>
      <c r="BJ228" s="5"/>
      <c r="BK228" s="5"/>
      <c r="BL228" s="5" t="s">
        <v>807</v>
      </c>
      <c r="BM228" s="5">
        <v>100</v>
      </c>
      <c r="BN228" s="5">
        <v>96</v>
      </c>
      <c r="BO228" s="5">
        <v>90</v>
      </c>
      <c r="BP228" s="5">
        <v>82</v>
      </c>
      <c r="BQ228" s="5">
        <v>72</v>
      </c>
      <c r="BR228" s="5">
        <v>60</v>
      </c>
      <c r="BS228" s="5">
        <v>46</v>
      </c>
      <c r="BT228" s="5">
        <v>30</v>
      </c>
      <c r="BU228" s="5">
        <v>12</v>
      </c>
      <c r="BV228" s="5"/>
      <c r="BW228" s="5" t="s">
        <v>803</v>
      </c>
      <c r="BX228" s="5">
        <v>0</v>
      </c>
      <c r="BY228" s="5">
        <v>0</v>
      </c>
      <c r="BZ228" s="5">
        <v>0</v>
      </c>
      <c r="CA228" s="5">
        <v>-0.1</v>
      </c>
      <c r="CB228" s="5">
        <v>-0.2</v>
      </c>
      <c r="CC228" s="5">
        <v>-0.3</v>
      </c>
      <c r="CD228" s="5">
        <v>-0.4</v>
      </c>
      <c r="CE228" s="5">
        <v>-0.5</v>
      </c>
      <c r="CF228" s="5">
        <v>-0.6</v>
      </c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45"/>
      <c r="ES228" s="45"/>
      <c r="ET228" s="45">
        <v>44561</v>
      </c>
      <c r="EU228" s="45">
        <v>44564</v>
      </c>
      <c r="EV228" s="45" t="s">
        <v>808</v>
      </c>
      <c r="EW228" s="45"/>
      <c r="EX228" s="45"/>
      <c r="EY228" s="45"/>
      <c r="EZ228" s="45"/>
      <c r="FA228" s="45"/>
      <c r="FB228" s="45"/>
      <c r="FC228" s="45">
        <v>44582</v>
      </c>
      <c r="FD228" s="45"/>
      <c r="FE228" s="5"/>
      <c r="FF228" s="5" t="s">
        <v>804</v>
      </c>
      <c r="FG228" s="5"/>
      <c r="FH228" s="5"/>
      <c r="FI228" s="5"/>
      <c r="FJ228" s="5">
        <v>3.13</v>
      </c>
      <c r="FK228" s="4">
        <v>9</v>
      </c>
      <c r="FL228" s="5">
        <v>9</v>
      </c>
      <c r="FM228" s="4">
        <v>7</v>
      </c>
      <c r="FN228" s="4">
        <v>7</v>
      </c>
      <c r="FO228" s="4">
        <v>7</v>
      </c>
      <c r="FP228" s="4">
        <v>7</v>
      </c>
      <c r="FQ228" s="5">
        <v>3</v>
      </c>
      <c r="FR228" s="5">
        <v>2</v>
      </c>
      <c r="FS228" s="5">
        <v>0</v>
      </c>
      <c r="FT228" s="5">
        <v>0.13</v>
      </c>
      <c r="FU228" s="5">
        <v>0.5</v>
      </c>
      <c r="FV228" s="5">
        <v>1.25</v>
      </c>
      <c r="FW228" s="5">
        <v>1.75</v>
      </c>
      <c r="FX228" s="5">
        <v>2.88</v>
      </c>
      <c r="FY228" s="5">
        <v>0.14000000000000001</v>
      </c>
      <c r="FZ228" s="5">
        <v>0.14000000000000001</v>
      </c>
      <c r="GA228" s="5">
        <v>0.43</v>
      </c>
      <c r="GB228" s="5">
        <v>0.86</v>
      </c>
      <c r="GC228" s="5">
        <v>1.43</v>
      </c>
      <c r="GD228" s="5">
        <v>3.71</v>
      </c>
      <c r="GE228" s="5">
        <v>5</v>
      </c>
      <c r="GF228" s="46"/>
      <c r="GG228" s="5" t="s">
        <v>44</v>
      </c>
      <c r="GH228" s="5" t="s">
        <v>44</v>
      </c>
      <c r="GI228" s="5" t="s">
        <v>919</v>
      </c>
      <c r="GJ228" s="5" t="s">
        <v>798</v>
      </c>
      <c r="GK228" s="5" t="s">
        <v>830</v>
      </c>
      <c r="GL228" s="5">
        <v>2</v>
      </c>
      <c r="GM228" s="46"/>
      <c r="GN228" s="47">
        <v>2112097106</v>
      </c>
      <c r="GO228">
        <f t="shared" si="9"/>
        <v>0.56999999999999995</v>
      </c>
      <c r="GP228">
        <f t="shared" si="10"/>
        <v>4</v>
      </c>
      <c r="GQ228">
        <f t="shared" si="11"/>
        <v>26</v>
      </c>
    </row>
    <row r="229" spans="1:199">
      <c r="A229" s="5" t="s">
        <v>795</v>
      </c>
      <c r="B229" s="5">
        <v>2022</v>
      </c>
      <c r="C229" s="4">
        <v>112351100</v>
      </c>
      <c r="D229" s="5">
        <v>112351100</v>
      </c>
      <c r="E229" s="5" t="s">
        <v>796</v>
      </c>
      <c r="F229" s="5" t="s">
        <v>35</v>
      </c>
      <c r="G229" s="5" t="s">
        <v>36</v>
      </c>
      <c r="H229" s="5" t="s">
        <v>797</v>
      </c>
      <c r="I229" s="5" t="s">
        <v>61</v>
      </c>
      <c r="J229" s="5" t="s">
        <v>38</v>
      </c>
      <c r="K229" s="5" t="s">
        <v>38</v>
      </c>
      <c r="L229" s="5" t="s">
        <v>39</v>
      </c>
      <c r="M229" s="5" t="s">
        <v>54</v>
      </c>
      <c r="N229" s="5">
        <v>1</v>
      </c>
      <c r="O229" s="5" t="s">
        <v>79</v>
      </c>
      <c r="P229" s="5" t="s">
        <v>136</v>
      </c>
      <c r="Q229" s="5"/>
      <c r="R229" s="4">
        <v>10</v>
      </c>
      <c r="S229" s="5" t="s">
        <v>798</v>
      </c>
      <c r="T229" s="5"/>
      <c r="U229" s="5">
        <v>0</v>
      </c>
      <c r="V229" s="5" t="s">
        <v>920</v>
      </c>
      <c r="W229" s="5"/>
      <c r="X229" s="5" t="s">
        <v>799</v>
      </c>
      <c r="Y229" s="5">
        <v>100</v>
      </c>
      <c r="Z229" s="5">
        <v>1000</v>
      </c>
      <c r="AA229" s="5" t="s">
        <v>800</v>
      </c>
      <c r="AB229" s="5">
        <v>100</v>
      </c>
      <c r="AC229" s="5">
        <v>0</v>
      </c>
      <c r="AD229" s="5">
        <v>0</v>
      </c>
      <c r="AE229" s="5">
        <v>0</v>
      </c>
      <c r="AF229" s="5">
        <v>0</v>
      </c>
      <c r="AG229" s="5">
        <v>0</v>
      </c>
      <c r="AH229" s="5">
        <v>0</v>
      </c>
      <c r="AI229" s="5"/>
      <c r="AJ229" s="4">
        <v>1.7</v>
      </c>
      <c r="AK229" s="4">
        <v>3.08</v>
      </c>
      <c r="AL229" s="5">
        <v>1</v>
      </c>
      <c r="AM229" s="5" t="s">
        <v>819</v>
      </c>
      <c r="AN229" s="5" t="s">
        <v>814</v>
      </c>
      <c r="AO229" s="5">
        <v>2</v>
      </c>
      <c r="AP229" s="5">
        <v>1000</v>
      </c>
      <c r="AQ229" s="5" t="s">
        <v>800</v>
      </c>
      <c r="AR229" s="5">
        <v>30</v>
      </c>
      <c r="AS229" s="5">
        <v>30</v>
      </c>
      <c r="AT229" s="5">
        <v>10</v>
      </c>
      <c r="AU229" s="5">
        <v>30</v>
      </c>
      <c r="AV229" s="5">
        <v>0</v>
      </c>
      <c r="AW229" s="5">
        <v>0</v>
      </c>
      <c r="AX229" s="5" t="s">
        <v>838</v>
      </c>
      <c r="AY229" s="5" t="s">
        <v>838</v>
      </c>
      <c r="AZ229" s="5" t="s">
        <v>905</v>
      </c>
      <c r="BA229" s="5" t="s">
        <v>801</v>
      </c>
      <c r="BB229" s="5"/>
      <c r="BC229" s="5"/>
      <c r="BD229" s="5" t="s">
        <v>802</v>
      </c>
      <c r="BE229" s="5"/>
      <c r="BF229" s="5"/>
      <c r="BG229" s="5"/>
      <c r="BH229" s="5" t="s">
        <v>812</v>
      </c>
      <c r="BI229" s="5"/>
      <c r="BJ229" s="5"/>
      <c r="BK229" s="5"/>
      <c r="BL229" s="5" t="s">
        <v>807</v>
      </c>
      <c r="BM229" s="5">
        <v>100</v>
      </c>
      <c r="BN229" s="5">
        <v>96</v>
      </c>
      <c r="BO229" s="5">
        <v>90</v>
      </c>
      <c r="BP229" s="5">
        <v>82</v>
      </c>
      <c r="BQ229" s="5">
        <v>72</v>
      </c>
      <c r="BR229" s="5">
        <v>60</v>
      </c>
      <c r="BS229" s="5">
        <v>46</v>
      </c>
      <c r="BT229" s="5">
        <v>30</v>
      </c>
      <c r="BU229" s="5">
        <v>12</v>
      </c>
      <c r="BV229" s="5"/>
      <c r="BW229" s="5" t="s">
        <v>803</v>
      </c>
      <c r="BX229" s="5">
        <v>0</v>
      </c>
      <c r="BY229" s="5">
        <v>0</v>
      </c>
      <c r="BZ229" s="5">
        <v>0</v>
      </c>
      <c r="CA229" s="5">
        <v>-0.1</v>
      </c>
      <c r="CB229" s="5">
        <v>-0.2</v>
      </c>
      <c r="CC229" s="5">
        <v>-0.3</v>
      </c>
      <c r="CD229" s="5">
        <v>-0.4</v>
      </c>
      <c r="CE229" s="5">
        <v>-0.5</v>
      </c>
      <c r="CF229" s="5">
        <v>-0.6</v>
      </c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45"/>
      <c r="ES229" s="45"/>
      <c r="ET229" s="45">
        <v>44561</v>
      </c>
      <c r="EU229" s="45">
        <v>44564</v>
      </c>
      <c r="EV229" s="45" t="s">
        <v>808</v>
      </c>
      <c r="EW229" s="45"/>
      <c r="EX229" s="45"/>
      <c r="EY229" s="45"/>
      <c r="EZ229" s="45"/>
      <c r="FA229" s="45"/>
      <c r="FB229" s="45"/>
      <c r="FC229" s="45">
        <v>44582</v>
      </c>
      <c r="FD229" s="45"/>
      <c r="FE229" s="5"/>
      <c r="FF229" s="5" t="s">
        <v>804</v>
      </c>
      <c r="FG229" s="5"/>
      <c r="FH229" s="5"/>
      <c r="FI229" s="5"/>
      <c r="FJ229" s="5">
        <v>3.8</v>
      </c>
      <c r="FK229" s="4">
        <v>10</v>
      </c>
      <c r="FL229" s="5">
        <v>9</v>
      </c>
      <c r="FM229" s="4">
        <v>7</v>
      </c>
      <c r="FN229" s="4">
        <v>7</v>
      </c>
      <c r="FO229" s="4">
        <v>7</v>
      </c>
      <c r="FP229" s="4">
        <v>7</v>
      </c>
      <c r="FQ229" s="5">
        <v>2</v>
      </c>
      <c r="FR229" s="5">
        <v>4</v>
      </c>
      <c r="FS229" s="5">
        <v>0.13</v>
      </c>
      <c r="FT229" s="5">
        <v>0.13</v>
      </c>
      <c r="FU229" s="5">
        <v>0.63</v>
      </c>
      <c r="FV229" s="5">
        <v>1.1299999999999999</v>
      </c>
      <c r="FW229" s="5">
        <v>2.38</v>
      </c>
      <c r="FX229" s="5">
        <v>4.38</v>
      </c>
      <c r="FY229" s="5">
        <v>0</v>
      </c>
      <c r="FZ229" s="5">
        <v>0</v>
      </c>
      <c r="GA229" s="5">
        <v>0.28999999999999998</v>
      </c>
      <c r="GB229" s="5">
        <v>1.57</v>
      </c>
      <c r="GC229" s="5">
        <v>1.71</v>
      </c>
      <c r="GD229" s="5">
        <v>2.4300000000000002</v>
      </c>
      <c r="GE229" s="5">
        <v>3</v>
      </c>
      <c r="GF229" s="46"/>
      <c r="GG229" s="5" t="s">
        <v>44</v>
      </c>
      <c r="GH229" s="5" t="s">
        <v>44</v>
      </c>
      <c r="GI229" s="5" t="s">
        <v>919</v>
      </c>
      <c r="GJ229" s="5" t="s">
        <v>798</v>
      </c>
      <c r="GK229" s="5" t="s">
        <v>830</v>
      </c>
      <c r="GL229" s="5">
        <v>3</v>
      </c>
      <c r="GM229" s="46"/>
      <c r="GN229" s="47">
        <v>2112097107</v>
      </c>
      <c r="GO229">
        <f t="shared" si="9"/>
        <v>0.1399999999999999</v>
      </c>
      <c r="GP229">
        <f t="shared" si="10"/>
        <v>1</v>
      </c>
      <c r="GQ229">
        <f t="shared" si="11"/>
        <v>17</v>
      </c>
    </row>
    <row r="230" spans="1:199">
      <c r="A230" s="5" t="s">
        <v>795</v>
      </c>
      <c r="B230" s="5">
        <v>2022</v>
      </c>
      <c r="C230" s="4">
        <v>112351101</v>
      </c>
      <c r="D230" s="5">
        <v>112351101</v>
      </c>
      <c r="E230" s="5" t="s">
        <v>796</v>
      </c>
      <c r="F230" s="5" t="s">
        <v>35</v>
      </c>
      <c r="G230" s="5" t="s">
        <v>36</v>
      </c>
      <c r="H230" s="5" t="s">
        <v>797</v>
      </c>
      <c r="I230" s="5" t="s">
        <v>61</v>
      </c>
      <c r="J230" s="5" t="s">
        <v>38</v>
      </c>
      <c r="K230" s="5" t="s">
        <v>38</v>
      </c>
      <c r="L230" s="5" t="s">
        <v>39</v>
      </c>
      <c r="M230" s="5" t="s">
        <v>54</v>
      </c>
      <c r="N230" s="5">
        <v>1</v>
      </c>
      <c r="O230" s="5" t="s">
        <v>79</v>
      </c>
      <c r="P230" s="5" t="s">
        <v>145</v>
      </c>
      <c r="Q230" s="5"/>
      <c r="R230" s="4">
        <v>10</v>
      </c>
      <c r="S230" s="5" t="s">
        <v>798</v>
      </c>
      <c r="T230" s="5"/>
      <c r="U230" s="5">
        <v>0</v>
      </c>
      <c r="V230" s="5" t="s">
        <v>920</v>
      </c>
      <c r="W230" s="5"/>
      <c r="X230" s="5" t="s">
        <v>799</v>
      </c>
      <c r="Y230" s="5">
        <v>100</v>
      </c>
      <c r="Z230" s="5">
        <v>1000</v>
      </c>
      <c r="AA230" s="5" t="s">
        <v>800</v>
      </c>
      <c r="AB230" s="5">
        <v>100</v>
      </c>
      <c r="AC230" s="5">
        <v>0</v>
      </c>
      <c r="AD230" s="5">
        <v>0</v>
      </c>
      <c r="AE230" s="5">
        <v>0</v>
      </c>
      <c r="AF230" s="5">
        <v>0</v>
      </c>
      <c r="AG230" s="5">
        <v>0</v>
      </c>
      <c r="AH230" s="5">
        <v>0</v>
      </c>
      <c r="AI230" s="5"/>
      <c r="AJ230" s="4">
        <v>1.5</v>
      </c>
      <c r="AK230" s="4">
        <v>2.78</v>
      </c>
      <c r="AL230" s="5">
        <v>1</v>
      </c>
      <c r="AM230" s="5" t="s">
        <v>819</v>
      </c>
      <c r="AN230" s="5" t="s">
        <v>814</v>
      </c>
      <c r="AO230" s="5">
        <v>2</v>
      </c>
      <c r="AP230" s="5">
        <v>1000</v>
      </c>
      <c r="AQ230" s="5" t="s">
        <v>800</v>
      </c>
      <c r="AR230" s="5">
        <v>30</v>
      </c>
      <c r="AS230" s="5">
        <v>30</v>
      </c>
      <c r="AT230" s="5">
        <v>10</v>
      </c>
      <c r="AU230" s="5">
        <v>30</v>
      </c>
      <c r="AV230" s="5">
        <v>0</v>
      </c>
      <c r="AW230" s="5">
        <v>0</v>
      </c>
      <c r="AX230" s="5" t="s">
        <v>838</v>
      </c>
      <c r="AY230" s="5" t="s">
        <v>838</v>
      </c>
      <c r="AZ230" s="5" t="s">
        <v>905</v>
      </c>
      <c r="BA230" s="5" t="s">
        <v>801</v>
      </c>
      <c r="BB230" s="5"/>
      <c r="BC230" s="5"/>
      <c r="BD230" s="5" t="s">
        <v>802</v>
      </c>
      <c r="BE230" s="5"/>
      <c r="BF230" s="5"/>
      <c r="BG230" s="5"/>
      <c r="BH230" s="5" t="s">
        <v>812</v>
      </c>
      <c r="BI230" s="5"/>
      <c r="BJ230" s="5"/>
      <c r="BK230" s="5"/>
      <c r="BL230" s="5" t="s">
        <v>807</v>
      </c>
      <c r="BM230" s="5">
        <v>100</v>
      </c>
      <c r="BN230" s="5">
        <v>96</v>
      </c>
      <c r="BO230" s="5">
        <v>90</v>
      </c>
      <c r="BP230" s="5">
        <v>82</v>
      </c>
      <c r="BQ230" s="5">
        <v>72</v>
      </c>
      <c r="BR230" s="5">
        <v>60</v>
      </c>
      <c r="BS230" s="5">
        <v>46</v>
      </c>
      <c r="BT230" s="5">
        <v>30</v>
      </c>
      <c r="BU230" s="5">
        <v>12</v>
      </c>
      <c r="BV230" s="5"/>
      <c r="BW230" s="5" t="s">
        <v>803</v>
      </c>
      <c r="BX230" s="5">
        <v>0</v>
      </c>
      <c r="BY230" s="5">
        <v>0</v>
      </c>
      <c r="BZ230" s="5">
        <v>0</v>
      </c>
      <c r="CA230" s="5">
        <v>-0.1</v>
      </c>
      <c r="CB230" s="5">
        <v>-0.2</v>
      </c>
      <c r="CC230" s="5">
        <v>-0.3</v>
      </c>
      <c r="CD230" s="5">
        <v>-0.4</v>
      </c>
      <c r="CE230" s="5">
        <v>-0.5</v>
      </c>
      <c r="CF230" s="5">
        <v>-0.6</v>
      </c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45"/>
      <c r="ES230" s="45"/>
      <c r="ET230" s="45">
        <v>44561</v>
      </c>
      <c r="EU230" s="45">
        <v>44564</v>
      </c>
      <c r="EV230" s="45" t="s">
        <v>808</v>
      </c>
      <c r="EW230" s="45"/>
      <c r="EX230" s="45"/>
      <c r="EY230" s="45"/>
      <c r="EZ230" s="45"/>
      <c r="FA230" s="45"/>
      <c r="FB230" s="45"/>
      <c r="FC230" s="45">
        <v>44582</v>
      </c>
      <c r="FD230" s="45"/>
      <c r="FE230" s="5"/>
      <c r="FF230" s="5" t="s">
        <v>804</v>
      </c>
      <c r="FG230" s="5"/>
      <c r="FH230" s="5"/>
      <c r="FI230" s="5"/>
      <c r="FJ230" s="5">
        <v>3.13</v>
      </c>
      <c r="FK230" s="4">
        <v>10</v>
      </c>
      <c r="FL230" s="5">
        <v>10</v>
      </c>
      <c r="FM230" s="4">
        <v>7</v>
      </c>
      <c r="FN230" s="4">
        <v>7</v>
      </c>
      <c r="FO230" s="4">
        <v>7</v>
      </c>
      <c r="FP230" s="4">
        <v>9</v>
      </c>
      <c r="FQ230" s="5">
        <v>2</v>
      </c>
      <c r="FR230" s="5">
        <v>1</v>
      </c>
      <c r="FS230" s="5">
        <v>0.28999999999999998</v>
      </c>
      <c r="FT230" s="5">
        <v>0.43</v>
      </c>
      <c r="FU230" s="5">
        <v>0.56999999999999995</v>
      </c>
      <c r="FV230" s="5">
        <v>1</v>
      </c>
      <c r="FW230" s="5">
        <v>1.29</v>
      </c>
      <c r="FX230" s="5">
        <v>3.14</v>
      </c>
      <c r="FY230" s="5">
        <v>0.33</v>
      </c>
      <c r="FZ230" s="5">
        <v>0.33</v>
      </c>
      <c r="GA230" s="5">
        <v>0.78</v>
      </c>
      <c r="GB230" s="5">
        <v>1.33</v>
      </c>
      <c r="GC230" s="5">
        <v>1.56</v>
      </c>
      <c r="GD230" s="5">
        <v>3.11</v>
      </c>
      <c r="GE230" s="5">
        <v>3.29</v>
      </c>
      <c r="GF230" s="46"/>
      <c r="GG230" s="5" t="s">
        <v>44</v>
      </c>
      <c r="GH230" s="5" t="s">
        <v>44</v>
      </c>
      <c r="GI230" s="5" t="s">
        <v>919</v>
      </c>
      <c r="GJ230" s="5" t="s">
        <v>798</v>
      </c>
      <c r="GK230" s="5" t="s">
        <v>830</v>
      </c>
      <c r="GL230" s="5">
        <v>1</v>
      </c>
      <c r="GM230" s="46"/>
      <c r="GN230" s="47">
        <v>2112097108</v>
      </c>
      <c r="GO230">
        <f t="shared" si="9"/>
        <v>0.22999999999999998</v>
      </c>
      <c r="GP230">
        <f t="shared" si="10"/>
        <v>2</v>
      </c>
      <c r="GQ230">
        <f t="shared" si="11"/>
        <v>28</v>
      </c>
    </row>
    <row r="231" spans="1:199">
      <c r="A231" s="5" t="s">
        <v>795</v>
      </c>
      <c r="B231" s="5">
        <v>2022</v>
      </c>
      <c r="C231" s="4">
        <v>112351102</v>
      </c>
      <c r="D231" s="5">
        <v>112351102</v>
      </c>
      <c r="E231" s="5" t="s">
        <v>796</v>
      </c>
      <c r="F231" s="5" t="s">
        <v>35</v>
      </c>
      <c r="G231" s="5" t="s">
        <v>36</v>
      </c>
      <c r="H231" s="5" t="s">
        <v>797</v>
      </c>
      <c r="I231" s="5" t="s">
        <v>61</v>
      </c>
      <c r="J231" s="5" t="s">
        <v>38</v>
      </c>
      <c r="K231" s="5" t="s">
        <v>38</v>
      </c>
      <c r="L231" s="5" t="s">
        <v>39</v>
      </c>
      <c r="M231" s="5" t="s">
        <v>54</v>
      </c>
      <c r="N231" s="5">
        <v>1</v>
      </c>
      <c r="O231" s="5" t="s">
        <v>65</v>
      </c>
      <c r="P231" s="5" t="s">
        <v>106</v>
      </c>
      <c r="Q231" s="5"/>
      <c r="R231" s="4">
        <v>12</v>
      </c>
      <c r="S231" s="5" t="s">
        <v>798</v>
      </c>
      <c r="T231" s="5"/>
      <c r="U231" s="5">
        <v>0</v>
      </c>
      <c r="V231" s="5" t="s">
        <v>920</v>
      </c>
      <c r="W231" s="5"/>
      <c r="X231" s="5" t="s">
        <v>799</v>
      </c>
      <c r="Y231" s="5">
        <v>100</v>
      </c>
      <c r="Z231" s="5">
        <v>1000</v>
      </c>
      <c r="AA231" s="5" t="s">
        <v>800</v>
      </c>
      <c r="AB231" s="5">
        <v>100</v>
      </c>
      <c r="AC231" s="5">
        <v>0</v>
      </c>
      <c r="AD231" s="5">
        <v>0</v>
      </c>
      <c r="AE231" s="5">
        <v>0</v>
      </c>
      <c r="AF231" s="5">
        <v>0</v>
      </c>
      <c r="AG231" s="5">
        <v>0</v>
      </c>
      <c r="AH231" s="5">
        <v>0</v>
      </c>
      <c r="AI231" s="5"/>
      <c r="AJ231" s="4">
        <v>1.7</v>
      </c>
      <c r="AK231" s="4">
        <v>3.08</v>
      </c>
      <c r="AL231" s="5">
        <v>1</v>
      </c>
      <c r="AM231" s="5" t="s">
        <v>819</v>
      </c>
      <c r="AN231" s="5" t="s">
        <v>814</v>
      </c>
      <c r="AO231" s="5">
        <v>2</v>
      </c>
      <c r="AP231" s="5">
        <v>1000</v>
      </c>
      <c r="AQ231" s="5" t="s">
        <v>800</v>
      </c>
      <c r="AR231" s="5">
        <v>30</v>
      </c>
      <c r="AS231" s="5">
        <v>30</v>
      </c>
      <c r="AT231" s="5">
        <v>10</v>
      </c>
      <c r="AU231" s="5">
        <v>30</v>
      </c>
      <c r="AV231" s="5">
        <v>0</v>
      </c>
      <c r="AW231" s="5">
        <v>0</v>
      </c>
      <c r="AX231" s="5" t="s">
        <v>838</v>
      </c>
      <c r="AY231" s="5" t="s">
        <v>838</v>
      </c>
      <c r="AZ231" s="5" t="s">
        <v>905</v>
      </c>
      <c r="BA231" s="5" t="s">
        <v>801</v>
      </c>
      <c r="BB231" s="5"/>
      <c r="BC231" s="5"/>
      <c r="BD231" s="5" t="s">
        <v>802</v>
      </c>
      <c r="BE231" s="5"/>
      <c r="BF231" s="5"/>
      <c r="BG231" s="5"/>
      <c r="BH231" s="5" t="s">
        <v>812</v>
      </c>
      <c r="BI231" s="5"/>
      <c r="BJ231" s="5"/>
      <c r="BK231" s="5"/>
      <c r="BL231" s="5" t="s">
        <v>807</v>
      </c>
      <c r="BM231" s="5">
        <v>100</v>
      </c>
      <c r="BN231" s="5">
        <v>96</v>
      </c>
      <c r="BO231" s="5">
        <v>90</v>
      </c>
      <c r="BP231" s="5">
        <v>82</v>
      </c>
      <c r="BQ231" s="5">
        <v>72</v>
      </c>
      <c r="BR231" s="5">
        <v>60</v>
      </c>
      <c r="BS231" s="5">
        <v>46</v>
      </c>
      <c r="BT231" s="5">
        <v>30</v>
      </c>
      <c r="BU231" s="5">
        <v>12</v>
      </c>
      <c r="BV231" s="5"/>
      <c r="BW231" s="5" t="s">
        <v>803</v>
      </c>
      <c r="BX231" s="5">
        <v>0</v>
      </c>
      <c r="BY231" s="5">
        <v>0</v>
      </c>
      <c r="BZ231" s="5">
        <v>0</v>
      </c>
      <c r="CA231" s="5">
        <v>-0.1</v>
      </c>
      <c r="CB231" s="5">
        <v>-0.2</v>
      </c>
      <c r="CC231" s="5">
        <v>-0.3</v>
      </c>
      <c r="CD231" s="5">
        <v>-0.4</v>
      </c>
      <c r="CE231" s="5">
        <v>-0.5</v>
      </c>
      <c r="CF231" s="5">
        <v>-0.6</v>
      </c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45"/>
      <c r="ES231" s="45"/>
      <c r="ET231" s="45">
        <v>44561</v>
      </c>
      <c r="EU231" s="45">
        <v>44564</v>
      </c>
      <c r="EV231" s="45" t="s">
        <v>808</v>
      </c>
      <c r="EW231" s="45"/>
      <c r="EX231" s="45"/>
      <c r="EY231" s="45"/>
      <c r="EZ231" s="45"/>
      <c r="FA231" s="45"/>
      <c r="FB231" s="45"/>
      <c r="FC231" s="45">
        <v>44582</v>
      </c>
      <c r="FD231" s="45"/>
      <c r="FE231" s="5"/>
      <c r="FF231" s="5" t="s">
        <v>804</v>
      </c>
      <c r="FG231" s="5"/>
      <c r="FH231" s="5"/>
      <c r="FI231" s="5"/>
      <c r="FJ231" s="5">
        <v>3.36</v>
      </c>
      <c r="FK231" s="4">
        <v>12</v>
      </c>
      <c r="FL231" s="5">
        <v>12</v>
      </c>
      <c r="FM231" s="4">
        <v>9</v>
      </c>
      <c r="FN231" s="4">
        <v>9</v>
      </c>
      <c r="FO231" s="4">
        <v>9</v>
      </c>
      <c r="FP231" s="4">
        <v>9</v>
      </c>
      <c r="FQ231" s="5">
        <v>3</v>
      </c>
      <c r="FR231" s="5"/>
      <c r="FS231" s="5">
        <v>0</v>
      </c>
      <c r="FT231" s="5">
        <v>0.22</v>
      </c>
      <c r="FU231" s="5">
        <v>0.56000000000000005</v>
      </c>
      <c r="FV231" s="5">
        <v>1</v>
      </c>
      <c r="FW231" s="5">
        <v>1.56</v>
      </c>
      <c r="FX231" s="5">
        <v>2.89</v>
      </c>
      <c r="FY231" s="5">
        <v>0.33</v>
      </c>
      <c r="FZ231" s="5">
        <v>0.33</v>
      </c>
      <c r="GA231" s="5">
        <v>0.56000000000000005</v>
      </c>
      <c r="GB231" s="5">
        <v>0.56000000000000005</v>
      </c>
      <c r="GC231" s="5">
        <v>1.22</v>
      </c>
      <c r="GD231" s="5">
        <v>4.4400000000000004</v>
      </c>
      <c r="GE231" s="5">
        <v>6.44</v>
      </c>
      <c r="GF231" s="46"/>
      <c r="GG231" s="5" t="s">
        <v>44</v>
      </c>
      <c r="GH231" s="5" t="s">
        <v>44</v>
      </c>
      <c r="GI231" s="5" t="s">
        <v>919</v>
      </c>
      <c r="GJ231" s="5" t="s">
        <v>798</v>
      </c>
      <c r="GK231" s="5" t="s">
        <v>830</v>
      </c>
      <c r="GL231" s="5">
        <v>3</v>
      </c>
      <c r="GM231" s="46"/>
      <c r="GN231" s="47">
        <v>2112097109</v>
      </c>
      <c r="GO231">
        <f t="shared" si="9"/>
        <v>0.65999999999999992</v>
      </c>
      <c r="GP231">
        <f t="shared" si="10"/>
        <v>6</v>
      </c>
      <c r="GQ231">
        <f t="shared" si="11"/>
        <v>40</v>
      </c>
    </row>
    <row r="232" spans="1:199">
      <c r="A232" s="5" t="s">
        <v>795</v>
      </c>
      <c r="B232" s="5">
        <v>2022</v>
      </c>
      <c r="C232" s="4">
        <v>112351077</v>
      </c>
      <c r="D232" s="5" t="s">
        <v>74</v>
      </c>
      <c r="E232" s="5" t="s">
        <v>796</v>
      </c>
      <c r="F232" s="5" t="s">
        <v>35</v>
      </c>
      <c r="G232" s="5" t="s">
        <v>36</v>
      </c>
      <c r="H232" s="5" t="s">
        <v>797</v>
      </c>
      <c r="I232" s="5" t="s">
        <v>61</v>
      </c>
      <c r="J232" s="5" t="s">
        <v>38</v>
      </c>
      <c r="K232" s="5" t="s">
        <v>38</v>
      </c>
      <c r="L232" s="5" t="s">
        <v>39</v>
      </c>
      <c r="M232" s="5" t="s">
        <v>54</v>
      </c>
      <c r="N232" s="5">
        <v>1</v>
      </c>
      <c r="O232" s="5" t="s">
        <v>63</v>
      </c>
      <c r="P232" s="5" t="s">
        <v>849</v>
      </c>
      <c r="Q232" s="5"/>
      <c r="R232" s="4">
        <v>9</v>
      </c>
      <c r="S232" s="5" t="s">
        <v>798</v>
      </c>
      <c r="T232" s="5"/>
      <c r="U232" s="5">
        <v>0</v>
      </c>
      <c r="V232" s="5" t="s">
        <v>920</v>
      </c>
      <c r="W232" s="5"/>
      <c r="X232" s="5" t="s">
        <v>799</v>
      </c>
      <c r="Y232" s="5">
        <v>100</v>
      </c>
      <c r="Z232" s="5">
        <v>1000</v>
      </c>
      <c r="AA232" s="5" t="s">
        <v>800</v>
      </c>
      <c r="AB232" s="5">
        <v>100</v>
      </c>
      <c r="AC232" s="5">
        <v>0</v>
      </c>
      <c r="AD232" s="5">
        <v>0</v>
      </c>
      <c r="AE232" s="5">
        <v>0</v>
      </c>
      <c r="AF232" s="5">
        <v>0</v>
      </c>
      <c r="AG232" s="5">
        <v>0</v>
      </c>
      <c r="AH232" s="5">
        <v>0</v>
      </c>
      <c r="AI232" s="5"/>
      <c r="AJ232" s="4">
        <v>1.6</v>
      </c>
      <c r="AK232" s="4">
        <v>2.93</v>
      </c>
      <c r="AL232" s="5">
        <v>1</v>
      </c>
      <c r="AM232" s="5" t="s">
        <v>819</v>
      </c>
      <c r="AN232" s="5" t="s">
        <v>814</v>
      </c>
      <c r="AO232" s="5">
        <v>2</v>
      </c>
      <c r="AP232" s="5">
        <v>1000</v>
      </c>
      <c r="AQ232" s="5" t="s">
        <v>800</v>
      </c>
      <c r="AR232" s="5">
        <v>30</v>
      </c>
      <c r="AS232" s="5">
        <v>30</v>
      </c>
      <c r="AT232" s="5">
        <v>10</v>
      </c>
      <c r="AU232" s="5">
        <v>30</v>
      </c>
      <c r="AV232" s="5">
        <v>0</v>
      </c>
      <c r="AW232" s="5">
        <v>0</v>
      </c>
      <c r="AX232" s="5" t="s">
        <v>838</v>
      </c>
      <c r="AY232" s="5" t="s">
        <v>838</v>
      </c>
      <c r="AZ232" s="5" t="s">
        <v>905</v>
      </c>
      <c r="BA232" s="5" t="s">
        <v>801</v>
      </c>
      <c r="BB232" s="5"/>
      <c r="BC232" s="5"/>
      <c r="BD232" s="5" t="s">
        <v>802</v>
      </c>
      <c r="BE232" s="5"/>
      <c r="BF232" s="5"/>
      <c r="BG232" s="5"/>
      <c r="BH232" s="5" t="s">
        <v>812</v>
      </c>
      <c r="BI232" s="5"/>
      <c r="BJ232" s="5"/>
      <c r="BK232" s="5"/>
      <c r="BL232" s="5" t="s">
        <v>807</v>
      </c>
      <c r="BM232" s="5">
        <v>100</v>
      </c>
      <c r="BN232" s="5">
        <v>96</v>
      </c>
      <c r="BO232" s="5">
        <v>90</v>
      </c>
      <c r="BP232" s="5">
        <v>82</v>
      </c>
      <c r="BQ232" s="5">
        <v>72</v>
      </c>
      <c r="BR232" s="5">
        <v>60</v>
      </c>
      <c r="BS232" s="5">
        <v>46</v>
      </c>
      <c r="BT232" s="5">
        <v>30</v>
      </c>
      <c r="BU232" s="5">
        <v>12</v>
      </c>
      <c r="BV232" s="5"/>
      <c r="BW232" s="5" t="s">
        <v>803</v>
      </c>
      <c r="BX232" s="5">
        <v>0</v>
      </c>
      <c r="BY232" s="5">
        <v>0</v>
      </c>
      <c r="BZ232" s="5">
        <v>0</v>
      </c>
      <c r="CA232" s="5">
        <v>-0.1</v>
      </c>
      <c r="CB232" s="5">
        <v>-0.2</v>
      </c>
      <c r="CC232" s="5">
        <v>-0.3</v>
      </c>
      <c r="CD232" s="5">
        <v>-0.4</v>
      </c>
      <c r="CE232" s="5">
        <v>-0.5</v>
      </c>
      <c r="CF232" s="5">
        <v>-0.6</v>
      </c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45"/>
      <c r="ES232" s="45"/>
      <c r="ET232" s="45">
        <v>44561</v>
      </c>
      <c r="EU232" s="45">
        <v>44564</v>
      </c>
      <c r="EV232" s="45" t="s">
        <v>808</v>
      </c>
      <c r="EW232" s="45"/>
      <c r="EX232" s="45"/>
      <c r="EY232" s="45"/>
      <c r="EZ232" s="45"/>
      <c r="FA232" s="45"/>
      <c r="FB232" s="45"/>
      <c r="FC232" s="45">
        <v>44582</v>
      </c>
      <c r="FD232" s="45"/>
      <c r="FE232" s="5"/>
      <c r="FF232" s="5" t="s">
        <v>804</v>
      </c>
      <c r="FG232" s="5"/>
      <c r="FH232" s="5"/>
      <c r="FI232" s="5"/>
      <c r="FJ232" s="5">
        <v>2.25</v>
      </c>
      <c r="FK232" s="4">
        <v>9</v>
      </c>
      <c r="FL232" s="5">
        <v>9</v>
      </c>
      <c r="FM232" s="4"/>
      <c r="FN232" s="4"/>
      <c r="FO232" s="4"/>
      <c r="FP232" s="4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46"/>
      <c r="GG232" s="5"/>
      <c r="GH232" s="5"/>
      <c r="GI232" s="5" t="s">
        <v>919</v>
      </c>
      <c r="GJ232" s="5" t="s">
        <v>798</v>
      </c>
      <c r="GK232" s="5" t="s">
        <v>830</v>
      </c>
      <c r="GL232" s="5">
        <v>3</v>
      </c>
      <c r="GM232" s="46"/>
      <c r="GN232" s="47">
        <v>2112097110</v>
      </c>
      <c r="GO232">
        <f t="shared" si="9"/>
        <v>0</v>
      </c>
      <c r="GP232">
        <f t="shared" si="10"/>
        <v>0</v>
      </c>
      <c r="GQ232">
        <f t="shared" si="11"/>
        <v>0</v>
      </c>
    </row>
    <row r="233" spans="1:199">
      <c r="A233" s="5" t="s">
        <v>795</v>
      </c>
      <c r="B233" s="5">
        <v>2022</v>
      </c>
      <c r="C233" s="4">
        <v>112351103</v>
      </c>
      <c r="D233" s="5">
        <v>112351103</v>
      </c>
      <c r="E233" s="5" t="s">
        <v>796</v>
      </c>
      <c r="F233" s="5" t="s">
        <v>35</v>
      </c>
      <c r="G233" s="5" t="s">
        <v>36</v>
      </c>
      <c r="H233" s="5" t="s">
        <v>797</v>
      </c>
      <c r="I233" s="5" t="s">
        <v>61</v>
      </c>
      <c r="J233" s="5" t="s">
        <v>38</v>
      </c>
      <c r="K233" s="5" t="s">
        <v>38</v>
      </c>
      <c r="L233" s="5" t="s">
        <v>39</v>
      </c>
      <c r="M233" s="5" t="s">
        <v>54</v>
      </c>
      <c r="N233" s="5">
        <v>1</v>
      </c>
      <c r="O233" s="5" t="s">
        <v>65</v>
      </c>
      <c r="P233" s="5" t="s">
        <v>124</v>
      </c>
      <c r="Q233" s="5"/>
      <c r="R233" s="4">
        <v>9</v>
      </c>
      <c r="S233" s="5" t="s">
        <v>798</v>
      </c>
      <c r="T233" s="5"/>
      <c r="U233" s="5">
        <v>0</v>
      </c>
      <c r="V233" s="5" t="s">
        <v>920</v>
      </c>
      <c r="W233" s="5"/>
      <c r="X233" s="5" t="s">
        <v>799</v>
      </c>
      <c r="Y233" s="5">
        <v>100</v>
      </c>
      <c r="Z233" s="5">
        <v>1000</v>
      </c>
      <c r="AA233" s="5" t="s">
        <v>800</v>
      </c>
      <c r="AB233" s="5">
        <v>100</v>
      </c>
      <c r="AC233" s="5">
        <v>0</v>
      </c>
      <c r="AD233" s="5">
        <v>0</v>
      </c>
      <c r="AE233" s="5">
        <v>0</v>
      </c>
      <c r="AF233" s="5">
        <v>0</v>
      </c>
      <c r="AG233" s="5">
        <v>0</v>
      </c>
      <c r="AH233" s="5">
        <v>0</v>
      </c>
      <c r="AI233" s="5"/>
      <c r="AJ233" s="4">
        <v>1.7</v>
      </c>
      <c r="AK233" s="4">
        <v>3.08</v>
      </c>
      <c r="AL233" s="5">
        <v>1</v>
      </c>
      <c r="AM233" s="5" t="s">
        <v>819</v>
      </c>
      <c r="AN233" s="5" t="s">
        <v>814</v>
      </c>
      <c r="AO233" s="5">
        <v>2</v>
      </c>
      <c r="AP233" s="5">
        <v>1000</v>
      </c>
      <c r="AQ233" s="5" t="s">
        <v>800</v>
      </c>
      <c r="AR233" s="5">
        <v>30</v>
      </c>
      <c r="AS233" s="5">
        <v>30</v>
      </c>
      <c r="AT233" s="5">
        <v>10</v>
      </c>
      <c r="AU233" s="5">
        <v>30</v>
      </c>
      <c r="AV233" s="5">
        <v>0</v>
      </c>
      <c r="AW233" s="5">
        <v>0</v>
      </c>
      <c r="AX233" s="5" t="s">
        <v>838</v>
      </c>
      <c r="AY233" s="5" t="s">
        <v>838</v>
      </c>
      <c r="AZ233" s="5" t="s">
        <v>905</v>
      </c>
      <c r="BA233" s="5" t="s">
        <v>801</v>
      </c>
      <c r="BB233" s="5"/>
      <c r="BC233" s="5"/>
      <c r="BD233" s="5" t="s">
        <v>802</v>
      </c>
      <c r="BE233" s="5"/>
      <c r="BF233" s="5"/>
      <c r="BG233" s="5"/>
      <c r="BH233" s="5" t="s">
        <v>812</v>
      </c>
      <c r="BI233" s="5"/>
      <c r="BJ233" s="5"/>
      <c r="BK233" s="5"/>
      <c r="BL233" s="5" t="s">
        <v>807</v>
      </c>
      <c r="BM233" s="5">
        <v>100</v>
      </c>
      <c r="BN233" s="5">
        <v>96</v>
      </c>
      <c r="BO233" s="5">
        <v>90</v>
      </c>
      <c r="BP233" s="5">
        <v>82</v>
      </c>
      <c r="BQ233" s="5">
        <v>72</v>
      </c>
      <c r="BR233" s="5">
        <v>60</v>
      </c>
      <c r="BS233" s="5">
        <v>46</v>
      </c>
      <c r="BT233" s="5">
        <v>30</v>
      </c>
      <c r="BU233" s="5">
        <v>12</v>
      </c>
      <c r="BV233" s="5"/>
      <c r="BW233" s="5" t="s">
        <v>803</v>
      </c>
      <c r="BX233" s="5">
        <v>0</v>
      </c>
      <c r="BY233" s="5">
        <v>0</v>
      </c>
      <c r="BZ233" s="5">
        <v>0</v>
      </c>
      <c r="CA233" s="5">
        <v>-0.1</v>
      </c>
      <c r="CB233" s="5">
        <v>-0.2</v>
      </c>
      <c r="CC233" s="5">
        <v>-0.3</v>
      </c>
      <c r="CD233" s="5">
        <v>-0.4</v>
      </c>
      <c r="CE233" s="5">
        <v>-0.5</v>
      </c>
      <c r="CF233" s="5">
        <v>-0.6</v>
      </c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45"/>
      <c r="ES233" s="45"/>
      <c r="ET233" s="45">
        <v>44561</v>
      </c>
      <c r="EU233" s="45">
        <v>44564</v>
      </c>
      <c r="EV233" s="45" t="s">
        <v>808</v>
      </c>
      <c r="EW233" s="45"/>
      <c r="EX233" s="45"/>
      <c r="EY233" s="45"/>
      <c r="EZ233" s="45"/>
      <c r="FA233" s="45"/>
      <c r="FB233" s="45"/>
      <c r="FC233" s="45">
        <v>44582</v>
      </c>
      <c r="FD233" s="45"/>
      <c r="FE233" s="5"/>
      <c r="FF233" s="5" t="s">
        <v>804</v>
      </c>
      <c r="FG233" s="5"/>
      <c r="FH233" s="5"/>
      <c r="FI233" s="5"/>
      <c r="FJ233" s="5">
        <v>3.67</v>
      </c>
      <c r="FK233" s="4">
        <v>9</v>
      </c>
      <c r="FL233" s="5">
        <v>9</v>
      </c>
      <c r="FM233" s="4">
        <v>7</v>
      </c>
      <c r="FN233" s="4">
        <v>7</v>
      </c>
      <c r="FO233" s="4">
        <v>7</v>
      </c>
      <c r="FP233" s="4">
        <v>7</v>
      </c>
      <c r="FQ233" s="5">
        <v>1</v>
      </c>
      <c r="FR233" s="5">
        <v>1</v>
      </c>
      <c r="FS233" s="5">
        <v>0.71</v>
      </c>
      <c r="FT233" s="5">
        <v>1.43</v>
      </c>
      <c r="FU233" s="5">
        <v>1.86</v>
      </c>
      <c r="FV233" s="5">
        <v>2.14</v>
      </c>
      <c r="FW233" s="5">
        <v>2.57</v>
      </c>
      <c r="FX233" s="5">
        <v>3.71</v>
      </c>
      <c r="FY233" s="5">
        <v>0.14000000000000001</v>
      </c>
      <c r="FZ233" s="5">
        <v>0.43</v>
      </c>
      <c r="GA233" s="5">
        <v>0.86</v>
      </c>
      <c r="GB233" s="5">
        <v>1.29</v>
      </c>
      <c r="GC233" s="5">
        <v>2.29</v>
      </c>
      <c r="GD233" s="5">
        <v>3.57</v>
      </c>
      <c r="GE233" s="5">
        <v>4.13</v>
      </c>
      <c r="GF233" s="46"/>
      <c r="GG233" s="5" t="s">
        <v>44</v>
      </c>
      <c r="GH233" s="5" t="s">
        <v>44</v>
      </c>
      <c r="GI233" s="5" t="s">
        <v>919</v>
      </c>
      <c r="GJ233" s="5" t="s">
        <v>798</v>
      </c>
      <c r="GK233" s="5" t="s">
        <v>830</v>
      </c>
      <c r="GL233" s="5">
        <v>1</v>
      </c>
      <c r="GM233" s="46"/>
      <c r="GN233" s="47">
        <v>2112097111</v>
      </c>
      <c r="GO233">
        <f t="shared" si="9"/>
        <v>1</v>
      </c>
      <c r="GP233">
        <f t="shared" si="10"/>
        <v>7</v>
      </c>
      <c r="GQ233">
        <f t="shared" si="11"/>
        <v>25</v>
      </c>
    </row>
    <row r="234" spans="1:199">
      <c r="A234" s="5" t="s">
        <v>795</v>
      </c>
      <c r="B234" s="5">
        <v>2022</v>
      </c>
      <c r="C234" s="4">
        <v>112351104</v>
      </c>
      <c r="D234" s="5">
        <v>112351104</v>
      </c>
      <c r="E234" s="5" t="s">
        <v>796</v>
      </c>
      <c r="F234" s="5" t="s">
        <v>35</v>
      </c>
      <c r="G234" s="5" t="s">
        <v>36</v>
      </c>
      <c r="H234" s="5" t="s">
        <v>797</v>
      </c>
      <c r="I234" s="5" t="s">
        <v>61</v>
      </c>
      <c r="J234" s="5" t="s">
        <v>38</v>
      </c>
      <c r="K234" s="5" t="s">
        <v>38</v>
      </c>
      <c r="L234" s="5" t="s">
        <v>39</v>
      </c>
      <c r="M234" s="5" t="s">
        <v>54</v>
      </c>
      <c r="N234" s="5">
        <v>1</v>
      </c>
      <c r="O234" s="5" t="s">
        <v>65</v>
      </c>
      <c r="P234" s="5" t="s">
        <v>103</v>
      </c>
      <c r="Q234" s="5"/>
      <c r="R234" s="4">
        <v>14</v>
      </c>
      <c r="S234" s="5" t="s">
        <v>798</v>
      </c>
      <c r="T234" s="5"/>
      <c r="U234" s="5">
        <v>0</v>
      </c>
      <c r="V234" s="5" t="s">
        <v>920</v>
      </c>
      <c r="W234" s="5"/>
      <c r="X234" s="5" t="s">
        <v>799</v>
      </c>
      <c r="Y234" s="5">
        <v>100</v>
      </c>
      <c r="Z234" s="5">
        <v>1000</v>
      </c>
      <c r="AA234" s="5" t="s">
        <v>800</v>
      </c>
      <c r="AB234" s="5">
        <v>100</v>
      </c>
      <c r="AC234" s="5">
        <v>0</v>
      </c>
      <c r="AD234" s="5">
        <v>0</v>
      </c>
      <c r="AE234" s="5">
        <v>0</v>
      </c>
      <c r="AF234" s="5">
        <v>0</v>
      </c>
      <c r="AG234" s="5">
        <v>0</v>
      </c>
      <c r="AH234" s="5">
        <v>0</v>
      </c>
      <c r="AI234" s="5"/>
      <c r="AJ234" s="4">
        <v>1.6</v>
      </c>
      <c r="AK234" s="4">
        <v>2.93</v>
      </c>
      <c r="AL234" s="5">
        <v>1</v>
      </c>
      <c r="AM234" s="5" t="s">
        <v>819</v>
      </c>
      <c r="AN234" s="5" t="s">
        <v>814</v>
      </c>
      <c r="AO234" s="5">
        <v>2</v>
      </c>
      <c r="AP234" s="5">
        <v>1000</v>
      </c>
      <c r="AQ234" s="5" t="s">
        <v>800</v>
      </c>
      <c r="AR234" s="5">
        <v>30</v>
      </c>
      <c r="AS234" s="5">
        <v>30</v>
      </c>
      <c r="AT234" s="5">
        <v>10</v>
      </c>
      <c r="AU234" s="5">
        <v>30</v>
      </c>
      <c r="AV234" s="5">
        <v>0</v>
      </c>
      <c r="AW234" s="5">
        <v>0</v>
      </c>
      <c r="AX234" s="5" t="s">
        <v>838</v>
      </c>
      <c r="AY234" s="5" t="s">
        <v>838</v>
      </c>
      <c r="AZ234" s="5" t="s">
        <v>905</v>
      </c>
      <c r="BA234" s="5" t="s">
        <v>801</v>
      </c>
      <c r="BB234" s="5"/>
      <c r="BC234" s="5"/>
      <c r="BD234" s="5" t="s">
        <v>802</v>
      </c>
      <c r="BE234" s="5"/>
      <c r="BF234" s="5"/>
      <c r="BG234" s="5"/>
      <c r="BH234" s="5" t="s">
        <v>812</v>
      </c>
      <c r="BI234" s="5"/>
      <c r="BJ234" s="5"/>
      <c r="BK234" s="5"/>
      <c r="BL234" s="5" t="s">
        <v>807</v>
      </c>
      <c r="BM234" s="5">
        <v>100</v>
      </c>
      <c r="BN234" s="5">
        <v>96</v>
      </c>
      <c r="BO234" s="5">
        <v>90</v>
      </c>
      <c r="BP234" s="5">
        <v>82</v>
      </c>
      <c r="BQ234" s="5">
        <v>72</v>
      </c>
      <c r="BR234" s="5">
        <v>60</v>
      </c>
      <c r="BS234" s="5">
        <v>46</v>
      </c>
      <c r="BT234" s="5">
        <v>30</v>
      </c>
      <c r="BU234" s="5">
        <v>12</v>
      </c>
      <c r="BV234" s="5"/>
      <c r="BW234" s="5" t="s">
        <v>803</v>
      </c>
      <c r="BX234" s="5">
        <v>0</v>
      </c>
      <c r="BY234" s="5">
        <v>0</v>
      </c>
      <c r="BZ234" s="5">
        <v>0</v>
      </c>
      <c r="CA234" s="5">
        <v>-0.1</v>
      </c>
      <c r="CB234" s="5">
        <v>-0.2</v>
      </c>
      <c r="CC234" s="5">
        <v>-0.3</v>
      </c>
      <c r="CD234" s="5">
        <v>-0.4</v>
      </c>
      <c r="CE234" s="5">
        <v>-0.5</v>
      </c>
      <c r="CF234" s="5">
        <v>-0.6</v>
      </c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45"/>
      <c r="ES234" s="45"/>
      <c r="ET234" s="45">
        <v>44561</v>
      </c>
      <c r="EU234" s="45">
        <v>44564</v>
      </c>
      <c r="EV234" s="45" t="s">
        <v>808</v>
      </c>
      <c r="EW234" s="45"/>
      <c r="EX234" s="45"/>
      <c r="EY234" s="45"/>
      <c r="EZ234" s="45"/>
      <c r="FA234" s="45"/>
      <c r="FB234" s="45"/>
      <c r="FC234" s="45">
        <v>44582</v>
      </c>
      <c r="FD234" s="45"/>
      <c r="FE234" s="5"/>
      <c r="FF234" s="5" t="s">
        <v>804</v>
      </c>
      <c r="FG234" s="5"/>
      <c r="FH234" s="5"/>
      <c r="FI234" s="5"/>
      <c r="FJ234" s="5">
        <v>4.2699999999999996</v>
      </c>
      <c r="FK234" s="4">
        <v>14</v>
      </c>
      <c r="FL234" s="5">
        <v>13</v>
      </c>
      <c r="FM234" s="4">
        <v>10</v>
      </c>
      <c r="FN234" s="4">
        <v>11</v>
      </c>
      <c r="FO234" s="4">
        <v>10</v>
      </c>
      <c r="FP234" s="4">
        <v>10</v>
      </c>
      <c r="FQ234" s="5">
        <v>2</v>
      </c>
      <c r="FR234" s="5">
        <v>5</v>
      </c>
      <c r="FS234" s="5">
        <v>0.09</v>
      </c>
      <c r="FT234" s="5">
        <v>0.27</v>
      </c>
      <c r="FU234" s="5">
        <v>0.82</v>
      </c>
      <c r="FV234" s="5">
        <v>2.09</v>
      </c>
      <c r="FW234" s="5">
        <v>2.82</v>
      </c>
      <c r="FX234" s="5">
        <v>4.55</v>
      </c>
      <c r="FY234" s="5">
        <v>0.3</v>
      </c>
      <c r="FZ234" s="5">
        <v>0.3</v>
      </c>
      <c r="GA234" s="5">
        <v>0.4</v>
      </c>
      <c r="GB234" s="5">
        <v>0.6</v>
      </c>
      <c r="GC234" s="5">
        <v>1.5</v>
      </c>
      <c r="GD234" s="5">
        <v>3.6</v>
      </c>
      <c r="GE234" s="5">
        <v>5.4</v>
      </c>
      <c r="GF234" s="46"/>
      <c r="GG234" s="5" t="s">
        <v>44</v>
      </c>
      <c r="GH234" s="5" t="s">
        <v>44</v>
      </c>
      <c r="GI234" s="5" t="s">
        <v>919</v>
      </c>
      <c r="GJ234" s="5" t="s">
        <v>798</v>
      </c>
      <c r="GK234" s="5" t="s">
        <v>830</v>
      </c>
      <c r="GL234" s="5">
        <v>3</v>
      </c>
      <c r="GM234" s="46"/>
      <c r="GN234" s="47">
        <v>2112097112</v>
      </c>
      <c r="GO234">
        <f t="shared" si="9"/>
        <v>0.9</v>
      </c>
      <c r="GP234">
        <f t="shared" si="10"/>
        <v>9</v>
      </c>
      <c r="GQ234">
        <f t="shared" si="11"/>
        <v>36</v>
      </c>
    </row>
    <row r="235" spans="1:199">
      <c r="A235" s="5" t="s">
        <v>795</v>
      </c>
      <c r="B235" s="5">
        <v>2022</v>
      </c>
      <c r="C235" s="4">
        <v>112351081</v>
      </c>
      <c r="D235" s="5">
        <v>112351081</v>
      </c>
      <c r="E235" s="5" t="s">
        <v>796</v>
      </c>
      <c r="F235" s="5" t="s">
        <v>35</v>
      </c>
      <c r="G235" s="5" t="s">
        <v>36</v>
      </c>
      <c r="H235" s="5" t="s">
        <v>797</v>
      </c>
      <c r="I235" s="5" t="s">
        <v>61</v>
      </c>
      <c r="J235" s="5" t="s">
        <v>38</v>
      </c>
      <c r="K235" s="5" t="s">
        <v>38</v>
      </c>
      <c r="L235" s="5" t="s">
        <v>39</v>
      </c>
      <c r="M235" s="5" t="s">
        <v>54</v>
      </c>
      <c r="N235" s="5">
        <v>1</v>
      </c>
      <c r="O235" s="5" t="s">
        <v>213</v>
      </c>
      <c r="P235" s="5" t="s">
        <v>233</v>
      </c>
      <c r="Q235" s="5"/>
      <c r="R235" s="4">
        <v>10</v>
      </c>
      <c r="S235" s="5" t="s">
        <v>798</v>
      </c>
      <c r="T235" s="5"/>
      <c r="U235" s="5">
        <v>0</v>
      </c>
      <c r="V235" s="5" t="s">
        <v>920</v>
      </c>
      <c r="W235" s="5"/>
      <c r="X235" s="5" t="s">
        <v>799</v>
      </c>
      <c r="Y235" s="5">
        <v>100</v>
      </c>
      <c r="Z235" s="5">
        <v>1000</v>
      </c>
      <c r="AA235" s="5" t="s">
        <v>800</v>
      </c>
      <c r="AB235" s="5">
        <v>100</v>
      </c>
      <c r="AC235" s="5">
        <v>0</v>
      </c>
      <c r="AD235" s="5">
        <v>0</v>
      </c>
      <c r="AE235" s="5">
        <v>0</v>
      </c>
      <c r="AF235" s="5">
        <v>0</v>
      </c>
      <c r="AG235" s="5">
        <v>0</v>
      </c>
      <c r="AH235" s="5">
        <v>0</v>
      </c>
      <c r="AI235" s="5"/>
      <c r="AJ235" s="4">
        <v>1.7</v>
      </c>
      <c r="AK235" s="4">
        <v>3.08</v>
      </c>
      <c r="AL235" s="5">
        <v>1</v>
      </c>
      <c r="AM235" s="5" t="s">
        <v>819</v>
      </c>
      <c r="AN235" s="5" t="s">
        <v>814</v>
      </c>
      <c r="AO235" s="5">
        <v>2</v>
      </c>
      <c r="AP235" s="5">
        <v>1000</v>
      </c>
      <c r="AQ235" s="5" t="s">
        <v>800</v>
      </c>
      <c r="AR235" s="5">
        <v>30</v>
      </c>
      <c r="AS235" s="5">
        <v>30</v>
      </c>
      <c r="AT235" s="5">
        <v>10</v>
      </c>
      <c r="AU235" s="5">
        <v>30</v>
      </c>
      <c r="AV235" s="5">
        <v>0</v>
      </c>
      <c r="AW235" s="5">
        <v>0</v>
      </c>
      <c r="AX235" s="5" t="s">
        <v>838</v>
      </c>
      <c r="AY235" s="5" t="s">
        <v>838</v>
      </c>
      <c r="AZ235" s="5" t="s">
        <v>905</v>
      </c>
      <c r="BA235" s="5" t="s">
        <v>801</v>
      </c>
      <c r="BB235" s="5"/>
      <c r="BC235" s="5"/>
      <c r="BD235" s="5" t="s">
        <v>802</v>
      </c>
      <c r="BE235" s="5"/>
      <c r="BF235" s="5"/>
      <c r="BG235" s="5"/>
      <c r="BH235" s="5" t="s">
        <v>812</v>
      </c>
      <c r="BI235" s="5"/>
      <c r="BJ235" s="5"/>
      <c r="BK235" s="5"/>
      <c r="BL235" s="5" t="s">
        <v>807</v>
      </c>
      <c r="BM235" s="5">
        <v>100</v>
      </c>
      <c r="BN235" s="5">
        <v>96</v>
      </c>
      <c r="BO235" s="5">
        <v>90</v>
      </c>
      <c r="BP235" s="5">
        <v>82</v>
      </c>
      <c r="BQ235" s="5">
        <v>72</v>
      </c>
      <c r="BR235" s="5">
        <v>60</v>
      </c>
      <c r="BS235" s="5">
        <v>46</v>
      </c>
      <c r="BT235" s="5">
        <v>30</v>
      </c>
      <c r="BU235" s="5">
        <v>12</v>
      </c>
      <c r="BV235" s="5"/>
      <c r="BW235" s="5" t="s">
        <v>803</v>
      </c>
      <c r="BX235" s="5">
        <v>0</v>
      </c>
      <c r="BY235" s="5">
        <v>0</v>
      </c>
      <c r="BZ235" s="5">
        <v>0</v>
      </c>
      <c r="CA235" s="5">
        <v>-0.1</v>
      </c>
      <c r="CB235" s="5">
        <v>-0.2</v>
      </c>
      <c r="CC235" s="5">
        <v>-0.3</v>
      </c>
      <c r="CD235" s="5">
        <v>-0.4</v>
      </c>
      <c r="CE235" s="5">
        <v>-0.5</v>
      </c>
      <c r="CF235" s="5">
        <v>-0.6</v>
      </c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45"/>
      <c r="ES235" s="45"/>
      <c r="ET235" s="45">
        <v>44561</v>
      </c>
      <c r="EU235" s="45">
        <v>44564</v>
      </c>
      <c r="EV235" s="45" t="s">
        <v>808</v>
      </c>
      <c r="EW235" s="45"/>
      <c r="EX235" s="45"/>
      <c r="EY235" s="45"/>
      <c r="EZ235" s="45"/>
      <c r="FA235" s="45"/>
      <c r="FB235" s="45"/>
      <c r="FC235" s="45">
        <v>44582</v>
      </c>
      <c r="FD235" s="45"/>
      <c r="FE235" s="5"/>
      <c r="FF235" s="5" t="s">
        <v>804</v>
      </c>
      <c r="FG235" s="5"/>
      <c r="FH235" s="5"/>
      <c r="FI235" s="5"/>
      <c r="FJ235" s="5">
        <v>4.34</v>
      </c>
      <c r="FK235" s="4">
        <v>10</v>
      </c>
      <c r="FL235" s="5">
        <v>10</v>
      </c>
      <c r="FM235" s="4">
        <v>9</v>
      </c>
      <c r="FN235" s="4">
        <v>9</v>
      </c>
      <c r="FO235" s="4">
        <v>9</v>
      </c>
      <c r="FP235" s="4">
        <v>9</v>
      </c>
      <c r="FQ235" s="5">
        <v>6</v>
      </c>
      <c r="FR235" s="5">
        <v>5</v>
      </c>
      <c r="FS235" s="5">
        <v>0.11</v>
      </c>
      <c r="FT235" s="5">
        <v>0.33</v>
      </c>
      <c r="FU235" s="5">
        <v>0.56000000000000005</v>
      </c>
      <c r="FV235" s="5">
        <v>1.22</v>
      </c>
      <c r="FW235" s="5">
        <v>1.67</v>
      </c>
      <c r="FX235" s="5">
        <v>4.4400000000000004</v>
      </c>
      <c r="FY235" s="5">
        <v>0.67</v>
      </c>
      <c r="FZ235" s="5">
        <v>0.78</v>
      </c>
      <c r="GA235" s="5">
        <v>1.33</v>
      </c>
      <c r="GB235" s="5">
        <v>1.89</v>
      </c>
      <c r="GC235" s="5">
        <v>2.67</v>
      </c>
      <c r="GD235" s="5">
        <v>4.1100000000000003</v>
      </c>
      <c r="GE235" s="5">
        <v>4.22</v>
      </c>
      <c r="GF235" s="46"/>
      <c r="GG235" s="5" t="s">
        <v>39</v>
      </c>
      <c r="GH235" s="5" t="s">
        <v>39</v>
      </c>
      <c r="GI235" s="5" t="s">
        <v>919</v>
      </c>
      <c r="GJ235" s="5" t="s">
        <v>798</v>
      </c>
      <c r="GK235" s="5" t="s">
        <v>830</v>
      </c>
      <c r="GL235" s="5">
        <v>5</v>
      </c>
      <c r="GM235" s="46"/>
      <c r="GN235" s="47">
        <v>2112097113</v>
      </c>
      <c r="GO235">
        <f t="shared" si="9"/>
        <v>0.78</v>
      </c>
      <c r="GP235">
        <f t="shared" si="10"/>
        <v>7</v>
      </c>
      <c r="GQ235">
        <f t="shared" si="11"/>
        <v>37</v>
      </c>
    </row>
    <row r="236" spans="1:199">
      <c r="A236" s="5" t="s">
        <v>795</v>
      </c>
      <c r="B236" s="5">
        <v>2022</v>
      </c>
      <c r="C236" s="4">
        <v>112351105</v>
      </c>
      <c r="D236" s="5">
        <v>112351105</v>
      </c>
      <c r="E236" s="5" t="s">
        <v>796</v>
      </c>
      <c r="F236" s="5" t="s">
        <v>35</v>
      </c>
      <c r="G236" s="5" t="s">
        <v>36</v>
      </c>
      <c r="H236" s="5" t="s">
        <v>797</v>
      </c>
      <c r="I236" s="5" t="s">
        <v>61</v>
      </c>
      <c r="J236" s="5" t="s">
        <v>38</v>
      </c>
      <c r="K236" s="5" t="s">
        <v>38</v>
      </c>
      <c r="L236" s="5" t="s">
        <v>39</v>
      </c>
      <c r="M236" s="5" t="s">
        <v>54</v>
      </c>
      <c r="N236" s="5">
        <v>1</v>
      </c>
      <c r="O236" s="5" t="s">
        <v>79</v>
      </c>
      <c r="P236" s="5" t="s">
        <v>146</v>
      </c>
      <c r="Q236" s="5"/>
      <c r="R236" s="4">
        <v>14</v>
      </c>
      <c r="S236" s="5" t="s">
        <v>798</v>
      </c>
      <c r="T236" s="5"/>
      <c r="U236" s="5">
        <v>0</v>
      </c>
      <c r="V236" s="5" t="s">
        <v>920</v>
      </c>
      <c r="W236" s="5"/>
      <c r="X236" s="5" t="s">
        <v>799</v>
      </c>
      <c r="Y236" s="5">
        <v>100</v>
      </c>
      <c r="Z236" s="5">
        <v>1000</v>
      </c>
      <c r="AA236" s="5" t="s">
        <v>800</v>
      </c>
      <c r="AB236" s="5">
        <v>100</v>
      </c>
      <c r="AC236" s="5">
        <v>0</v>
      </c>
      <c r="AD236" s="5">
        <v>0</v>
      </c>
      <c r="AE236" s="5">
        <v>0</v>
      </c>
      <c r="AF236" s="5">
        <v>0</v>
      </c>
      <c r="AG236" s="5">
        <v>0</v>
      </c>
      <c r="AH236" s="5">
        <v>0</v>
      </c>
      <c r="AI236" s="5"/>
      <c r="AJ236" s="4">
        <v>1.7</v>
      </c>
      <c r="AK236" s="4">
        <v>3.08</v>
      </c>
      <c r="AL236" s="5">
        <v>1</v>
      </c>
      <c r="AM236" s="5" t="s">
        <v>819</v>
      </c>
      <c r="AN236" s="5" t="s">
        <v>814</v>
      </c>
      <c r="AO236" s="5">
        <v>2</v>
      </c>
      <c r="AP236" s="5">
        <v>1000</v>
      </c>
      <c r="AQ236" s="5" t="s">
        <v>800</v>
      </c>
      <c r="AR236" s="5">
        <v>30</v>
      </c>
      <c r="AS236" s="5">
        <v>30</v>
      </c>
      <c r="AT236" s="5">
        <v>10</v>
      </c>
      <c r="AU236" s="5">
        <v>30</v>
      </c>
      <c r="AV236" s="5">
        <v>0</v>
      </c>
      <c r="AW236" s="5">
        <v>0</v>
      </c>
      <c r="AX236" s="5" t="s">
        <v>838</v>
      </c>
      <c r="AY236" s="5" t="s">
        <v>838</v>
      </c>
      <c r="AZ236" s="5" t="s">
        <v>905</v>
      </c>
      <c r="BA236" s="5" t="s">
        <v>801</v>
      </c>
      <c r="BB236" s="5"/>
      <c r="BC236" s="5"/>
      <c r="BD236" s="5" t="s">
        <v>802</v>
      </c>
      <c r="BE236" s="5"/>
      <c r="BF236" s="5"/>
      <c r="BG236" s="5"/>
      <c r="BH236" s="5" t="s">
        <v>812</v>
      </c>
      <c r="BI236" s="5"/>
      <c r="BJ236" s="5"/>
      <c r="BK236" s="5"/>
      <c r="BL236" s="5" t="s">
        <v>807</v>
      </c>
      <c r="BM236" s="5">
        <v>100</v>
      </c>
      <c r="BN236" s="5">
        <v>96</v>
      </c>
      <c r="BO236" s="5">
        <v>90</v>
      </c>
      <c r="BP236" s="5">
        <v>82</v>
      </c>
      <c r="BQ236" s="5">
        <v>72</v>
      </c>
      <c r="BR236" s="5">
        <v>60</v>
      </c>
      <c r="BS236" s="5">
        <v>46</v>
      </c>
      <c r="BT236" s="5">
        <v>30</v>
      </c>
      <c r="BU236" s="5">
        <v>12</v>
      </c>
      <c r="BV236" s="5"/>
      <c r="BW236" s="5" t="s">
        <v>803</v>
      </c>
      <c r="BX236" s="5">
        <v>0</v>
      </c>
      <c r="BY236" s="5">
        <v>0</v>
      </c>
      <c r="BZ236" s="5">
        <v>0</v>
      </c>
      <c r="CA236" s="5">
        <v>-0.1</v>
      </c>
      <c r="CB236" s="5">
        <v>-0.2</v>
      </c>
      <c r="CC236" s="5">
        <v>-0.3</v>
      </c>
      <c r="CD236" s="5">
        <v>-0.4</v>
      </c>
      <c r="CE236" s="5">
        <v>-0.5</v>
      </c>
      <c r="CF236" s="5">
        <v>-0.6</v>
      </c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45"/>
      <c r="ES236" s="45"/>
      <c r="ET236" s="45">
        <v>44561</v>
      </c>
      <c r="EU236" s="45">
        <v>44564</v>
      </c>
      <c r="EV236" s="45" t="s">
        <v>808</v>
      </c>
      <c r="EW236" s="45"/>
      <c r="EX236" s="45"/>
      <c r="EY236" s="45"/>
      <c r="EZ236" s="45"/>
      <c r="FA236" s="45"/>
      <c r="FB236" s="45"/>
      <c r="FC236" s="45">
        <v>44582</v>
      </c>
      <c r="FD236" s="45"/>
      <c r="FE236" s="5"/>
      <c r="FF236" s="5" t="s">
        <v>804</v>
      </c>
      <c r="FG236" s="5"/>
      <c r="FH236" s="5"/>
      <c r="FI236" s="5"/>
      <c r="FJ236" s="5">
        <v>4.58</v>
      </c>
      <c r="FK236" s="4">
        <v>14</v>
      </c>
      <c r="FL236" s="5">
        <v>12</v>
      </c>
      <c r="FM236" s="4">
        <v>9</v>
      </c>
      <c r="FN236" s="4">
        <v>9</v>
      </c>
      <c r="FO236" s="4">
        <v>7</v>
      </c>
      <c r="FP236" s="4">
        <v>7</v>
      </c>
      <c r="FQ236" s="5">
        <v>7</v>
      </c>
      <c r="FR236" s="5"/>
      <c r="FS236" s="5">
        <v>0.2</v>
      </c>
      <c r="FT236" s="5">
        <v>0.5</v>
      </c>
      <c r="FU236" s="5">
        <v>0.8</v>
      </c>
      <c r="FV236" s="5">
        <v>1</v>
      </c>
      <c r="FW236" s="5">
        <v>1.9</v>
      </c>
      <c r="FX236" s="5">
        <v>3.6</v>
      </c>
      <c r="FY236" s="5">
        <v>0</v>
      </c>
      <c r="FZ236" s="5">
        <v>0</v>
      </c>
      <c r="GA236" s="5">
        <v>0.14000000000000001</v>
      </c>
      <c r="GB236" s="5">
        <v>0.28999999999999998</v>
      </c>
      <c r="GC236" s="5">
        <v>1</v>
      </c>
      <c r="GD236" s="5">
        <v>6.86</v>
      </c>
      <c r="GE236" s="5">
        <v>4.57</v>
      </c>
      <c r="GF236" s="46"/>
      <c r="GG236" s="5" t="s">
        <v>44</v>
      </c>
      <c r="GH236" s="5" t="s">
        <v>44</v>
      </c>
      <c r="GI236" s="5" t="s">
        <v>919</v>
      </c>
      <c r="GJ236" s="5" t="s">
        <v>798</v>
      </c>
      <c r="GK236" s="5" t="s">
        <v>830</v>
      </c>
      <c r="GL236" s="5">
        <v>2</v>
      </c>
      <c r="GM236" s="46"/>
      <c r="GN236" s="47">
        <v>2112097114</v>
      </c>
      <c r="GO236">
        <f t="shared" si="9"/>
        <v>0.71</v>
      </c>
      <c r="GP236">
        <f t="shared" si="10"/>
        <v>5</v>
      </c>
      <c r="GQ236">
        <f t="shared" si="11"/>
        <v>48</v>
      </c>
    </row>
    <row r="237" spans="1:199">
      <c r="A237" s="5" t="s">
        <v>795</v>
      </c>
      <c r="B237" s="5">
        <v>2022</v>
      </c>
      <c r="C237" s="4">
        <v>112351106</v>
      </c>
      <c r="D237" s="5">
        <v>112351106</v>
      </c>
      <c r="E237" s="5" t="s">
        <v>796</v>
      </c>
      <c r="F237" s="5" t="s">
        <v>35</v>
      </c>
      <c r="G237" s="5" t="s">
        <v>36</v>
      </c>
      <c r="H237" s="5" t="s">
        <v>797</v>
      </c>
      <c r="I237" s="5" t="s">
        <v>61</v>
      </c>
      <c r="J237" s="5" t="s">
        <v>38</v>
      </c>
      <c r="K237" s="5" t="s">
        <v>38</v>
      </c>
      <c r="L237" s="5" t="s">
        <v>39</v>
      </c>
      <c r="M237" s="5" t="s">
        <v>54</v>
      </c>
      <c r="N237" s="5">
        <v>1</v>
      </c>
      <c r="O237" s="5" t="s">
        <v>65</v>
      </c>
      <c r="P237" s="5" t="s">
        <v>108</v>
      </c>
      <c r="Q237" s="5"/>
      <c r="R237" s="4">
        <v>32</v>
      </c>
      <c r="S237" s="5" t="s">
        <v>798</v>
      </c>
      <c r="T237" s="5"/>
      <c r="U237" s="5">
        <v>0</v>
      </c>
      <c r="V237" s="5" t="s">
        <v>920</v>
      </c>
      <c r="W237" s="5"/>
      <c r="X237" s="5" t="s">
        <v>799</v>
      </c>
      <c r="Y237" s="5">
        <v>100</v>
      </c>
      <c r="Z237" s="5">
        <v>1000</v>
      </c>
      <c r="AA237" s="5" t="s">
        <v>800</v>
      </c>
      <c r="AB237" s="5">
        <v>100</v>
      </c>
      <c r="AC237" s="5">
        <v>0</v>
      </c>
      <c r="AD237" s="5">
        <v>0</v>
      </c>
      <c r="AE237" s="5">
        <v>0</v>
      </c>
      <c r="AF237" s="5">
        <v>0</v>
      </c>
      <c r="AG237" s="5">
        <v>0</v>
      </c>
      <c r="AH237" s="5">
        <v>0</v>
      </c>
      <c r="AI237" s="5"/>
      <c r="AJ237" s="4">
        <v>1.5</v>
      </c>
      <c r="AK237" s="4">
        <v>2.78</v>
      </c>
      <c r="AL237" s="5">
        <v>1</v>
      </c>
      <c r="AM237" s="5" t="s">
        <v>819</v>
      </c>
      <c r="AN237" s="5" t="s">
        <v>814</v>
      </c>
      <c r="AO237" s="5">
        <v>2</v>
      </c>
      <c r="AP237" s="5">
        <v>1000</v>
      </c>
      <c r="AQ237" s="5" t="s">
        <v>800</v>
      </c>
      <c r="AR237" s="5">
        <v>30</v>
      </c>
      <c r="AS237" s="5">
        <v>30</v>
      </c>
      <c r="AT237" s="5">
        <v>10</v>
      </c>
      <c r="AU237" s="5">
        <v>30</v>
      </c>
      <c r="AV237" s="5">
        <v>0</v>
      </c>
      <c r="AW237" s="5">
        <v>0</v>
      </c>
      <c r="AX237" s="5" t="s">
        <v>838</v>
      </c>
      <c r="AY237" s="5" t="s">
        <v>838</v>
      </c>
      <c r="AZ237" s="5" t="s">
        <v>905</v>
      </c>
      <c r="BA237" s="5" t="s">
        <v>801</v>
      </c>
      <c r="BB237" s="5"/>
      <c r="BC237" s="5"/>
      <c r="BD237" s="5" t="s">
        <v>802</v>
      </c>
      <c r="BE237" s="5"/>
      <c r="BF237" s="5"/>
      <c r="BG237" s="5"/>
      <c r="BH237" s="5" t="s">
        <v>812</v>
      </c>
      <c r="BI237" s="5"/>
      <c r="BJ237" s="5"/>
      <c r="BK237" s="5"/>
      <c r="BL237" s="5" t="s">
        <v>807</v>
      </c>
      <c r="BM237" s="5">
        <v>100</v>
      </c>
      <c r="BN237" s="5">
        <v>96</v>
      </c>
      <c r="BO237" s="5">
        <v>90</v>
      </c>
      <c r="BP237" s="5">
        <v>82</v>
      </c>
      <c r="BQ237" s="5">
        <v>72</v>
      </c>
      <c r="BR237" s="5">
        <v>60</v>
      </c>
      <c r="BS237" s="5">
        <v>46</v>
      </c>
      <c r="BT237" s="5">
        <v>30</v>
      </c>
      <c r="BU237" s="5">
        <v>12</v>
      </c>
      <c r="BV237" s="5"/>
      <c r="BW237" s="5" t="s">
        <v>803</v>
      </c>
      <c r="BX237" s="5">
        <v>0</v>
      </c>
      <c r="BY237" s="5">
        <v>0</v>
      </c>
      <c r="BZ237" s="5">
        <v>0</v>
      </c>
      <c r="CA237" s="5">
        <v>-0.1</v>
      </c>
      <c r="CB237" s="5">
        <v>-0.2</v>
      </c>
      <c r="CC237" s="5">
        <v>-0.3</v>
      </c>
      <c r="CD237" s="5">
        <v>-0.4</v>
      </c>
      <c r="CE237" s="5">
        <v>-0.5</v>
      </c>
      <c r="CF237" s="5">
        <v>-0.6</v>
      </c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45"/>
      <c r="ES237" s="45"/>
      <c r="ET237" s="45">
        <v>44561</v>
      </c>
      <c r="EU237" s="45">
        <v>44564</v>
      </c>
      <c r="EV237" s="45" t="s">
        <v>808</v>
      </c>
      <c r="EW237" s="45"/>
      <c r="EX237" s="45"/>
      <c r="EY237" s="45"/>
      <c r="EZ237" s="45"/>
      <c r="FA237" s="45"/>
      <c r="FB237" s="45"/>
      <c r="FC237" s="45">
        <v>44582</v>
      </c>
      <c r="FD237" s="45"/>
      <c r="FE237" s="5"/>
      <c r="FF237" s="5" t="s">
        <v>804</v>
      </c>
      <c r="FG237" s="5"/>
      <c r="FH237" s="5"/>
      <c r="FI237" s="5"/>
      <c r="FJ237" s="5">
        <v>3.92</v>
      </c>
      <c r="FK237" s="4">
        <v>32</v>
      </c>
      <c r="FL237" s="5">
        <v>31</v>
      </c>
      <c r="FM237" s="4">
        <v>22</v>
      </c>
      <c r="FN237" s="4">
        <v>22</v>
      </c>
      <c r="FO237" s="4">
        <v>22</v>
      </c>
      <c r="FP237" s="4">
        <v>22</v>
      </c>
      <c r="FQ237" s="5">
        <v>4</v>
      </c>
      <c r="FR237" s="5">
        <v>2</v>
      </c>
      <c r="FS237" s="5">
        <v>0</v>
      </c>
      <c r="FT237" s="5">
        <v>0.09</v>
      </c>
      <c r="FU237" s="5">
        <v>0.09</v>
      </c>
      <c r="FV237" s="5">
        <v>0.95</v>
      </c>
      <c r="FW237" s="5">
        <v>1.59</v>
      </c>
      <c r="FX237" s="5">
        <v>3.86</v>
      </c>
      <c r="FY237" s="5">
        <v>0</v>
      </c>
      <c r="FZ237" s="5">
        <v>0.05</v>
      </c>
      <c r="GA237" s="5">
        <v>0.32</v>
      </c>
      <c r="GB237" s="5">
        <v>0.77</v>
      </c>
      <c r="GC237" s="5">
        <v>1.27</v>
      </c>
      <c r="GD237" s="5">
        <v>4.05</v>
      </c>
      <c r="GE237" s="5">
        <v>3.91</v>
      </c>
      <c r="GF237" s="46"/>
      <c r="GG237" s="5" t="s">
        <v>44</v>
      </c>
      <c r="GH237" s="5" t="s">
        <v>44</v>
      </c>
      <c r="GI237" s="5" t="s">
        <v>919</v>
      </c>
      <c r="GJ237" s="5" t="s">
        <v>798</v>
      </c>
      <c r="GK237" s="5" t="s">
        <v>830</v>
      </c>
      <c r="GL237" s="5">
        <v>2</v>
      </c>
      <c r="GM237" s="46"/>
      <c r="GN237" s="47">
        <v>2112097115</v>
      </c>
      <c r="GO237">
        <f t="shared" si="9"/>
        <v>0.5</v>
      </c>
      <c r="GP237">
        <f t="shared" si="10"/>
        <v>11</v>
      </c>
      <c r="GQ237">
        <f t="shared" si="11"/>
        <v>89</v>
      </c>
    </row>
    <row r="238" spans="1:199">
      <c r="A238" s="5" t="s">
        <v>795</v>
      </c>
      <c r="B238" s="5">
        <v>2022</v>
      </c>
      <c r="C238" s="4">
        <v>112351107</v>
      </c>
      <c r="D238" s="5">
        <v>112351107</v>
      </c>
      <c r="E238" s="5" t="s">
        <v>796</v>
      </c>
      <c r="F238" s="5" t="s">
        <v>35</v>
      </c>
      <c r="G238" s="5" t="s">
        <v>36</v>
      </c>
      <c r="H238" s="5" t="s">
        <v>797</v>
      </c>
      <c r="I238" s="5" t="s">
        <v>61</v>
      </c>
      <c r="J238" s="5" t="s">
        <v>38</v>
      </c>
      <c r="K238" s="5" t="s">
        <v>38</v>
      </c>
      <c r="L238" s="5" t="s">
        <v>39</v>
      </c>
      <c r="M238" s="5" t="s">
        <v>54</v>
      </c>
      <c r="N238" s="5">
        <v>1</v>
      </c>
      <c r="O238" s="5" t="s">
        <v>59</v>
      </c>
      <c r="P238" s="5" t="s">
        <v>197</v>
      </c>
      <c r="Q238" s="5"/>
      <c r="R238" s="4">
        <v>39</v>
      </c>
      <c r="S238" s="5" t="s">
        <v>798</v>
      </c>
      <c r="T238" s="5"/>
      <c r="U238" s="5">
        <v>0</v>
      </c>
      <c r="V238" s="5" t="s">
        <v>920</v>
      </c>
      <c r="W238" s="5"/>
      <c r="X238" s="5" t="s">
        <v>799</v>
      </c>
      <c r="Y238" s="5">
        <v>100</v>
      </c>
      <c r="Z238" s="5">
        <v>1000</v>
      </c>
      <c r="AA238" s="5" t="s">
        <v>800</v>
      </c>
      <c r="AB238" s="5">
        <v>100</v>
      </c>
      <c r="AC238" s="5">
        <v>0</v>
      </c>
      <c r="AD238" s="5">
        <v>0</v>
      </c>
      <c r="AE238" s="5">
        <v>0</v>
      </c>
      <c r="AF238" s="5">
        <v>0</v>
      </c>
      <c r="AG238" s="5">
        <v>0</v>
      </c>
      <c r="AH238" s="5">
        <v>0</v>
      </c>
      <c r="AI238" s="5"/>
      <c r="AJ238" s="4">
        <v>1.25</v>
      </c>
      <c r="AK238" s="4">
        <v>2.39</v>
      </c>
      <c r="AL238" s="5">
        <v>1</v>
      </c>
      <c r="AM238" s="5" t="s">
        <v>819</v>
      </c>
      <c r="AN238" s="5" t="s">
        <v>814</v>
      </c>
      <c r="AO238" s="5">
        <v>2</v>
      </c>
      <c r="AP238" s="5">
        <v>1000</v>
      </c>
      <c r="AQ238" s="5" t="s">
        <v>800</v>
      </c>
      <c r="AR238" s="5">
        <v>30</v>
      </c>
      <c r="AS238" s="5">
        <v>30</v>
      </c>
      <c r="AT238" s="5">
        <v>10</v>
      </c>
      <c r="AU238" s="5">
        <v>30</v>
      </c>
      <c r="AV238" s="5">
        <v>0</v>
      </c>
      <c r="AW238" s="5">
        <v>0</v>
      </c>
      <c r="AX238" s="5" t="s">
        <v>838</v>
      </c>
      <c r="AY238" s="5" t="s">
        <v>838</v>
      </c>
      <c r="AZ238" s="5" t="s">
        <v>905</v>
      </c>
      <c r="BA238" s="5" t="s">
        <v>801</v>
      </c>
      <c r="BB238" s="5"/>
      <c r="BC238" s="5"/>
      <c r="BD238" s="5" t="s">
        <v>802</v>
      </c>
      <c r="BE238" s="5"/>
      <c r="BF238" s="5"/>
      <c r="BG238" s="5"/>
      <c r="BH238" s="5" t="s">
        <v>812</v>
      </c>
      <c r="BI238" s="5"/>
      <c r="BJ238" s="5"/>
      <c r="BK238" s="5"/>
      <c r="BL238" s="5" t="s">
        <v>807</v>
      </c>
      <c r="BM238" s="5">
        <v>100</v>
      </c>
      <c r="BN238" s="5">
        <v>96</v>
      </c>
      <c r="BO238" s="5">
        <v>90</v>
      </c>
      <c r="BP238" s="5">
        <v>82</v>
      </c>
      <c r="BQ238" s="5">
        <v>72</v>
      </c>
      <c r="BR238" s="5">
        <v>60</v>
      </c>
      <c r="BS238" s="5">
        <v>46</v>
      </c>
      <c r="BT238" s="5">
        <v>30</v>
      </c>
      <c r="BU238" s="5">
        <v>12</v>
      </c>
      <c r="BV238" s="5"/>
      <c r="BW238" s="5" t="s">
        <v>803</v>
      </c>
      <c r="BX238" s="5">
        <v>0</v>
      </c>
      <c r="BY238" s="5">
        <v>0</v>
      </c>
      <c r="BZ238" s="5">
        <v>0</v>
      </c>
      <c r="CA238" s="5">
        <v>-0.1</v>
      </c>
      <c r="CB238" s="5">
        <v>-0.2</v>
      </c>
      <c r="CC238" s="5">
        <v>-0.3</v>
      </c>
      <c r="CD238" s="5">
        <v>-0.4</v>
      </c>
      <c r="CE238" s="5">
        <v>-0.5</v>
      </c>
      <c r="CF238" s="5">
        <v>-0.6</v>
      </c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45"/>
      <c r="ES238" s="45"/>
      <c r="ET238" s="45">
        <v>44561</v>
      </c>
      <c r="EU238" s="45">
        <v>44564</v>
      </c>
      <c r="EV238" s="45" t="s">
        <v>808</v>
      </c>
      <c r="EW238" s="45"/>
      <c r="EX238" s="45"/>
      <c r="EY238" s="45"/>
      <c r="EZ238" s="45"/>
      <c r="FA238" s="45"/>
      <c r="FB238" s="45"/>
      <c r="FC238" s="45">
        <v>44582</v>
      </c>
      <c r="FD238" s="45"/>
      <c r="FE238" s="5"/>
      <c r="FF238" s="5" t="s">
        <v>804</v>
      </c>
      <c r="FG238" s="5"/>
      <c r="FH238" s="5"/>
      <c r="FI238" s="5"/>
      <c r="FJ238" s="5">
        <v>3.14</v>
      </c>
      <c r="FK238" s="4">
        <v>39</v>
      </c>
      <c r="FL238" s="5">
        <v>38</v>
      </c>
      <c r="FM238" s="4">
        <v>20</v>
      </c>
      <c r="FN238" s="4">
        <v>20</v>
      </c>
      <c r="FO238" s="4">
        <v>20</v>
      </c>
      <c r="FP238" s="4">
        <v>20</v>
      </c>
      <c r="FQ238" s="5">
        <v>23</v>
      </c>
      <c r="FR238" s="5">
        <v>2</v>
      </c>
      <c r="FS238" s="5">
        <v>0.1</v>
      </c>
      <c r="FT238" s="5">
        <v>0.75</v>
      </c>
      <c r="FU238" s="5">
        <v>1.2</v>
      </c>
      <c r="FV238" s="5">
        <v>1.85</v>
      </c>
      <c r="FW238" s="5">
        <v>2.5499999999999998</v>
      </c>
      <c r="FX238" s="5">
        <v>3.35</v>
      </c>
      <c r="FY238" s="5">
        <v>0.35</v>
      </c>
      <c r="FZ238" s="5">
        <v>0.35</v>
      </c>
      <c r="GA238" s="5">
        <v>0.7</v>
      </c>
      <c r="GB238" s="5">
        <v>1.1499999999999999</v>
      </c>
      <c r="GC238" s="5">
        <v>1.65</v>
      </c>
      <c r="GD238" s="5">
        <v>2.65</v>
      </c>
      <c r="GE238" s="5">
        <v>2.35</v>
      </c>
      <c r="GF238" s="46"/>
      <c r="GG238" s="5" t="s">
        <v>44</v>
      </c>
      <c r="GH238" s="5" t="s">
        <v>44</v>
      </c>
      <c r="GI238" s="5" t="s">
        <v>919</v>
      </c>
      <c r="GJ238" s="5" t="s">
        <v>798</v>
      </c>
      <c r="GK238" s="5" t="s">
        <v>830</v>
      </c>
      <c r="GL238" s="5">
        <v>8</v>
      </c>
      <c r="GM238" s="46"/>
      <c r="GN238" s="47">
        <v>2112097116</v>
      </c>
      <c r="GO238">
        <f t="shared" si="9"/>
        <v>0.5</v>
      </c>
      <c r="GP238">
        <f t="shared" si="10"/>
        <v>10</v>
      </c>
      <c r="GQ238">
        <f t="shared" si="11"/>
        <v>53</v>
      </c>
    </row>
    <row r="239" spans="1:199">
      <c r="A239" s="5" t="s">
        <v>795</v>
      </c>
      <c r="B239" s="5">
        <v>2022</v>
      </c>
      <c r="C239" s="4">
        <v>112351108</v>
      </c>
      <c r="D239" s="5">
        <v>112351108</v>
      </c>
      <c r="E239" s="5" t="s">
        <v>796</v>
      </c>
      <c r="F239" s="5" t="s">
        <v>35</v>
      </c>
      <c r="G239" s="5" t="s">
        <v>36</v>
      </c>
      <c r="H239" s="5" t="s">
        <v>797</v>
      </c>
      <c r="I239" s="5" t="s">
        <v>61</v>
      </c>
      <c r="J239" s="5" t="s">
        <v>38</v>
      </c>
      <c r="K239" s="5" t="s">
        <v>38</v>
      </c>
      <c r="L239" s="5" t="s">
        <v>39</v>
      </c>
      <c r="M239" s="5" t="s">
        <v>54</v>
      </c>
      <c r="N239" s="5">
        <v>1</v>
      </c>
      <c r="O239" s="5" t="s">
        <v>59</v>
      </c>
      <c r="P239" s="5" t="s">
        <v>90</v>
      </c>
      <c r="Q239" s="5"/>
      <c r="R239" s="4">
        <v>15</v>
      </c>
      <c r="S239" s="5" t="s">
        <v>798</v>
      </c>
      <c r="T239" s="5"/>
      <c r="U239" s="5">
        <v>0</v>
      </c>
      <c r="V239" s="5" t="s">
        <v>920</v>
      </c>
      <c r="W239" s="5"/>
      <c r="X239" s="5" t="s">
        <v>799</v>
      </c>
      <c r="Y239" s="5">
        <v>100</v>
      </c>
      <c r="Z239" s="5">
        <v>1000</v>
      </c>
      <c r="AA239" s="5" t="s">
        <v>800</v>
      </c>
      <c r="AB239" s="5">
        <v>100</v>
      </c>
      <c r="AC239" s="5">
        <v>0</v>
      </c>
      <c r="AD239" s="5">
        <v>0</v>
      </c>
      <c r="AE239" s="5">
        <v>0</v>
      </c>
      <c r="AF239" s="5">
        <v>0</v>
      </c>
      <c r="AG239" s="5">
        <v>0</v>
      </c>
      <c r="AH239" s="5">
        <v>0</v>
      </c>
      <c r="AI239" s="5"/>
      <c r="AJ239" s="4">
        <v>1.3</v>
      </c>
      <c r="AK239" s="4">
        <v>2.48</v>
      </c>
      <c r="AL239" s="5">
        <v>1</v>
      </c>
      <c r="AM239" s="5" t="s">
        <v>819</v>
      </c>
      <c r="AN239" s="5" t="s">
        <v>814</v>
      </c>
      <c r="AO239" s="5">
        <v>2</v>
      </c>
      <c r="AP239" s="5">
        <v>1000</v>
      </c>
      <c r="AQ239" s="5" t="s">
        <v>800</v>
      </c>
      <c r="AR239" s="5">
        <v>30</v>
      </c>
      <c r="AS239" s="5">
        <v>30</v>
      </c>
      <c r="AT239" s="5">
        <v>10</v>
      </c>
      <c r="AU239" s="5">
        <v>30</v>
      </c>
      <c r="AV239" s="5">
        <v>0</v>
      </c>
      <c r="AW239" s="5">
        <v>0</v>
      </c>
      <c r="AX239" s="5" t="s">
        <v>838</v>
      </c>
      <c r="AY239" s="5" t="s">
        <v>838</v>
      </c>
      <c r="AZ239" s="5" t="s">
        <v>905</v>
      </c>
      <c r="BA239" s="5" t="s">
        <v>801</v>
      </c>
      <c r="BB239" s="5"/>
      <c r="BC239" s="5"/>
      <c r="BD239" s="5" t="s">
        <v>802</v>
      </c>
      <c r="BE239" s="5"/>
      <c r="BF239" s="5"/>
      <c r="BG239" s="5"/>
      <c r="BH239" s="5" t="s">
        <v>812</v>
      </c>
      <c r="BI239" s="5"/>
      <c r="BJ239" s="5"/>
      <c r="BK239" s="5"/>
      <c r="BL239" s="5" t="s">
        <v>807</v>
      </c>
      <c r="BM239" s="5">
        <v>100</v>
      </c>
      <c r="BN239" s="5">
        <v>96</v>
      </c>
      <c r="BO239" s="5">
        <v>90</v>
      </c>
      <c r="BP239" s="5">
        <v>82</v>
      </c>
      <c r="BQ239" s="5">
        <v>72</v>
      </c>
      <c r="BR239" s="5">
        <v>60</v>
      </c>
      <c r="BS239" s="5">
        <v>46</v>
      </c>
      <c r="BT239" s="5">
        <v>30</v>
      </c>
      <c r="BU239" s="5">
        <v>12</v>
      </c>
      <c r="BV239" s="5"/>
      <c r="BW239" s="5" t="s">
        <v>803</v>
      </c>
      <c r="BX239" s="5">
        <v>0</v>
      </c>
      <c r="BY239" s="5">
        <v>0</v>
      </c>
      <c r="BZ239" s="5">
        <v>0</v>
      </c>
      <c r="CA239" s="5">
        <v>-0.1</v>
      </c>
      <c r="CB239" s="5">
        <v>-0.2</v>
      </c>
      <c r="CC239" s="5">
        <v>-0.3</v>
      </c>
      <c r="CD239" s="5">
        <v>-0.4</v>
      </c>
      <c r="CE239" s="5">
        <v>-0.5</v>
      </c>
      <c r="CF239" s="5">
        <v>-0.6</v>
      </c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45"/>
      <c r="ES239" s="45"/>
      <c r="ET239" s="45">
        <v>44561</v>
      </c>
      <c r="EU239" s="45">
        <v>44564</v>
      </c>
      <c r="EV239" s="45" t="s">
        <v>808</v>
      </c>
      <c r="EW239" s="45"/>
      <c r="EX239" s="45"/>
      <c r="EY239" s="45"/>
      <c r="EZ239" s="45"/>
      <c r="FA239" s="45"/>
      <c r="FB239" s="45"/>
      <c r="FC239" s="45">
        <v>44582</v>
      </c>
      <c r="FD239" s="45"/>
      <c r="FE239" s="5"/>
      <c r="FF239" s="5" t="s">
        <v>804</v>
      </c>
      <c r="FG239" s="5"/>
      <c r="FH239" s="5"/>
      <c r="FI239" s="5"/>
      <c r="FJ239" s="5">
        <v>3.47</v>
      </c>
      <c r="FK239" s="4">
        <v>15</v>
      </c>
      <c r="FL239" s="5">
        <v>15</v>
      </c>
      <c r="FM239" s="4">
        <v>11</v>
      </c>
      <c r="FN239" s="4">
        <v>12</v>
      </c>
      <c r="FO239" s="4">
        <v>11</v>
      </c>
      <c r="FP239" s="4">
        <v>12</v>
      </c>
      <c r="FQ239" s="5">
        <v>3</v>
      </c>
      <c r="FR239" s="5"/>
      <c r="FS239" s="5">
        <v>0.08</v>
      </c>
      <c r="FT239" s="5">
        <v>0.25</v>
      </c>
      <c r="FU239" s="5">
        <v>0.57999999999999996</v>
      </c>
      <c r="FV239" s="5">
        <v>0.92</v>
      </c>
      <c r="FW239" s="5">
        <v>1.58</v>
      </c>
      <c r="FX239" s="5">
        <v>3.92</v>
      </c>
      <c r="FY239" s="5">
        <v>0.08</v>
      </c>
      <c r="FZ239" s="5">
        <v>0.25</v>
      </c>
      <c r="GA239" s="5">
        <v>0.67</v>
      </c>
      <c r="GB239" s="5">
        <v>1.17</v>
      </c>
      <c r="GC239" s="5">
        <v>1.42</v>
      </c>
      <c r="GD239" s="5">
        <v>2.42</v>
      </c>
      <c r="GE239" s="5">
        <v>3.73</v>
      </c>
      <c r="GF239" s="46"/>
      <c r="GG239" s="5" t="s">
        <v>44</v>
      </c>
      <c r="GH239" s="5" t="s">
        <v>44</v>
      </c>
      <c r="GI239" s="5" t="s">
        <v>919</v>
      </c>
      <c r="GJ239" s="5" t="s">
        <v>798</v>
      </c>
      <c r="GK239" s="5" t="s">
        <v>830</v>
      </c>
      <c r="GL239" s="5">
        <v>2</v>
      </c>
      <c r="GM239" s="46"/>
      <c r="GN239" s="47">
        <v>2112097117</v>
      </c>
      <c r="GO239">
        <f t="shared" si="9"/>
        <v>0.25</v>
      </c>
      <c r="GP239">
        <f t="shared" si="10"/>
        <v>3</v>
      </c>
      <c r="GQ239">
        <f t="shared" si="11"/>
        <v>29</v>
      </c>
    </row>
    <row r="240" spans="1:199">
      <c r="A240" s="5" t="s">
        <v>795</v>
      </c>
      <c r="B240" s="5">
        <v>2022</v>
      </c>
      <c r="C240" s="4">
        <v>112351109</v>
      </c>
      <c r="D240" s="5">
        <v>112351109</v>
      </c>
      <c r="E240" s="5" t="s">
        <v>796</v>
      </c>
      <c r="F240" s="5" t="s">
        <v>35</v>
      </c>
      <c r="G240" s="5" t="s">
        <v>36</v>
      </c>
      <c r="H240" s="5" t="s">
        <v>797</v>
      </c>
      <c r="I240" s="5" t="s">
        <v>61</v>
      </c>
      <c r="J240" s="5" t="s">
        <v>38</v>
      </c>
      <c r="K240" s="5" t="s">
        <v>38</v>
      </c>
      <c r="L240" s="5" t="s">
        <v>39</v>
      </c>
      <c r="M240" s="5" t="s">
        <v>54</v>
      </c>
      <c r="N240" s="5">
        <v>1</v>
      </c>
      <c r="O240" s="5" t="s">
        <v>65</v>
      </c>
      <c r="P240" s="5" t="s">
        <v>119</v>
      </c>
      <c r="Q240" s="5"/>
      <c r="R240" s="4">
        <v>21</v>
      </c>
      <c r="S240" s="5" t="s">
        <v>798</v>
      </c>
      <c r="T240" s="5"/>
      <c r="U240" s="5">
        <v>0</v>
      </c>
      <c r="V240" s="5" t="s">
        <v>920</v>
      </c>
      <c r="W240" s="5"/>
      <c r="X240" s="5" t="s">
        <v>799</v>
      </c>
      <c r="Y240" s="5">
        <v>100</v>
      </c>
      <c r="Z240" s="5">
        <v>1000</v>
      </c>
      <c r="AA240" s="5" t="s">
        <v>800</v>
      </c>
      <c r="AB240" s="5">
        <v>100</v>
      </c>
      <c r="AC240" s="5">
        <v>0</v>
      </c>
      <c r="AD240" s="5">
        <v>0</v>
      </c>
      <c r="AE240" s="5">
        <v>0</v>
      </c>
      <c r="AF240" s="5">
        <v>0</v>
      </c>
      <c r="AG240" s="5">
        <v>0</v>
      </c>
      <c r="AH240" s="5">
        <v>0</v>
      </c>
      <c r="AI240" s="5"/>
      <c r="AJ240" s="4">
        <v>1.65</v>
      </c>
      <c r="AK240" s="4">
        <v>3</v>
      </c>
      <c r="AL240" s="5">
        <v>1</v>
      </c>
      <c r="AM240" s="5" t="s">
        <v>819</v>
      </c>
      <c r="AN240" s="5" t="s">
        <v>814</v>
      </c>
      <c r="AO240" s="5">
        <v>2</v>
      </c>
      <c r="AP240" s="5">
        <v>1000</v>
      </c>
      <c r="AQ240" s="5" t="s">
        <v>800</v>
      </c>
      <c r="AR240" s="5">
        <v>30</v>
      </c>
      <c r="AS240" s="5">
        <v>30</v>
      </c>
      <c r="AT240" s="5">
        <v>10</v>
      </c>
      <c r="AU240" s="5">
        <v>30</v>
      </c>
      <c r="AV240" s="5">
        <v>0</v>
      </c>
      <c r="AW240" s="5">
        <v>0</v>
      </c>
      <c r="AX240" s="5" t="s">
        <v>838</v>
      </c>
      <c r="AY240" s="5" t="s">
        <v>838</v>
      </c>
      <c r="AZ240" s="5" t="s">
        <v>905</v>
      </c>
      <c r="BA240" s="5" t="s">
        <v>801</v>
      </c>
      <c r="BB240" s="5"/>
      <c r="BC240" s="5"/>
      <c r="BD240" s="5" t="s">
        <v>802</v>
      </c>
      <c r="BE240" s="5"/>
      <c r="BF240" s="5"/>
      <c r="BG240" s="5"/>
      <c r="BH240" s="5" t="s">
        <v>812</v>
      </c>
      <c r="BI240" s="5"/>
      <c r="BJ240" s="5"/>
      <c r="BK240" s="5"/>
      <c r="BL240" s="5" t="s">
        <v>807</v>
      </c>
      <c r="BM240" s="5">
        <v>100</v>
      </c>
      <c r="BN240" s="5">
        <v>96</v>
      </c>
      <c r="BO240" s="5">
        <v>90</v>
      </c>
      <c r="BP240" s="5">
        <v>82</v>
      </c>
      <c r="BQ240" s="5">
        <v>72</v>
      </c>
      <c r="BR240" s="5">
        <v>60</v>
      </c>
      <c r="BS240" s="5">
        <v>46</v>
      </c>
      <c r="BT240" s="5">
        <v>30</v>
      </c>
      <c r="BU240" s="5">
        <v>12</v>
      </c>
      <c r="BV240" s="5"/>
      <c r="BW240" s="5" t="s">
        <v>803</v>
      </c>
      <c r="BX240" s="5">
        <v>0</v>
      </c>
      <c r="BY240" s="5">
        <v>0</v>
      </c>
      <c r="BZ240" s="5">
        <v>0</v>
      </c>
      <c r="CA240" s="5">
        <v>-0.1</v>
      </c>
      <c r="CB240" s="5">
        <v>-0.2</v>
      </c>
      <c r="CC240" s="5">
        <v>-0.3</v>
      </c>
      <c r="CD240" s="5">
        <v>-0.4</v>
      </c>
      <c r="CE240" s="5">
        <v>-0.5</v>
      </c>
      <c r="CF240" s="5">
        <v>-0.6</v>
      </c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45"/>
      <c r="ES240" s="45"/>
      <c r="ET240" s="45">
        <v>44561</v>
      </c>
      <c r="EU240" s="45">
        <v>44564</v>
      </c>
      <c r="EV240" s="45" t="s">
        <v>808</v>
      </c>
      <c r="EW240" s="45"/>
      <c r="EX240" s="45"/>
      <c r="EY240" s="45"/>
      <c r="EZ240" s="45"/>
      <c r="FA240" s="45"/>
      <c r="FB240" s="45"/>
      <c r="FC240" s="45">
        <v>44582</v>
      </c>
      <c r="FD240" s="45"/>
      <c r="FE240" s="5"/>
      <c r="FF240" s="5" t="s">
        <v>804</v>
      </c>
      <c r="FG240" s="5"/>
      <c r="FH240" s="5"/>
      <c r="FI240" s="5"/>
      <c r="FJ240" s="5">
        <v>5.7</v>
      </c>
      <c r="FK240" s="4">
        <v>21</v>
      </c>
      <c r="FL240" s="5">
        <v>21</v>
      </c>
      <c r="FM240" s="4">
        <v>17</v>
      </c>
      <c r="FN240" s="4">
        <v>17</v>
      </c>
      <c r="FO240" s="4">
        <v>17</v>
      </c>
      <c r="FP240" s="4">
        <v>18</v>
      </c>
      <c r="FQ240" s="5">
        <v>2</v>
      </c>
      <c r="FR240" s="5">
        <v>6</v>
      </c>
      <c r="FS240" s="5">
        <v>0</v>
      </c>
      <c r="FT240" s="5">
        <v>0.06</v>
      </c>
      <c r="FU240" s="5">
        <v>0.35</v>
      </c>
      <c r="FV240" s="5">
        <v>0.71</v>
      </c>
      <c r="FW240" s="5">
        <v>1</v>
      </c>
      <c r="FX240" s="5">
        <v>6.76</v>
      </c>
      <c r="FY240" s="5">
        <v>0.06</v>
      </c>
      <c r="FZ240" s="5">
        <v>0.11</v>
      </c>
      <c r="GA240" s="5">
        <v>0.39</v>
      </c>
      <c r="GB240" s="5">
        <v>0.67</v>
      </c>
      <c r="GC240" s="5">
        <v>1.22</v>
      </c>
      <c r="GD240" s="5">
        <v>3.22</v>
      </c>
      <c r="GE240" s="5">
        <v>3.76</v>
      </c>
      <c r="GF240" s="46"/>
      <c r="GG240" s="5" t="s">
        <v>44</v>
      </c>
      <c r="GH240" s="5" t="s">
        <v>44</v>
      </c>
      <c r="GI240" s="5" t="s">
        <v>919</v>
      </c>
      <c r="GJ240" s="5" t="s">
        <v>798</v>
      </c>
      <c r="GK240" s="5" t="s">
        <v>830</v>
      </c>
      <c r="GL240" s="5">
        <v>4</v>
      </c>
      <c r="GM240" s="46"/>
      <c r="GN240" s="47">
        <v>2112097118</v>
      </c>
      <c r="GO240">
        <f t="shared" si="9"/>
        <v>0.54999999999999993</v>
      </c>
      <c r="GP240">
        <f t="shared" si="10"/>
        <v>10</v>
      </c>
      <c r="GQ240">
        <f t="shared" si="11"/>
        <v>58</v>
      </c>
    </row>
    <row r="241" spans="1:199">
      <c r="A241" s="5" t="s">
        <v>795</v>
      </c>
      <c r="B241" s="5">
        <v>2022</v>
      </c>
      <c r="C241" s="4">
        <v>112351110</v>
      </c>
      <c r="D241" s="5">
        <v>112351110</v>
      </c>
      <c r="E241" s="5" t="s">
        <v>796</v>
      </c>
      <c r="F241" s="5" t="s">
        <v>35</v>
      </c>
      <c r="G241" s="5" t="s">
        <v>36</v>
      </c>
      <c r="H241" s="5" t="s">
        <v>797</v>
      </c>
      <c r="I241" s="5" t="s">
        <v>61</v>
      </c>
      <c r="J241" s="5" t="s">
        <v>38</v>
      </c>
      <c r="K241" s="5" t="s">
        <v>38</v>
      </c>
      <c r="L241" s="5" t="s">
        <v>39</v>
      </c>
      <c r="M241" s="5" t="s">
        <v>54</v>
      </c>
      <c r="N241" s="5">
        <v>1</v>
      </c>
      <c r="O241" s="5" t="s">
        <v>65</v>
      </c>
      <c r="P241" s="5" t="s">
        <v>111</v>
      </c>
      <c r="Q241" s="5"/>
      <c r="R241" s="4">
        <v>7</v>
      </c>
      <c r="S241" s="5" t="s">
        <v>798</v>
      </c>
      <c r="T241" s="5"/>
      <c r="U241" s="5">
        <v>0</v>
      </c>
      <c r="V241" s="5" t="s">
        <v>920</v>
      </c>
      <c r="W241" s="5"/>
      <c r="X241" s="5" t="s">
        <v>799</v>
      </c>
      <c r="Y241" s="5">
        <v>100</v>
      </c>
      <c r="Z241" s="5">
        <v>1000</v>
      </c>
      <c r="AA241" s="5" t="s">
        <v>800</v>
      </c>
      <c r="AB241" s="5">
        <v>100</v>
      </c>
      <c r="AC241" s="5">
        <v>0</v>
      </c>
      <c r="AD241" s="5">
        <v>0</v>
      </c>
      <c r="AE241" s="5">
        <v>0</v>
      </c>
      <c r="AF241" s="5">
        <v>0</v>
      </c>
      <c r="AG241" s="5">
        <v>0</v>
      </c>
      <c r="AH241" s="5">
        <v>0</v>
      </c>
      <c r="AI241" s="5"/>
      <c r="AJ241" s="4">
        <v>1.65</v>
      </c>
      <c r="AK241" s="4">
        <v>3</v>
      </c>
      <c r="AL241" s="5">
        <v>1</v>
      </c>
      <c r="AM241" s="5" t="s">
        <v>819</v>
      </c>
      <c r="AN241" s="5" t="s">
        <v>814</v>
      </c>
      <c r="AO241" s="5">
        <v>2</v>
      </c>
      <c r="AP241" s="5">
        <v>1000</v>
      </c>
      <c r="AQ241" s="5" t="s">
        <v>800</v>
      </c>
      <c r="AR241" s="5">
        <v>30</v>
      </c>
      <c r="AS241" s="5">
        <v>30</v>
      </c>
      <c r="AT241" s="5">
        <v>10</v>
      </c>
      <c r="AU241" s="5">
        <v>30</v>
      </c>
      <c r="AV241" s="5">
        <v>0</v>
      </c>
      <c r="AW241" s="5">
        <v>0</v>
      </c>
      <c r="AX241" s="5" t="s">
        <v>838</v>
      </c>
      <c r="AY241" s="5" t="s">
        <v>838</v>
      </c>
      <c r="AZ241" s="5" t="s">
        <v>905</v>
      </c>
      <c r="BA241" s="5" t="s">
        <v>801</v>
      </c>
      <c r="BB241" s="5"/>
      <c r="BC241" s="5"/>
      <c r="BD241" s="5" t="s">
        <v>802</v>
      </c>
      <c r="BE241" s="5"/>
      <c r="BF241" s="5"/>
      <c r="BG241" s="5"/>
      <c r="BH241" s="5" t="s">
        <v>812</v>
      </c>
      <c r="BI241" s="5"/>
      <c r="BJ241" s="5"/>
      <c r="BK241" s="5"/>
      <c r="BL241" s="5" t="s">
        <v>807</v>
      </c>
      <c r="BM241" s="5">
        <v>100</v>
      </c>
      <c r="BN241" s="5">
        <v>96</v>
      </c>
      <c r="BO241" s="5">
        <v>90</v>
      </c>
      <c r="BP241" s="5">
        <v>82</v>
      </c>
      <c r="BQ241" s="5">
        <v>72</v>
      </c>
      <c r="BR241" s="5">
        <v>60</v>
      </c>
      <c r="BS241" s="5">
        <v>46</v>
      </c>
      <c r="BT241" s="5">
        <v>30</v>
      </c>
      <c r="BU241" s="5">
        <v>12</v>
      </c>
      <c r="BV241" s="5"/>
      <c r="BW241" s="5" t="s">
        <v>803</v>
      </c>
      <c r="BX241" s="5">
        <v>0</v>
      </c>
      <c r="BY241" s="5">
        <v>0</v>
      </c>
      <c r="BZ241" s="5">
        <v>0</v>
      </c>
      <c r="CA241" s="5">
        <v>-0.1</v>
      </c>
      <c r="CB241" s="5">
        <v>-0.2</v>
      </c>
      <c r="CC241" s="5">
        <v>-0.3</v>
      </c>
      <c r="CD241" s="5">
        <v>-0.4</v>
      </c>
      <c r="CE241" s="5">
        <v>-0.5</v>
      </c>
      <c r="CF241" s="5">
        <v>-0.6</v>
      </c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45"/>
      <c r="ES241" s="45"/>
      <c r="ET241" s="45">
        <v>44561</v>
      </c>
      <c r="EU241" s="45">
        <v>44564</v>
      </c>
      <c r="EV241" s="45" t="s">
        <v>808</v>
      </c>
      <c r="EW241" s="45"/>
      <c r="EX241" s="45"/>
      <c r="EY241" s="45"/>
      <c r="EZ241" s="45"/>
      <c r="FA241" s="45"/>
      <c r="FB241" s="45"/>
      <c r="FC241" s="45">
        <v>44582</v>
      </c>
      <c r="FD241" s="45"/>
      <c r="FE241" s="5"/>
      <c r="FF241" s="5" t="s">
        <v>804</v>
      </c>
      <c r="FG241" s="5"/>
      <c r="FH241" s="5"/>
      <c r="FI241" s="5"/>
      <c r="FJ241" s="5">
        <v>4.34</v>
      </c>
      <c r="FK241" s="4">
        <v>7</v>
      </c>
      <c r="FL241" s="5">
        <v>7</v>
      </c>
      <c r="FM241" s="4">
        <v>6</v>
      </c>
      <c r="FN241" s="4">
        <v>8</v>
      </c>
      <c r="FO241" s="4">
        <v>6</v>
      </c>
      <c r="FP241" s="4">
        <v>6</v>
      </c>
      <c r="FQ241" s="5">
        <v>3</v>
      </c>
      <c r="FR241" s="5">
        <v>1</v>
      </c>
      <c r="FS241" s="5">
        <v>0.13</v>
      </c>
      <c r="FT241" s="5">
        <v>0.38</v>
      </c>
      <c r="FU241" s="5">
        <v>0.75</v>
      </c>
      <c r="FV241" s="5">
        <v>2.25</v>
      </c>
      <c r="FW241" s="5">
        <v>3.5</v>
      </c>
      <c r="FX241" s="5">
        <v>4.63</v>
      </c>
      <c r="FY241" s="5">
        <v>0.33</v>
      </c>
      <c r="FZ241" s="5">
        <v>0.5</v>
      </c>
      <c r="GA241" s="5">
        <v>1</v>
      </c>
      <c r="GB241" s="5">
        <v>1.33</v>
      </c>
      <c r="GC241" s="5">
        <v>1.83</v>
      </c>
      <c r="GD241" s="5">
        <v>3.67</v>
      </c>
      <c r="GE241" s="5">
        <v>5</v>
      </c>
      <c r="GF241" s="46"/>
      <c r="GG241" s="5" t="s">
        <v>44</v>
      </c>
      <c r="GH241" s="5" t="s">
        <v>44</v>
      </c>
      <c r="GI241" s="5" t="s">
        <v>919</v>
      </c>
      <c r="GJ241" s="5" t="s">
        <v>798</v>
      </c>
      <c r="GK241" s="5" t="s">
        <v>830</v>
      </c>
      <c r="GL241" s="5">
        <v>1</v>
      </c>
      <c r="GM241" s="46"/>
      <c r="GN241" s="47">
        <v>2112097119</v>
      </c>
      <c r="GO241">
        <f t="shared" si="9"/>
        <v>0.5</v>
      </c>
      <c r="GP241">
        <f t="shared" si="10"/>
        <v>3</v>
      </c>
      <c r="GQ241">
        <f t="shared" si="11"/>
        <v>22</v>
      </c>
    </row>
    <row r="242" spans="1:199">
      <c r="A242" s="5" t="s">
        <v>795</v>
      </c>
      <c r="B242" s="5">
        <v>2022</v>
      </c>
      <c r="C242" s="4">
        <v>112352080</v>
      </c>
      <c r="D242" s="5" t="s">
        <v>74</v>
      </c>
      <c r="E242" s="5" t="s">
        <v>796</v>
      </c>
      <c r="F242" s="5" t="s">
        <v>35</v>
      </c>
      <c r="G242" s="5" t="s">
        <v>36</v>
      </c>
      <c r="H242" s="5" t="s">
        <v>797</v>
      </c>
      <c r="I242" s="5" t="s">
        <v>61</v>
      </c>
      <c r="J242" s="5" t="s">
        <v>38</v>
      </c>
      <c r="K242" s="5" t="s">
        <v>38</v>
      </c>
      <c r="L242" s="5" t="s">
        <v>39</v>
      </c>
      <c r="M242" s="5" t="s">
        <v>40</v>
      </c>
      <c r="N242" s="5">
        <v>2</v>
      </c>
      <c r="O242" s="5" t="s">
        <v>101</v>
      </c>
      <c r="P242" s="5" t="s">
        <v>304</v>
      </c>
      <c r="Q242" s="5"/>
      <c r="R242" s="4">
        <v>15</v>
      </c>
      <c r="S242" s="5" t="s">
        <v>798</v>
      </c>
      <c r="T242" s="5"/>
      <c r="U242" s="5">
        <v>0</v>
      </c>
      <c r="V242" s="5" t="s">
        <v>920</v>
      </c>
      <c r="W242" s="5"/>
      <c r="X242" s="5" t="s">
        <v>799</v>
      </c>
      <c r="Y242" s="5">
        <v>100</v>
      </c>
      <c r="Z242" s="5">
        <v>1000</v>
      </c>
      <c r="AA242" s="5" t="s">
        <v>800</v>
      </c>
      <c r="AB242" s="5">
        <v>100</v>
      </c>
      <c r="AC242" s="5">
        <v>0</v>
      </c>
      <c r="AD242" s="5">
        <v>0</v>
      </c>
      <c r="AE242" s="5">
        <v>0</v>
      </c>
      <c r="AF242" s="5">
        <v>0</v>
      </c>
      <c r="AG242" s="5">
        <v>0</v>
      </c>
      <c r="AH242" s="5">
        <v>0</v>
      </c>
      <c r="AI242" s="5"/>
      <c r="AJ242" s="4">
        <v>2.5</v>
      </c>
      <c r="AK242" s="4">
        <v>2.5</v>
      </c>
      <c r="AL242" s="5">
        <v>1</v>
      </c>
      <c r="AM242" s="5" t="s">
        <v>819</v>
      </c>
      <c r="AN242" s="5" t="s">
        <v>814</v>
      </c>
      <c r="AO242" s="5">
        <v>2</v>
      </c>
      <c r="AP242" s="5">
        <v>1000</v>
      </c>
      <c r="AQ242" s="5" t="s">
        <v>800</v>
      </c>
      <c r="AR242" s="5">
        <v>20</v>
      </c>
      <c r="AS242" s="5">
        <v>35</v>
      </c>
      <c r="AT242" s="5">
        <v>10</v>
      </c>
      <c r="AU242" s="5">
        <v>35</v>
      </c>
      <c r="AV242" s="5">
        <v>0</v>
      </c>
      <c r="AW242" s="5">
        <v>0</v>
      </c>
      <c r="AX242" s="5" t="s">
        <v>838</v>
      </c>
      <c r="AY242" s="5" t="s">
        <v>838</v>
      </c>
      <c r="AZ242" s="5" t="s">
        <v>905</v>
      </c>
      <c r="BA242" s="5" t="s">
        <v>801</v>
      </c>
      <c r="BB242" s="5"/>
      <c r="BC242" s="5"/>
      <c r="BD242" s="5" t="s">
        <v>815</v>
      </c>
      <c r="BE242" s="5"/>
      <c r="BF242" s="5"/>
      <c r="BG242" s="5"/>
      <c r="BH242" s="5" t="s">
        <v>816</v>
      </c>
      <c r="BI242" s="5"/>
      <c r="BJ242" s="5" t="s">
        <v>875</v>
      </c>
      <c r="BK242" s="5"/>
      <c r="BL242" s="5" t="s">
        <v>807</v>
      </c>
      <c r="BM242" s="5">
        <v>100</v>
      </c>
      <c r="BN242" s="5">
        <v>98</v>
      </c>
      <c r="BO242" s="5">
        <v>94</v>
      </c>
      <c r="BP242" s="5">
        <v>88</v>
      </c>
      <c r="BQ242" s="5">
        <v>80</v>
      </c>
      <c r="BR242" s="5">
        <v>70</v>
      </c>
      <c r="BS242" s="5">
        <v>58</v>
      </c>
      <c r="BT242" s="5">
        <v>44</v>
      </c>
      <c r="BU242" s="5">
        <v>28</v>
      </c>
      <c r="BV242" s="5"/>
      <c r="BW242" s="5" t="s">
        <v>803</v>
      </c>
      <c r="BX242" s="5">
        <v>0</v>
      </c>
      <c r="BY242" s="5">
        <v>0</v>
      </c>
      <c r="BZ242" s="5">
        <v>0</v>
      </c>
      <c r="CA242" s="5">
        <v>0</v>
      </c>
      <c r="CB242" s="5">
        <v>-0.1</v>
      </c>
      <c r="CC242" s="5">
        <v>-0.2</v>
      </c>
      <c r="CD242" s="5">
        <v>-0.3</v>
      </c>
      <c r="CE242" s="5">
        <v>-0.4</v>
      </c>
      <c r="CF242" s="5">
        <v>-0.5</v>
      </c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45"/>
      <c r="ES242" s="45"/>
      <c r="ET242" s="45">
        <v>44561</v>
      </c>
      <c r="EU242" s="45">
        <v>44564</v>
      </c>
      <c r="EV242" s="45" t="s">
        <v>808</v>
      </c>
      <c r="EW242" s="45"/>
      <c r="EX242" s="45"/>
      <c r="EY242" s="45"/>
      <c r="EZ242" s="45"/>
      <c r="FA242" s="45"/>
      <c r="FB242" s="45"/>
      <c r="FC242" s="45">
        <v>44582</v>
      </c>
      <c r="FD242" s="45"/>
      <c r="FE242" s="5"/>
      <c r="FF242" s="5" t="s">
        <v>804</v>
      </c>
      <c r="FG242" s="5"/>
      <c r="FH242" s="5"/>
      <c r="FI242" s="5"/>
      <c r="FJ242" s="5">
        <v>2.25</v>
      </c>
      <c r="FK242" s="4">
        <v>15</v>
      </c>
      <c r="FL242" s="5">
        <v>15</v>
      </c>
      <c r="FM242" s="4"/>
      <c r="FN242" s="4"/>
      <c r="FO242" s="4"/>
      <c r="FP242" s="4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46"/>
      <c r="GG242" s="5"/>
      <c r="GH242" s="5"/>
      <c r="GI242" s="5" t="s">
        <v>919</v>
      </c>
      <c r="GJ242" s="5" t="s">
        <v>798</v>
      </c>
      <c r="GK242" s="5" t="s">
        <v>830</v>
      </c>
      <c r="GL242" s="5">
        <v>3</v>
      </c>
      <c r="GM242" s="46"/>
      <c r="GN242" s="47">
        <v>2112097120</v>
      </c>
      <c r="GO242">
        <f t="shared" si="9"/>
        <v>0</v>
      </c>
      <c r="GP242">
        <f t="shared" si="10"/>
        <v>0</v>
      </c>
      <c r="GQ242">
        <f t="shared" si="11"/>
        <v>0</v>
      </c>
    </row>
    <row r="243" spans="1:199">
      <c r="A243" s="5" t="s">
        <v>795</v>
      </c>
      <c r="B243" s="5">
        <v>2022</v>
      </c>
      <c r="C243" s="4">
        <v>112352111</v>
      </c>
      <c r="D243" s="5">
        <v>112352111</v>
      </c>
      <c r="E243" s="5" t="s">
        <v>796</v>
      </c>
      <c r="F243" s="5" t="s">
        <v>35</v>
      </c>
      <c r="G243" s="5" t="s">
        <v>36</v>
      </c>
      <c r="H243" s="5" t="s">
        <v>797</v>
      </c>
      <c r="I243" s="5" t="s">
        <v>61</v>
      </c>
      <c r="J243" s="5" t="s">
        <v>38</v>
      </c>
      <c r="K243" s="5" t="s">
        <v>38</v>
      </c>
      <c r="L243" s="5" t="s">
        <v>39</v>
      </c>
      <c r="M243" s="5" t="s">
        <v>40</v>
      </c>
      <c r="N243" s="5">
        <v>2</v>
      </c>
      <c r="O243" s="5" t="s">
        <v>116</v>
      </c>
      <c r="P243" s="5" t="s">
        <v>301</v>
      </c>
      <c r="Q243" s="5"/>
      <c r="R243" s="4">
        <v>23</v>
      </c>
      <c r="S243" s="5" t="s">
        <v>798</v>
      </c>
      <c r="T243" s="5"/>
      <c r="U243" s="5">
        <v>0</v>
      </c>
      <c r="V243" s="5" t="s">
        <v>920</v>
      </c>
      <c r="W243" s="5"/>
      <c r="X243" s="5" t="s">
        <v>799</v>
      </c>
      <c r="Y243" s="5">
        <v>100</v>
      </c>
      <c r="Z243" s="5">
        <v>1000</v>
      </c>
      <c r="AA243" s="5" t="s">
        <v>800</v>
      </c>
      <c r="AB243" s="5">
        <v>100</v>
      </c>
      <c r="AC243" s="5">
        <v>0</v>
      </c>
      <c r="AD243" s="5">
        <v>0</v>
      </c>
      <c r="AE243" s="5">
        <v>0</v>
      </c>
      <c r="AF243" s="5">
        <v>0</v>
      </c>
      <c r="AG243" s="5">
        <v>0</v>
      </c>
      <c r="AH243" s="5">
        <v>0</v>
      </c>
      <c r="AI243" s="5"/>
      <c r="AJ243" s="4">
        <v>3.3</v>
      </c>
      <c r="AK243" s="4">
        <v>3.3</v>
      </c>
      <c r="AL243" s="5">
        <v>1</v>
      </c>
      <c r="AM243" s="5" t="s">
        <v>819</v>
      </c>
      <c r="AN243" s="5" t="s">
        <v>814</v>
      </c>
      <c r="AO243" s="5">
        <v>2</v>
      </c>
      <c r="AP243" s="5">
        <v>1000</v>
      </c>
      <c r="AQ243" s="5" t="s">
        <v>800</v>
      </c>
      <c r="AR243" s="5">
        <v>20</v>
      </c>
      <c r="AS243" s="5">
        <v>35</v>
      </c>
      <c r="AT243" s="5">
        <v>10</v>
      </c>
      <c r="AU243" s="5">
        <v>35</v>
      </c>
      <c r="AV243" s="5">
        <v>0</v>
      </c>
      <c r="AW243" s="5">
        <v>0</v>
      </c>
      <c r="AX243" s="5" t="s">
        <v>838</v>
      </c>
      <c r="AY243" s="5" t="s">
        <v>838</v>
      </c>
      <c r="AZ243" s="5" t="s">
        <v>905</v>
      </c>
      <c r="BA243" s="5" t="s">
        <v>801</v>
      </c>
      <c r="BB243" s="5"/>
      <c r="BC243" s="5"/>
      <c r="BD243" s="5" t="s">
        <v>815</v>
      </c>
      <c r="BE243" s="5"/>
      <c r="BF243" s="5"/>
      <c r="BG243" s="5"/>
      <c r="BH243" s="5" t="s">
        <v>816</v>
      </c>
      <c r="BI243" s="5"/>
      <c r="BJ243" s="5" t="s">
        <v>875</v>
      </c>
      <c r="BK243" s="5"/>
      <c r="BL243" s="5" t="s">
        <v>807</v>
      </c>
      <c r="BM243" s="5">
        <v>100</v>
      </c>
      <c r="BN243" s="5">
        <v>98</v>
      </c>
      <c r="BO243" s="5">
        <v>94</v>
      </c>
      <c r="BP243" s="5">
        <v>88</v>
      </c>
      <c r="BQ243" s="5">
        <v>80</v>
      </c>
      <c r="BR243" s="5">
        <v>70</v>
      </c>
      <c r="BS243" s="5">
        <v>58</v>
      </c>
      <c r="BT243" s="5">
        <v>44</v>
      </c>
      <c r="BU243" s="5">
        <v>28</v>
      </c>
      <c r="BV243" s="5"/>
      <c r="BW243" s="5" t="s">
        <v>803</v>
      </c>
      <c r="BX243" s="5">
        <v>0</v>
      </c>
      <c r="BY243" s="5">
        <v>0</v>
      </c>
      <c r="BZ243" s="5">
        <v>0</v>
      </c>
      <c r="CA243" s="5">
        <v>0</v>
      </c>
      <c r="CB243" s="5">
        <v>-0.1</v>
      </c>
      <c r="CC243" s="5">
        <v>-0.2</v>
      </c>
      <c r="CD243" s="5">
        <v>-0.3</v>
      </c>
      <c r="CE243" s="5">
        <v>-0.4</v>
      </c>
      <c r="CF243" s="5">
        <v>-0.5</v>
      </c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45"/>
      <c r="ES243" s="45"/>
      <c r="ET243" s="45">
        <v>44561</v>
      </c>
      <c r="EU243" s="45">
        <v>44564</v>
      </c>
      <c r="EV243" s="45" t="s">
        <v>808</v>
      </c>
      <c r="EW243" s="45"/>
      <c r="EX243" s="45"/>
      <c r="EY243" s="45"/>
      <c r="EZ243" s="45"/>
      <c r="FA243" s="45"/>
      <c r="FB243" s="45"/>
      <c r="FC243" s="45">
        <v>44582</v>
      </c>
      <c r="FD243" s="45"/>
      <c r="FE243" s="5"/>
      <c r="FF243" s="5" t="s">
        <v>804</v>
      </c>
      <c r="FG243" s="5"/>
      <c r="FH243" s="5"/>
      <c r="FI243" s="5"/>
      <c r="FJ243" s="5">
        <v>3.71</v>
      </c>
      <c r="FK243" s="4">
        <v>23</v>
      </c>
      <c r="FL243" s="5">
        <v>23</v>
      </c>
      <c r="FM243" s="4">
        <v>16</v>
      </c>
      <c r="FN243" s="4">
        <v>16</v>
      </c>
      <c r="FO243" s="4">
        <v>16</v>
      </c>
      <c r="FP243" s="4">
        <v>16</v>
      </c>
      <c r="FQ243" s="5">
        <v>12</v>
      </c>
      <c r="FR243" s="5">
        <v>6</v>
      </c>
      <c r="FS243" s="5">
        <v>0.13</v>
      </c>
      <c r="FT243" s="5">
        <v>0.31</v>
      </c>
      <c r="FU243" s="5">
        <v>0.75</v>
      </c>
      <c r="FV243" s="5">
        <v>1.31</v>
      </c>
      <c r="FW243" s="5">
        <v>2.13</v>
      </c>
      <c r="FX243" s="5">
        <v>3.69</v>
      </c>
      <c r="FY243" s="5">
        <v>0.25</v>
      </c>
      <c r="FZ243" s="5">
        <v>0.38</v>
      </c>
      <c r="GA243" s="5">
        <v>0.88</v>
      </c>
      <c r="GB243" s="5">
        <v>1.5</v>
      </c>
      <c r="GC243" s="5">
        <v>2.5</v>
      </c>
      <c r="GD243" s="5">
        <v>3.75</v>
      </c>
      <c r="GE243" s="5">
        <v>4.47</v>
      </c>
      <c r="GF243" s="46"/>
      <c r="GG243" s="5" t="s">
        <v>44</v>
      </c>
      <c r="GH243" s="5" t="s">
        <v>44</v>
      </c>
      <c r="GI243" s="5" t="s">
        <v>919</v>
      </c>
      <c r="GJ243" s="5" t="s">
        <v>798</v>
      </c>
      <c r="GK243" s="5" t="s">
        <v>830</v>
      </c>
      <c r="GL243" s="5">
        <v>7</v>
      </c>
      <c r="GM243" s="46"/>
      <c r="GN243" s="47">
        <v>2112097121</v>
      </c>
      <c r="GO243">
        <f t="shared" si="9"/>
        <v>1</v>
      </c>
      <c r="GP243">
        <f t="shared" si="10"/>
        <v>16</v>
      </c>
      <c r="GQ243">
        <f t="shared" si="11"/>
        <v>60</v>
      </c>
    </row>
    <row r="244" spans="1:199">
      <c r="A244" s="5" t="s">
        <v>795</v>
      </c>
      <c r="B244" s="5">
        <v>2022</v>
      </c>
      <c r="C244" s="4">
        <v>112352112</v>
      </c>
      <c r="D244" s="5">
        <v>112352112</v>
      </c>
      <c r="E244" s="5" t="s">
        <v>796</v>
      </c>
      <c r="F244" s="5" t="s">
        <v>35</v>
      </c>
      <c r="G244" s="5" t="s">
        <v>36</v>
      </c>
      <c r="H244" s="5" t="s">
        <v>797</v>
      </c>
      <c r="I244" s="5" t="s">
        <v>61</v>
      </c>
      <c r="J244" s="5" t="s">
        <v>38</v>
      </c>
      <c r="K244" s="5" t="s">
        <v>38</v>
      </c>
      <c r="L244" s="5" t="s">
        <v>39</v>
      </c>
      <c r="M244" s="5" t="s">
        <v>40</v>
      </c>
      <c r="N244" s="5">
        <v>2</v>
      </c>
      <c r="O244" s="5" t="s">
        <v>116</v>
      </c>
      <c r="P244" s="5" t="s">
        <v>299</v>
      </c>
      <c r="Q244" s="5"/>
      <c r="R244" s="4">
        <v>18</v>
      </c>
      <c r="S244" s="5" t="s">
        <v>798</v>
      </c>
      <c r="T244" s="5"/>
      <c r="U244" s="5">
        <v>0</v>
      </c>
      <c r="V244" s="5" t="s">
        <v>920</v>
      </c>
      <c r="W244" s="5"/>
      <c r="X244" s="5" t="s">
        <v>799</v>
      </c>
      <c r="Y244" s="5">
        <v>100</v>
      </c>
      <c r="Z244" s="5">
        <v>1000</v>
      </c>
      <c r="AA244" s="5" t="s">
        <v>800</v>
      </c>
      <c r="AB244" s="5">
        <v>100</v>
      </c>
      <c r="AC244" s="5">
        <v>0</v>
      </c>
      <c r="AD244" s="5">
        <v>0</v>
      </c>
      <c r="AE244" s="5">
        <v>0</v>
      </c>
      <c r="AF244" s="5">
        <v>0</v>
      </c>
      <c r="AG244" s="5">
        <v>0</v>
      </c>
      <c r="AH244" s="5">
        <v>0</v>
      </c>
      <c r="AI244" s="5"/>
      <c r="AJ244" s="4">
        <v>3.3</v>
      </c>
      <c r="AK244" s="4">
        <v>3.3</v>
      </c>
      <c r="AL244" s="5">
        <v>1</v>
      </c>
      <c r="AM244" s="5" t="s">
        <v>819</v>
      </c>
      <c r="AN244" s="5" t="s">
        <v>814</v>
      </c>
      <c r="AO244" s="5">
        <v>2</v>
      </c>
      <c r="AP244" s="5">
        <v>1000</v>
      </c>
      <c r="AQ244" s="5" t="s">
        <v>800</v>
      </c>
      <c r="AR244" s="5">
        <v>20</v>
      </c>
      <c r="AS244" s="5">
        <v>35</v>
      </c>
      <c r="AT244" s="5">
        <v>10</v>
      </c>
      <c r="AU244" s="5">
        <v>35</v>
      </c>
      <c r="AV244" s="5">
        <v>0</v>
      </c>
      <c r="AW244" s="5">
        <v>0</v>
      </c>
      <c r="AX244" s="5" t="s">
        <v>838</v>
      </c>
      <c r="AY244" s="5" t="s">
        <v>838</v>
      </c>
      <c r="AZ244" s="5" t="s">
        <v>905</v>
      </c>
      <c r="BA244" s="5" t="s">
        <v>801</v>
      </c>
      <c r="BB244" s="5"/>
      <c r="BC244" s="5"/>
      <c r="BD244" s="5" t="s">
        <v>815</v>
      </c>
      <c r="BE244" s="5"/>
      <c r="BF244" s="5"/>
      <c r="BG244" s="5"/>
      <c r="BH244" s="5" t="s">
        <v>816</v>
      </c>
      <c r="BI244" s="5"/>
      <c r="BJ244" s="5" t="s">
        <v>875</v>
      </c>
      <c r="BK244" s="5"/>
      <c r="BL244" s="5" t="s">
        <v>807</v>
      </c>
      <c r="BM244" s="5">
        <v>100</v>
      </c>
      <c r="BN244" s="5">
        <v>98</v>
      </c>
      <c r="BO244" s="5">
        <v>94</v>
      </c>
      <c r="BP244" s="5">
        <v>88</v>
      </c>
      <c r="BQ244" s="5">
        <v>80</v>
      </c>
      <c r="BR244" s="5">
        <v>70</v>
      </c>
      <c r="BS244" s="5">
        <v>58</v>
      </c>
      <c r="BT244" s="5">
        <v>44</v>
      </c>
      <c r="BU244" s="5">
        <v>28</v>
      </c>
      <c r="BV244" s="5"/>
      <c r="BW244" s="5" t="s">
        <v>803</v>
      </c>
      <c r="BX244" s="5">
        <v>0</v>
      </c>
      <c r="BY244" s="5">
        <v>0</v>
      </c>
      <c r="BZ244" s="5">
        <v>0</v>
      </c>
      <c r="CA244" s="5">
        <v>0</v>
      </c>
      <c r="CB244" s="5">
        <v>-0.1</v>
      </c>
      <c r="CC244" s="5">
        <v>-0.2</v>
      </c>
      <c r="CD244" s="5">
        <v>-0.3</v>
      </c>
      <c r="CE244" s="5">
        <v>-0.4</v>
      </c>
      <c r="CF244" s="5">
        <v>-0.5</v>
      </c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45"/>
      <c r="ES244" s="45"/>
      <c r="ET244" s="45">
        <v>44561</v>
      </c>
      <c r="EU244" s="45">
        <v>44564</v>
      </c>
      <c r="EV244" s="45" t="s">
        <v>808</v>
      </c>
      <c r="EW244" s="45"/>
      <c r="EX244" s="45"/>
      <c r="EY244" s="45"/>
      <c r="EZ244" s="45"/>
      <c r="FA244" s="45"/>
      <c r="FB244" s="45"/>
      <c r="FC244" s="45">
        <v>44582</v>
      </c>
      <c r="FD244" s="45"/>
      <c r="FE244" s="5"/>
      <c r="FF244" s="5" t="s">
        <v>804</v>
      </c>
      <c r="FG244" s="5"/>
      <c r="FH244" s="5"/>
      <c r="FI244" s="5"/>
      <c r="FJ244" s="5">
        <v>4.47</v>
      </c>
      <c r="FK244" s="4">
        <v>18</v>
      </c>
      <c r="FL244" s="5">
        <v>18</v>
      </c>
      <c r="FM244" s="4">
        <v>13</v>
      </c>
      <c r="FN244" s="4">
        <v>13</v>
      </c>
      <c r="FO244" s="4">
        <v>13</v>
      </c>
      <c r="FP244" s="4">
        <v>13</v>
      </c>
      <c r="FQ244" s="5">
        <v>6</v>
      </c>
      <c r="FR244" s="5">
        <v>9</v>
      </c>
      <c r="FS244" s="5">
        <v>0</v>
      </c>
      <c r="FT244" s="5">
        <v>0.15</v>
      </c>
      <c r="FU244" s="5">
        <v>0.46</v>
      </c>
      <c r="FV244" s="5">
        <v>1</v>
      </c>
      <c r="FW244" s="5">
        <v>2.15</v>
      </c>
      <c r="FX244" s="5">
        <v>4.3099999999999996</v>
      </c>
      <c r="FY244" s="5">
        <v>0.23</v>
      </c>
      <c r="FZ244" s="5">
        <v>0.46</v>
      </c>
      <c r="GA244" s="5">
        <v>0.69</v>
      </c>
      <c r="GB244" s="5">
        <v>1.38</v>
      </c>
      <c r="GC244" s="5">
        <v>2.92</v>
      </c>
      <c r="GD244" s="5">
        <v>4.8499999999999996</v>
      </c>
      <c r="GE244" s="5">
        <v>3.75</v>
      </c>
      <c r="GF244" s="46"/>
      <c r="GG244" s="5" t="s">
        <v>44</v>
      </c>
      <c r="GH244" s="5" t="s">
        <v>44</v>
      </c>
      <c r="GI244" s="5" t="s">
        <v>919</v>
      </c>
      <c r="GJ244" s="5" t="s">
        <v>798</v>
      </c>
      <c r="GK244" s="5" t="s">
        <v>830</v>
      </c>
      <c r="GL244" s="5">
        <v>7</v>
      </c>
      <c r="GM244" s="46"/>
      <c r="GN244" s="47">
        <v>2112097122</v>
      </c>
      <c r="GO244">
        <f t="shared" si="9"/>
        <v>1.54</v>
      </c>
      <c r="GP244">
        <f t="shared" si="10"/>
        <v>20</v>
      </c>
      <c r="GQ244">
        <f t="shared" si="11"/>
        <v>63</v>
      </c>
    </row>
    <row r="245" spans="1:199">
      <c r="A245" s="5" t="s">
        <v>795</v>
      </c>
      <c r="B245" s="5">
        <v>2022</v>
      </c>
      <c r="C245" s="4">
        <v>112352113</v>
      </c>
      <c r="D245" s="5">
        <v>112352113</v>
      </c>
      <c r="E245" s="5" t="s">
        <v>796</v>
      </c>
      <c r="F245" s="5" t="s">
        <v>35</v>
      </c>
      <c r="G245" s="5" t="s">
        <v>36</v>
      </c>
      <c r="H245" s="5" t="s">
        <v>797</v>
      </c>
      <c r="I245" s="5" t="s">
        <v>61</v>
      </c>
      <c r="J245" s="5" t="s">
        <v>38</v>
      </c>
      <c r="K245" s="5" t="s">
        <v>38</v>
      </c>
      <c r="L245" s="5" t="s">
        <v>39</v>
      </c>
      <c r="M245" s="5" t="s">
        <v>40</v>
      </c>
      <c r="N245" s="5">
        <v>2</v>
      </c>
      <c r="O245" s="5" t="s">
        <v>116</v>
      </c>
      <c r="P245" s="5" t="s">
        <v>857</v>
      </c>
      <c r="Q245" s="5"/>
      <c r="R245" s="4">
        <v>19</v>
      </c>
      <c r="S245" s="5" t="s">
        <v>798</v>
      </c>
      <c r="T245" s="5"/>
      <c r="U245" s="5">
        <v>0</v>
      </c>
      <c r="V245" s="5" t="s">
        <v>920</v>
      </c>
      <c r="W245" s="5"/>
      <c r="X245" s="5" t="s">
        <v>799</v>
      </c>
      <c r="Y245" s="5">
        <v>100</v>
      </c>
      <c r="Z245" s="5">
        <v>1000</v>
      </c>
      <c r="AA245" s="5" t="s">
        <v>800</v>
      </c>
      <c r="AB245" s="5">
        <v>100</v>
      </c>
      <c r="AC245" s="5">
        <v>0</v>
      </c>
      <c r="AD245" s="5">
        <v>0</v>
      </c>
      <c r="AE245" s="5">
        <v>0</v>
      </c>
      <c r="AF245" s="5">
        <v>0</v>
      </c>
      <c r="AG245" s="5">
        <v>0</v>
      </c>
      <c r="AH245" s="5">
        <v>0</v>
      </c>
      <c r="AI245" s="5"/>
      <c r="AJ245" s="4">
        <v>3.7</v>
      </c>
      <c r="AK245" s="4">
        <v>3.7</v>
      </c>
      <c r="AL245" s="5">
        <v>1</v>
      </c>
      <c r="AM245" s="5" t="s">
        <v>819</v>
      </c>
      <c r="AN245" s="5" t="s">
        <v>814</v>
      </c>
      <c r="AO245" s="5">
        <v>2</v>
      </c>
      <c r="AP245" s="5">
        <v>1000</v>
      </c>
      <c r="AQ245" s="5" t="s">
        <v>800</v>
      </c>
      <c r="AR245" s="5">
        <v>20</v>
      </c>
      <c r="AS245" s="5">
        <v>35</v>
      </c>
      <c r="AT245" s="5">
        <v>10</v>
      </c>
      <c r="AU245" s="5">
        <v>35</v>
      </c>
      <c r="AV245" s="5">
        <v>0</v>
      </c>
      <c r="AW245" s="5">
        <v>0</v>
      </c>
      <c r="AX245" s="5" t="s">
        <v>838</v>
      </c>
      <c r="AY245" s="5" t="s">
        <v>838</v>
      </c>
      <c r="AZ245" s="5" t="s">
        <v>905</v>
      </c>
      <c r="BA245" s="5" t="s">
        <v>801</v>
      </c>
      <c r="BB245" s="5"/>
      <c r="BC245" s="5"/>
      <c r="BD245" s="5" t="s">
        <v>815</v>
      </c>
      <c r="BE245" s="5"/>
      <c r="BF245" s="5"/>
      <c r="BG245" s="5"/>
      <c r="BH245" s="5" t="s">
        <v>816</v>
      </c>
      <c r="BI245" s="5"/>
      <c r="BJ245" s="5" t="s">
        <v>875</v>
      </c>
      <c r="BK245" s="5"/>
      <c r="BL245" s="5" t="s">
        <v>807</v>
      </c>
      <c r="BM245" s="5">
        <v>100</v>
      </c>
      <c r="BN245" s="5">
        <v>98</v>
      </c>
      <c r="BO245" s="5">
        <v>94</v>
      </c>
      <c r="BP245" s="5">
        <v>88</v>
      </c>
      <c r="BQ245" s="5">
        <v>80</v>
      </c>
      <c r="BR245" s="5">
        <v>70</v>
      </c>
      <c r="BS245" s="5">
        <v>58</v>
      </c>
      <c r="BT245" s="5">
        <v>44</v>
      </c>
      <c r="BU245" s="5">
        <v>28</v>
      </c>
      <c r="BV245" s="5"/>
      <c r="BW245" s="5" t="s">
        <v>803</v>
      </c>
      <c r="BX245" s="5">
        <v>0</v>
      </c>
      <c r="BY245" s="5">
        <v>0</v>
      </c>
      <c r="BZ245" s="5">
        <v>0</v>
      </c>
      <c r="CA245" s="5">
        <v>0</v>
      </c>
      <c r="CB245" s="5">
        <v>-0.1</v>
      </c>
      <c r="CC245" s="5">
        <v>-0.2</v>
      </c>
      <c r="CD245" s="5">
        <v>-0.3</v>
      </c>
      <c r="CE245" s="5">
        <v>-0.4</v>
      </c>
      <c r="CF245" s="5">
        <v>-0.5</v>
      </c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45"/>
      <c r="ES245" s="45"/>
      <c r="ET245" s="45">
        <v>44561</v>
      </c>
      <c r="EU245" s="45">
        <v>44564</v>
      </c>
      <c r="EV245" s="45" t="s">
        <v>808</v>
      </c>
      <c r="EW245" s="45"/>
      <c r="EX245" s="45"/>
      <c r="EY245" s="45"/>
      <c r="EZ245" s="45"/>
      <c r="FA245" s="45"/>
      <c r="FB245" s="45"/>
      <c r="FC245" s="45">
        <v>44582</v>
      </c>
      <c r="FD245" s="45"/>
      <c r="FE245" s="5"/>
      <c r="FF245" s="5" t="s">
        <v>804</v>
      </c>
      <c r="FG245" s="5"/>
      <c r="FH245" s="5"/>
      <c r="FI245" s="5"/>
      <c r="FJ245" s="5">
        <v>4.82</v>
      </c>
      <c r="FK245" s="4">
        <v>19</v>
      </c>
      <c r="FL245" s="5">
        <v>19</v>
      </c>
      <c r="FM245" s="4">
        <v>10</v>
      </c>
      <c r="FN245" s="4">
        <v>10</v>
      </c>
      <c r="FO245" s="4">
        <v>10</v>
      </c>
      <c r="FP245" s="4">
        <v>10</v>
      </c>
      <c r="FQ245" s="5">
        <v>2</v>
      </c>
      <c r="FR245" s="5">
        <v>11</v>
      </c>
      <c r="FS245" s="5">
        <v>0.2</v>
      </c>
      <c r="FT245" s="5">
        <v>0.4</v>
      </c>
      <c r="FU245" s="5">
        <v>0.9</v>
      </c>
      <c r="FV245" s="5">
        <v>1.4</v>
      </c>
      <c r="FW245" s="5">
        <v>2.2999999999999998</v>
      </c>
      <c r="FX245" s="5">
        <v>5</v>
      </c>
      <c r="FY245" s="5">
        <v>0.8</v>
      </c>
      <c r="FZ245" s="5">
        <v>0.9</v>
      </c>
      <c r="GA245" s="5">
        <v>1.5</v>
      </c>
      <c r="GB245" s="5">
        <v>2.4</v>
      </c>
      <c r="GC245" s="5">
        <v>3.1</v>
      </c>
      <c r="GD245" s="5">
        <v>4.4000000000000004</v>
      </c>
      <c r="GE245" s="5">
        <v>4.7</v>
      </c>
      <c r="GF245" s="46"/>
      <c r="GG245" s="5" t="s">
        <v>44</v>
      </c>
      <c r="GH245" s="5" t="s">
        <v>44</v>
      </c>
      <c r="GI245" s="5" t="s">
        <v>919</v>
      </c>
      <c r="GJ245" s="5" t="s">
        <v>798</v>
      </c>
      <c r="GK245" s="5" t="s">
        <v>830</v>
      </c>
      <c r="GL245" s="5">
        <v>6</v>
      </c>
      <c r="GM245" s="46"/>
      <c r="GN245" s="47">
        <v>2112097123</v>
      </c>
      <c r="GO245">
        <f t="shared" si="9"/>
        <v>0.70000000000000018</v>
      </c>
      <c r="GP245">
        <f t="shared" si="10"/>
        <v>7</v>
      </c>
      <c r="GQ245">
        <f t="shared" si="11"/>
        <v>44</v>
      </c>
    </row>
    <row r="246" spans="1:199">
      <c r="A246" s="5" t="s">
        <v>795</v>
      </c>
      <c r="B246" s="5">
        <v>2022</v>
      </c>
      <c r="C246" s="4">
        <v>112352114</v>
      </c>
      <c r="D246" s="5">
        <v>112352114</v>
      </c>
      <c r="E246" s="5" t="s">
        <v>796</v>
      </c>
      <c r="F246" s="5" t="s">
        <v>35</v>
      </c>
      <c r="G246" s="5" t="s">
        <v>36</v>
      </c>
      <c r="H246" s="5" t="s">
        <v>797</v>
      </c>
      <c r="I246" s="5" t="s">
        <v>61</v>
      </c>
      <c r="J246" s="5" t="s">
        <v>38</v>
      </c>
      <c r="K246" s="5" t="s">
        <v>38</v>
      </c>
      <c r="L246" s="5" t="s">
        <v>39</v>
      </c>
      <c r="M246" s="5" t="s">
        <v>40</v>
      </c>
      <c r="N246" s="5">
        <v>2</v>
      </c>
      <c r="O246" s="5" t="s">
        <v>149</v>
      </c>
      <c r="P246" s="5" t="s">
        <v>225</v>
      </c>
      <c r="Q246" s="5"/>
      <c r="R246" s="4">
        <v>69</v>
      </c>
      <c r="S246" s="5" t="s">
        <v>798</v>
      </c>
      <c r="T246" s="5"/>
      <c r="U246" s="5">
        <v>0</v>
      </c>
      <c r="V246" s="5" t="s">
        <v>920</v>
      </c>
      <c r="W246" s="5"/>
      <c r="X246" s="5" t="s">
        <v>799</v>
      </c>
      <c r="Y246" s="5">
        <v>100</v>
      </c>
      <c r="Z246" s="5">
        <v>1000</v>
      </c>
      <c r="AA246" s="5" t="s">
        <v>800</v>
      </c>
      <c r="AB246" s="5">
        <v>100</v>
      </c>
      <c r="AC246" s="5">
        <v>0</v>
      </c>
      <c r="AD246" s="5">
        <v>0</v>
      </c>
      <c r="AE246" s="5">
        <v>0</v>
      </c>
      <c r="AF246" s="5">
        <v>0</v>
      </c>
      <c r="AG246" s="5">
        <v>0</v>
      </c>
      <c r="AH246" s="5">
        <v>0</v>
      </c>
      <c r="AI246" s="5"/>
      <c r="AJ246" s="4">
        <v>2.7</v>
      </c>
      <c r="AK246" s="4">
        <v>2.7</v>
      </c>
      <c r="AL246" s="5">
        <v>1</v>
      </c>
      <c r="AM246" s="5" t="s">
        <v>819</v>
      </c>
      <c r="AN246" s="5" t="s">
        <v>814</v>
      </c>
      <c r="AO246" s="5">
        <v>2</v>
      </c>
      <c r="AP246" s="5">
        <v>1000</v>
      </c>
      <c r="AQ246" s="5" t="s">
        <v>800</v>
      </c>
      <c r="AR246" s="5">
        <v>20</v>
      </c>
      <c r="AS246" s="5">
        <v>35</v>
      </c>
      <c r="AT246" s="5">
        <v>10</v>
      </c>
      <c r="AU246" s="5">
        <v>35</v>
      </c>
      <c r="AV246" s="5">
        <v>0</v>
      </c>
      <c r="AW246" s="5">
        <v>0</v>
      </c>
      <c r="AX246" s="5" t="s">
        <v>838</v>
      </c>
      <c r="AY246" s="5" t="s">
        <v>838</v>
      </c>
      <c r="AZ246" s="5" t="s">
        <v>905</v>
      </c>
      <c r="BA246" s="5" t="s">
        <v>801</v>
      </c>
      <c r="BB246" s="5"/>
      <c r="BC246" s="5"/>
      <c r="BD246" s="5" t="s">
        <v>815</v>
      </c>
      <c r="BE246" s="5"/>
      <c r="BF246" s="5"/>
      <c r="BG246" s="5"/>
      <c r="BH246" s="5" t="s">
        <v>816</v>
      </c>
      <c r="BI246" s="5"/>
      <c r="BJ246" s="5" t="s">
        <v>875</v>
      </c>
      <c r="BK246" s="5"/>
      <c r="BL246" s="5" t="s">
        <v>807</v>
      </c>
      <c r="BM246" s="5">
        <v>100</v>
      </c>
      <c r="BN246" s="5">
        <v>98</v>
      </c>
      <c r="BO246" s="5">
        <v>94</v>
      </c>
      <c r="BP246" s="5">
        <v>88</v>
      </c>
      <c r="BQ246" s="5">
        <v>80</v>
      </c>
      <c r="BR246" s="5">
        <v>70</v>
      </c>
      <c r="BS246" s="5">
        <v>58</v>
      </c>
      <c r="BT246" s="5">
        <v>44</v>
      </c>
      <c r="BU246" s="5">
        <v>28</v>
      </c>
      <c r="BV246" s="5"/>
      <c r="BW246" s="5" t="s">
        <v>803</v>
      </c>
      <c r="BX246" s="5">
        <v>0</v>
      </c>
      <c r="BY246" s="5">
        <v>0</v>
      </c>
      <c r="BZ246" s="5">
        <v>0</v>
      </c>
      <c r="CA246" s="5">
        <v>0</v>
      </c>
      <c r="CB246" s="5">
        <v>-0.1</v>
      </c>
      <c r="CC246" s="5">
        <v>-0.2</v>
      </c>
      <c r="CD246" s="5">
        <v>-0.3</v>
      </c>
      <c r="CE246" s="5">
        <v>-0.4</v>
      </c>
      <c r="CF246" s="5">
        <v>-0.5</v>
      </c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45"/>
      <c r="ES246" s="45"/>
      <c r="ET246" s="45">
        <v>44561</v>
      </c>
      <c r="EU246" s="45">
        <v>44564</v>
      </c>
      <c r="EV246" s="45" t="s">
        <v>808</v>
      </c>
      <c r="EW246" s="45"/>
      <c r="EX246" s="45"/>
      <c r="EY246" s="45"/>
      <c r="EZ246" s="45"/>
      <c r="FA246" s="45"/>
      <c r="FB246" s="45"/>
      <c r="FC246" s="45">
        <v>44582</v>
      </c>
      <c r="FD246" s="45"/>
      <c r="FE246" s="5"/>
      <c r="FF246" s="5" t="s">
        <v>804</v>
      </c>
      <c r="FG246" s="5"/>
      <c r="FH246" s="5"/>
      <c r="FI246" s="5"/>
      <c r="FJ246" s="5">
        <v>3.21</v>
      </c>
      <c r="FK246" s="4">
        <v>69</v>
      </c>
      <c r="FL246" s="5">
        <v>69</v>
      </c>
      <c r="FM246" s="4">
        <v>46</v>
      </c>
      <c r="FN246" s="4">
        <v>47</v>
      </c>
      <c r="FO246" s="4">
        <v>44</v>
      </c>
      <c r="FP246" s="4">
        <v>45</v>
      </c>
      <c r="FQ246" s="5">
        <v>15</v>
      </c>
      <c r="FR246" s="5">
        <v>16</v>
      </c>
      <c r="FS246" s="5">
        <v>0.11</v>
      </c>
      <c r="FT246" s="5">
        <v>0.28000000000000003</v>
      </c>
      <c r="FU246" s="5">
        <v>0.66</v>
      </c>
      <c r="FV246" s="5">
        <v>1.02</v>
      </c>
      <c r="FW246" s="5">
        <v>1.49</v>
      </c>
      <c r="FX246" s="5">
        <v>3</v>
      </c>
      <c r="FY246" s="5">
        <v>0.33</v>
      </c>
      <c r="FZ246" s="5">
        <v>0.36</v>
      </c>
      <c r="GA246" s="5">
        <v>0.91</v>
      </c>
      <c r="GB246" s="5">
        <v>1.31</v>
      </c>
      <c r="GC246" s="5">
        <v>1.58</v>
      </c>
      <c r="GD246" s="5">
        <v>3.69</v>
      </c>
      <c r="GE246" s="5">
        <v>3.57</v>
      </c>
      <c r="GF246" s="46"/>
      <c r="GG246" s="5" t="s">
        <v>44</v>
      </c>
      <c r="GH246" s="5" t="s">
        <v>44</v>
      </c>
      <c r="GI246" s="5" t="s">
        <v>919</v>
      </c>
      <c r="GJ246" s="5" t="s">
        <v>798</v>
      </c>
      <c r="GK246" s="5" t="s">
        <v>830</v>
      </c>
      <c r="GL246" s="5">
        <v>11</v>
      </c>
      <c r="GM246" s="46"/>
      <c r="GN246" s="47">
        <v>2112097124</v>
      </c>
      <c r="GO246">
        <f t="shared" si="9"/>
        <v>0.27</v>
      </c>
      <c r="GP246">
        <f t="shared" si="10"/>
        <v>12</v>
      </c>
      <c r="GQ246">
        <f t="shared" si="11"/>
        <v>166</v>
      </c>
    </row>
    <row r="247" spans="1:199">
      <c r="A247" s="5" t="s">
        <v>795</v>
      </c>
      <c r="B247" s="5">
        <v>2022</v>
      </c>
      <c r="C247" s="4">
        <v>112352115</v>
      </c>
      <c r="D247" s="5">
        <v>112352115</v>
      </c>
      <c r="E247" s="5" t="s">
        <v>796</v>
      </c>
      <c r="F247" s="5" t="s">
        <v>35</v>
      </c>
      <c r="G247" s="5" t="s">
        <v>36</v>
      </c>
      <c r="H247" s="5" t="s">
        <v>797</v>
      </c>
      <c r="I247" s="5" t="s">
        <v>61</v>
      </c>
      <c r="J247" s="5" t="s">
        <v>38</v>
      </c>
      <c r="K247" s="5" t="s">
        <v>38</v>
      </c>
      <c r="L247" s="5" t="s">
        <v>39</v>
      </c>
      <c r="M247" s="5" t="s">
        <v>40</v>
      </c>
      <c r="N247" s="5">
        <v>2</v>
      </c>
      <c r="O247" s="5" t="s">
        <v>116</v>
      </c>
      <c r="P247" s="5" t="s">
        <v>255</v>
      </c>
      <c r="Q247" s="5"/>
      <c r="R247" s="4">
        <v>18</v>
      </c>
      <c r="S247" s="5" t="s">
        <v>798</v>
      </c>
      <c r="T247" s="5"/>
      <c r="U247" s="5">
        <v>0</v>
      </c>
      <c r="V247" s="5" t="s">
        <v>920</v>
      </c>
      <c r="W247" s="5"/>
      <c r="X247" s="5" t="s">
        <v>799</v>
      </c>
      <c r="Y247" s="5">
        <v>100</v>
      </c>
      <c r="Z247" s="5">
        <v>1000</v>
      </c>
      <c r="AA247" s="5" t="s">
        <v>800</v>
      </c>
      <c r="AB247" s="5">
        <v>100</v>
      </c>
      <c r="AC247" s="5">
        <v>0</v>
      </c>
      <c r="AD247" s="5">
        <v>0</v>
      </c>
      <c r="AE247" s="5">
        <v>0</v>
      </c>
      <c r="AF247" s="5">
        <v>0</v>
      </c>
      <c r="AG247" s="5">
        <v>0</v>
      </c>
      <c r="AH247" s="5">
        <v>0</v>
      </c>
      <c r="AI247" s="5"/>
      <c r="AJ247" s="4">
        <v>3.7</v>
      </c>
      <c r="AK247" s="4">
        <v>3.7</v>
      </c>
      <c r="AL247" s="5">
        <v>1</v>
      </c>
      <c r="AM247" s="5" t="s">
        <v>819</v>
      </c>
      <c r="AN247" s="5" t="s">
        <v>814</v>
      </c>
      <c r="AO247" s="5">
        <v>2</v>
      </c>
      <c r="AP247" s="5">
        <v>1000</v>
      </c>
      <c r="AQ247" s="5" t="s">
        <v>800</v>
      </c>
      <c r="AR247" s="5">
        <v>20</v>
      </c>
      <c r="AS247" s="5">
        <v>35</v>
      </c>
      <c r="AT247" s="5">
        <v>10</v>
      </c>
      <c r="AU247" s="5">
        <v>35</v>
      </c>
      <c r="AV247" s="5">
        <v>0</v>
      </c>
      <c r="AW247" s="5">
        <v>0</v>
      </c>
      <c r="AX247" s="5" t="s">
        <v>838</v>
      </c>
      <c r="AY247" s="5" t="s">
        <v>838</v>
      </c>
      <c r="AZ247" s="5" t="s">
        <v>905</v>
      </c>
      <c r="BA247" s="5" t="s">
        <v>801</v>
      </c>
      <c r="BB247" s="5"/>
      <c r="BC247" s="5"/>
      <c r="BD247" s="5" t="s">
        <v>815</v>
      </c>
      <c r="BE247" s="5"/>
      <c r="BF247" s="5"/>
      <c r="BG247" s="5"/>
      <c r="BH247" s="5" t="s">
        <v>816</v>
      </c>
      <c r="BI247" s="5"/>
      <c r="BJ247" s="5" t="s">
        <v>875</v>
      </c>
      <c r="BK247" s="5"/>
      <c r="BL247" s="5" t="s">
        <v>807</v>
      </c>
      <c r="BM247" s="5">
        <v>100</v>
      </c>
      <c r="BN247" s="5">
        <v>98</v>
      </c>
      <c r="BO247" s="5">
        <v>94</v>
      </c>
      <c r="BP247" s="5">
        <v>88</v>
      </c>
      <c r="BQ247" s="5">
        <v>80</v>
      </c>
      <c r="BR247" s="5">
        <v>70</v>
      </c>
      <c r="BS247" s="5">
        <v>58</v>
      </c>
      <c r="BT247" s="5">
        <v>44</v>
      </c>
      <c r="BU247" s="5">
        <v>28</v>
      </c>
      <c r="BV247" s="5"/>
      <c r="BW247" s="5" t="s">
        <v>803</v>
      </c>
      <c r="BX247" s="5">
        <v>0</v>
      </c>
      <c r="BY247" s="5">
        <v>0</v>
      </c>
      <c r="BZ247" s="5">
        <v>0</v>
      </c>
      <c r="CA247" s="5">
        <v>0</v>
      </c>
      <c r="CB247" s="5">
        <v>-0.1</v>
      </c>
      <c r="CC247" s="5">
        <v>-0.2</v>
      </c>
      <c r="CD247" s="5">
        <v>-0.3</v>
      </c>
      <c r="CE247" s="5">
        <v>-0.4</v>
      </c>
      <c r="CF247" s="5">
        <v>-0.5</v>
      </c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45"/>
      <c r="ES247" s="45"/>
      <c r="ET247" s="45">
        <v>44561</v>
      </c>
      <c r="EU247" s="45">
        <v>44564</v>
      </c>
      <c r="EV247" s="45" t="s">
        <v>808</v>
      </c>
      <c r="EW247" s="45"/>
      <c r="EX247" s="45"/>
      <c r="EY247" s="45"/>
      <c r="EZ247" s="45"/>
      <c r="FA247" s="45"/>
      <c r="FB247" s="45"/>
      <c r="FC247" s="45">
        <v>44582</v>
      </c>
      <c r="FD247" s="45"/>
      <c r="FE247" s="5"/>
      <c r="FF247" s="5" t="s">
        <v>804</v>
      </c>
      <c r="FG247" s="5"/>
      <c r="FH247" s="5"/>
      <c r="FI247" s="5"/>
      <c r="FJ247" s="5">
        <v>4.3600000000000003</v>
      </c>
      <c r="FK247" s="4">
        <v>18</v>
      </c>
      <c r="FL247" s="5">
        <v>18</v>
      </c>
      <c r="FM247" s="4">
        <v>13</v>
      </c>
      <c r="FN247" s="4">
        <v>13</v>
      </c>
      <c r="FO247" s="4">
        <v>12</v>
      </c>
      <c r="FP247" s="4">
        <v>12</v>
      </c>
      <c r="FQ247" s="5">
        <v>7</v>
      </c>
      <c r="FR247" s="5">
        <v>4</v>
      </c>
      <c r="FS247" s="5">
        <v>0.08</v>
      </c>
      <c r="FT247" s="5">
        <v>0.23</v>
      </c>
      <c r="FU247" s="5">
        <v>0.62</v>
      </c>
      <c r="FV247" s="5">
        <v>1</v>
      </c>
      <c r="FW247" s="5">
        <v>2</v>
      </c>
      <c r="FX247" s="5">
        <v>3.77</v>
      </c>
      <c r="FY247" s="5">
        <v>0.08</v>
      </c>
      <c r="FZ247" s="5">
        <v>0.08</v>
      </c>
      <c r="GA247" s="5">
        <v>0.75</v>
      </c>
      <c r="GB247" s="5">
        <v>1.58</v>
      </c>
      <c r="GC247" s="5">
        <v>2.42</v>
      </c>
      <c r="GD247" s="5">
        <v>5.75</v>
      </c>
      <c r="GE247" s="5">
        <v>6.18</v>
      </c>
      <c r="GF247" s="46"/>
      <c r="GG247" s="5" t="s">
        <v>44</v>
      </c>
      <c r="GH247" s="5" t="s">
        <v>44</v>
      </c>
      <c r="GI247" s="5" t="s">
        <v>919</v>
      </c>
      <c r="GJ247" s="5" t="s">
        <v>798</v>
      </c>
      <c r="GK247" s="5" t="s">
        <v>830</v>
      </c>
      <c r="GL247" s="5">
        <v>5</v>
      </c>
      <c r="GM247" s="46"/>
      <c r="GN247" s="47">
        <v>2112097125</v>
      </c>
      <c r="GO247">
        <f t="shared" si="9"/>
        <v>0.83999999999999986</v>
      </c>
      <c r="GP247">
        <f t="shared" si="10"/>
        <v>10</v>
      </c>
      <c r="GQ247">
        <f t="shared" si="11"/>
        <v>69</v>
      </c>
    </row>
    <row r="248" spans="1:199">
      <c r="A248" s="5" t="s">
        <v>795</v>
      </c>
      <c r="B248" s="5">
        <v>2022</v>
      </c>
      <c r="C248" s="4">
        <v>112352116</v>
      </c>
      <c r="D248" s="5">
        <v>112352116</v>
      </c>
      <c r="E248" s="5" t="s">
        <v>796</v>
      </c>
      <c r="F248" s="5" t="s">
        <v>35</v>
      </c>
      <c r="G248" s="5" t="s">
        <v>36</v>
      </c>
      <c r="H248" s="5" t="s">
        <v>797</v>
      </c>
      <c r="I248" s="5" t="s">
        <v>61</v>
      </c>
      <c r="J248" s="5" t="s">
        <v>38</v>
      </c>
      <c r="K248" s="5" t="s">
        <v>38</v>
      </c>
      <c r="L248" s="5" t="s">
        <v>39</v>
      </c>
      <c r="M248" s="5" t="s">
        <v>40</v>
      </c>
      <c r="N248" s="5">
        <v>2</v>
      </c>
      <c r="O248" s="5" t="s">
        <v>151</v>
      </c>
      <c r="P248" s="5" t="s">
        <v>250</v>
      </c>
      <c r="Q248" s="5"/>
      <c r="R248" s="4">
        <v>18</v>
      </c>
      <c r="S248" s="5" t="s">
        <v>798</v>
      </c>
      <c r="T248" s="5"/>
      <c r="U248" s="5">
        <v>0</v>
      </c>
      <c r="V248" s="5" t="s">
        <v>920</v>
      </c>
      <c r="W248" s="5"/>
      <c r="X248" s="5" t="s">
        <v>799</v>
      </c>
      <c r="Y248" s="5">
        <v>100</v>
      </c>
      <c r="Z248" s="5">
        <v>1000</v>
      </c>
      <c r="AA248" s="5" t="s">
        <v>800</v>
      </c>
      <c r="AB248" s="5">
        <v>100</v>
      </c>
      <c r="AC248" s="5">
        <v>0</v>
      </c>
      <c r="AD248" s="5">
        <v>0</v>
      </c>
      <c r="AE248" s="5">
        <v>0</v>
      </c>
      <c r="AF248" s="5">
        <v>0</v>
      </c>
      <c r="AG248" s="5">
        <v>0</v>
      </c>
      <c r="AH248" s="5">
        <v>0</v>
      </c>
      <c r="AI248" s="5"/>
      <c r="AJ248" s="4">
        <v>3.4</v>
      </c>
      <c r="AK248" s="4">
        <v>3.4</v>
      </c>
      <c r="AL248" s="5">
        <v>1</v>
      </c>
      <c r="AM248" s="5" t="s">
        <v>819</v>
      </c>
      <c r="AN248" s="5" t="s">
        <v>814</v>
      </c>
      <c r="AO248" s="5">
        <v>2</v>
      </c>
      <c r="AP248" s="5">
        <v>1000</v>
      </c>
      <c r="AQ248" s="5" t="s">
        <v>800</v>
      </c>
      <c r="AR248" s="5">
        <v>20</v>
      </c>
      <c r="AS248" s="5">
        <v>35</v>
      </c>
      <c r="AT248" s="5">
        <v>10</v>
      </c>
      <c r="AU248" s="5">
        <v>35</v>
      </c>
      <c r="AV248" s="5">
        <v>0</v>
      </c>
      <c r="AW248" s="5">
        <v>0</v>
      </c>
      <c r="AX248" s="5" t="s">
        <v>838</v>
      </c>
      <c r="AY248" s="5" t="s">
        <v>838</v>
      </c>
      <c r="AZ248" s="5" t="s">
        <v>905</v>
      </c>
      <c r="BA248" s="5" t="s">
        <v>801</v>
      </c>
      <c r="BB248" s="5"/>
      <c r="BC248" s="5"/>
      <c r="BD248" s="5" t="s">
        <v>815</v>
      </c>
      <c r="BE248" s="5"/>
      <c r="BF248" s="5"/>
      <c r="BG248" s="5"/>
      <c r="BH248" s="5" t="s">
        <v>816</v>
      </c>
      <c r="BI248" s="5"/>
      <c r="BJ248" s="5" t="s">
        <v>875</v>
      </c>
      <c r="BK248" s="5"/>
      <c r="BL248" s="5" t="s">
        <v>807</v>
      </c>
      <c r="BM248" s="5">
        <v>100</v>
      </c>
      <c r="BN248" s="5">
        <v>98</v>
      </c>
      <c r="BO248" s="5">
        <v>94</v>
      </c>
      <c r="BP248" s="5">
        <v>88</v>
      </c>
      <c r="BQ248" s="5">
        <v>80</v>
      </c>
      <c r="BR248" s="5">
        <v>70</v>
      </c>
      <c r="BS248" s="5">
        <v>58</v>
      </c>
      <c r="BT248" s="5">
        <v>44</v>
      </c>
      <c r="BU248" s="5">
        <v>28</v>
      </c>
      <c r="BV248" s="5"/>
      <c r="BW248" s="5" t="s">
        <v>803</v>
      </c>
      <c r="BX248" s="5">
        <v>0</v>
      </c>
      <c r="BY248" s="5">
        <v>0</v>
      </c>
      <c r="BZ248" s="5">
        <v>0</v>
      </c>
      <c r="CA248" s="5">
        <v>0</v>
      </c>
      <c r="CB248" s="5">
        <v>-0.1</v>
      </c>
      <c r="CC248" s="5">
        <v>-0.2</v>
      </c>
      <c r="CD248" s="5">
        <v>-0.3</v>
      </c>
      <c r="CE248" s="5">
        <v>-0.4</v>
      </c>
      <c r="CF248" s="5">
        <v>-0.5</v>
      </c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45"/>
      <c r="ES248" s="45"/>
      <c r="ET248" s="45">
        <v>44561</v>
      </c>
      <c r="EU248" s="45">
        <v>44564</v>
      </c>
      <c r="EV248" s="45" t="s">
        <v>808</v>
      </c>
      <c r="EW248" s="45"/>
      <c r="EX248" s="45"/>
      <c r="EY248" s="45"/>
      <c r="EZ248" s="45"/>
      <c r="FA248" s="45"/>
      <c r="FB248" s="45"/>
      <c r="FC248" s="45">
        <v>44582</v>
      </c>
      <c r="FD248" s="45"/>
      <c r="FE248" s="5"/>
      <c r="FF248" s="5" t="s">
        <v>804</v>
      </c>
      <c r="FG248" s="5"/>
      <c r="FH248" s="5"/>
      <c r="FI248" s="5"/>
      <c r="FJ248" s="5">
        <v>4.08</v>
      </c>
      <c r="FK248" s="4">
        <v>18</v>
      </c>
      <c r="FL248" s="5">
        <v>18</v>
      </c>
      <c r="FM248" s="4">
        <v>11</v>
      </c>
      <c r="FN248" s="4">
        <v>12</v>
      </c>
      <c r="FO248" s="4">
        <v>11</v>
      </c>
      <c r="FP248" s="4">
        <v>12</v>
      </c>
      <c r="FQ248" s="5">
        <v>4</v>
      </c>
      <c r="FR248" s="5">
        <v>5</v>
      </c>
      <c r="FS248" s="5">
        <v>0.57999999999999996</v>
      </c>
      <c r="FT248" s="5">
        <v>0.92</v>
      </c>
      <c r="FU248" s="5">
        <v>1.17</v>
      </c>
      <c r="FV248" s="5">
        <v>1.5</v>
      </c>
      <c r="FW248" s="5">
        <v>2.33</v>
      </c>
      <c r="FX248" s="5">
        <v>3.58</v>
      </c>
      <c r="FY248" s="5">
        <v>0.67</v>
      </c>
      <c r="FZ248" s="5">
        <v>0.83</v>
      </c>
      <c r="GA248" s="5">
        <v>1.58</v>
      </c>
      <c r="GB248" s="5">
        <v>2.08</v>
      </c>
      <c r="GC248" s="5">
        <v>2.58</v>
      </c>
      <c r="GD248" s="5">
        <v>5.25</v>
      </c>
      <c r="GE248" s="5">
        <v>3.55</v>
      </c>
      <c r="GF248" s="46"/>
      <c r="GG248" s="5" t="s">
        <v>44</v>
      </c>
      <c r="GH248" s="5" t="s">
        <v>44</v>
      </c>
      <c r="GI248" s="5" t="s">
        <v>919</v>
      </c>
      <c r="GJ248" s="5" t="s">
        <v>798</v>
      </c>
      <c r="GK248" s="5" t="s">
        <v>830</v>
      </c>
      <c r="GL248" s="5">
        <v>3</v>
      </c>
      <c r="GM248" s="46"/>
      <c r="GN248" s="47">
        <v>2112097126</v>
      </c>
      <c r="GO248">
        <f t="shared" si="9"/>
        <v>0.5</v>
      </c>
      <c r="GP248">
        <f t="shared" si="10"/>
        <v>6</v>
      </c>
      <c r="GQ248">
        <f t="shared" si="11"/>
        <v>63</v>
      </c>
    </row>
    <row r="249" spans="1:199">
      <c r="A249" s="5" t="s">
        <v>795</v>
      </c>
      <c r="B249" s="5">
        <v>2022</v>
      </c>
      <c r="C249" s="4">
        <v>112352117</v>
      </c>
      <c r="D249" s="5">
        <v>112352117</v>
      </c>
      <c r="E249" s="5" t="s">
        <v>796</v>
      </c>
      <c r="F249" s="5" t="s">
        <v>35</v>
      </c>
      <c r="G249" s="5" t="s">
        <v>36</v>
      </c>
      <c r="H249" s="5" t="s">
        <v>797</v>
      </c>
      <c r="I249" s="5" t="s">
        <v>61</v>
      </c>
      <c r="J249" s="5" t="s">
        <v>38</v>
      </c>
      <c r="K249" s="5" t="s">
        <v>38</v>
      </c>
      <c r="L249" s="5" t="s">
        <v>39</v>
      </c>
      <c r="M249" s="5" t="s">
        <v>40</v>
      </c>
      <c r="N249" s="5">
        <v>2</v>
      </c>
      <c r="O249" s="5" t="s">
        <v>153</v>
      </c>
      <c r="P249" s="5" t="s">
        <v>240</v>
      </c>
      <c r="Q249" s="5"/>
      <c r="R249" s="4">
        <v>20</v>
      </c>
      <c r="S249" s="5" t="s">
        <v>798</v>
      </c>
      <c r="T249" s="5"/>
      <c r="U249" s="5">
        <v>0</v>
      </c>
      <c r="V249" s="5" t="s">
        <v>920</v>
      </c>
      <c r="W249" s="5"/>
      <c r="X249" s="5" t="s">
        <v>799</v>
      </c>
      <c r="Y249" s="5">
        <v>100</v>
      </c>
      <c r="Z249" s="5">
        <v>1000</v>
      </c>
      <c r="AA249" s="5" t="s">
        <v>800</v>
      </c>
      <c r="AB249" s="5">
        <v>100</v>
      </c>
      <c r="AC249" s="5">
        <v>0</v>
      </c>
      <c r="AD249" s="5">
        <v>0</v>
      </c>
      <c r="AE249" s="5">
        <v>0</v>
      </c>
      <c r="AF249" s="5">
        <v>0</v>
      </c>
      <c r="AG249" s="5">
        <v>0</v>
      </c>
      <c r="AH249" s="5">
        <v>0</v>
      </c>
      <c r="AI249" s="5"/>
      <c r="AJ249" s="4">
        <v>3</v>
      </c>
      <c r="AK249" s="4">
        <v>3</v>
      </c>
      <c r="AL249" s="5">
        <v>1</v>
      </c>
      <c r="AM249" s="5" t="s">
        <v>819</v>
      </c>
      <c r="AN249" s="5" t="s">
        <v>814</v>
      </c>
      <c r="AO249" s="5">
        <v>2</v>
      </c>
      <c r="AP249" s="5">
        <v>1000</v>
      </c>
      <c r="AQ249" s="5" t="s">
        <v>800</v>
      </c>
      <c r="AR249" s="5">
        <v>20</v>
      </c>
      <c r="AS249" s="5">
        <v>35</v>
      </c>
      <c r="AT249" s="5">
        <v>10</v>
      </c>
      <c r="AU249" s="5">
        <v>35</v>
      </c>
      <c r="AV249" s="5">
        <v>0</v>
      </c>
      <c r="AW249" s="5">
        <v>0</v>
      </c>
      <c r="AX249" s="5" t="s">
        <v>838</v>
      </c>
      <c r="AY249" s="5" t="s">
        <v>838</v>
      </c>
      <c r="AZ249" s="5" t="s">
        <v>905</v>
      </c>
      <c r="BA249" s="5" t="s">
        <v>801</v>
      </c>
      <c r="BB249" s="5"/>
      <c r="BC249" s="5"/>
      <c r="BD249" s="5" t="s">
        <v>815</v>
      </c>
      <c r="BE249" s="5"/>
      <c r="BF249" s="5"/>
      <c r="BG249" s="5"/>
      <c r="BH249" s="5" t="s">
        <v>816</v>
      </c>
      <c r="BI249" s="5"/>
      <c r="BJ249" s="5" t="s">
        <v>875</v>
      </c>
      <c r="BK249" s="5"/>
      <c r="BL249" s="5" t="s">
        <v>807</v>
      </c>
      <c r="BM249" s="5">
        <v>100</v>
      </c>
      <c r="BN249" s="5">
        <v>98</v>
      </c>
      <c r="BO249" s="5">
        <v>94</v>
      </c>
      <c r="BP249" s="5">
        <v>88</v>
      </c>
      <c r="BQ249" s="5">
        <v>80</v>
      </c>
      <c r="BR249" s="5">
        <v>70</v>
      </c>
      <c r="BS249" s="5">
        <v>58</v>
      </c>
      <c r="BT249" s="5">
        <v>44</v>
      </c>
      <c r="BU249" s="5">
        <v>28</v>
      </c>
      <c r="BV249" s="5"/>
      <c r="BW249" s="5" t="s">
        <v>803</v>
      </c>
      <c r="BX249" s="5">
        <v>0</v>
      </c>
      <c r="BY249" s="5">
        <v>0</v>
      </c>
      <c r="BZ249" s="5">
        <v>0</v>
      </c>
      <c r="CA249" s="5">
        <v>0</v>
      </c>
      <c r="CB249" s="5">
        <v>-0.1</v>
      </c>
      <c r="CC249" s="5">
        <v>-0.2</v>
      </c>
      <c r="CD249" s="5">
        <v>-0.3</v>
      </c>
      <c r="CE249" s="5">
        <v>-0.4</v>
      </c>
      <c r="CF249" s="5">
        <v>-0.5</v>
      </c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45"/>
      <c r="ES249" s="45"/>
      <c r="ET249" s="45">
        <v>44561</v>
      </c>
      <c r="EU249" s="45">
        <v>44564</v>
      </c>
      <c r="EV249" s="45" t="s">
        <v>808</v>
      </c>
      <c r="EW249" s="45"/>
      <c r="EX249" s="45"/>
      <c r="EY249" s="45"/>
      <c r="EZ249" s="45"/>
      <c r="FA249" s="45"/>
      <c r="FB249" s="45"/>
      <c r="FC249" s="45">
        <v>44582</v>
      </c>
      <c r="FD249" s="45"/>
      <c r="FE249" s="5"/>
      <c r="FF249" s="5" t="s">
        <v>804</v>
      </c>
      <c r="FG249" s="5"/>
      <c r="FH249" s="5"/>
      <c r="FI249" s="5"/>
      <c r="FJ249" s="5">
        <v>4.71</v>
      </c>
      <c r="FK249" s="4">
        <v>20</v>
      </c>
      <c r="FL249" s="5">
        <v>20</v>
      </c>
      <c r="FM249" s="4">
        <v>13</v>
      </c>
      <c r="FN249" s="4">
        <v>13</v>
      </c>
      <c r="FO249" s="4">
        <v>12</v>
      </c>
      <c r="FP249" s="4">
        <v>12</v>
      </c>
      <c r="FQ249" s="5">
        <v>4</v>
      </c>
      <c r="FR249" s="5">
        <v>2</v>
      </c>
      <c r="FS249" s="5">
        <v>0.08</v>
      </c>
      <c r="FT249" s="5">
        <v>0.15</v>
      </c>
      <c r="FU249" s="5">
        <v>0.31</v>
      </c>
      <c r="FV249" s="5">
        <v>0.92</v>
      </c>
      <c r="FW249" s="5">
        <v>1.77</v>
      </c>
      <c r="FX249" s="5">
        <v>4.7699999999999996</v>
      </c>
      <c r="FY249" s="5">
        <v>0.25</v>
      </c>
      <c r="FZ249" s="5">
        <v>0.42</v>
      </c>
      <c r="GA249" s="5">
        <v>1.25</v>
      </c>
      <c r="GB249" s="5">
        <v>1.67</v>
      </c>
      <c r="GC249" s="5">
        <v>2.33</v>
      </c>
      <c r="GD249" s="5">
        <v>4.58</v>
      </c>
      <c r="GE249" s="5">
        <v>5.92</v>
      </c>
      <c r="GF249" s="46"/>
      <c r="GG249" s="5" t="s">
        <v>44</v>
      </c>
      <c r="GH249" s="5" t="s">
        <v>44</v>
      </c>
      <c r="GI249" s="5" t="s">
        <v>919</v>
      </c>
      <c r="GJ249" s="5" t="s">
        <v>798</v>
      </c>
      <c r="GK249" s="5" t="s">
        <v>830</v>
      </c>
      <c r="GL249" s="5">
        <v>1</v>
      </c>
      <c r="GM249" s="46"/>
      <c r="GN249" s="47">
        <v>2112097127</v>
      </c>
      <c r="GO249">
        <f t="shared" si="9"/>
        <v>0.66000000000000014</v>
      </c>
      <c r="GP249">
        <f t="shared" si="10"/>
        <v>8</v>
      </c>
      <c r="GQ249">
        <f t="shared" si="11"/>
        <v>55</v>
      </c>
    </row>
    <row r="250" spans="1:199">
      <c r="A250" s="5" t="s">
        <v>795</v>
      </c>
      <c r="B250" s="5">
        <v>2022</v>
      </c>
      <c r="C250" s="4">
        <v>112352089</v>
      </c>
      <c r="D250" s="5">
        <v>112352089</v>
      </c>
      <c r="E250" s="5" t="s">
        <v>796</v>
      </c>
      <c r="F250" s="5" t="s">
        <v>35</v>
      </c>
      <c r="G250" s="5" t="s">
        <v>36</v>
      </c>
      <c r="H250" s="5" t="s">
        <v>797</v>
      </c>
      <c r="I250" s="5" t="s">
        <v>61</v>
      </c>
      <c r="J250" s="5" t="s">
        <v>38</v>
      </c>
      <c r="K250" s="5" t="s">
        <v>38</v>
      </c>
      <c r="L250" s="5" t="s">
        <v>39</v>
      </c>
      <c r="M250" s="5" t="s">
        <v>40</v>
      </c>
      <c r="N250" s="5">
        <v>2</v>
      </c>
      <c r="O250" s="5" t="s">
        <v>79</v>
      </c>
      <c r="P250" s="5" t="s">
        <v>274</v>
      </c>
      <c r="Q250" s="5"/>
      <c r="R250" s="4">
        <v>8</v>
      </c>
      <c r="S250" s="5" t="s">
        <v>798</v>
      </c>
      <c r="T250" s="5"/>
      <c r="U250" s="5">
        <v>0</v>
      </c>
      <c r="V250" s="5" t="s">
        <v>920</v>
      </c>
      <c r="W250" s="5"/>
      <c r="X250" s="5" t="s">
        <v>799</v>
      </c>
      <c r="Y250" s="5">
        <v>100</v>
      </c>
      <c r="Z250" s="5">
        <v>1000</v>
      </c>
      <c r="AA250" s="5" t="s">
        <v>800</v>
      </c>
      <c r="AB250" s="5">
        <v>100</v>
      </c>
      <c r="AC250" s="5">
        <v>0</v>
      </c>
      <c r="AD250" s="5">
        <v>0</v>
      </c>
      <c r="AE250" s="5">
        <v>0</v>
      </c>
      <c r="AF250" s="5">
        <v>0</v>
      </c>
      <c r="AG250" s="5">
        <v>0</v>
      </c>
      <c r="AH250" s="5">
        <v>0</v>
      </c>
      <c r="AI250" s="5"/>
      <c r="AJ250" s="4">
        <v>3.8</v>
      </c>
      <c r="AK250" s="4">
        <v>3.8</v>
      </c>
      <c r="AL250" s="5">
        <v>1</v>
      </c>
      <c r="AM250" s="5" t="s">
        <v>819</v>
      </c>
      <c r="AN250" s="5" t="s">
        <v>814</v>
      </c>
      <c r="AO250" s="5">
        <v>2</v>
      </c>
      <c r="AP250" s="5">
        <v>1000</v>
      </c>
      <c r="AQ250" s="5" t="s">
        <v>800</v>
      </c>
      <c r="AR250" s="5">
        <v>20</v>
      </c>
      <c r="AS250" s="5">
        <v>35</v>
      </c>
      <c r="AT250" s="5">
        <v>10</v>
      </c>
      <c r="AU250" s="5">
        <v>35</v>
      </c>
      <c r="AV250" s="5">
        <v>0</v>
      </c>
      <c r="AW250" s="5">
        <v>0</v>
      </c>
      <c r="AX250" s="5" t="s">
        <v>838</v>
      </c>
      <c r="AY250" s="5" t="s">
        <v>838</v>
      </c>
      <c r="AZ250" s="5" t="s">
        <v>905</v>
      </c>
      <c r="BA250" s="5" t="s">
        <v>801</v>
      </c>
      <c r="BB250" s="5"/>
      <c r="BC250" s="5"/>
      <c r="BD250" s="5" t="s">
        <v>815</v>
      </c>
      <c r="BE250" s="5"/>
      <c r="BF250" s="5"/>
      <c r="BG250" s="5"/>
      <c r="BH250" s="5" t="s">
        <v>816</v>
      </c>
      <c r="BI250" s="5"/>
      <c r="BJ250" s="5" t="s">
        <v>875</v>
      </c>
      <c r="BK250" s="5"/>
      <c r="BL250" s="5" t="s">
        <v>807</v>
      </c>
      <c r="BM250" s="5">
        <v>100</v>
      </c>
      <c r="BN250" s="5">
        <v>98</v>
      </c>
      <c r="BO250" s="5">
        <v>94</v>
      </c>
      <c r="BP250" s="5">
        <v>88</v>
      </c>
      <c r="BQ250" s="5">
        <v>80</v>
      </c>
      <c r="BR250" s="5">
        <v>70</v>
      </c>
      <c r="BS250" s="5">
        <v>58</v>
      </c>
      <c r="BT250" s="5">
        <v>44</v>
      </c>
      <c r="BU250" s="5">
        <v>28</v>
      </c>
      <c r="BV250" s="5"/>
      <c r="BW250" s="5" t="s">
        <v>803</v>
      </c>
      <c r="BX250" s="5">
        <v>0</v>
      </c>
      <c r="BY250" s="5">
        <v>0</v>
      </c>
      <c r="BZ250" s="5">
        <v>0</v>
      </c>
      <c r="CA250" s="5">
        <v>0</v>
      </c>
      <c r="CB250" s="5">
        <v>-0.1</v>
      </c>
      <c r="CC250" s="5">
        <v>-0.2</v>
      </c>
      <c r="CD250" s="5">
        <v>-0.3</v>
      </c>
      <c r="CE250" s="5">
        <v>-0.4</v>
      </c>
      <c r="CF250" s="5">
        <v>-0.5</v>
      </c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45"/>
      <c r="ES250" s="45"/>
      <c r="ET250" s="45">
        <v>44561</v>
      </c>
      <c r="EU250" s="45">
        <v>44564</v>
      </c>
      <c r="EV250" s="45" t="s">
        <v>808</v>
      </c>
      <c r="EW250" s="45"/>
      <c r="EX250" s="45"/>
      <c r="EY250" s="45"/>
      <c r="EZ250" s="45"/>
      <c r="FA250" s="45"/>
      <c r="FB250" s="45"/>
      <c r="FC250" s="45">
        <v>44582</v>
      </c>
      <c r="FD250" s="45"/>
      <c r="FE250" s="5"/>
      <c r="FF250" s="5" t="s">
        <v>804</v>
      </c>
      <c r="FG250" s="5"/>
      <c r="FH250" s="5"/>
      <c r="FI250" s="5"/>
      <c r="FJ250" s="5">
        <v>7.06</v>
      </c>
      <c r="FK250" s="4">
        <v>8</v>
      </c>
      <c r="FL250" s="5">
        <v>8</v>
      </c>
      <c r="FM250" s="4">
        <v>7</v>
      </c>
      <c r="FN250" s="4">
        <v>7</v>
      </c>
      <c r="FO250" s="4">
        <v>7</v>
      </c>
      <c r="FP250" s="4">
        <v>7</v>
      </c>
      <c r="FQ250" s="5">
        <v>14</v>
      </c>
      <c r="FR250" s="5">
        <v>16</v>
      </c>
      <c r="FS250" s="5">
        <v>0.86</v>
      </c>
      <c r="FT250" s="5">
        <v>1.29</v>
      </c>
      <c r="FU250" s="5">
        <v>2.14</v>
      </c>
      <c r="FV250" s="5">
        <v>3.71</v>
      </c>
      <c r="FW250" s="5">
        <v>4.1399999999999997</v>
      </c>
      <c r="FX250" s="5">
        <v>6.71</v>
      </c>
      <c r="FY250" s="5">
        <v>1.1399999999999999</v>
      </c>
      <c r="FZ250" s="5">
        <v>1.43</v>
      </c>
      <c r="GA250" s="5">
        <v>3.29</v>
      </c>
      <c r="GB250" s="5">
        <v>4.1399999999999997</v>
      </c>
      <c r="GC250" s="5">
        <v>5.14</v>
      </c>
      <c r="GD250" s="5">
        <v>7.86</v>
      </c>
      <c r="GE250" s="5">
        <v>6.57</v>
      </c>
      <c r="GF250" s="46"/>
      <c r="GG250" s="5" t="s">
        <v>39</v>
      </c>
      <c r="GH250" s="5" t="s">
        <v>39</v>
      </c>
      <c r="GI250" s="5" t="s">
        <v>919</v>
      </c>
      <c r="GJ250" s="5" t="s">
        <v>798</v>
      </c>
      <c r="GK250" s="5" t="s">
        <v>830</v>
      </c>
      <c r="GL250" s="5">
        <v>12</v>
      </c>
      <c r="GM250" s="46"/>
      <c r="GN250" s="47">
        <v>2112097128</v>
      </c>
      <c r="GO250">
        <f t="shared" si="9"/>
        <v>1</v>
      </c>
      <c r="GP250">
        <f t="shared" si="10"/>
        <v>7</v>
      </c>
      <c r="GQ250">
        <f t="shared" si="11"/>
        <v>55</v>
      </c>
    </row>
    <row r="251" spans="1:199">
      <c r="A251" s="5" t="s">
        <v>795</v>
      </c>
      <c r="B251" s="5">
        <v>2022</v>
      </c>
      <c r="C251" s="4">
        <v>112352118</v>
      </c>
      <c r="D251" s="5">
        <v>112352118</v>
      </c>
      <c r="E251" s="5" t="s">
        <v>796</v>
      </c>
      <c r="F251" s="5" t="s">
        <v>35</v>
      </c>
      <c r="G251" s="5" t="s">
        <v>36</v>
      </c>
      <c r="H251" s="5" t="s">
        <v>797</v>
      </c>
      <c r="I251" s="5" t="s">
        <v>61</v>
      </c>
      <c r="J251" s="5" t="s">
        <v>38</v>
      </c>
      <c r="K251" s="5" t="s">
        <v>38</v>
      </c>
      <c r="L251" s="5" t="s">
        <v>39</v>
      </c>
      <c r="M251" s="5" t="s">
        <v>40</v>
      </c>
      <c r="N251" s="5">
        <v>2</v>
      </c>
      <c r="O251" s="5" t="s">
        <v>165</v>
      </c>
      <c r="P251" s="5" t="s">
        <v>296</v>
      </c>
      <c r="Q251" s="5"/>
      <c r="R251" s="4">
        <v>17</v>
      </c>
      <c r="S251" s="5" t="s">
        <v>798</v>
      </c>
      <c r="T251" s="5"/>
      <c r="U251" s="5">
        <v>0</v>
      </c>
      <c r="V251" s="5" t="s">
        <v>920</v>
      </c>
      <c r="W251" s="5"/>
      <c r="X251" s="5" t="s">
        <v>799</v>
      </c>
      <c r="Y251" s="5">
        <v>100</v>
      </c>
      <c r="Z251" s="5">
        <v>1000</v>
      </c>
      <c r="AA251" s="5" t="s">
        <v>800</v>
      </c>
      <c r="AB251" s="5">
        <v>100</v>
      </c>
      <c r="AC251" s="5">
        <v>0</v>
      </c>
      <c r="AD251" s="5">
        <v>0</v>
      </c>
      <c r="AE251" s="5">
        <v>0</v>
      </c>
      <c r="AF251" s="5">
        <v>0</v>
      </c>
      <c r="AG251" s="5">
        <v>0</v>
      </c>
      <c r="AH251" s="5">
        <v>0</v>
      </c>
      <c r="AI251" s="5"/>
      <c r="AJ251" s="4">
        <v>3.2</v>
      </c>
      <c r="AK251" s="4">
        <v>3.2</v>
      </c>
      <c r="AL251" s="5">
        <v>1</v>
      </c>
      <c r="AM251" s="5" t="s">
        <v>819</v>
      </c>
      <c r="AN251" s="5" t="s">
        <v>814</v>
      </c>
      <c r="AO251" s="5">
        <v>2</v>
      </c>
      <c r="AP251" s="5">
        <v>1000</v>
      </c>
      <c r="AQ251" s="5" t="s">
        <v>800</v>
      </c>
      <c r="AR251" s="5">
        <v>20</v>
      </c>
      <c r="AS251" s="5">
        <v>35</v>
      </c>
      <c r="AT251" s="5">
        <v>10</v>
      </c>
      <c r="AU251" s="5">
        <v>35</v>
      </c>
      <c r="AV251" s="5">
        <v>0</v>
      </c>
      <c r="AW251" s="5">
        <v>0</v>
      </c>
      <c r="AX251" s="5" t="s">
        <v>838</v>
      </c>
      <c r="AY251" s="5" t="s">
        <v>838</v>
      </c>
      <c r="AZ251" s="5" t="s">
        <v>905</v>
      </c>
      <c r="BA251" s="5" t="s">
        <v>801</v>
      </c>
      <c r="BB251" s="5"/>
      <c r="BC251" s="5"/>
      <c r="BD251" s="5" t="s">
        <v>815</v>
      </c>
      <c r="BE251" s="5"/>
      <c r="BF251" s="5"/>
      <c r="BG251" s="5"/>
      <c r="BH251" s="5" t="s">
        <v>816</v>
      </c>
      <c r="BI251" s="5"/>
      <c r="BJ251" s="5" t="s">
        <v>875</v>
      </c>
      <c r="BK251" s="5"/>
      <c r="BL251" s="5" t="s">
        <v>807</v>
      </c>
      <c r="BM251" s="5">
        <v>100</v>
      </c>
      <c r="BN251" s="5">
        <v>98</v>
      </c>
      <c r="BO251" s="5">
        <v>94</v>
      </c>
      <c r="BP251" s="5">
        <v>88</v>
      </c>
      <c r="BQ251" s="5">
        <v>80</v>
      </c>
      <c r="BR251" s="5">
        <v>70</v>
      </c>
      <c r="BS251" s="5">
        <v>58</v>
      </c>
      <c r="BT251" s="5">
        <v>44</v>
      </c>
      <c r="BU251" s="5">
        <v>28</v>
      </c>
      <c r="BV251" s="5"/>
      <c r="BW251" s="5" t="s">
        <v>803</v>
      </c>
      <c r="BX251" s="5">
        <v>0</v>
      </c>
      <c r="BY251" s="5">
        <v>0</v>
      </c>
      <c r="BZ251" s="5">
        <v>0</v>
      </c>
      <c r="CA251" s="5">
        <v>0</v>
      </c>
      <c r="CB251" s="5">
        <v>-0.1</v>
      </c>
      <c r="CC251" s="5">
        <v>-0.2</v>
      </c>
      <c r="CD251" s="5">
        <v>-0.3</v>
      </c>
      <c r="CE251" s="5">
        <v>-0.4</v>
      </c>
      <c r="CF251" s="5">
        <v>-0.5</v>
      </c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45"/>
      <c r="ES251" s="45"/>
      <c r="ET251" s="45">
        <v>44561</v>
      </c>
      <c r="EU251" s="45">
        <v>44564</v>
      </c>
      <c r="EV251" s="45" t="s">
        <v>808</v>
      </c>
      <c r="EW251" s="45"/>
      <c r="EX251" s="45"/>
      <c r="EY251" s="45"/>
      <c r="EZ251" s="45"/>
      <c r="FA251" s="45"/>
      <c r="FB251" s="45"/>
      <c r="FC251" s="45">
        <v>44582</v>
      </c>
      <c r="FD251" s="45"/>
      <c r="FE251" s="5"/>
      <c r="FF251" s="5" t="s">
        <v>804</v>
      </c>
      <c r="FG251" s="5"/>
      <c r="FH251" s="5"/>
      <c r="FI251" s="5"/>
      <c r="FJ251" s="5">
        <v>3.86</v>
      </c>
      <c r="FK251" s="4">
        <v>17</v>
      </c>
      <c r="FL251" s="5">
        <v>17</v>
      </c>
      <c r="FM251" s="4">
        <v>10</v>
      </c>
      <c r="FN251" s="4">
        <v>10</v>
      </c>
      <c r="FO251" s="4">
        <v>10</v>
      </c>
      <c r="FP251" s="4">
        <v>10</v>
      </c>
      <c r="FQ251" s="5">
        <v>4</v>
      </c>
      <c r="FR251" s="5">
        <v>6</v>
      </c>
      <c r="FS251" s="5">
        <v>0.2</v>
      </c>
      <c r="FT251" s="5">
        <v>0.4</v>
      </c>
      <c r="FU251" s="5">
        <v>0.7</v>
      </c>
      <c r="FV251" s="5">
        <v>1.7</v>
      </c>
      <c r="FW251" s="5">
        <v>2.5</v>
      </c>
      <c r="FX251" s="5">
        <v>3.5</v>
      </c>
      <c r="FY251" s="5">
        <v>1</v>
      </c>
      <c r="FZ251" s="5">
        <v>1.3</v>
      </c>
      <c r="GA251" s="5">
        <v>2.1</v>
      </c>
      <c r="GB251" s="5">
        <v>2.7</v>
      </c>
      <c r="GC251" s="5">
        <v>3.6</v>
      </c>
      <c r="GD251" s="5">
        <v>4.7</v>
      </c>
      <c r="GE251" s="5">
        <v>4.91</v>
      </c>
      <c r="GF251" s="46"/>
      <c r="GG251" s="5" t="s">
        <v>44</v>
      </c>
      <c r="GH251" s="5" t="s">
        <v>44</v>
      </c>
      <c r="GI251" s="5" t="s">
        <v>919</v>
      </c>
      <c r="GJ251" s="5" t="s">
        <v>798</v>
      </c>
      <c r="GK251" s="5" t="s">
        <v>830</v>
      </c>
      <c r="GL251" s="5">
        <v>4</v>
      </c>
      <c r="GM251" s="46"/>
      <c r="GN251" s="47">
        <v>2112097129</v>
      </c>
      <c r="GO251">
        <f t="shared" si="9"/>
        <v>0.89999999999999991</v>
      </c>
      <c r="GP251">
        <f t="shared" si="10"/>
        <v>9</v>
      </c>
      <c r="GQ251">
        <f t="shared" si="11"/>
        <v>47</v>
      </c>
    </row>
    <row r="252" spans="1:199">
      <c r="A252" s="5" t="s">
        <v>795</v>
      </c>
      <c r="B252" s="5">
        <v>2022</v>
      </c>
      <c r="C252" s="4">
        <v>112352119</v>
      </c>
      <c r="D252" s="5">
        <v>112352119</v>
      </c>
      <c r="E252" s="5" t="s">
        <v>796</v>
      </c>
      <c r="F252" s="5" t="s">
        <v>35</v>
      </c>
      <c r="G252" s="5" t="s">
        <v>36</v>
      </c>
      <c r="H252" s="5" t="s">
        <v>797</v>
      </c>
      <c r="I252" s="5" t="s">
        <v>61</v>
      </c>
      <c r="J252" s="5" t="s">
        <v>38</v>
      </c>
      <c r="K252" s="5" t="s">
        <v>38</v>
      </c>
      <c r="L252" s="5" t="s">
        <v>39</v>
      </c>
      <c r="M252" s="5" t="s">
        <v>40</v>
      </c>
      <c r="N252" s="5">
        <v>2</v>
      </c>
      <c r="O252" s="5" t="s">
        <v>165</v>
      </c>
      <c r="P252" s="5" t="s">
        <v>292</v>
      </c>
      <c r="Q252" s="5"/>
      <c r="R252" s="4">
        <v>15</v>
      </c>
      <c r="S252" s="5" t="s">
        <v>798</v>
      </c>
      <c r="T252" s="5"/>
      <c r="U252" s="5">
        <v>0</v>
      </c>
      <c r="V252" s="5" t="s">
        <v>920</v>
      </c>
      <c r="W252" s="5"/>
      <c r="X252" s="5" t="s">
        <v>799</v>
      </c>
      <c r="Y252" s="5">
        <v>100</v>
      </c>
      <c r="Z252" s="5">
        <v>1000</v>
      </c>
      <c r="AA252" s="5" t="s">
        <v>800</v>
      </c>
      <c r="AB252" s="5">
        <v>100</v>
      </c>
      <c r="AC252" s="5">
        <v>0</v>
      </c>
      <c r="AD252" s="5">
        <v>0</v>
      </c>
      <c r="AE252" s="5">
        <v>0</v>
      </c>
      <c r="AF252" s="5">
        <v>0</v>
      </c>
      <c r="AG252" s="5">
        <v>0</v>
      </c>
      <c r="AH252" s="5">
        <v>0</v>
      </c>
      <c r="AI252" s="5"/>
      <c r="AJ252" s="4">
        <v>3</v>
      </c>
      <c r="AK252" s="4">
        <v>3</v>
      </c>
      <c r="AL252" s="5">
        <v>1</v>
      </c>
      <c r="AM252" s="5" t="s">
        <v>819</v>
      </c>
      <c r="AN252" s="5" t="s">
        <v>814</v>
      </c>
      <c r="AO252" s="5">
        <v>2</v>
      </c>
      <c r="AP252" s="5">
        <v>1000</v>
      </c>
      <c r="AQ252" s="5" t="s">
        <v>800</v>
      </c>
      <c r="AR252" s="5">
        <v>20</v>
      </c>
      <c r="AS252" s="5">
        <v>35</v>
      </c>
      <c r="AT252" s="5">
        <v>10</v>
      </c>
      <c r="AU252" s="5">
        <v>35</v>
      </c>
      <c r="AV252" s="5">
        <v>0</v>
      </c>
      <c r="AW252" s="5">
        <v>0</v>
      </c>
      <c r="AX252" s="5" t="s">
        <v>838</v>
      </c>
      <c r="AY252" s="5" t="s">
        <v>838</v>
      </c>
      <c r="AZ252" s="5" t="s">
        <v>905</v>
      </c>
      <c r="BA252" s="5" t="s">
        <v>801</v>
      </c>
      <c r="BB252" s="5"/>
      <c r="BC252" s="5"/>
      <c r="BD252" s="5" t="s">
        <v>815</v>
      </c>
      <c r="BE252" s="5"/>
      <c r="BF252" s="5"/>
      <c r="BG252" s="5"/>
      <c r="BH252" s="5" t="s">
        <v>816</v>
      </c>
      <c r="BI252" s="5"/>
      <c r="BJ252" s="5" t="s">
        <v>875</v>
      </c>
      <c r="BK252" s="5"/>
      <c r="BL252" s="5" t="s">
        <v>807</v>
      </c>
      <c r="BM252" s="5">
        <v>100</v>
      </c>
      <c r="BN252" s="5">
        <v>98</v>
      </c>
      <c r="BO252" s="5">
        <v>94</v>
      </c>
      <c r="BP252" s="5">
        <v>88</v>
      </c>
      <c r="BQ252" s="5">
        <v>80</v>
      </c>
      <c r="BR252" s="5">
        <v>70</v>
      </c>
      <c r="BS252" s="5">
        <v>58</v>
      </c>
      <c r="BT252" s="5">
        <v>44</v>
      </c>
      <c r="BU252" s="5">
        <v>28</v>
      </c>
      <c r="BV252" s="5"/>
      <c r="BW252" s="5" t="s">
        <v>803</v>
      </c>
      <c r="BX252" s="5">
        <v>0</v>
      </c>
      <c r="BY252" s="5">
        <v>0</v>
      </c>
      <c r="BZ252" s="5">
        <v>0</v>
      </c>
      <c r="CA252" s="5">
        <v>0</v>
      </c>
      <c r="CB252" s="5">
        <v>-0.1</v>
      </c>
      <c r="CC252" s="5">
        <v>-0.2</v>
      </c>
      <c r="CD252" s="5">
        <v>-0.3</v>
      </c>
      <c r="CE252" s="5">
        <v>-0.4</v>
      </c>
      <c r="CF252" s="5">
        <v>-0.5</v>
      </c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45"/>
      <c r="ES252" s="45"/>
      <c r="ET252" s="45">
        <v>44561</v>
      </c>
      <c r="EU252" s="45">
        <v>44564</v>
      </c>
      <c r="EV252" s="45" t="s">
        <v>808</v>
      </c>
      <c r="EW252" s="45"/>
      <c r="EX252" s="45"/>
      <c r="EY252" s="45"/>
      <c r="EZ252" s="45"/>
      <c r="FA252" s="45"/>
      <c r="FB252" s="45"/>
      <c r="FC252" s="45">
        <v>44582</v>
      </c>
      <c r="FD252" s="45"/>
      <c r="FE252" s="5"/>
      <c r="FF252" s="5" t="s">
        <v>804</v>
      </c>
      <c r="FG252" s="5"/>
      <c r="FH252" s="5"/>
      <c r="FI252" s="5"/>
      <c r="FJ252" s="5">
        <v>3.58</v>
      </c>
      <c r="FK252" s="4">
        <v>15</v>
      </c>
      <c r="FL252" s="5">
        <v>15</v>
      </c>
      <c r="FM252" s="4">
        <v>10</v>
      </c>
      <c r="FN252" s="4">
        <v>10</v>
      </c>
      <c r="FO252" s="4">
        <v>10</v>
      </c>
      <c r="FP252" s="4">
        <v>10</v>
      </c>
      <c r="FQ252" s="5">
        <v>2</v>
      </c>
      <c r="FR252" s="5">
        <v>2</v>
      </c>
      <c r="FS252" s="5">
        <v>0</v>
      </c>
      <c r="FT252" s="5">
        <v>0.3</v>
      </c>
      <c r="FU252" s="5">
        <v>0.5</v>
      </c>
      <c r="FV252" s="5">
        <v>1.1000000000000001</v>
      </c>
      <c r="FW252" s="5">
        <v>2.1</v>
      </c>
      <c r="FX252" s="5">
        <v>3.7</v>
      </c>
      <c r="FY252" s="5">
        <v>0.1</v>
      </c>
      <c r="FZ252" s="5">
        <v>0.3</v>
      </c>
      <c r="GA252" s="5">
        <v>0.7</v>
      </c>
      <c r="GB252" s="5">
        <v>1.6</v>
      </c>
      <c r="GC252" s="5">
        <v>2.5</v>
      </c>
      <c r="GD252" s="5">
        <v>3.3</v>
      </c>
      <c r="GE252" s="5">
        <v>8</v>
      </c>
      <c r="GF252" s="46"/>
      <c r="GG252" s="5" t="s">
        <v>44</v>
      </c>
      <c r="GH252" s="5" t="s">
        <v>44</v>
      </c>
      <c r="GI252" s="5" t="s">
        <v>919</v>
      </c>
      <c r="GJ252" s="5" t="s">
        <v>798</v>
      </c>
      <c r="GK252" s="5" t="s">
        <v>830</v>
      </c>
      <c r="GL252" s="5">
        <v>2</v>
      </c>
      <c r="GM252" s="46"/>
      <c r="GN252" s="47">
        <v>2112097130</v>
      </c>
      <c r="GO252">
        <f t="shared" si="9"/>
        <v>0.89999999999999991</v>
      </c>
      <c r="GP252">
        <f t="shared" si="10"/>
        <v>9</v>
      </c>
      <c r="GQ252">
        <f t="shared" si="11"/>
        <v>33</v>
      </c>
    </row>
    <row r="253" spans="1:199">
      <c r="A253" s="5" t="s">
        <v>795</v>
      </c>
      <c r="B253" s="5">
        <v>2022</v>
      </c>
      <c r="C253" s="4">
        <v>112352120</v>
      </c>
      <c r="D253" s="5">
        <v>112352120</v>
      </c>
      <c r="E253" s="5" t="s">
        <v>796</v>
      </c>
      <c r="F253" s="5" t="s">
        <v>35</v>
      </c>
      <c r="G253" s="5" t="s">
        <v>36</v>
      </c>
      <c r="H253" s="5" t="s">
        <v>797</v>
      </c>
      <c r="I253" s="5" t="s">
        <v>61</v>
      </c>
      <c r="J253" s="5" t="s">
        <v>38</v>
      </c>
      <c r="K253" s="5" t="s">
        <v>38</v>
      </c>
      <c r="L253" s="5" t="s">
        <v>39</v>
      </c>
      <c r="M253" s="5" t="s">
        <v>40</v>
      </c>
      <c r="N253" s="5">
        <v>2</v>
      </c>
      <c r="O253" s="5" t="s">
        <v>94</v>
      </c>
      <c r="P253" s="5" t="s">
        <v>252</v>
      </c>
      <c r="Q253" s="5"/>
      <c r="R253" s="4">
        <v>65</v>
      </c>
      <c r="S253" s="5" t="s">
        <v>798</v>
      </c>
      <c r="T253" s="5"/>
      <c r="U253" s="5">
        <v>0</v>
      </c>
      <c r="V253" s="5" t="s">
        <v>920</v>
      </c>
      <c r="W253" s="5"/>
      <c r="X253" s="5" t="s">
        <v>799</v>
      </c>
      <c r="Y253" s="5">
        <v>100</v>
      </c>
      <c r="Z253" s="5">
        <v>1000</v>
      </c>
      <c r="AA253" s="5" t="s">
        <v>800</v>
      </c>
      <c r="AB253" s="5">
        <v>100</v>
      </c>
      <c r="AC253" s="5">
        <v>0</v>
      </c>
      <c r="AD253" s="5">
        <v>0</v>
      </c>
      <c r="AE253" s="5">
        <v>0</v>
      </c>
      <c r="AF253" s="5">
        <v>0</v>
      </c>
      <c r="AG253" s="5">
        <v>0</v>
      </c>
      <c r="AH253" s="5">
        <v>0</v>
      </c>
      <c r="AI253" s="5"/>
      <c r="AJ253" s="4">
        <v>2.17</v>
      </c>
      <c r="AK253" s="4">
        <v>2.17</v>
      </c>
      <c r="AL253" s="5">
        <v>1</v>
      </c>
      <c r="AM253" s="5" t="s">
        <v>819</v>
      </c>
      <c r="AN253" s="5" t="s">
        <v>814</v>
      </c>
      <c r="AO253" s="5">
        <v>2</v>
      </c>
      <c r="AP253" s="5">
        <v>1000</v>
      </c>
      <c r="AQ253" s="5" t="s">
        <v>800</v>
      </c>
      <c r="AR253" s="5">
        <v>20</v>
      </c>
      <c r="AS253" s="5">
        <v>35</v>
      </c>
      <c r="AT253" s="5">
        <v>10</v>
      </c>
      <c r="AU253" s="5">
        <v>35</v>
      </c>
      <c r="AV253" s="5">
        <v>0</v>
      </c>
      <c r="AW253" s="5">
        <v>0</v>
      </c>
      <c r="AX253" s="5" t="s">
        <v>838</v>
      </c>
      <c r="AY253" s="5" t="s">
        <v>838</v>
      </c>
      <c r="AZ253" s="5" t="s">
        <v>905</v>
      </c>
      <c r="BA253" s="5" t="s">
        <v>801</v>
      </c>
      <c r="BB253" s="5"/>
      <c r="BC253" s="5"/>
      <c r="BD253" s="5" t="s">
        <v>815</v>
      </c>
      <c r="BE253" s="5"/>
      <c r="BF253" s="5"/>
      <c r="BG253" s="5"/>
      <c r="BH253" s="5" t="s">
        <v>816</v>
      </c>
      <c r="BI253" s="5"/>
      <c r="BJ253" s="5" t="s">
        <v>875</v>
      </c>
      <c r="BK253" s="5"/>
      <c r="BL253" s="5" t="s">
        <v>807</v>
      </c>
      <c r="BM253" s="5">
        <v>100</v>
      </c>
      <c r="BN253" s="5">
        <v>98</v>
      </c>
      <c r="BO253" s="5">
        <v>94</v>
      </c>
      <c r="BP253" s="5">
        <v>88</v>
      </c>
      <c r="BQ253" s="5">
        <v>80</v>
      </c>
      <c r="BR253" s="5">
        <v>70</v>
      </c>
      <c r="BS253" s="5">
        <v>58</v>
      </c>
      <c r="BT253" s="5">
        <v>44</v>
      </c>
      <c r="BU253" s="5">
        <v>28</v>
      </c>
      <c r="BV253" s="5"/>
      <c r="BW253" s="5" t="s">
        <v>803</v>
      </c>
      <c r="BX253" s="5">
        <v>0</v>
      </c>
      <c r="BY253" s="5">
        <v>0</v>
      </c>
      <c r="BZ253" s="5">
        <v>0</v>
      </c>
      <c r="CA253" s="5">
        <v>0</v>
      </c>
      <c r="CB253" s="5">
        <v>-0.1</v>
      </c>
      <c r="CC253" s="5">
        <v>-0.2</v>
      </c>
      <c r="CD253" s="5">
        <v>-0.3</v>
      </c>
      <c r="CE253" s="5">
        <v>-0.4</v>
      </c>
      <c r="CF253" s="5">
        <v>-0.5</v>
      </c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45"/>
      <c r="ES253" s="45"/>
      <c r="ET253" s="45">
        <v>44561</v>
      </c>
      <c r="EU253" s="45">
        <v>44564</v>
      </c>
      <c r="EV253" s="45" t="s">
        <v>808</v>
      </c>
      <c r="EW253" s="45"/>
      <c r="EX253" s="45"/>
      <c r="EY253" s="45"/>
      <c r="EZ253" s="45"/>
      <c r="FA253" s="45"/>
      <c r="FB253" s="45"/>
      <c r="FC253" s="45">
        <v>44582</v>
      </c>
      <c r="FD253" s="45"/>
      <c r="FE253" s="5"/>
      <c r="FF253" s="5" t="s">
        <v>804</v>
      </c>
      <c r="FG253" s="5"/>
      <c r="FH253" s="5"/>
      <c r="FI253" s="5"/>
      <c r="FJ253" s="5">
        <v>3.25</v>
      </c>
      <c r="FK253" s="4">
        <v>65</v>
      </c>
      <c r="FL253" s="5">
        <v>64</v>
      </c>
      <c r="FM253" s="4">
        <v>50</v>
      </c>
      <c r="FN253" s="4">
        <v>50</v>
      </c>
      <c r="FO253" s="4">
        <v>39</v>
      </c>
      <c r="FP253" s="4">
        <v>40</v>
      </c>
      <c r="FQ253" s="5">
        <v>5</v>
      </c>
      <c r="FR253" s="5">
        <v>12</v>
      </c>
      <c r="FS253" s="5">
        <v>0.1</v>
      </c>
      <c r="FT253" s="5">
        <v>0.28000000000000003</v>
      </c>
      <c r="FU253" s="5">
        <v>0.54</v>
      </c>
      <c r="FV253" s="5">
        <v>1.28</v>
      </c>
      <c r="FW253" s="5">
        <v>1.72</v>
      </c>
      <c r="FX253" s="5">
        <v>3.14</v>
      </c>
      <c r="FY253" s="5">
        <v>0.35</v>
      </c>
      <c r="FZ253" s="5">
        <v>0.43</v>
      </c>
      <c r="GA253" s="5">
        <v>0.88</v>
      </c>
      <c r="GB253" s="5">
        <v>1.4</v>
      </c>
      <c r="GC253" s="5">
        <v>2.0299999999999998</v>
      </c>
      <c r="GD253" s="5">
        <v>3.5</v>
      </c>
      <c r="GE253" s="5">
        <v>3.29</v>
      </c>
      <c r="GF253" s="46"/>
      <c r="GG253" s="5" t="s">
        <v>44</v>
      </c>
      <c r="GH253" s="5" t="s">
        <v>44</v>
      </c>
      <c r="GI253" s="5" t="s">
        <v>919</v>
      </c>
      <c r="GJ253" s="5" t="s">
        <v>798</v>
      </c>
      <c r="GK253" s="5" t="s">
        <v>830</v>
      </c>
      <c r="GL253" s="5">
        <v>7</v>
      </c>
      <c r="GM253" s="46"/>
      <c r="GN253" s="47">
        <v>2112097131</v>
      </c>
      <c r="GO253">
        <f t="shared" si="9"/>
        <v>0.62999999999999989</v>
      </c>
      <c r="GP253">
        <f t="shared" si="10"/>
        <v>25</v>
      </c>
      <c r="GQ253">
        <f t="shared" si="11"/>
        <v>140</v>
      </c>
    </row>
    <row r="254" spans="1:199">
      <c r="A254" s="5" t="s">
        <v>795</v>
      </c>
      <c r="B254" s="5">
        <v>2022</v>
      </c>
      <c r="C254" s="4">
        <v>112352121</v>
      </c>
      <c r="D254" s="5">
        <v>112352121</v>
      </c>
      <c r="E254" s="5" t="s">
        <v>796</v>
      </c>
      <c r="F254" s="5" t="s">
        <v>35</v>
      </c>
      <c r="G254" s="5" t="s">
        <v>36</v>
      </c>
      <c r="H254" s="5" t="s">
        <v>797</v>
      </c>
      <c r="I254" s="5" t="s">
        <v>61</v>
      </c>
      <c r="J254" s="5" t="s">
        <v>38</v>
      </c>
      <c r="K254" s="5" t="s">
        <v>38</v>
      </c>
      <c r="L254" s="5" t="s">
        <v>39</v>
      </c>
      <c r="M254" s="5" t="s">
        <v>40</v>
      </c>
      <c r="N254" s="5">
        <v>2</v>
      </c>
      <c r="O254" s="5" t="s">
        <v>41</v>
      </c>
      <c r="P254" s="5" t="s">
        <v>42</v>
      </c>
      <c r="Q254" s="5"/>
      <c r="R254" s="4">
        <v>64</v>
      </c>
      <c r="S254" s="5" t="s">
        <v>798</v>
      </c>
      <c r="T254" s="5"/>
      <c r="U254" s="5">
        <v>0</v>
      </c>
      <c r="V254" s="5" t="s">
        <v>920</v>
      </c>
      <c r="W254" s="5"/>
      <c r="X254" s="5" t="s">
        <v>799</v>
      </c>
      <c r="Y254" s="5">
        <v>100</v>
      </c>
      <c r="Z254" s="5">
        <v>1000</v>
      </c>
      <c r="AA254" s="5" t="s">
        <v>800</v>
      </c>
      <c r="AB254" s="5">
        <v>100</v>
      </c>
      <c r="AC254" s="5">
        <v>0</v>
      </c>
      <c r="AD254" s="5">
        <v>0</v>
      </c>
      <c r="AE254" s="5">
        <v>0</v>
      </c>
      <c r="AF254" s="5">
        <v>0</v>
      </c>
      <c r="AG254" s="5">
        <v>0</v>
      </c>
      <c r="AH254" s="5">
        <v>0</v>
      </c>
      <c r="AI254" s="5"/>
      <c r="AJ254" s="4">
        <v>0.23</v>
      </c>
      <c r="AK254" s="4">
        <v>0.23</v>
      </c>
      <c r="AL254" s="5">
        <v>1</v>
      </c>
      <c r="AM254" s="5" t="s">
        <v>819</v>
      </c>
      <c r="AN254" s="5" t="s">
        <v>814</v>
      </c>
      <c r="AO254" s="5">
        <v>2</v>
      </c>
      <c r="AP254" s="5">
        <v>1000</v>
      </c>
      <c r="AQ254" s="5" t="s">
        <v>800</v>
      </c>
      <c r="AR254" s="5">
        <v>20</v>
      </c>
      <c r="AS254" s="5">
        <v>35</v>
      </c>
      <c r="AT254" s="5">
        <v>10</v>
      </c>
      <c r="AU254" s="5">
        <v>35</v>
      </c>
      <c r="AV254" s="5">
        <v>0</v>
      </c>
      <c r="AW254" s="5">
        <v>0</v>
      </c>
      <c r="AX254" s="5" t="s">
        <v>838</v>
      </c>
      <c r="AY254" s="5" t="s">
        <v>838</v>
      </c>
      <c r="AZ254" s="5" t="s">
        <v>905</v>
      </c>
      <c r="BA254" s="5" t="s">
        <v>801</v>
      </c>
      <c r="BB254" s="5"/>
      <c r="BC254" s="5"/>
      <c r="BD254" s="5" t="s">
        <v>815</v>
      </c>
      <c r="BE254" s="5"/>
      <c r="BF254" s="5"/>
      <c r="BG254" s="5"/>
      <c r="BH254" s="5" t="s">
        <v>816</v>
      </c>
      <c r="BI254" s="5"/>
      <c r="BJ254" s="5" t="s">
        <v>875</v>
      </c>
      <c r="BK254" s="5"/>
      <c r="BL254" s="5" t="s">
        <v>807</v>
      </c>
      <c r="BM254" s="5">
        <v>100</v>
      </c>
      <c r="BN254" s="5">
        <v>98</v>
      </c>
      <c r="BO254" s="5">
        <v>94</v>
      </c>
      <c r="BP254" s="5">
        <v>88</v>
      </c>
      <c r="BQ254" s="5">
        <v>80</v>
      </c>
      <c r="BR254" s="5">
        <v>70</v>
      </c>
      <c r="BS254" s="5">
        <v>58</v>
      </c>
      <c r="BT254" s="5">
        <v>44</v>
      </c>
      <c r="BU254" s="5">
        <v>28</v>
      </c>
      <c r="BV254" s="5"/>
      <c r="BW254" s="5" t="s">
        <v>803</v>
      </c>
      <c r="BX254" s="5">
        <v>0</v>
      </c>
      <c r="BY254" s="5">
        <v>0</v>
      </c>
      <c r="BZ254" s="5">
        <v>0</v>
      </c>
      <c r="CA254" s="5">
        <v>0</v>
      </c>
      <c r="CB254" s="5">
        <v>-0.1</v>
      </c>
      <c r="CC254" s="5">
        <v>-0.2</v>
      </c>
      <c r="CD254" s="5">
        <v>-0.3</v>
      </c>
      <c r="CE254" s="5">
        <v>-0.4</v>
      </c>
      <c r="CF254" s="5">
        <v>-0.5</v>
      </c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45"/>
      <c r="ES254" s="45"/>
      <c r="ET254" s="45">
        <v>44561</v>
      </c>
      <c r="EU254" s="45">
        <v>44564</v>
      </c>
      <c r="EV254" s="45" t="s">
        <v>808</v>
      </c>
      <c r="EW254" s="45"/>
      <c r="EX254" s="45"/>
      <c r="EY254" s="45"/>
      <c r="EZ254" s="45"/>
      <c r="FA254" s="45"/>
      <c r="FB254" s="45"/>
      <c r="FC254" s="45">
        <v>44582</v>
      </c>
      <c r="FD254" s="45"/>
      <c r="FE254" s="5"/>
      <c r="FF254" s="5" t="s">
        <v>804</v>
      </c>
      <c r="FG254" s="5"/>
      <c r="FH254" s="5"/>
      <c r="FI254" s="5"/>
      <c r="FJ254" s="5">
        <v>3.47</v>
      </c>
      <c r="FK254" s="4">
        <v>64</v>
      </c>
      <c r="FL254" s="5">
        <v>64</v>
      </c>
      <c r="FM254" s="4">
        <v>62</v>
      </c>
      <c r="FN254" s="4">
        <v>62</v>
      </c>
      <c r="FO254" s="4">
        <v>62</v>
      </c>
      <c r="FP254" s="4">
        <v>62</v>
      </c>
      <c r="FQ254" s="5">
        <v>17</v>
      </c>
      <c r="FR254" s="5">
        <v>18</v>
      </c>
      <c r="FS254" s="5">
        <v>0.4</v>
      </c>
      <c r="FT254" s="5">
        <v>0.94</v>
      </c>
      <c r="FU254" s="5">
        <v>1.39</v>
      </c>
      <c r="FV254" s="5">
        <v>2.0299999999999998</v>
      </c>
      <c r="FW254" s="5">
        <v>2.79</v>
      </c>
      <c r="FX254" s="5">
        <v>3.55</v>
      </c>
      <c r="FY254" s="5">
        <v>0.95</v>
      </c>
      <c r="FZ254" s="5">
        <v>0.98</v>
      </c>
      <c r="GA254" s="5">
        <v>1.6</v>
      </c>
      <c r="GB254" s="5">
        <v>2</v>
      </c>
      <c r="GC254" s="5">
        <v>2.56</v>
      </c>
      <c r="GD254" s="5">
        <v>3.27</v>
      </c>
      <c r="GE254" s="5">
        <v>3.29</v>
      </c>
      <c r="GF254" s="46"/>
      <c r="GG254" s="5" t="s">
        <v>44</v>
      </c>
      <c r="GH254" s="5" t="s">
        <v>44</v>
      </c>
      <c r="GI254" s="5" t="s">
        <v>919</v>
      </c>
      <c r="GJ254" s="5" t="s">
        <v>798</v>
      </c>
      <c r="GK254" s="5" t="s">
        <v>830</v>
      </c>
      <c r="GL254" s="5">
        <v>13</v>
      </c>
      <c r="GM254" s="46"/>
      <c r="GN254" s="47">
        <v>2112097132</v>
      </c>
      <c r="GO254">
        <f t="shared" si="9"/>
        <v>0.56000000000000005</v>
      </c>
      <c r="GP254">
        <f t="shared" si="10"/>
        <v>35</v>
      </c>
      <c r="GQ254">
        <f t="shared" si="11"/>
        <v>203</v>
      </c>
    </row>
    <row r="255" spans="1:199">
      <c r="A255" s="5" t="s">
        <v>795</v>
      </c>
      <c r="B255" s="5">
        <v>2022</v>
      </c>
      <c r="C255" s="4">
        <v>112352122</v>
      </c>
      <c r="D255" s="5">
        <v>112352122</v>
      </c>
      <c r="E255" s="5" t="s">
        <v>796</v>
      </c>
      <c r="F255" s="5" t="s">
        <v>35</v>
      </c>
      <c r="G255" s="5" t="s">
        <v>36</v>
      </c>
      <c r="H255" s="5" t="s">
        <v>797</v>
      </c>
      <c r="I255" s="5" t="s">
        <v>61</v>
      </c>
      <c r="J255" s="5" t="s">
        <v>38</v>
      </c>
      <c r="K255" s="5" t="s">
        <v>38</v>
      </c>
      <c r="L255" s="5" t="s">
        <v>39</v>
      </c>
      <c r="M255" s="5" t="s">
        <v>40</v>
      </c>
      <c r="N255" s="5">
        <v>2</v>
      </c>
      <c r="O255" s="5" t="s">
        <v>116</v>
      </c>
      <c r="P255" s="5" t="s">
        <v>302</v>
      </c>
      <c r="Q255" s="5"/>
      <c r="R255" s="4">
        <v>13</v>
      </c>
      <c r="S255" s="5" t="s">
        <v>798</v>
      </c>
      <c r="T255" s="5"/>
      <c r="U255" s="5">
        <v>0</v>
      </c>
      <c r="V255" s="5" t="s">
        <v>920</v>
      </c>
      <c r="W255" s="5"/>
      <c r="X255" s="5" t="s">
        <v>799</v>
      </c>
      <c r="Y255" s="5">
        <v>100</v>
      </c>
      <c r="Z255" s="5">
        <v>1000</v>
      </c>
      <c r="AA255" s="5" t="s">
        <v>800</v>
      </c>
      <c r="AB255" s="5">
        <v>100</v>
      </c>
      <c r="AC255" s="5">
        <v>0</v>
      </c>
      <c r="AD255" s="5">
        <v>0</v>
      </c>
      <c r="AE255" s="5">
        <v>0</v>
      </c>
      <c r="AF255" s="5">
        <v>0</v>
      </c>
      <c r="AG255" s="5">
        <v>0</v>
      </c>
      <c r="AH255" s="5">
        <v>0</v>
      </c>
      <c r="AI255" s="5"/>
      <c r="AJ255" s="4">
        <v>3.25</v>
      </c>
      <c r="AK255" s="4">
        <v>3.25</v>
      </c>
      <c r="AL255" s="5">
        <v>1</v>
      </c>
      <c r="AM255" s="5" t="s">
        <v>819</v>
      </c>
      <c r="AN255" s="5" t="s">
        <v>814</v>
      </c>
      <c r="AO255" s="5">
        <v>2</v>
      </c>
      <c r="AP255" s="5">
        <v>1000</v>
      </c>
      <c r="AQ255" s="5" t="s">
        <v>800</v>
      </c>
      <c r="AR255" s="5">
        <v>20</v>
      </c>
      <c r="AS255" s="5">
        <v>35</v>
      </c>
      <c r="AT255" s="5">
        <v>10</v>
      </c>
      <c r="AU255" s="5">
        <v>35</v>
      </c>
      <c r="AV255" s="5">
        <v>0</v>
      </c>
      <c r="AW255" s="5">
        <v>0</v>
      </c>
      <c r="AX255" s="5" t="s">
        <v>838</v>
      </c>
      <c r="AY255" s="5" t="s">
        <v>838</v>
      </c>
      <c r="AZ255" s="5" t="s">
        <v>905</v>
      </c>
      <c r="BA255" s="5" t="s">
        <v>801</v>
      </c>
      <c r="BB255" s="5"/>
      <c r="BC255" s="5"/>
      <c r="BD255" s="5" t="s">
        <v>815</v>
      </c>
      <c r="BE255" s="5"/>
      <c r="BF255" s="5"/>
      <c r="BG255" s="5"/>
      <c r="BH255" s="5" t="s">
        <v>816</v>
      </c>
      <c r="BI255" s="5"/>
      <c r="BJ255" s="5" t="s">
        <v>875</v>
      </c>
      <c r="BK255" s="5"/>
      <c r="BL255" s="5" t="s">
        <v>807</v>
      </c>
      <c r="BM255" s="5">
        <v>100</v>
      </c>
      <c r="BN255" s="5">
        <v>98</v>
      </c>
      <c r="BO255" s="5">
        <v>94</v>
      </c>
      <c r="BP255" s="5">
        <v>88</v>
      </c>
      <c r="BQ255" s="5">
        <v>80</v>
      </c>
      <c r="BR255" s="5">
        <v>70</v>
      </c>
      <c r="BS255" s="5">
        <v>58</v>
      </c>
      <c r="BT255" s="5">
        <v>44</v>
      </c>
      <c r="BU255" s="5">
        <v>28</v>
      </c>
      <c r="BV255" s="5"/>
      <c r="BW255" s="5" t="s">
        <v>803</v>
      </c>
      <c r="BX255" s="5">
        <v>0</v>
      </c>
      <c r="BY255" s="5">
        <v>0</v>
      </c>
      <c r="BZ255" s="5">
        <v>0</v>
      </c>
      <c r="CA255" s="5">
        <v>0</v>
      </c>
      <c r="CB255" s="5">
        <v>-0.1</v>
      </c>
      <c r="CC255" s="5">
        <v>-0.2</v>
      </c>
      <c r="CD255" s="5">
        <v>-0.3</v>
      </c>
      <c r="CE255" s="5">
        <v>-0.4</v>
      </c>
      <c r="CF255" s="5">
        <v>-0.5</v>
      </c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45"/>
      <c r="ES255" s="45"/>
      <c r="ET255" s="45">
        <v>44561</v>
      </c>
      <c r="EU255" s="45">
        <v>44564</v>
      </c>
      <c r="EV255" s="45" t="s">
        <v>808</v>
      </c>
      <c r="EW255" s="45"/>
      <c r="EX255" s="45"/>
      <c r="EY255" s="45"/>
      <c r="EZ255" s="45"/>
      <c r="FA255" s="45"/>
      <c r="FB255" s="45"/>
      <c r="FC255" s="45">
        <v>44582</v>
      </c>
      <c r="FD255" s="45"/>
      <c r="FE255" s="5"/>
      <c r="FF255" s="5" t="s">
        <v>804</v>
      </c>
      <c r="FG255" s="5"/>
      <c r="FH255" s="5"/>
      <c r="FI255" s="5"/>
      <c r="FJ255" s="5">
        <v>5.0599999999999996</v>
      </c>
      <c r="FK255" s="4">
        <v>13</v>
      </c>
      <c r="FL255" s="5">
        <v>13</v>
      </c>
      <c r="FM255" s="4">
        <v>10</v>
      </c>
      <c r="FN255" s="4">
        <v>10</v>
      </c>
      <c r="FO255" s="4">
        <v>10</v>
      </c>
      <c r="FP255" s="4">
        <v>10</v>
      </c>
      <c r="FQ255" s="5">
        <v>8</v>
      </c>
      <c r="FR255" s="5">
        <v>2</v>
      </c>
      <c r="FS255" s="5">
        <v>0</v>
      </c>
      <c r="FT255" s="5">
        <v>0</v>
      </c>
      <c r="FU255" s="5">
        <v>0.3</v>
      </c>
      <c r="FV255" s="5">
        <v>1.1000000000000001</v>
      </c>
      <c r="FW255" s="5">
        <v>2.6</v>
      </c>
      <c r="FX255" s="5">
        <v>5</v>
      </c>
      <c r="FY255" s="5">
        <v>0.1</v>
      </c>
      <c r="FZ255" s="5">
        <v>0.3</v>
      </c>
      <c r="GA255" s="5">
        <v>1.1000000000000001</v>
      </c>
      <c r="GB255" s="5">
        <v>1.8</v>
      </c>
      <c r="GC255" s="5">
        <v>2.6</v>
      </c>
      <c r="GD255" s="5">
        <v>5.2</v>
      </c>
      <c r="GE255" s="5">
        <v>4.4400000000000004</v>
      </c>
      <c r="GF255" s="46"/>
      <c r="GG255" s="5" t="s">
        <v>44</v>
      </c>
      <c r="GH255" s="5" t="s">
        <v>44</v>
      </c>
      <c r="GI255" s="5" t="s">
        <v>919</v>
      </c>
      <c r="GJ255" s="5" t="s">
        <v>798</v>
      </c>
      <c r="GK255" s="5" t="s">
        <v>830</v>
      </c>
      <c r="GL255" s="5">
        <v>3</v>
      </c>
      <c r="GM255" s="46"/>
      <c r="GN255" s="47">
        <v>2112097133</v>
      </c>
      <c r="GO255">
        <f t="shared" si="9"/>
        <v>0.8</v>
      </c>
      <c r="GP255">
        <f t="shared" si="10"/>
        <v>8</v>
      </c>
      <c r="GQ255">
        <f t="shared" si="11"/>
        <v>52</v>
      </c>
    </row>
    <row r="256" spans="1:199">
      <c r="A256" s="5" t="s">
        <v>795</v>
      </c>
      <c r="B256" s="5">
        <v>2022</v>
      </c>
      <c r="C256" s="4">
        <v>112352123</v>
      </c>
      <c r="D256" s="5">
        <v>112352123</v>
      </c>
      <c r="E256" s="5" t="s">
        <v>796</v>
      </c>
      <c r="F256" s="5" t="s">
        <v>35</v>
      </c>
      <c r="G256" s="5" t="s">
        <v>36</v>
      </c>
      <c r="H256" s="5" t="s">
        <v>797</v>
      </c>
      <c r="I256" s="5" t="s">
        <v>61</v>
      </c>
      <c r="J256" s="5" t="s">
        <v>38</v>
      </c>
      <c r="K256" s="5" t="s">
        <v>38</v>
      </c>
      <c r="L256" s="5" t="s">
        <v>39</v>
      </c>
      <c r="M256" s="5" t="s">
        <v>40</v>
      </c>
      <c r="N256" s="5">
        <v>2</v>
      </c>
      <c r="O256" s="5" t="s">
        <v>133</v>
      </c>
      <c r="P256" s="5" t="s">
        <v>288</v>
      </c>
      <c r="Q256" s="5"/>
      <c r="R256" s="4">
        <v>12</v>
      </c>
      <c r="S256" s="5" t="s">
        <v>798</v>
      </c>
      <c r="T256" s="5"/>
      <c r="U256" s="5">
        <v>0</v>
      </c>
      <c r="V256" s="5" t="s">
        <v>920</v>
      </c>
      <c r="W256" s="5"/>
      <c r="X256" s="5" t="s">
        <v>799</v>
      </c>
      <c r="Y256" s="5">
        <v>100</v>
      </c>
      <c r="Z256" s="5">
        <v>1000</v>
      </c>
      <c r="AA256" s="5" t="s">
        <v>800</v>
      </c>
      <c r="AB256" s="5">
        <v>100</v>
      </c>
      <c r="AC256" s="5">
        <v>0</v>
      </c>
      <c r="AD256" s="5">
        <v>0</v>
      </c>
      <c r="AE256" s="5">
        <v>0</v>
      </c>
      <c r="AF256" s="5">
        <v>0</v>
      </c>
      <c r="AG256" s="5">
        <v>0</v>
      </c>
      <c r="AH256" s="5">
        <v>0</v>
      </c>
      <c r="AI256" s="5"/>
      <c r="AJ256" s="4">
        <v>2.8</v>
      </c>
      <c r="AK256" s="4">
        <v>2.8</v>
      </c>
      <c r="AL256" s="5">
        <v>1</v>
      </c>
      <c r="AM256" s="5" t="s">
        <v>819</v>
      </c>
      <c r="AN256" s="5" t="s">
        <v>814</v>
      </c>
      <c r="AO256" s="5">
        <v>2</v>
      </c>
      <c r="AP256" s="5">
        <v>1000</v>
      </c>
      <c r="AQ256" s="5" t="s">
        <v>800</v>
      </c>
      <c r="AR256" s="5">
        <v>20</v>
      </c>
      <c r="AS256" s="5">
        <v>35</v>
      </c>
      <c r="AT256" s="5">
        <v>10</v>
      </c>
      <c r="AU256" s="5">
        <v>35</v>
      </c>
      <c r="AV256" s="5">
        <v>0</v>
      </c>
      <c r="AW256" s="5">
        <v>0</v>
      </c>
      <c r="AX256" s="5" t="s">
        <v>838</v>
      </c>
      <c r="AY256" s="5" t="s">
        <v>838</v>
      </c>
      <c r="AZ256" s="5" t="s">
        <v>905</v>
      </c>
      <c r="BA256" s="5" t="s">
        <v>801</v>
      </c>
      <c r="BB256" s="5"/>
      <c r="BC256" s="5"/>
      <c r="BD256" s="5" t="s">
        <v>815</v>
      </c>
      <c r="BE256" s="5"/>
      <c r="BF256" s="5"/>
      <c r="BG256" s="5"/>
      <c r="BH256" s="5" t="s">
        <v>816</v>
      </c>
      <c r="BI256" s="5"/>
      <c r="BJ256" s="5" t="s">
        <v>875</v>
      </c>
      <c r="BK256" s="5"/>
      <c r="BL256" s="5" t="s">
        <v>807</v>
      </c>
      <c r="BM256" s="5">
        <v>100</v>
      </c>
      <c r="BN256" s="5">
        <v>98</v>
      </c>
      <c r="BO256" s="5">
        <v>94</v>
      </c>
      <c r="BP256" s="5">
        <v>88</v>
      </c>
      <c r="BQ256" s="5">
        <v>80</v>
      </c>
      <c r="BR256" s="5">
        <v>70</v>
      </c>
      <c r="BS256" s="5">
        <v>58</v>
      </c>
      <c r="BT256" s="5">
        <v>44</v>
      </c>
      <c r="BU256" s="5">
        <v>28</v>
      </c>
      <c r="BV256" s="5"/>
      <c r="BW256" s="5" t="s">
        <v>803</v>
      </c>
      <c r="BX256" s="5">
        <v>0</v>
      </c>
      <c r="BY256" s="5">
        <v>0</v>
      </c>
      <c r="BZ256" s="5">
        <v>0</v>
      </c>
      <c r="CA256" s="5">
        <v>0</v>
      </c>
      <c r="CB256" s="5">
        <v>-0.1</v>
      </c>
      <c r="CC256" s="5">
        <v>-0.2</v>
      </c>
      <c r="CD256" s="5">
        <v>-0.3</v>
      </c>
      <c r="CE256" s="5">
        <v>-0.4</v>
      </c>
      <c r="CF256" s="5">
        <v>-0.5</v>
      </c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45"/>
      <c r="ES256" s="45"/>
      <c r="ET256" s="45">
        <v>44561</v>
      </c>
      <c r="EU256" s="45">
        <v>44564</v>
      </c>
      <c r="EV256" s="45" t="s">
        <v>808</v>
      </c>
      <c r="EW256" s="45"/>
      <c r="EX256" s="45"/>
      <c r="EY256" s="45"/>
      <c r="EZ256" s="45"/>
      <c r="FA256" s="45"/>
      <c r="FB256" s="45"/>
      <c r="FC256" s="45">
        <v>44582</v>
      </c>
      <c r="FD256" s="45"/>
      <c r="FE256" s="5"/>
      <c r="FF256" s="5" t="s">
        <v>804</v>
      </c>
      <c r="FG256" s="5"/>
      <c r="FH256" s="5"/>
      <c r="FI256" s="5"/>
      <c r="FJ256" s="5">
        <v>3.12</v>
      </c>
      <c r="FK256" s="4">
        <v>12</v>
      </c>
      <c r="FL256" s="5">
        <v>12</v>
      </c>
      <c r="FM256" s="4">
        <v>35</v>
      </c>
      <c r="FN256" s="4">
        <v>35</v>
      </c>
      <c r="FO256" s="4">
        <v>35</v>
      </c>
      <c r="FP256" s="4">
        <v>35</v>
      </c>
      <c r="FQ256" s="5">
        <v>3</v>
      </c>
      <c r="FR256" s="5">
        <v>8</v>
      </c>
      <c r="FS256" s="5">
        <v>0.03</v>
      </c>
      <c r="FT256" s="5">
        <v>0.17</v>
      </c>
      <c r="FU256" s="5">
        <v>0.4</v>
      </c>
      <c r="FV256" s="5">
        <v>1.03</v>
      </c>
      <c r="FW256" s="5">
        <v>1.83</v>
      </c>
      <c r="FX256" s="5">
        <v>2.91</v>
      </c>
      <c r="FY256" s="5">
        <v>0.2</v>
      </c>
      <c r="FZ256" s="5">
        <v>0.31</v>
      </c>
      <c r="GA256" s="5">
        <v>0.74</v>
      </c>
      <c r="GB256" s="5">
        <v>1.26</v>
      </c>
      <c r="GC256" s="5">
        <v>1.94</v>
      </c>
      <c r="GD256" s="5">
        <v>3.6</v>
      </c>
      <c r="GE256" s="5">
        <v>4.03</v>
      </c>
      <c r="GF256" s="46"/>
      <c r="GG256" s="5" t="s">
        <v>44</v>
      </c>
      <c r="GH256" s="5" t="s">
        <v>44</v>
      </c>
      <c r="GI256" s="5" t="s">
        <v>919</v>
      </c>
      <c r="GJ256" s="5" t="s">
        <v>798</v>
      </c>
      <c r="GK256" s="5" t="s">
        <v>830</v>
      </c>
      <c r="GL256" s="5">
        <v>5</v>
      </c>
      <c r="GM256" s="46"/>
      <c r="GN256" s="47">
        <v>2112097134</v>
      </c>
      <c r="GO256">
        <f t="shared" si="9"/>
        <v>0.67999999999999994</v>
      </c>
      <c r="GP256">
        <f t="shared" si="10"/>
        <v>24</v>
      </c>
      <c r="GQ256">
        <f t="shared" si="11"/>
        <v>126</v>
      </c>
    </row>
    <row r="257" spans="1:199">
      <c r="A257" s="5" t="s">
        <v>795</v>
      </c>
      <c r="B257" s="5">
        <v>2022</v>
      </c>
      <c r="C257" s="4">
        <v>112352079</v>
      </c>
      <c r="D257" s="5">
        <v>112352123</v>
      </c>
      <c r="E257" s="5" t="s">
        <v>796</v>
      </c>
      <c r="F257" s="5" t="s">
        <v>35</v>
      </c>
      <c r="G257" s="5" t="s">
        <v>36</v>
      </c>
      <c r="H257" s="5" t="s">
        <v>797</v>
      </c>
      <c r="I257" s="5" t="s">
        <v>61</v>
      </c>
      <c r="J257" s="5" t="s">
        <v>38</v>
      </c>
      <c r="K257" s="5" t="s">
        <v>38</v>
      </c>
      <c r="L257" s="5" t="s">
        <v>39</v>
      </c>
      <c r="M257" s="5" t="s">
        <v>40</v>
      </c>
      <c r="N257" s="5">
        <v>2</v>
      </c>
      <c r="O257" s="5" t="s">
        <v>133</v>
      </c>
      <c r="P257" s="5" t="s">
        <v>287</v>
      </c>
      <c r="Q257" s="5"/>
      <c r="R257" s="4">
        <v>26</v>
      </c>
      <c r="S257" s="5" t="s">
        <v>798</v>
      </c>
      <c r="T257" s="5"/>
      <c r="U257" s="5">
        <v>0</v>
      </c>
      <c r="V257" s="5" t="s">
        <v>920</v>
      </c>
      <c r="W257" s="5"/>
      <c r="X257" s="5" t="s">
        <v>799</v>
      </c>
      <c r="Y257" s="5">
        <v>100</v>
      </c>
      <c r="Z257" s="5">
        <v>1000</v>
      </c>
      <c r="AA257" s="5" t="s">
        <v>800</v>
      </c>
      <c r="AB257" s="5">
        <v>100</v>
      </c>
      <c r="AC257" s="5">
        <v>0</v>
      </c>
      <c r="AD257" s="5">
        <v>0</v>
      </c>
      <c r="AE257" s="5">
        <v>0</v>
      </c>
      <c r="AF257" s="5">
        <v>0</v>
      </c>
      <c r="AG257" s="5">
        <v>0</v>
      </c>
      <c r="AH257" s="5">
        <v>0</v>
      </c>
      <c r="AI257" s="5"/>
      <c r="AJ257" s="4">
        <v>2.8</v>
      </c>
      <c r="AK257" s="4">
        <v>2.8</v>
      </c>
      <c r="AL257" s="5">
        <v>1</v>
      </c>
      <c r="AM257" s="5" t="s">
        <v>819</v>
      </c>
      <c r="AN257" s="5" t="s">
        <v>814</v>
      </c>
      <c r="AO257" s="5">
        <v>2</v>
      </c>
      <c r="AP257" s="5">
        <v>1000</v>
      </c>
      <c r="AQ257" s="5" t="s">
        <v>800</v>
      </c>
      <c r="AR257" s="5">
        <v>20</v>
      </c>
      <c r="AS257" s="5">
        <v>35</v>
      </c>
      <c r="AT257" s="5">
        <v>10</v>
      </c>
      <c r="AU257" s="5">
        <v>35</v>
      </c>
      <c r="AV257" s="5">
        <v>0</v>
      </c>
      <c r="AW257" s="5">
        <v>0</v>
      </c>
      <c r="AX257" s="5" t="s">
        <v>838</v>
      </c>
      <c r="AY257" s="5" t="s">
        <v>838</v>
      </c>
      <c r="AZ257" s="5" t="s">
        <v>905</v>
      </c>
      <c r="BA257" s="5" t="s">
        <v>801</v>
      </c>
      <c r="BB257" s="5"/>
      <c r="BC257" s="5"/>
      <c r="BD257" s="5" t="s">
        <v>815</v>
      </c>
      <c r="BE257" s="5"/>
      <c r="BF257" s="5"/>
      <c r="BG257" s="5"/>
      <c r="BH257" s="5" t="s">
        <v>816</v>
      </c>
      <c r="BI257" s="5"/>
      <c r="BJ257" s="5" t="s">
        <v>875</v>
      </c>
      <c r="BK257" s="5"/>
      <c r="BL257" s="5" t="s">
        <v>807</v>
      </c>
      <c r="BM257" s="5">
        <v>100</v>
      </c>
      <c r="BN257" s="5">
        <v>98</v>
      </c>
      <c r="BO257" s="5">
        <v>94</v>
      </c>
      <c r="BP257" s="5">
        <v>88</v>
      </c>
      <c r="BQ257" s="5">
        <v>80</v>
      </c>
      <c r="BR257" s="5">
        <v>70</v>
      </c>
      <c r="BS257" s="5">
        <v>58</v>
      </c>
      <c r="BT257" s="5">
        <v>44</v>
      </c>
      <c r="BU257" s="5">
        <v>28</v>
      </c>
      <c r="BV257" s="5"/>
      <c r="BW257" s="5" t="s">
        <v>803</v>
      </c>
      <c r="BX257" s="5">
        <v>0</v>
      </c>
      <c r="BY257" s="5">
        <v>0</v>
      </c>
      <c r="BZ257" s="5">
        <v>0</v>
      </c>
      <c r="CA257" s="5">
        <v>0</v>
      </c>
      <c r="CB257" s="5">
        <v>-0.1</v>
      </c>
      <c r="CC257" s="5">
        <v>-0.2</v>
      </c>
      <c r="CD257" s="5">
        <v>-0.3</v>
      </c>
      <c r="CE257" s="5">
        <v>-0.4</v>
      </c>
      <c r="CF257" s="5">
        <v>-0.5</v>
      </c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45"/>
      <c r="ES257" s="45"/>
      <c r="ET257" s="45">
        <v>44561</v>
      </c>
      <c r="EU257" s="45">
        <v>44564</v>
      </c>
      <c r="EV257" s="45" t="s">
        <v>808</v>
      </c>
      <c r="EW257" s="45"/>
      <c r="EX257" s="45"/>
      <c r="EY257" s="45"/>
      <c r="EZ257" s="45"/>
      <c r="FA257" s="45"/>
      <c r="FB257" s="45"/>
      <c r="FC257" s="45">
        <v>44582</v>
      </c>
      <c r="FD257" s="45"/>
      <c r="FE257" s="5"/>
      <c r="FF257" s="5" t="s">
        <v>804</v>
      </c>
      <c r="FG257" s="5"/>
      <c r="FH257" s="5"/>
      <c r="FI257" s="5"/>
      <c r="FJ257" s="5">
        <v>3.12</v>
      </c>
      <c r="FK257" s="4">
        <v>26</v>
      </c>
      <c r="FL257" s="5">
        <v>26</v>
      </c>
      <c r="FM257" s="4">
        <v>35</v>
      </c>
      <c r="FN257" s="4">
        <v>35</v>
      </c>
      <c r="FO257" s="4">
        <v>35</v>
      </c>
      <c r="FP257" s="4">
        <v>35</v>
      </c>
      <c r="FQ257" s="5">
        <v>3</v>
      </c>
      <c r="FR257" s="5">
        <v>8</v>
      </c>
      <c r="FS257" s="5">
        <v>0.03</v>
      </c>
      <c r="FT257" s="5">
        <v>0.17</v>
      </c>
      <c r="FU257" s="5">
        <v>0.4</v>
      </c>
      <c r="FV257" s="5">
        <v>1.03</v>
      </c>
      <c r="FW257" s="5">
        <v>1.83</v>
      </c>
      <c r="FX257" s="5">
        <v>2.91</v>
      </c>
      <c r="FY257" s="5">
        <v>0.2</v>
      </c>
      <c r="FZ257" s="5">
        <v>0.31</v>
      </c>
      <c r="GA257" s="5">
        <v>0.74</v>
      </c>
      <c r="GB257" s="5">
        <v>1.26</v>
      </c>
      <c r="GC257" s="5">
        <v>1.94</v>
      </c>
      <c r="GD257" s="5">
        <v>3.6</v>
      </c>
      <c r="GE257" s="5">
        <v>4.03</v>
      </c>
      <c r="GF257" s="46"/>
      <c r="GG257" s="5" t="s">
        <v>44</v>
      </c>
      <c r="GH257" s="5" t="s">
        <v>44</v>
      </c>
      <c r="GI257" s="5" t="s">
        <v>919</v>
      </c>
      <c r="GJ257" s="5" t="s">
        <v>798</v>
      </c>
      <c r="GK257" s="5" t="s">
        <v>830</v>
      </c>
      <c r="GL257" s="5">
        <v>5</v>
      </c>
      <c r="GM257" s="46"/>
      <c r="GN257" s="47">
        <v>2112097135</v>
      </c>
      <c r="GO257">
        <f t="shared" si="9"/>
        <v>0.67999999999999994</v>
      </c>
      <c r="GP257">
        <f t="shared" si="10"/>
        <v>24</v>
      </c>
      <c r="GQ257">
        <f t="shared" si="11"/>
        <v>126</v>
      </c>
    </row>
    <row r="258" spans="1:199">
      <c r="A258" s="5" t="s">
        <v>795</v>
      </c>
      <c r="B258" s="5">
        <v>2022</v>
      </c>
      <c r="C258" s="4">
        <v>112352124</v>
      </c>
      <c r="D258" s="5">
        <v>112352124</v>
      </c>
      <c r="E258" s="5" t="s">
        <v>796</v>
      </c>
      <c r="F258" s="5" t="s">
        <v>35</v>
      </c>
      <c r="G258" s="5" t="s">
        <v>36</v>
      </c>
      <c r="H258" s="5" t="s">
        <v>797</v>
      </c>
      <c r="I258" s="5" t="s">
        <v>61</v>
      </c>
      <c r="J258" s="5" t="s">
        <v>38</v>
      </c>
      <c r="K258" s="5" t="s">
        <v>38</v>
      </c>
      <c r="L258" s="5" t="s">
        <v>39</v>
      </c>
      <c r="M258" s="5" t="s">
        <v>40</v>
      </c>
      <c r="N258" s="5">
        <v>2</v>
      </c>
      <c r="O258" s="5" t="s">
        <v>94</v>
      </c>
      <c r="P258" s="5" t="s">
        <v>249</v>
      </c>
      <c r="Q258" s="5"/>
      <c r="R258" s="4">
        <v>63</v>
      </c>
      <c r="S258" s="5" t="s">
        <v>798</v>
      </c>
      <c r="T258" s="5"/>
      <c r="U258" s="5">
        <v>0</v>
      </c>
      <c r="V258" s="5" t="s">
        <v>920</v>
      </c>
      <c r="W258" s="5"/>
      <c r="X258" s="5" t="s">
        <v>799</v>
      </c>
      <c r="Y258" s="5">
        <v>100</v>
      </c>
      <c r="Z258" s="5">
        <v>1000</v>
      </c>
      <c r="AA258" s="5" t="s">
        <v>800</v>
      </c>
      <c r="AB258" s="5">
        <v>100</v>
      </c>
      <c r="AC258" s="5">
        <v>0</v>
      </c>
      <c r="AD258" s="5">
        <v>0</v>
      </c>
      <c r="AE258" s="5">
        <v>0</v>
      </c>
      <c r="AF258" s="5">
        <v>0</v>
      </c>
      <c r="AG258" s="5">
        <v>0</v>
      </c>
      <c r="AH258" s="5">
        <v>0</v>
      </c>
      <c r="AI258" s="5"/>
      <c r="AJ258" s="4">
        <v>2.2000000000000002</v>
      </c>
      <c r="AK258" s="4">
        <v>2.2000000000000002</v>
      </c>
      <c r="AL258" s="5">
        <v>1</v>
      </c>
      <c r="AM258" s="5" t="s">
        <v>819</v>
      </c>
      <c r="AN258" s="5" t="s">
        <v>814</v>
      </c>
      <c r="AO258" s="5">
        <v>2</v>
      </c>
      <c r="AP258" s="5">
        <v>1000</v>
      </c>
      <c r="AQ258" s="5" t="s">
        <v>800</v>
      </c>
      <c r="AR258" s="5">
        <v>20</v>
      </c>
      <c r="AS258" s="5">
        <v>35</v>
      </c>
      <c r="AT258" s="5">
        <v>10</v>
      </c>
      <c r="AU258" s="5">
        <v>35</v>
      </c>
      <c r="AV258" s="5">
        <v>0</v>
      </c>
      <c r="AW258" s="5">
        <v>0</v>
      </c>
      <c r="AX258" s="5" t="s">
        <v>838</v>
      </c>
      <c r="AY258" s="5" t="s">
        <v>838</v>
      </c>
      <c r="AZ258" s="5" t="s">
        <v>905</v>
      </c>
      <c r="BA258" s="5" t="s">
        <v>801</v>
      </c>
      <c r="BB258" s="5"/>
      <c r="BC258" s="5"/>
      <c r="BD258" s="5" t="s">
        <v>815</v>
      </c>
      <c r="BE258" s="5"/>
      <c r="BF258" s="5"/>
      <c r="BG258" s="5"/>
      <c r="BH258" s="5" t="s">
        <v>816</v>
      </c>
      <c r="BI258" s="5"/>
      <c r="BJ258" s="5" t="s">
        <v>875</v>
      </c>
      <c r="BK258" s="5"/>
      <c r="BL258" s="5" t="s">
        <v>807</v>
      </c>
      <c r="BM258" s="5">
        <v>100</v>
      </c>
      <c r="BN258" s="5">
        <v>98</v>
      </c>
      <c r="BO258" s="5">
        <v>94</v>
      </c>
      <c r="BP258" s="5">
        <v>88</v>
      </c>
      <c r="BQ258" s="5">
        <v>80</v>
      </c>
      <c r="BR258" s="5">
        <v>70</v>
      </c>
      <c r="BS258" s="5">
        <v>58</v>
      </c>
      <c r="BT258" s="5">
        <v>44</v>
      </c>
      <c r="BU258" s="5">
        <v>28</v>
      </c>
      <c r="BV258" s="5"/>
      <c r="BW258" s="5" t="s">
        <v>803</v>
      </c>
      <c r="BX258" s="5">
        <v>0</v>
      </c>
      <c r="BY258" s="5">
        <v>0</v>
      </c>
      <c r="BZ258" s="5">
        <v>0</v>
      </c>
      <c r="CA258" s="5">
        <v>0</v>
      </c>
      <c r="CB258" s="5">
        <v>-0.1</v>
      </c>
      <c r="CC258" s="5">
        <v>-0.2</v>
      </c>
      <c r="CD258" s="5">
        <v>-0.3</v>
      </c>
      <c r="CE258" s="5">
        <v>-0.4</v>
      </c>
      <c r="CF258" s="5">
        <v>-0.5</v>
      </c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45"/>
      <c r="ES258" s="45"/>
      <c r="ET258" s="45">
        <v>44561</v>
      </c>
      <c r="EU258" s="45">
        <v>44564</v>
      </c>
      <c r="EV258" s="45" t="s">
        <v>808</v>
      </c>
      <c r="EW258" s="45"/>
      <c r="EX258" s="45"/>
      <c r="EY258" s="45"/>
      <c r="EZ258" s="45"/>
      <c r="FA258" s="45"/>
      <c r="FB258" s="45"/>
      <c r="FC258" s="45">
        <v>44582</v>
      </c>
      <c r="FD258" s="45"/>
      <c r="FE258" s="5"/>
      <c r="FF258" s="5" t="s">
        <v>804</v>
      </c>
      <c r="FG258" s="5"/>
      <c r="FH258" s="5"/>
      <c r="FI258" s="5"/>
      <c r="FJ258" s="5">
        <v>2.93</v>
      </c>
      <c r="FK258" s="4">
        <v>63</v>
      </c>
      <c r="FL258" s="5">
        <v>63</v>
      </c>
      <c r="FM258" s="4">
        <v>46</v>
      </c>
      <c r="FN258" s="4">
        <v>47</v>
      </c>
      <c r="FO258" s="4">
        <v>35</v>
      </c>
      <c r="FP258" s="4">
        <v>36</v>
      </c>
      <c r="FQ258" s="5">
        <v>10</v>
      </c>
      <c r="FR258" s="5">
        <v>12</v>
      </c>
      <c r="FS258" s="5">
        <v>0.17</v>
      </c>
      <c r="FT258" s="5">
        <v>0.53</v>
      </c>
      <c r="FU258" s="5">
        <v>0.96</v>
      </c>
      <c r="FV258" s="5">
        <v>1.45</v>
      </c>
      <c r="FW258" s="5">
        <v>1.89</v>
      </c>
      <c r="FX258" s="5">
        <v>2.72</v>
      </c>
      <c r="FY258" s="5">
        <v>0.64</v>
      </c>
      <c r="FZ258" s="5">
        <v>0.75</v>
      </c>
      <c r="GA258" s="5">
        <v>1.06</v>
      </c>
      <c r="GB258" s="5">
        <v>1.56</v>
      </c>
      <c r="GC258" s="5">
        <v>2.31</v>
      </c>
      <c r="GD258" s="5">
        <v>3.42</v>
      </c>
      <c r="GE258" s="5">
        <v>3.94</v>
      </c>
      <c r="GF258" s="46"/>
      <c r="GG258" s="5" t="s">
        <v>44</v>
      </c>
      <c r="GH258" s="5" t="s">
        <v>44</v>
      </c>
      <c r="GI258" s="5" t="s">
        <v>919</v>
      </c>
      <c r="GJ258" s="5" t="s">
        <v>798</v>
      </c>
      <c r="GK258" s="5" t="s">
        <v>830</v>
      </c>
      <c r="GL258" s="5">
        <v>8</v>
      </c>
      <c r="GM258" s="46"/>
      <c r="GN258" s="47">
        <v>2112097136</v>
      </c>
      <c r="GO258">
        <f t="shared" si="9"/>
        <v>0.75</v>
      </c>
      <c r="GP258">
        <f t="shared" si="10"/>
        <v>27</v>
      </c>
      <c r="GQ258">
        <f t="shared" si="11"/>
        <v>123</v>
      </c>
    </row>
    <row r="259" spans="1:199">
      <c r="A259" s="5" t="s">
        <v>795</v>
      </c>
      <c r="B259" s="5">
        <v>2022</v>
      </c>
      <c r="C259" s="4">
        <v>112352125</v>
      </c>
      <c r="D259" s="5">
        <v>112352125</v>
      </c>
      <c r="E259" s="5" t="s">
        <v>796</v>
      </c>
      <c r="F259" s="5" t="s">
        <v>35</v>
      </c>
      <c r="G259" s="5" t="s">
        <v>36</v>
      </c>
      <c r="H259" s="5" t="s">
        <v>797</v>
      </c>
      <c r="I259" s="5" t="s">
        <v>61</v>
      </c>
      <c r="J259" s="5" t="s">
        <v>38</v>
      </c>
      <c r="K259" s="5" t="s">
        <v>38</v>
      </c>
      <c r="L259" s="5" t="s">
        <v>39</v>
      </c>
      <c r="M259" s="5" t="s">
        <v>40</v>
      </c>
      <c r="N259" s="5">
        <v>2</v>
      </c>
      <c r="O259" s="5" t="s">
        <v>151</v>
      </c>
      <c r="P259" s="5" t="s">
        <v>226</v>
      </c>
      <c r="Q259" s="5"/>
      <c r="R259" s="4">
        <v>25</v>
      </c>
      <c r="S259" s="5" t="s">
        <v>798</v>
      </c>
      <c r="T259" s="5"/>
      <c r="U259" s="5">
        <v>0</v>
      </c>
      <c r="V259" s="5" t="s">
        <v>920</v>
      </c>
      <c r="W259" s="5"/>
      <c r="X259" s="5" t="s">
        <v>799</v>
      </c>
      <c r="Y259" s="5">
        <v>100</v>
      </c>
      <c r="Z259" s="5">
        <v>1000</v>
      </c>
      <c r="AA259" s="5" t="s">
        <v>800</v>
      </c>
      <c r="AB259" s="5">
        <v>100</v>
      </c>
      <c r="AC259" s="5">
        <v>0</v>
      </c>
      <c r="AD259" s="5">
        <v>0</v>
      </c>
      <c r="AE259" s="5">
        <v>0</v>
      </c>
      <c r="AF259" s="5">
        <v>0</v>
      </c>
      <c r="AG259" s="5">
        <v>0</v>
      </c>
      <c r="AH259" s="5">
        <v>0</v>
      </c>
      <c r="AI259" s="5"/>
      <c r="AJ259" s="4">
        <v>3.2</v>
      </c>
      <c r="AK259" s="4">
        <v>3.2</v>
      </c>
      <c r="AL259" s="5">
        <v>1</v>
      </c>
      <c r="AM259" s="5" t="s">
        <v>819</v>
      </c>
      <c r="AN259" s="5" t="s">
        <v>814</v>
      </c>
      <c r="AO259" s="5">
        <v>2</v>
      </c>
      <c r="AP259" s="5">
        <v>1000</v>
      </c>
      <c r="AQ259" s="5" t="s">
        <v>800</v>
      </c>
      <c r="AR259" s="5">
        <v>20</v>
      </c>
      <c r="AS259" s="5">
        <v>35</v>
      </c>
      <c r="AT259" s="5">
        <v>10</v>
      </c>
      <c r="AU259" s="5">
        <v>35</v>
      </c>
      <c r="AV259" s="5">
        <v>0</v>
      </c>
      <c r="AW259" s="5">
        <v>0</v>
      </c>
      <c r="AX259" s="5" t="s">
        <v>838</v>
      </c>
      <c r="AY259" s="5" t="s">
        <v>838</v>
      </c>
      <c r="AZ259" s="5" t="s">
        <v>905</v>
      </c>
      <c r="BA259" s="5" t="s">
        <v>801</v>
      </c>
      <c r="BB259" s="5"/>
      <c r="BC259" s="5"/>
      <c r="BD259" s="5" t="s">
        <v>815</v>
      </c>
      <c r="BE259" s="5"/>
      <c r="BF259" s="5"/>
      <c r="BG259" s="5"/>
      <c r="BH259" s="5" t="s">
        <v>816</v>
      </c>
      <c r="BI259" s="5"/>
      <c r="BJ259" s="5" t="s">
        <v>875</v>
      </c>
      <c r="BK259" s="5"/>
      <c r="BL259" s="5" t="s">
        <v>807</v>
      </c>
      <c r="BM259" s="5">
        <v>100</v>
      </c>
      <c r="BN259" s="5">
        <v>98</v>
      </c>
      <c r="BO259" s="5">
        <v>94</v>
      </c>
      <c r="BP259" s="5">
        <v>88</v>
      </c>
      <c r="BQ259" s="5">
        <v>80</v>
      </c>
      <c r="BR259" s="5">
        <v>70</v>
      </c>
      <c r="BS259" s="5">
        <v>58</v>
      </c>
      <c r="BT259" s="5">
        <v>44</v>
      </c>
      <c r="BU259" s="5">
        <v>28</v>
      </c>
      <c r="BV259" s="5"/>
      <c r="BW259" s="5" t="s">
        <v>803</v>
      </c>
      <c r="BX259" s="5">
        <v>0</v>
      </c>
      <c r="BY259" s="5">
        <v>0</v>
      </c>
      <c r="BZ259" s="5">
        <v>0</v>
      </c>
      <c r="CA259" s="5">
        <v>0</v>
      </c>
      <c r="CB259" s="5">
        <v>-0.1</v>
      </c>
      <c r="CC259" s="5">
        <v>-0.2</v>
      </c>
      <c r="CD259" s="5">
        <v>-0.3</v>
      </c>
      <c r="CE259" s="5">
        <v>-0.4</v>
      </c>
      <c r="CF259" s="5">
        <v>-0.5</v>
      </c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45"/>
      <c r="ES259" s="45"/>
      <c r="ET259" s="45">
        <v>44561</v>
      </c>
      <c r="EU259" s="45">
        <v>44564</v>
      </c>
      <c r="EV259" s="45" t="s">
        <v>808</v>
      </c>
      <c r="EW259" s="45"/>
      <c r="EX259" s="45"/>
      <c r="EY259" s="45"/>
      <c r="EZ259" s="45"/>
      <c r="FA259" s="45"/>
      <c r="FB259" s="45"/>
      <c r="FC259" s="45">
        <v>44582</v>
      </c>
      <c r="FD259" s="45"/>
      <c r="FE259" s="5"/>
      <c r="FF259" s="5" t="s">
        <v>804</v>
      </c>
      <c r="FG259" s="5"/>
      <c r="FH259" s="5"/>
      <c r="FI259" s="5"/>
      <c r="FJ259" s="5">
        <v>3.97</v>
      </c>
      <c r="FK259" s="4">
        <v>25</v>
      </c>
      <c r="FL259" s="5">
        <v>24</v>
      </c>
      <c r="FM259" s="4">
        <v>15</v>
      </c>
      <c r="FN259" s="4">
        <v>15</v>
      </c>
      <c r="FO259" s="4">
        <v>15</v>
      </c>
      <c r="FP259" s="4">
        <v>15</v>
      </c>
      <c r="FQ259" s="5">
        <v>14</v>
      </c>
      <c r="FR259" s="5">
        <v>10</v>
      </c>
      <c r="FS259" s="5">
        <v>0.2</v>
      </c>
      <c r="FT259" s="5">
        <v>0.33</v>
      </c>
      <c r="FU259" s="5">
        <v>1</v>
      </c>
      <c r="FV259" s="5">
        <v>1.93</v>
      </c>
      <c r="FW259" s="5">
        <v>2.33</v>
      </c>
      <c r="FX259" s="5">
        <v>3.73</v>
      </c>
      <c r="FY259" s="5">
        <v>0.47</v>
      </c>
      <c r="FZ259" s="5">
        <v>0.67</v>
      </c>
      <c r="GA259" s="5">
        <v>1.4</v>
      </c>
      <c r="GB259" s="5">
        <v>1.93</v>
      </c>
      <c r="GC259" s="5">
        <v>2.6</v>
      </c>
      <c r="GD259" s="5">
        <v>4.53</v>
      </c>
      <c r="GE259" s="5">
        <v>3.53</v>
      </c>
      <c r="GF259" s="46"/>
      <c r="GG259" s="5" t="s">
        <v>44</v>
      </c>
      <c r="GH259" s="5" t="s">
        <v>44</v>
      </c>
      <c r="GI259" s="5" t="s">
        <v>919</v>
      </c>
      <c r="GJ259" s="5" t="s">
        <v>798</v>
      </c>
      <c r="GK259" s="5" t="s">
        <v>830</v>
      </c>
      <c r="GL259" s="5">
        <v>10</v>
      </c>
      <c r="GM259" s="46"/>
      <c r="GN259" s="47">
        <v>2112097137</v>
      </c>
      <c r="GO259">
        <f t="shared" si="9"/>
        <v>0.67000000000000015</v>
      </c>
      <c r="GP259">
        <f t="shared" si="10"/>
        <v>10</v>
      </c>
      <c r="GQ259">
        <f t="shared" si="11"/>
        <v>68</v>
      </c>
    </row>
    <row r="260" spans="1:199">
      <c r="A260" s="5" t="s">
        <v>795</v>
      </c>
      <c r="B260" s="5">
        <v>2022</v>
      </c>
      <c r="C260" s="4">
        <v>112353068</v>
      </c>
      <c r="D260" s="5">
        <v>112353094</v>
      </c>
      <c r="E260" s="5" t="s">
        <v>796</v>
      </c>
      <c r="F260" s="5" t="s">
        <v>35</v>
      </c>
      <c r="G260" s="5" t="s">
        <v>36</v>
      </c>
      <c r="H260" s="5" t="s">
        <v>797</v>
      </c>
      <c r="I260" s="5" t="s">
        <v>61</v>
      </c>
      <c r="J260" s="5" t="s">
        <v>38</v>
      </c>
      <c r="K260" s="5" t="s">
        <v>38</v>
      </c>
      <c r="L260" s="5" t="s">
        <v>39</v>
      </c>
      <c r="M260" s="5" t="s">
        <v>268</v>
      </c>
      <c r="N260" s="5">
        <v>3</v>
      </c>
      <c r="O260" s="5" t="s">
        <v>269</v>
      </c>
      <c r="P260" s="5" t="s">
        <v>921</v>
      </c>
      <c r="Q260" s="5"/>
      <c r="R260" s="4">
        <v>17</v>
      </c>
      <c r="S260" s="5" t="s">
        <v>798</v>
      </c>
      <c r="T260" s="5"/>
      <c r="U260" s="5">
        <v>0</v>
      </c>
      <c r="V260" s="5" t="s">
        <v>920</v>
      </c>
      <c r="W260" s="5"/>
      <c r="X260" s="5" t="s">
        <v>799</v>
      </c>
      <c r="Y260" s="5">
        <v>100</v>
      </c>
      <c r="Z260" s="5">
        <v>1000</v>
      </c>
      <c r="AA260" s="5" t="s">
        <v>800</v>
      </c>
      <c r="AB260" s="5">
        <v>100</v>
      </c>
      <c r="AC260" s="5">
        <v>0</v>
      </c>
      <c r="AD260" s="5">
        <v>0</v>
      </c>
      <c r="AE260" s="5">
        <v>0</v>
      </c>
      <c r="AF260" s="5">
        <v>0</v>
      </c>
      <c r="AG260" s="5">
        <v>0</v>
      </c>
      <c r="AH260" s="5">
        <v>0</v>
      </c>
      <c r="AI260" s="5"/>
      <c r="AJ260" s="4">
        <v>2.7</v>
      </c>
      <c r="AK260" s="4">
        <v>2.7</v>
      </c>
      <c r="AL260" s="5">
        <v>1</v>
      </c>
      <c r="AM260" s="5" t="s">
        <v>819</v>
      </c>
      <c r="AN260" s="5" t="s">
        <v>811</v>
      </c>
      <c r="AO260" s="5">
        <v>1</v>
      </c>
      <c r="AP260" s="5">
        <v>1000</v>
      </c>
      <c r="AQ260" s="5" t="s">
        <v>800</v>
      </c>
      <c r="AR260" s="5">
        <v>40</v>
      </c>
      <c r="AS260" s="5">
        <v>30</v>
      </c>
      <c r="AT260" s="5">
        <v>10</v>
      </c>
      <c r="AU260" s="5">
        <v>20</v>
      </c>
      <c r="AV260" s="5">
        <v>0</v>
      </c>
      <c r="AW260" s="5">
        <v>0</v>
      </c>
      <c r="AX260" s="5" t="s">
        <v>838</v>
      </c>
      <c r="AY260" s="5" t="s">
        <v>838</v>
      </c>
      <c r="AZ260" s="5" t="s">
        <v>905</v>
      </c>
      <c r="BA260" s="5" t="s">
        <v>801</v>
      </c>
      <c r="BB260" s="5"/>
      <c r="BC260" s="5"/>
      <c r="BD260" s="5" t="s">
        <v>802</v>
      </c>
      <c r="BE260" s="5"/>
      <c r="BF260" s="5"/>
      <c r="BG260" s="5"/>
      <c r="BH260" s="5" t="s">
        <v>812</v>
      </c>
      <c r="BI260" s="5"/>
      <c r="BJ260" s="5"/>
      <c r="BK260" s="5"/>
      <c r="BL260" s="5" t="s">
        <v>807</v>
      </c>
      <c r="BM260" s="5">
        <v>100</v>
      </c>
      <c r="BN260" s="5">
        <v>96</v>
      </c>
      <c r="BO260" s="5">
        <v>90</v>
      </c>
      <c r="BP260" s="5">
        <v>82</v>
      </c>
      <c r="BQ260" s="5">
        <v>72</v>
      </c>
      <c r="BR260" s="5">
        <v>60</v>
      </c>
      <c r="BS260" s="5">
        <v>46</v>
      </c>
      <c r="BT260" s="5">
        <v>30</v>
      </c>
      <c r="BU260" s="5">
        <v>12</v>
      </c>
      <c r="BV260" s="5"/>
      <c r="BW260" s="5" t="s">
        <v>803</v>
      </c>
      <c r="BX260" s="5">
        <v>0</v>
      </c>
      <c r="BY260" s="5">
        <v>0</v>
      </c>
      <c r="BZ260" s="5">
        <v>0</v>
      </c>
      <c r="CA260" s="5">
        <v>0</v>
      </c>
      <c r="CB260" s="5">
        <v>0</v>
      </c>
      <c r="CC260" s="5">
        <v>0</v>
      </c>
      <c r="CD260" s="5">
        <v>0</v>
      </c>
      <c r="CE260" s="5">
        <v>0</v>
      </c>
      <c r="CF260" s="5">
        <v>-0.1</v>
      </c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45"/>
      <c r="ES260" s="45"/>
      <c r="ET260" s="45">
        <v>44561</v>
      </c>
      <c r="EU260" s="45">
        <v>44564</v>
      </c>
      <c r="EV260" s="45" t="s">
        <v>808</v>
      </c>
      <c r="EW260" s="45"/>
      <c r="EX260" s="45"/>
      <c r="EY260" s="45"/>
      <c r="EZ260" s="45"/>
      <c r="FA260" s="45"/>
      <c r="FB260" s="45"/>
      <c r="FC260" s="45">
        <v>44582</v>
      </c>
      <c r="FD260" s="45"/>
      <c r="FE260" s="5"/>
      <c r="FF260" s="5" t="s">
        <v>804</v>
      </c>
      <c r="FG260" s="5"/>
      <c r="FH260" s="5"/>
      <c r="FI260" s="5"/>
      <c r="FJ260" s="5">
        <v>3.56</v>
      </c>
      <c r="FK260" s="4">
        <v>17</v>
      </c>
      <c r="FL260" s="5">
        <v>17</v>
      </c>
      <c r="FM260" s="4">
        <v>10</v>
      </c>
      <c r="FN260" s="4">
        <v>10</v>
      </c>
      <c r="FO260" s="4">
        <v>16</v>
      </c>
      <c r="FP260" s="4">
        <v>16</v>
      </c>
      <c r="FQ260" s="5">
        <v>2</v>
      </c>
      <c r="FR260" s="5">
        <v>4</v>
      </c>
      <c r="FS260" s="5">
        <v>0.2</v>
      </c>
      <c r="FT260" s="5">
        <v>0.5</v>
      </c>
      <c r="FU260" s="5">
        <v>0.9</v>
      </c>
      <c r="FV260" s="5">
        <v>1.5</v>
      </c>
      <c r="FW260" s="5">
        <v>2</v>
      </c>
      <c r="FX260" s="5">
        <v>3.5</v>
      </c>
      <c r="FY260" s="5">
        <v>0.69</v>
      </c>
      <c r="FZ260" s="5">
        <v>0.88</v>
      </c>
      <c r="GA260" s="5">
        <v>1.31</v>
      </c>
      <c r="GB260" s="5">
        <v>1.88</v>
      </c>
      <c r="GC260" s="5">
        <v>2.63</v>
      </c>
      <c r="GD260" s="5">
        <v>3.69</v>
      </c>
      <c r="GE260" s="5">
        <v>2.31</v>
      </c>
      <c r="GF260" s="46"/>
      <c r="GG260" s="5" t="s">
        <v>44</v>
      </c>
      <c r="GH260" s="5" t="s">
        <v>44</v>
      </c>
      <c r="GI260" s="5" t="s">
        <v>919</v>
      </c>
      <c r="GJ260" s="5" t="s">
        <v>798</v>
      </c>
      <c r="GK260" s="5" t="s">
        <v>830</v>
      </c>
      <c r="GL260" s="5">
        <v>3</v>
      </c>
      <c r="GM260" s="46"/>
      <c r="GN260" s="47">
        <v>2112097138</v>
      </c>
      <c r="GO260">
        <f t="shared" si="9"/>
        <v>0.75</v>
      </c>
      <c r="GP260">
        <f t="shared" si="10"/>
        <v>12</v>
      </c>
      <c r="GQ260">
        <f t="shared" si="11"/>
        <v>59</v>
      </c>
    </row>
    <row r="261" spans="1:199">
      <c r="A261" s="5" t="s">
        <v>795</v>
      </c>
      <c r="B261" s="5">
        <v>2022</v>
      </c>
      <c r="C261" s="4">
        <v>112351079</v>
      </c>
      <c r="D261" s="5">
        <v>112351079</v>
      </c>
      <c r="E261" s="5" t="s">
        <v>796</v>
      </c>
      <c r="F261" s="5" t="s">
        <v>35</v>
      </c>
      <c r="G261" s="5" t="s">
        <v>36</v>
      </c>
      <c r="H261" s="5" t="s">
        <v>797</v>
      </c>
      <c r="I261" s="5" t="s">
        <v>61</v>
      </c>
      <c r="J261" s="5" t="s">
        <v>38</v>
      </c>
      <c r="K261" s="5" t="s">
        <v>38</v>
      </c>
      <c r="L261" s="5" t="s">
        <v>44</v>
      </c>
      <c r="M261" s="5" t="s">
        <v>54</v>
      </c>
      <c r="N261" s="5">
        <v>1</v>
      </c>
      <c r="O261" s="5" t="s">
        <v>215</v>
      </c>
      <c r="P261" s="5" t="s">
        <v>216</v>
      </c>
      <c r="Q261" s="5"/>
      <c r="R261" s="4">
        <v>17</v>
      </c>
      <c r="S261" s="5" t="s">
        <v>798</v>
      </c>
      <c r="T261" s="5"/>
      <c r="U261" s="5">
        <v>0</v>
      </c>
      <c r="V261" s="5" t="s">
        <v>920</v>
      </c>
      <c r="W261" s="5"/>
      <c r="X261" s="5" t="s">
        <v>799</v>
      </c>
      <c r="Y261" s="5">
        <v>100</v>
      </c>
      <c r="Z261" s="5">
        <v>1000</v>
      </c>
      <c r="AA261" s="5" t="s">
        <v>800</v>
      </c>
      <c r="AB261" s="5">
        <v>100</v>
      </c>
      <c r="AC261" s="5">
        <v>0</v>
      </c>
      <c r="AD261" s="5">
        <v>0</v>
      </c>
      <c r="AE261" s="5">
        <v>0</v>
      </c>
      <c r="AF261" s="5">
        <v>0</v>
      </c>
      <c r="AG261" s="5">
        <v>0</v>
      </c>
      <c r="AH261" s="5">
        <v>0</v>
      </c>
      <c r="AI261" s="5"/>
      <c r="AJ261" s="4">
        <v>1.6</v>
      </c>
      <c r="AK261" s="4">
        <v>2.93</v>
      </c>
      <c r="AL261" s="5">
        <v>1</v>
      </c>
      <c r="AM261" s="5" t="s">
        <v>819</v>
      </c>
      <c r="AN261" s="5" t="s">
        <v>814</v>
      </c>
      <c r="AO261" s="5">
        <v>2</v>
      </c>
      <c r="AP261" s="5">
        <v>1000</v>
      </c>
      <c r="AQ261" s="5" t="s">
        <v>800</v>
      </c>
      <c r="AR261" s="5">
        <v>30</v>
      </c>
      <c r="AS261" s="5">
        <v>30</v>
      </c>
      <c r="AT261" s="5">
        <v>10</v>
      </c>
      <c r="AU261" s="5">
        <v>30</v>
      </c>
      <c r="AV261" s="5">
        <v>0</v>
      </c>
      <c r="AW261" s="5">
        <v>0</v>
      </c>
      <c r="AX261" s="5" t="s">
        <v>838</v>
      </c>
      <c r="AY261" s="5" t="s">
        <v>838</v>
      </c>
      <c r="AZ261" s="5" t="s">
        <v>905</v>
      </c>
      <c r="BA261" s="5" t="s">
        <v>801</v>
      </c>
      <c r="BB261" s="5"/>
      <c r="BC261" s="5"/>
      <c r="BD261" s="5" t="s">
        <v>802</v>
      </c>
      <c r="BE261" s="5"/>
      <c r="BF261" s="5"/>
      <c r="BG261" s="5"/>
      <c r="BH261" s="5" t="s">
        <v>812</v>
      </c>
      <c r="BI261" s="5"/>
      <c r="BJ261" s="5"/>
      <c r="BK261" s="5"/>
      <c r="BL261" s="5" t="s">
        <v>807</v>
      </c>
      <c r="BM261" s="5">
        <v>100</v>
      </c>
      <c r="BN261" s="5">
        <v>96</v>
      </c>
      <c r="BO261" s="5">
        <v>90</v>
      </c>
      <c r="BP261" s="5">
        <v>82</v>
      </c>
      <c r="BQ261" s="5">
        <v>72</v>
      </c>
      <c r="BR261" s="5">
        <v>60</v>
      </c>
      <c r="BS261" s="5">
        <v>46</v>
      </c>
      <c r="BT261" s="5">
        <v>30</v>
      </c>
      <c r="BU261" s="5">
        <v>12</v>
      </c>
      <c r="BV261" s="5"/>
      <c r="BW261" s="5" t="s">
        <v>803</v>
      </c>
      <c r="BX261" s="5">
        <v>0</v>
      </c>
      <c r="BY261" s="5">
        <v>0</v>
      </c>
      <c r="BZ261" s="5">
        <v>0</v>
      </c>
      <c r="CA261" s="5">
        <v>-0.1</v>
      </c>
      <c r="CB261" s="5">
        <v>-0.2</v>
      </c>
      <c r="CC261" s="5">
        <v>-0.3</v>
      </c>
      <c r="CD261" s="5">
        <v>-0.4</v>
      </c>
      <c r="CE261" s="5">
        <v>-0.5</v>
      </c>
      <c r="CF261" s="5">
        <v>-0.6</v>
      </c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45"/>
      <c r="ES261" s="45"/>
      <c r="ET261" s="45">
        <v>44561</v>
      </c>
      <c r="EU261" s="45">
        <v>44564</v>
      </c>
      <c r="EV261" s="45" t="s">
        <v>808</v>
      </c>
      <c r="EW261" s="45"/>
      <c r="EX261" s="45"/>
      <c r="EY261" s="45"/>
      <c r="EZ261" s="45"/>
      <c r="FA261" s="45"/>
      <c r="FB261" s="45"/>
      <c r="FC261" s="45">
        <v>44600</v>
      </c>
      <c r="FD261" s="45"/>
      <c r="FE261" s="5"/>
      <c r="FF261" s="5" t="s">
        <v>804</v>
      </c>
      <c r="FG261" s="5"/>
      <c r="FH261" s="5"/>
      <c r="FI261" s="5"/>
      <c r="FJ261" s="5">
        <v>5.57</v>
      </c>
      <c r="FK261" s="4">
        <v>17</v>
      </c>
      <c r="FL261" s="5">
        <v>17</v>
      </c>
      <c r="FM261" s="4">
        <v>16</v>
      </c>
      <c r="FN261" s="4">
        <v>16</v>
      </c>
      <c r="FO261" s="4">
        <v>16</v>
      </c>
      <c r="FP261" s="4">
        <v>16</v>
      </c>
      <c r="FQ261" s="5">
        <v>19</v>
      </c>
      <c r="FR261" s="5">
        <v>32</v>
      </c>
      <c r="FS261" s="5">
        <v>0.19</v>
      </c>
      <c r="FT261" s="5">
        <v>0.38</v>
      </c>
      <c r="FU261" s="5">
        <v>0.69</v>
      </c>
      <c r="FV261" s="5">
        <v>1.88</v>
      </c>
      <c r="FW261" s="5">
        <v>2.69</v>
      </c>
      <c r="FX261" s="5">
        <v>5.19</v>
      </c>
      <c r="FY261" s="5">
        <v>0.25</v>
      </c>
      <c r="FZ261" s="5">
        <v>0.25</v>
      </c>
      <c r="GA261" s="5">
        <v>0.63</v>
      </c>
      <c r="GB261" s="5">
        <v>1.69</v>
      </c>
      <c r="GC261" s="5">
        <v>2.13</v>
      </c>
      <c r="GD261" s="5">
        <v>6.44</v>
      </c>
      <c r="GE261" s="5">
        <v>5.24</v>
      </c>
      <c r="GF261" s="46"/>
      <c r="GG261" s="5" t="s">
        <v>39</v>
      </c>
      <c r="GH261" s="5" t="s">
        <v>39</v>
      </c>
      <c r="GI261" s="5" t="s">
        <v>919</v>
      </c>
      <c r="GJ261" s="5" t="s">
        <v>798</v>
      </c>
      <c r="GK261" s="5" t="s">
        <v>830</v>
      </c>
      <c r="GL261" s="5">
        <v>21</v>
      </c>
      <c r="GM261" s="46"/>
      <c r="GN261" s="47">
        <v>2112097142</v>
      </c>
      <c r="GO261">
        <f t="shared" si="9"/>
        <v>0.43999999999999995</v>
      </c>
      <c r="GP261">
        <f t="shared" si="10"/>
        <v>7</v>
      </c>
      <c r="GQ261">
        <f t="shared" si="11"/>
        <v>103</v>
      </c>
    </row>
    <row r="262" spans="1:199">
      <c r="A262" s="5" t="s">
        <v>795</v>
      </c>
      <c r="B262" s="5">
        <v>2022</v>
      </c>
      <c r="C262" s="4">
        <v>112351080</v>
      </c>
      <c r="D262" s="5">
        <v>112351080</v>
      </c>
      <c r="E262" s="5" t="s">
        <v>796</v>
      </c>
      <c r="F262" s="5" t="s">
        <v>35</v>
      </c>
      <c r="G262" s="5" t="s">
        <v>36</v>
      </c>
      <c r="H262" s="5" t="s">
        <v>797</v>
      </c>
      <c r="I262" s="5" t="s">
        <v>61</v>
      </c>
      <c r="J262" s="5" t="s">
        <v>38</v>
      </c>
      <c r="K262" s="5" t="s">
        <v>38</v>
      </c>
      <c r="L262" s="5" t="s">
        <v>44</v>
      </c>
      <c r="M262" s="5" t="s">
        <v>54</v>
      </c>
      <c r="N262" s="5">
        <v>1</v>
      </c>
      <c r="O262" s="5" t="s">
        <v>63</v>
      </c>
      <c r="P262" s="5" t="s">
        <v>193</v>
      </c>
      <c r="Q262" s="5"/>
      <c r="R262" s="4">
        <v>20</v>
      </c>
      <c r="S262" s="5" t="s">
        <v>798</v>
      </c>
      <c r="T262" s="5"/>
      <c r="U262" s="5">
        <v>0</v>
      </c>
      <c r="V262" s="5" t="s">
        <v>920</v>
      </c>
      <c r="W262" s="5"/>
      <c r="X262" s="5" t="s">
        <v>799</v>
      </c>
      <c r="Y262" s="5">
        <v>100</v>
      </c>
      <c r="Z262" s="5">
        <v>1000</v>
      </c>
      <c r="AA262" s="5" t="s">
        <v>800</v>
      </c>
      <c r="AB262" s="5">
        <v>100</v>
      </c>
      <c r="AC262" s="5">
        <v>0</v>
      </c>
      <c r="AD262" s="5">
        <v>0</v>
      </c>
      <c r="AE262" s="5">
        <v>0</v>
      </c>
      <c r="AF262" s="5">
        <v>0</v>
      </c>
      <c r="AG262" s="5">
        <v>0</v>
      </c>
      <c r="AH262" s="5">
        <v>0</v>
      </c>
      <c r="AI262" s="5"/>
      <c r="AJ262" s="4">
        <v>1.4</v>
      </c>
      <c r="AK262" s="4">
        <v>2.63</v>
      </c>
      <c r="AL262" s="5">
        <v>1</v>
      </c>
      <c r="AM262" s="5" t="s">
        <v>819</v>
      </c>
      <c r="AN262" s="5" t="s">
        <v>814</v>
      </c>
      <c r="AO262" s="5">
        <v>2</v>
      </c>
      <c r="AP262" s="5">
        <v>1000</v>
      </c>
      <c r="AQ262" s="5" t="s">
        <v>800</v>
      </c>
      <c r="AR262" s="5">
        <v>30</v>
      </c>
      <c r="AS262" s="5">
        <v>30</v>
      </c>
      <c r="AT262" s="5">
        <v>10</v>
      </c>
      <c r="AU262" s="5">
        <v>30</v>
      </c>
      <c r="AV262" s="5">
        <v>0</v>
      </c>
      <c r="AW262" s="5">
        <v>0</v>
      </c>
      <c r="AX262" s="5" t="s">
        <v>838</v>
      </c>
      <c r="AY262" s="5" t="s">
        <v>838</v>
      </c>
      <c r="AZ262" s="5" t="s">
        <v>905</v>
      </c>
      <c r="BA262" s="5" t="s">
        <v>801</v>
      </c>
      <c r="BB262" s="5"/>
      <c r="BC262" s="5"/>
      <c r="BD262" s="5" t="s">
        <v>802</v>
      </c>
      <c r="BE262" s="5"/>
      <c r="BF262" s="5"/>
      <c r="BG262" s="5"/>
      <c r="BH262" s="5" t="s">
        <v>812</v>
      </c>
      <c r="BI262" s="5"/>
      <c r="BJ262" s="5"/>
      <c r="BK262" s="5"/>
      <c r="BL262" s="5" t="s">
        <v>807</v>
      </c>
      <c r="BM262" s="5">
        <v>100</v>
      </c>
      <c r="BN262" s="5">
        <v>96</v>
      </c>
      <c r="BO262" s="5">
        <v>90</v>
      </c>
      <c r="BP262" s="5">
        <v>82</v>
      </c>
      <c r="BQ262" s="5">
        <v>72</v>
      </c>
      <c r="BR262" s="5">
        <v>60</v>
      </c>
      <c r="BS262" s="5">
        <v>46</v>
      </c>
      <c r="BT262" s="5">
        <v>30</v>
      </c>
      <c r="BU262" s="5">
        <v>12</v>
      </c>
      <c r="BV262" s="5"/>
      <c r="BW262" s="5" t="s">
        <v>803</v>
      </c>
      <c r="BX262" s="5">
        <v>0</v>
      </c>
      <c r="BY262" s="5">
        <v>0</v>
      </c>
      <c r="BZ262" s="5">
        <v>0</v>
      </c>
      <c r="CA262" s="5">
        <v>-0.1</v>
      </c>
      <c r="CB262" s="5">
        <v>-0.2</v>
      </c>
      <c r="CC262" s="5">
        <v>-0.3</v>
      </c>
      <c r="CD262" s="5">
        <v>-0.4</v>
      </c>
      <c r="CE262" s="5">
        <v>-0.5</v>
      </c>
      <c r="CF262" s="5">
        <v>-0.6</v>
      </c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45"/>
      <c r="ES262" s="45"/>
      <c r="ET262" s="45">
        <v>44561</v>
      </c>
      <c r="EU262" s="45">
        <v>44564</v>
      </c>
      <c r="EV262" s="45" t="s">
        <v>808</v>
      </c>
      <c r="EW262" s="45"/>
      <c r="EX262" s="45"/>
      <c r="EY262" s="45"/>
      <c r="EZ262" s="45"/>
      <c r="FA262" s="45"/>
      <c r="FB262" s="45"/>
      <c r="FC262" s="45">
        <v>44600</v>
      </c>
      <c r="FD262" s="45"/>
      <c r="FE262" s="5"/>
      <c r="FF262" s="5" t="s">
        <v>804</v>
      </c>
      <c r="FG262" s="5"/>
      <c r="FH262" s="5"/>
      <c r="FI262" s="5"/>
      <c r="FJ262" s="5">
        <v>3.84</v>
      </c>
      <c r="FK262" s="4">
        <v>20</v>
      </c>
      <c r="FL262" s="5">
        <v>20</v>
      </c>
      <c r="FM262" s="4">
        <v>16</v>
      </c>
      <c r="FN262" s="4">
        <v>18</v>
      </c>
      <c r="FO262" s="4">
        <v>15</v>
      </c>
      <c r="FP262" s="4">
        <v>15</v>
      </c>
      <c r="FQ262" s="5">
        <v>15</v>
      </c>
      <c r="FR262" s="5">
        <v>10</v>
      </c>
      <c r="FS262" s="5">
        <v>0.11</v>
      </c>
      <c r="FT262" s="5">
        <v>0.33</v>
      </c>
      <c r="FU262" s="5">
        <v>0.72</v>
      </c>
      <c r="FV262" s="5">
        <v>1.39</v>
      </c>
      <c r="FW262" s="5">
        <v>2.06</v>
      </c>
      <c r="FX262" s="5">
        <v>3.22</v>
      </c>
      <c r="FY262" s="5">
        <v>7.0000000000000007E-2</v>
      </c>
      <c r="FZ262" s="5">
        <v>0.13</v>
      </c>
      <c r="GA262" s="5">
        <v>0.6</v>
      </c>
      <c r="GB262" s="5">
        <v>1.47</v>
      </c>
      <c r="GC262" s="5">
        <v>2.87</v>
      </c>
      <c r="GD262" s="5">
        <v>5.27</v>
      </c>
      <c r="GE262" s="5">
        <v>5.93</v>
      </c>
      <c r="GF262" s="46"/>
      <c r="GG262" s="5" t="s">
        <v>39</v>
      </c>
      <c r="GH262" s="5" t="s">
        <v>39</v>
      </c>
      <c r="GI262" s="5" t="s">
        <v>919</v>
      </c>
      <c r="GJ262" s="5" t="s">
        <v>798</v>
      </c>
      <c r="GK262" s="5" t="s">
        <v>830</v>
      </c>
      <c r="GL262" s="5">
        <v>12</v>
      </c>
      <c r="GM262" s="46"/>
      <c r="GN262" s="47">
        <v>2112097143</v>
      </c>
      <c r="GO262">
        <f t="shared" si="9"/>
        <v>1.4000000000000001</v>
      </c>
      <c r="GP262">
        <f t="shared" si="10"/>
        <v>21</v>
      </c>
      <c r="GQ262">
        <f t="shared" si="11"/>
        <v>79</v>
      </c>
    </row>
    <row r="263" spans="1:199">
      <c r="A263" s="5" t="s">
        <v>795</v>
      </c>
      <c r="B263" s="5">
        <v>2022</v>
      </c>
      <c r="C263" s="4">
        <v>112351082</v>
      </c>
      <c r="D263" s="5">
        <v>112351082</v>
      </c>
      <c r="E263" s="5" t="s">
        <v>796</v>
      </c>
      <c r="F263" s="5" t="s">
        <v>35</v>
      </c>
      <c r="G263" s="5" t="s">
        <v>36</v>
      </c>
      <c r="H263" s="5" t="s">
        <v>797</v>
      </c>
      <c r="I263" s="5" t="s">
        <v>61</v>
      </c>
      <c r="J263" s="5" t="s">
        <v>38</v>
      </c>
      <c r="K263" s="5" t="s">
        <v>38</v>
      </c>
      <c r="L263" s="5" t="s">
        <v>44</v>
      </c>
      <c r="M263" s="5" t="s">
        <v>54</v>
      </c>
      <c r="N263" s="5">
        <v>1</v>
      </c>
      <c r="O263" s="5" t="s">
        <v>63</v>
      </c>
      <c r="P263" s="5" t="s">
        <v>144</v>
      </c>
      <c r="Q263" s="5"/>
      <c r="R263" s="4">
        <v>17</v>
      </c>
      <c r="S263" s="5" t="s">
        <v>798</v>
      </c>
      <c r="T263" s="5"/>
      <c r="U263" s="5">
        <v>0</v>
      </c>
      <c r="V263" s="5" t="s">
        <v>920</v>
      </c>
      <c r="W263" s="5"/>
      <c r="X263" s="5" t="s">
        <v>799</v>
      </c>
      <c r="Y263" s="5">
        <v>100</v>
      </c>
      <c r="Z263" s="5">
        <v>1000</v>
      </c>
      <c r="AA263" s="5" t="s">
        <v>800</v>
      </c>
      <c r="AB263" s="5">
        <v>100</v>
      </c>
      <c r="AC263" s="5">
        <v>0</v>
      </c>
      <c r="AD263" s="5">
        <v>0</v>
      </c>
      <c r="AE263" s="5">
        <v>0</v>
      </c>
      <c r="AF263" s="5">
        <v>0</v>
      </c>
      <c r="AG263" s="5">
        <v>0</v>
      </c>
      <c r="AH263" s="5">
        <v>0</v>
      </c>
      <c r="AI263" s="5"/>
      <c r="AJ263" s="4">
        <v>1.1000000000000001</v>
      </c>
      <c r="AK263" s="4">
        <v>2.17</v>
      </c>
      <c r="AL263" s="5">
        <v>1</v>
      </c>
      <c r="AM263" s="5" t="s">
        <v>819</v>
      </c>
      <c r="AN263" s="5" t="s">
        <v>814</v>
      </c>
      <c r="AO263" s="5">
        <v>2</v>
      </c>
      <c r="AP263" s="5">
        <v>1000</v>
      </c>
      <c r="AQ263" s="5" t="s">
        <v>800</v>
      </c>
      <c r="AR263" s="5">
        <v>30</v>
      </c>
      <c r="AS263" s="5">
        <v>40</v>
      </c>
      <c r="AT263" s="5">
        <v>10</v>
      </c>
      <c r="AU263" s="5">
        <v>20</v>
      </c>
      <c r="AV263" s="5">
        <v>0</v>
      </c>
      <c r="AW263" s="5">
        <v>0</v>
      </c>
      <c r="AX263" s="5" t="s">
        <v>838</v>
      </c>
      <c r="AY263" s="5" t="s">
        <v>838</v>
      </c>
      <c r="AZ263" s="5" t="s">
        <v>905</v>
      </c>
      <c r="BA263" s="5" t="s">
        <v>801</v>
      </c>
      <c r="BB263" s="5"/>
      <c r="BC263" s="5"/>
      <c r="BD263" s="5" t="s">
        <v>802</v>
      </c>
      <c r="BE263" s="5"/>
      <c r="BF263" s="5"/>
      <c r="BG263" s="5"/>
      <c r="BH263" s="5" t="s">
        <v>812</v>
      </c>
      <c r="BI263" s="5"/>
      <c r="BJ263" s="5"/>
      <c r="BK263" s="5"/>
      <c r="BL263" s="5" t="s">
        <v>807</v>
      </c>
      <c r="BM263" s="5">
        <v>100</v>
      </c>
      <c r="BN263" s="5">
        <v>96</v>
      </c>
      <c r="BO263" s="5">
        <v>90</v>
      </c>
      <c r="BP263" s="5">
        <v>82</v>
      </c>
      <c r="BQ263" s="5">
        <v>72</v>
      </c>
      <c r="BR263" s="5">
        <v>60</v>
      </c>
      <c r="BS263" s="5">
        <v>46</v>
      </c>
      <c r="BT263" s="5">
        <v>30</v>
      </c>
      <c r="BU263" s="5">
        <v>12</v>
      </c>
      <c r="BV263" s="5"/>
      <c r="BW263" s="5" t="s">
        <v>803</v>
      </c>
      <c r="BX263" s="5">
        <v>0</v>
      </c>
      <c r="BY263" s="5">
        <v>0</v>
      </c>
      <c r="BZ263" s="5">
        <v>0</v>
      </c>
      <c r="CA263" s="5">
        <v>-0.1</v>
      </c>
      <c r="CB263" s="5">
        <v>-0.2</v>
      </c>
      <c r="CC263" s="5">
        <v>-0.3</v>
      </c>
      <c r="CD263" s="5">
        <v>-0.4</v>
      </c>
      <c r="CE263" s="5">
        <v>-0.5</v>
      </c>
      <c r="CF263" s="5">
        <v>-0.6</v>
      </c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45"/>
      <c r="ES263" s="45"/>
      <c r="ET263" s="45">
        <v>44561</v>
      </c>
      <c r="EU263" s="45">
        <v>44564</v>
      </c>
      <c r="EV263" s="45" t="s">
        <v>808</v>
      </c>
      <c r="EW263" s="45"/>
      <c r="EX263" s="45"/>
      <c r="EY263" s="45"/>
      <c r="EZ263" s="45"/>
      <c r="FA263" s="45"/>
      <c r="FB263" s="45"/>
      <c r="FC263" s="45">
        <v>44600</v>
      </c>
      <c r="FD263" s="45"/>
      <c r="FE263" s="5"/>
      <c r="FF263" s="5" t="s">
        <v>804</v>
      </c>
      <c r="FG263" s="5"/>
      <c r="FH263" s="5"/>
      <c r="FI263" s="5"/>
      <c r="FJ263" s="5">
        <v>3.39</v>
      </c>
      <c r="FK263" s="4">
        <v>17</v>
      </c>
      <c r="FL263" s="5">
        <v>17</v>
      </c>
      <c r="FM263" s="4">
        <v>13</v>
      </c>
      <c r="FN263" s="4">
        <v>13</v>
      </c>
      <c r="FO263" s="4">
        <v>13</v>
      </c>
      <c r="FP263" s="4">
        <v>13</v>
      </c>
      <c r="FQ263" s="5">
        <v>12</v>
      </c>
      <c r="FR263" s="5">
        <v>10</v>
      </c>
      <c r="FS263" s="5">
        <v>0.38</v>
      </c>
      <c r="FT263" s="5">
        <v>0.62</v>
      </c>
      <c r="FU263" s="5">
        <v>0.92</v>
      </c>
      <c r="FV263" s="5">
        <v>1.62</v>
      </c>
      <c r="FW263" s="5">
        <v>2</v>
      </c>
      <c r="FX263" s="5">
        <v>3</v>
      </c>
      <c r="FY263" s="5">
        <v>0.77</v>
      </c>
      <c r="FZ263" s="5">
        <v>0.92</v>
      </c>
      <c r="GA263" s="5">
        <v>1.31</v>
      </c>
      <c r="GB263" s="5">
        <v>1.62</v>
      </c>
      <c r="GC263" s="5">
        <v>2.15</v>
      </c>
      <c r="GD263" s="5">
        <v>4.3099999999999996</v>
      </c>
      <c r="GE263" s="5">
        <v>5.83</v>
      </c>
      <c r="GF263" s="46"/>
      <c r="GG263" s="5" t="s">
        <v>39</v>
      </c>
      <c r="GH263" s="5" t="s">
        <v>39</v>
      </c>
      <c r="GI263" s="5" t="s">
        <v>919</v>
      </c>
      <c r="GJ263" s="5" t="s">
        <v>798</v>
      </c>
      <c r="GK263" s="5" t="s">
        <v>830</v>
      </c>
      <c r="GL263" s="5">
        <v>11</v>
      </c>
      <c r="GM263" s="46"/>
      <c r="GN263" s="47">
        <v>2112097144</v>
      </c>
      <c r="GO263">
        <f t="shared" si="9"/>
        <v>0.5299999999999998</v>
      </c>
      <c r="GP263">
        <f t="shared" si="10"/>
        <v>7</v>
      </c>
      <c r="GQ263">
        <f t="shared" si="11"/>
        <v>56</v>
      </c>
    </row>
    <row r="264" spans="1:199">
      <c r="A264" s="5" t="s">
        <v>795</v>
      </c>
      <c r="B264" s="5">
        <v>2022</v>
      </c>
      <c r="C264" s="4">
        <v>112351083</v>
      </c>
      <c r="D264" s="5">
        <v>112351083</v>
      </c>
      <c r="E264" s="5" t="s">
        <v>796</v>
      </c>
      <c r="F264" s="5" t="s">
        <v>35</v>
      </c>
      <c r="G264" s="5" t="s">
        <v>36</v>
      </c>
      <c r="H264" s="5" t="s">
        <v>797</v>
      </c>
      <c r="I264" s="5" t="s">
        <v>61</v>
      </c>
      <c r="J264" s="5" t="s">
        <v>38</v>
      </c>
      <c r="K264" s="5" t="s">
        <v>38</v>
      </c>
      <c r="L264" s="5" t="s">
        <v>44</v>
      </c>
      <c r="M264" s="5" t="s">
        <v>54</v>
      </c>
      <c r="N264" s="5">
        <v>1</v>
      </c>
      <c r="O264" s="5" t="s">
        <v>52</v>
      </c>
      <c r="P264" s="5" t="s">
        <v>120</v>
      </c>
      <c r="Q264" s="5"/>
      <c r="R264" s="4">
        <v>23</v>
      </c>
      <c r="S264" s="5" t="s">
        <v>798</v>
      </c>
      <c r="T264" s="5"/>
      <c r="U264" s="5">
        <v>0</v>
      </c>
      <c r="V264" s="5" t="s">
        <v>920</v>
      </c>
      <c r="W264" s="5"/>
      <c r="X264" s="5" t="s">
        <v>799</v>
      </c>
      <c r="Y264" s="5">
        <v>100</v>
      </c>
      <c r="Z264" s="5">
        <v>1000</v>
      </c>
      <c r="AA264" s="5" t="s">
        <v>800</v>
      </c>
      <c r="AB264" s="5">
        <v>100</v>
      </c>
      <c r="AC264" s="5">
        <v>0</v>
      </c>
      <c r="AD264" s="5">
        <v>0</v>
      </c>
      <c r="AE264" s="5">
        <v>0</v>
      </c>
      <c r="AF264" s="5">
        <v>0</v>
      </c>
      <c r="AG264" s="5">
        <v>0</v>
      </c>
      <c r="AH264" s="5">
        <v>0</v>
      </c>
      <c r="AI264" s="5"/>
      <c r="AJ264" s="4">
        <v>0.9</v>
      </c>
      <c r="AK264" s="4">
        <v>1.94</v>
      </c>
      <c r="AL264" s="5">
        <v>1</v>
      </c>
      <c r="AM264" s="5" t="s">
        <v>819</v>
      </c>
      <c r="AN264" s="5" t="s">
        <v>814</v>
      </c>
      <c r="AO264" s="5">
        <v>2</v>
      </c>
      <c r="AP264" s="5">
        <v>1000</v>
      </c>
      <c r="AQ264" s="5" t="s">
        <v>800</v>
      </c>
      <c r="AR264" s="5">
        <v>30</v>
      </c>
      <c r="AS264" s="5">
        <v>40</v>
      </c>
      <c r="AT264" s="5">
        <v>10</v>
      </c>
      <c r="AU264" s="5">
        <v>20</v>
      </c>
      <c r="AV264" s="5">
        <v>0</v>
      </c>
      <c r="AW264" s="5">
        <v>0</v>
      </c>
      <c r="AX264" s="5" t="s">
        <v>838</v>
      </c>
      <c r="AY264" s="5" t="s">
        <v>838</v>
      </c>
      <c r="AZ264" s="5" t="s">
        <v>905</v>
      </c>
      <c r="BA264" s="5" t="s">
        <v>801</v>
      </c>
      <c r="BB264" s="5"/>
      <c r="BC264" s="5"/>
      <c r="BD264" s="5" t="s">
        <v>802</v>
      </c>
      <c r="BE264" s="5"/>
      <c r="BF264" s="5"/>
      <c r="BG264" s="5"/>
      <c r="BH264" s="5" t="s">
        <v>812</v>
      </c>
      <c r="BI264" s="5"/>
      <c r="BJ264" s="5"/>
      <c r="BK264" s="5"/>
      <c r="BL264" s="5" t="s">
        <v>807</v>
      </c>
      <c r="BM264" s="5">
        <v>100</v>
      </c>
      <c r="BN264" s="5">
        <v>96</v>
      </c>
      <c r="BO264" s="5">
        <v>90</v>
      </c>
      <c r="BP264" s="5">
        <v>82</v>
      </c>
      <c r="BQ264" s="5">
        <v>72</v>
      </c>
      <c r="BR264" s="5">
        <v>60</v>
      </c>
      <c r="BS264" s="5">
        <v>46</v>
      </c>
      <c r="BT264" s="5">
        <v>30</v>
      </c>
      <c r="BU264" s="5">
        <v>12</v>
      </c>
      <c r="BV264" s="5"/>
      <c r="BW264" s="5" t="s">
        <v>803</v>
      </c>
      <c r="BX264" s="5">
        <v>0</v>
      </c>
      <c r="BY264" s="5">
        <v>0</v>
      </c>
      <c r="BZ264" s="5">
        <v>0</v>
      </c>
      <c r="CA264" s="5">
        <v>-0.1</v>
      </c>
      <c r="CB264" s="5">
        <v>-0.2</v>
      </c>
      <c r="CC264" s="5">
        <v>-0.3</v>
      </c>
      <c r="CD264" s="5">
        <v>-0.4</v>
      </c>
      <c r="CE264" s="5">
        <v>-0.5</v>
      </c>
      <c r="CF264" s="5">
        <v>-0.6</v>
      </c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45"/>
      <c r="ES264" s="45"/>
      <c r="ET264" s="45">
        <v>44561</v>
      </c>
      <c r="EU264" s="45">
        <v>44564</v>
      </c>
      <c r="EV264" s="45" t="s">
        <v>808</v>
      </c>
      <c r="EW264" s="45"/>
      <c r="EX264" s="45"/>
      <c r="EY264" s="45"/>
      <c r="EZ264" s="45"/>
      <c r="FA264" s="45"/>
      <c r="FB264" s="45"/>
      <c r="FC264" s="45">
        <v>44600</v>
      </c>
      <c r="FD264" s="45"/>
      <c r="FE264" s="5"/>
      <c r="FF264" s="5" t="s">
        <v>804</v>
      </c>
      <c r="FG264" s="5"/>
      <c r="FH264" s="5"/>
      <c r="FI264" s="5"/>
      <c r="FJ264" s="5">
        <v>4.05</v>
      </c>
      <c r="FK264" s="4">
        <v>23</v>
      </c>
      <c r="FL264" s="5">
        <v>22</v>
      </c>
      <c r="FM264" s="4">
        <v>12</v>
      </c>
      <c r="FN264" s="4">
        <v>12</v>
      </c>
      <c r="FO264" s="4">
        <v>12</v>
      </c>
      <c r="FP264" s="4">
        <v>12</v>
      </c>
      <c r="FQ264" s="5">
        <v>17</v>
      </c>
      <c r="FR264" s="5">
        <v>9</v>
      </c>
      <c r="FS264" s="5">
        <v>0.38</v>
      </c>
      <c r="FT264" s="5">
        <v>0.85</v>
      </c>
      <c r="FU264" s="5">
        <v>1.62</v>
      </c>
      <c r="FV264" s="5">
        <v>2.08</v>
      </c>
      <c r="FW264" s="5">
        <v>2.69</v>
      </c>
      <c r="FX264" s="5">
        <v>3.54</v>
      </c>
      <c r="FY264" s="5">
        <v>0.75</v>
      </c>
      <c r="FZ264" s="5">
        <v>1</v>
      </c>
      <c r="GA264" s="5">
        <v>2</v>
      </c>
      <c r="GB264" s="5">
        <v>3.08</v>
      </c>
      <c r="GC264" s="5">
        <v>3.83</v>
      </c>
      <c r="GD264" s="5">
        <v>5.25</v>
      </c>
      <c r="GE264" s="5">
        <v>6.09</v>
      </c>
      <c r="GF264" s="46"/>
      <c r="GG264" s="5" t="s">
        <v>39</v>
      </c>
      <c r="GH264" s="5" t="s">
        <v>39</v>
      </c>
      <c r="GI264" s="5" t="s">
        <v>919</v>
      </c>
      <c r="GJ264" s="5" t="s">
        <v>798</v>
      </c>
      <c r="GK264" s="5" t="s">
        <v>830</v>
      </c>
      <c r="GL264" s="5">
        <v>13</v>
      </c>
      <c r="GM264" s="46"/>
      <c r="GN264" s="47">
        <v>2112097145</v>
      </c>
      <c r="GO264">
        <f t="shared" si="9"/>
        <v>0.75</v>
      </c>
      <c r="GP264">
        <f t="shared" si="10"/>
        <v>9</v>
      </c>
      <c r="GQ264">
        <f t="shared" si="11"/>
        <v>63</v>
      </c>
    </row>
    <row r="265" spans="1:199">
      <c r="A265" s="5" t="s">
        <v>795</v>
      </c>
      <c r="B265" s="5">
        <v>2022</v>
      </c>
      <c r="C265" s="4">
        <v>112351084</v>
      </c>
      <c r="D265" s="5">
        <v>112351084</v>
      </c>
      <c r="E265" s="5" t="s">
        <v>796</v>
      </c>
      <c r="F265" s="5" t="s">
        <v>35</v>
      </c>
      <c r="G265" s="5" t="s">
        <v>36</v>
      </c>
      <c r="H265" s="5" t="s">
        <v>797</v>
      </c>
      <c r="I265" s="5" t="s">
        <v>61</v>
      </c>
      <c r="J265" s="5" t="s">
        <v>38</v>
      </c>
      <c r="K265" s="5" t="s">
        <v>38</v>
      </c>
      <c r="L265" s="5" t="s">
        <v>44</v>
      </c>
      <c r="M265" s="5" t="s">
        <v>54</v>
      </c>
      <c r="N265" s="5">
        <v>1</v>
      </c>
      <c r="O265" s="5" t="s">
        <v>59</v>
      </c>
      <c r="P265" s="5" t="s">
        <v>97</v>
      </c>
      <c r="Q265" s="5"/>
      <c r="R265" s="4">
        <v>17</v>
      </c>
      <c r="S265" s="5" t="s">
        <v>798</v>
      </c>
      <c r="T265" s="5"/>
      <c r="U265" s="5">
        <v>0</v>
      </c>
      <c r="V265" s="5" t="s">
        <v>920</v>
      </c>
      <c r="W265" s="5"/>
      <c r="X265" s="5" t="s">
        <v>799</v>
      </c>
      <c r="Y265" s="5">
        <v>100</v>
      </c>
      <c r="Z265" s="5">
        <v>1000</v>
      </c>
      <c r="AA265" s="5" t="s">
        <v>800</v>
      </c>
      <c r="AB265" s="5">
        <v>100</v>
      </c>
      <c r="AC265" s="5">
        <v>0</v>
      </c>
      <c r="AD265" s="5">
        <v>0</v>
      </c>
      <c r="AE265" s="5">
        <v>0</v>
      </c>
      <c r="AF265" s="5">
        <v>0</v>
      </c>
      <c r="AG265" s="5">
        <v>0</v>
      </c>
      <c r="AH265" s="5">
        <v>0</v>
      </c>
      <c r="AI265" s="5"/>
      <c r="AJ265" s="4">
        <v>1.2</v>
      </c>
      <c r="AK265" s="4">
        <v>2.2999999999999998</v>
      </c>
      <c r="AL265" s="5">
        <v>1</v>
      </c>
      <c r="AM265" s="5" t="s">
        <v>819</v>
      </c>
      <c r="AN265" s="5" t="s">
        <v>814</v>
      </c>
      <c r="AO265" s="5">
        <v>2</v>
      </c>
      <c r="AP265" s="5">
        <v>1000</v>
      </c>
      <c r="AQ265" s="5" t="s">
        <v>800</v>
      </c>
      <c r="AR265" s="5">
        <v>30</v>
      </c>
      <c r="AS265" s="5">
        <v>30</v>
      </c>
      <c r="AT265" s="5">
        <v>10</v>
      </c>
      <c r="AU265" s="5">
        <v>30</v>
      </c>
      <c r="AV265" s="5">
        <v>0</v>
      </c>
      <c r="AW265" s="5">
        <v>0</v>
      </c>
      <c r="AX265" s="5" t="s">
        <v>838</v>
      </c>
      <c r="AY265" s="5" t="s">
        <v>838</v>
      </c>
      <c r="AZ265" s="5" t="s">
        <v>905</v>
      </c>
      <c r="BA265" s="5" t="s">
        <v>801</v>
      </c>
      <c r="BB265" s="5"/>
      <c r="BC265" s="5"/>
      <c r="BD265" s="5" t="s">
        <v>802</v>
      </c>
      <c r="BE265" s="5"/>
      <c r="BF265" s="5"/>
      <c r="BG265" s="5"/>
      <c r="BH265" s="5" t="s">
        <v>812</v>
      </c>
      <c r="BI265" s="5"/>
      <c r="BJ265" s="5"/>
      <c r="BK265" s="5"/>
      <c r="BL265" s="5" t="s">
        <v>807</v>
      </c>
      <c r="BM265" s="5">
        <v>100</v>
      </c>
      <c r="BN265" s="5">
        <v>96</v>
      </c>
      <c r="BO265" s="5">
        <v>90</v>
      </c>
      <c r="BP265" s="5">
        <v>82</v>
      </c>
      <c r="BQ265" s="5">
        <v>72</v>
      </c>
      <c r="BR265" s="5">
        <v>60</v>
      </c>
      <c r="BS265" s="5">
        <v>46</v>
      </c>
      <c r="BT265" s="5">
        <v>30</v>
      </c>
      <c r="BU265" s="5">
        <v>12</v>
      </c>
      <c r="BV265" s="5"/>
      <c r="BW265" s="5" t="s">
        <v>803</v>
      </c>
      <c r="BX265" s="5">
        <v>0</v>
      </c>
      <c r="BY265" s="5">
        <v>0</v>
      </c>
      <c r="BZ265" s="5">
        <v>0</v>
      </c>
      <c r="CA265" s="5">
        <v>-0.1</v>
      </c>
      <c r="CB265" s="5">
        <v>-0.2</v>
      </c>
      <c r="CC265" s="5">
        <v>-0.3</v>
      </c>
      <c r="CD265" s="5">
        <v>-0.4</v>
      </c>
      <c r="CE265" s="5">
        <v>-0.5</v>
      </c>
      <c r="CF265" s="5">
        <v>-0.6</v>
      </c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45"/>
      <c r="ES265" s="45"/>
      <c r="ET265" s="45">
        <v>44561</v>
      </c>
      <c r="EU265" s="45">
        <v>44564</v>
      </c>
      <c r="EV265" s="45" t="s">
        <v>808</v>
      </c>
      <c r="EW265" s="45"/>
      <c r="EX265" s="45"/>
      <c r="EY265" s="45"/>
      <c r="EZ265" s="45"/>
      <c r="FA265" s="45"/>
      <c r="FB265" s="45"/>
      <c r="FC265" s="45">
        <v>44600</v>
      </c>
      <c r="FD265" s="45"/>
      <c r="FE265" s="5"/>
      <c r="FF265" s="5" t="s">
        <v>804</v>
      </c>
      <c r="FG265" s="5"/>
      <c r="FH265" s="5"/>
      <c r="FI265" s="5"/>
      <c r="FJ265" s="5">
        <v>6.39</v>
      </c>
      <c r="FK265" s="4">
        <v>17</v>
      </c>
      <c r="FL265" s="5">
        <v>17</v>
      </c>
      <c r="FM265" s="4">
        <v>13</v>
      </c>
      <c r="FN265" s="4">
        <v>13</v>
      </c>
      <c r="FO265" s="4">
        <v>12</v>
      </c>
      <c r="FP265" s="4">
        <v>12</v>
      </c>
      <c r="FQ265" s="5">
        <v>8</v>
      </c>
      <c r="FR265" s="5">
        <v>21</v>
      </c>
      <c r="FS265" s="5">
        <v>0.15</v>
      </c>
      <c r="FT265" s="5">
        <v>0.54</v>
      </c>
      <c r="FU265" s="5">
        <v>1.08</v>
      </c>
      <c r="FV265" s="5">
        <v>2.62</v>
      </c>
      <c r="FW265" s="5">
        <v>3.54</v>
      </c>
      <c r="FX265" s="5">
        <v>6.23</v>
      </c>
      <c r="FY265" s="5">
        <v>0.57999999999999996</v>
      </c>
      <c r="FZ265" s="5">
        <v>0.75</v>
      </c>
      <c r="GA265" s="5">
        <v>1.58</v>
      </c>
      <c r="GB265" s="5">
        <v>3.25</v>
      </c>
      <c r="GC265" s="5">
        <v>3.75</v>
      </c>
      <c r="GD265" s="5">
        <v>6.75</v>
      </c>
      <c r="GE265" s="5">
        <v>5.85</v>
      </c>
      <c r="GF265" s="46"/>
      <c r="GG265" s="5" t="s">
        <v>39</v>
      </c>
      <c r="GH265" s="5" t="s">
        <v>39</v>
      </c>
      <c r="GI265" s="5" t="s">
        <v>919</v>
      </c>
      <c r="GJ265" s="5" t="s">
        <v>798</v>
      </c>
      <c r="GK265" s="5" t="s">
        <v>830</v>
      </c>
      <c r="GL265" s="5">
        <v>14</v>
      </c>
      <c r="GM265" s="46"/>
      <c r="GN265" s="47">
        <v>2112097146</v>
      </c>
      <c r="GO265">
        <f t="shared" si="9"/>
        <v>0.5</v>
      </c>
      <c r="GP265">
        <f t="shared" si="10"/>
        <v>6</v>
      </c>
      <c r="GQ265">
        <f t="shared" si="11"/>
        <v>81</v>
      </c>
    </row>
    <row r="266" spans="1:199">
      <c r="A266" s="5" t="s">
        <v>795</v>
      </c>
      <c r="B266" s="5">
        <v>2022</v>
      </c>
      <c r="C266" s="4">
        <v>112352078</v>
      </c>
      <c r="D266" s="5">
        <v>112354001</v>
      </c>
      <c r="E266" s="5" t="s">
        <v>796</v>
      </c>
      <c r="F266" s="5" t="s">
        <v>35</v>
      </c>
      <c r="G266" s="5" t="s">
        <v>36</v>
      </c>
      <c r="H266" s="5" t="s">
        <v>797</v>
      </c>
      <c r="I266" s="5" t="s">
        <v>61</v>
      </c>
      <c r="J266" s="5" t="s">
        <v>38</v>
      </c>
      <c r="K266" s="5" t="s">
        <v>38</v>
      </c>
      <c r="L266" s="5" t="s">
        <v>44</v>
      </c>
      <c r="M266" s="5" t="s">
        <v>40</v>
      </c>
      <c r="N266" s="5">
        <v>2</v>
      </c>
      <c r="O266" s="5" t="s">
        <v>86</v>
      </c>
      <c r="P266" s="5" t="s">
        <v>192</v>
      </c>
      <c r="Q266" s="5"/>
      <c r="R266" s="4">
        <v>30</v>
      </c>
      <c r="S266" s="5" t="s">
        <v>798</v>
      </c>
      <c r="T266" s="5"/>
      <c r="U266" s="5">
        <v>0</v>
      </c>
      <c r="V266" s="5" t="s">
        <v>920</v>
      </c>
      <c r="W266" s="5"/>
      <c r="X266" s="5" t="s">
        <v>799</v>
      </c>
      <c r="Y266" s="5">
        <v>100</v>
      </c>
      <c r="Z266" s="5">
        <v>1000</v>
      </c>
      <c r="AA266" s="5" t="s">
        <v>800</v>
      </c>
      <c r="AB266" s="5">
        <v>100</v>
      </c>
      <c r="AC266" s="5">
        <v>0</v>
      </c>
      <c r="AD266" s="5">
        <v>0</v>
      </c>
      <c r="AE266" s="5">
        <v>0</v>
      </c>
      <c r="AF266" s="5">
        <v>0</v>
      </c>
      <c r="AG266" s="5">
        <v>0</v>
      </c>
      <c r="AH266" s="5">
        <v>0</v>
      </c>
      <c r="AI266" s="5"/>
      <c r="AJ266" s="4">
        <v>1.2</v>
      </c>
      <c r="AK266" s="4">
        <v>2.2999999999999998</v>
      </c>
      <c r="AL266" s="5">
        <v>1</v>
      </c>
      <c r="AM266" s="5" t="s">
        <v>819</v>
      </c>
      <c r="AN266" s="5" t="s">
        <v>814</v>
      </c>
      <c r="AO266" s="5">
        <v>2</v>
      </c>
      <c r="AP266" s="5">
        <v>1000</v>
      </c>
      <c r="AQ266" s="5" t="s">
        <v>800</v>
      </c>
      <c r="AR266" s="5">
        <v>20</v>
      </c>
      <c r="AS266" s="5">
        <v>35</v>
      </c>
      <c r="AT266" s="5">
        <v>10</v>
      </c>
      <c r="AU266" s="5">
        <v>35</v>
      </c>
      <c r="AV266" s="5">
        <v>0</v>
      </c>
      <c r="AW266" s="5">
        <v>0</v>
      </c>
      <c r="AX266" s="5" t="s">
        <v>838</v>
      </c>
      <c r="AY266" s="5" t="s">
        <v>820</v>
      </c>
      <c r="AZ266" s="5" t="s">
        <v>821</v>
      </c>
      <c r="BA266" s="5" t="s">
        <v>801</v>
      </c>
      <c r="BB266" s="5"/>
      <c r="BC266" s="5"/>
      <c r="BD266" s="5" t="s">
        <v>815</v>
      </c>
      <c r="BE266" s="5"/>
      <c r="BF266" s="5"/>
      <c r="BG266" s="5"/>
      <c r="BH266" s="5" t="s">
        <v>816</v>
      </c>
      <c r="BI266" s="5"/>
      <c r="BJ266" s="5" t="s">
        <v>875</v>
      </c>
      <c r="BK266" s="5"/>
      <c r="BL266" s="5" t="s">
        <v>807</v>
      </c>
      <c r="BM266" s="5">
        <v>100</v>
      </c>
      <c r="BN266" s="5">
        <v>98</v>
      </c>
      <c r="BO266" s="5">
        <v>94</v>
      </c>
      <c r="BP266" s="5">
        <v>88</v>
      </c>
      <c r="BQ266" s="5">
        <v>80</v>
      </c>
      <c r="BR266" s="5">
        <v>70</v>
      </c>
      <c r="BS266" s="5">
        <v>58</v>
      </c>
      <c r="BT266" s="5">
        <v>44</v>
      </c>
      <c r="BU266" s="5">
        <v>28</v>
      </c>
      <c r="BV266" s="5"/>
      <c r="BW266" s="5" t="s">
        <v>803</v>
      </c>
      <c r="BX266" s="5">
        <v>0</v>
      </c>
      <c r="BY266" s="5">
        <v>0</v>
      </c>
      <c r="BZ266" s="5">
        <v>0</v>
      </c>
      <c r="CA266" s="5">
        <v>0</v>
      </c>
      <c r="CB266" s="5">
        <v>-0.1</v>
      </c>
      <c r="CC266" s="5">
        <v>-0.2</v>
      </c>
      <c r="CD266" s="5">
        <v>-0.3</v>
      </c>
      <c r="CE266" s="5">
        <v>-0.4</v>
      </c>
      <c r="CF266" s="5">
        <v>-0.5</v>
      </c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45"/>
      <c r="ES266" s="45"/>
      <c r="ET266" s="45">
        <v>44561</v>
      </c>
      <c r="EU266" s="45">
        <v>44564</v>
      </c>
      <c r="EV266" s="45" t="s">
        <v>808</v>
      </c>
      <c r="EW266" s="45"/>
      <c r="EX266" s="45"/>
      <c r="EY266" s="45"/>
      <c r="EZ266" s="45"/>
      <c r="FA266" s="45"/>
      <c r="FB266" s="45"/>
      <c r="FC266" s="45">
        <v>44600</v>
      </c>
      <c r="FD266" s="45"/>
      <c r="FE266" s="5"/>
      <c r="FF266" s="5" t="s">
        <v>804</v>
      </c>
      <c r="FG266" s="5"/>
      <c r="FH266" s="5"/>
      <c r="FI266" s="5"/>
      <c r="FJ266" s="5">
        <v>5.6</v>
      </c>
      <c r="FK266" s="4">
        <v>30</v>
      </c>
      <c r="FL266" s="5">
        <v>30</v>
      </c>
      <c r="FM266" s="4">
        <v>8</v>
      </c>
      <c r="FN266" s="4">
        <v>8</v>
      </c>
      <c r="FO266" s="4"/>
      <c r="FP266" s="4"/>
      <c r="FQ266" s="5">
        <v>6</v>
      </c>
      <c r="FR266" s="5"/>
      <c r="FS266" s="5">
        <v>0.25</v>
      </c>
      <c r="FT266" s="5">
        <v>1.1299999999999999</v>
      </c>
      <c r="FU266" s="5">
        <v>2.38</v>
      </c>
      <c r="FV266" s="5">
        <v>3.38</v>
      </c>
      <c r="FW266" s="5">
        <v>4.25</v>
      </c>
      <c r="FX266" s="5">
        <v>8</v>
      </c>
      <c r="FY266" s="5"/>
      <c r="FZ266" s="5"/>
      <c r="GA266" s="5"/>
      <c r="GB266" s="5"/>
      <c r="GC266" s="5"/>
      <c r="GD266" s="5"/>
      <c r="GE266" s="5"/>
      <c r="GF266" s="46"/>
      <c r="GG266" s="5" t="s">
        <v>39</v>
      </c>
      <c r="GH266" s="5"/>
      <c r="GI266" s="5" t="s">
        <v>919</v>
      </c>
      <c r="GJ266" s="5" t="s">
        <v>798</v>
      </c>
      <c r="GK266" s="5" t="s">
        <v>830</v>
      </c>
      <c r="GL266" s="5">
        <v>5</v>
      </c>
      <c r="GM266" s="46"/>
      <c r="GN266" s="47">
        <v>2112097149</v>
      </c>
      <c r="GO266">
        <f t="shared" ref="GO266:GO275" si="12">IF(GC266&lt;&gt;0, GC266-GB266, IF(GB266&lt;&gt;0, GB266-GA266, IF(GA266&lt;&gt;0, GA266-FZ266, IF(FZ266&lt;&gt;0, FZ266-FY266, 0))))</f>
        <v>0</v>
      </c>
      <c r="GP266">
        <f t="shared" ref="GP266:GP275" si="13">ROUND(GO266*FP266, 0)</f>
        <v>0</v>
      </c>
      <c r="GQ266">
        <f t="shared" ref="GQ266:GQ275" si="14">ROUND(GD266*FP266,0)</f>
        <v>0</v>
      </c>
    </row>
    <row r="267" spans="1:199">
      <c r="A267" s="5" t="s">
        <v>795</v>
      </c>
      <c r="B267" s="5">
        <v>2022</v>
      </c>
      <c r="C267" s="4">
        <v>112352085</v>
      </c>
      <c r="D267" s="5">
        <v>112352085</v>
      </c>
      <c r="E267" s="5" t="s">
        <v>796</v>
      </c>
      <c r="F267" s="5" t="s">
        <v>35</v>
      </c>
      <c r="G267" s="5" t="s">
        <v>36</v>
      </c>
      <c r="H267" s="5" t="s">
        <v>797</v>
      </c>
      <c r="I267" s="5" t="s">
        <v>61</v>
      </c>
      <c r="J267" s="5" t="s">
        <v>38</v>
      </c>
      <c r="K267" s="5" t="s">
        <v>38</v>
      </c>
      <c r="L267" s="5" t="s">
        <v>44</v>
      </c>
      <c r="M267" s="5" t="s">
        <v>40</v>
      </c>
      <c r="N267" s="5">
        <v>2</v>
      </c>
      <c r="O267" s="5" t="s">
        <v>149</v>
      </c>
      <c r="P267" s="5" t="s">
        <v>271</v>
      </c>
      <c r="Q267" s="5"/>
      <c r="R267" s="4">
        <v>22</v>
      </c>
      <c r="S267" s="5" t="s">
        <v>798</v>
      </c>
      <c r="T267" s="5"/>
      <c r="U267" s="5">
        <v>0</v>
      </c>
      <c r="V267" s="5" t="s">
        <v>920</v>
      </c>
      <c r="W267" s="5"/>
      <c r="X267" s="5" t="s">
        <v>799</v>
      </c>
      <c r="Y267" s="5">
        <v>100</v>
      </c>
      <c r="Z267" s="5">
        <v>1000</v>
      </c>
      <c r="AA267" s="5" t="s">
        <v>800</v>
      </c>
      <c r="AB267" s="5">
        <v>100</v>
      </c>
      <c r="AC267" s="5">
        <v>0</v>
      </c>
      <c r="AD267" s="5">
        <v>0</v>
      </c>
      <c r="AE267" s="5">
        <v>0</v>
      </c>
      <c r="AF267" s="5">
        <v>0</v>
      </c>
      <c r="AG267" s="5">
        <v>0</v>
      </c>
      <c r="AH267" s="5">
        <v>0</v>
      </c>
      <c r="AI267" s="5"/>
      <c r="AJ267" s="4">
        <v>2.5</v>
      </c>
      <c r="AK267" s="4">
        <v>2.5</v>
      </c>
      <c r="AL267" s="5">
        <v>1</v>
      </c>
      <c r="AM267" s="5" t="s">
        <v>819</v>
      </c>
      <c r="AN267" s="5" t="s">
        <v>814</v>
      </c>
      <c r="AO267" s="5">
        <v>2</v>
      </c>
      <c r="AP267" s="5">
        <v>1000</v>
      </c>
      <c r="AQ267" s="5" t="s">
        <v>800</v>
      </c>
      <c r="AR267" s="5">
        <v>20</v>
      </c>
      <c r="AS267" s="5">
        <v>35</v>
      </c>
      <c r="AT267" s="5">
        <v>10</v>
      </c>
      <c r="AU267" s="5">
        <v>35</v>
      </c>
      <c r="AV267" s="5">
        <v>0</v>
      </c>
      <c r="AW267" s="5">
        <v>0</v>
      </c>
      <c r="AX267" s="5" t="s">
        <v>838</v>
      </c>
      <c r="AY267" s="5" t="s">
        <v>838</v>
      </c>
      <c r="AZ267" s="5" t="s">
        <v>905</v>
      </c>
      <c r="BA267" s="5" t="s">
        <v>801</v>
      </c>
      <c r="BB267" s="5"/>
      <c r="BC267" s="5"/>
      <c r="BD267" s="5" t="s">
        <v>815</v>
      </c>
      <c r="BE267" s="5"/>
      <c r="BF267" s="5"/>
      <c r="BG267" s="5"/>
      <c r="BH267" s="5" t="s">
        <v>816</v>
      </c>
      <c r="BI267" s="5"/>
      <c r="BJ267" s="5" t="s">
        <v>875</v>
      </c>
      <c r="BK267" s="5"/>
      <c r="BL267" s="5" t="s">
        <v>807</v>
      </c>
      <c r="BM267" s="5">
        <v>100</v>
      </c>
      <c r="BN267" s="5">
        <v>98</v>
      </c>
      <c r="BO267" s="5">
        <v>94</v>
      </c>
      <c r="BP267" s="5">
        <v>88</v>
      </c>
      <c r="BQ267" s="5">
        <v>80</v>
      </c>
      <c r="BR267" s="5">
        <v>70</v>
      </c>
      <c r="BS267" s="5">
        <v>58</v>
      </c>
      <c r="BT267" s="5">
        <v>44</v>
      </c>
      <c r="BU267" s="5">
        <v>28</v>
      </c>
      <c r="BV267" s="5"/>
      <c r="BW267" s="5" t="s">
        <v>803</v>
      </c>
      <c r="BX267" s="5">
        <v>0</v>
      </c>
      <c r="BY267" s="5">
        <v>0</v>
      </c>
      <c r="BZ267" s="5">
        <v>0</v>
      </c>
      <c r="CA267" s="5">
        <v>0</v>
      </c>
      <c r="CB267" s="5">
        <v>-0.1</v>
      </c>
      <c r="CC267" s="5">
        <v>-0.2</v>
      </c>
      <c r="CD267" s="5">
        <v>-0.3</v>
      </c>
      <c r="CE267" s="5">
        <v>-0.4</v>
      </c>
      <c r="CF267" s="5">
        <v>-0.5</v>
      </c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45"/>
      <c r="ES267" s="45"/>
      <c r="ET267" s="45">
        <v>44561</v>
      </c>
      <c r="EU267" s="45">
        <v>44564</v>
      </c>
      <c r="EV267" s="45" t="s">
        <v>808</v>
      </c>
      <c r="EW267" s="45"/>
      <c r="EX267" s="45"/>
      <c r="EY267" s="45"/>
      <c r="EZ267" s="45"/>
      <c r="FA267" s="45"/>
      <c r="FB267" s="45"/>
      <c r="FC267" s="45">
        <v>44600</v>
      </c>
      <c r="FD267" s="45"/>
      <c r="FE267" s="5"/>
      <c r="FF267" s="5" t="s">
        <v>804</v>
      </c>
      <c r="FG267" s="5"/>
      <c r="FH267" s="5"/>
      <c r="FI267" s="5"/>
      <c r="FJ267" s="5">
        <v>8.1199999999999992</v>
      </c>
      <c r="FK267" s="4">
        <v>22</v>
      </c>
      <c r="FL267" s="5">
        <v>22</v>
      </c>
      <c r="FM267" s="4">
        <v>12</v>
      </c>
      <c r="FN267" s="4">
        <v>12</v>
      </c>
      <c r="FO267" s="4">
        <v>12</v>
      </c>
      <c r="FP267" s="4">
        <v>13</v>
      </c>
      <c r="FQ267" s="5">
        <v>49</v>
      </c>
      <c r="FR267" s="5">
        <v>29</v>
      </c>
      <c r="FS267" s="5">
        <v>0.5</v>
      </c>
      <c r="FT267" s="5">
        <v>1</v>
      </c>
      <c r="FU267" s="5">
        <v>3.5</v>
      </c>
      <c r="FV267" s="5">
        <v>5</v>
      </c>
      <c r="FW267" s="5">
        <v>7.33</v>
      </c>
      <c r="FX267" s="5">
        <v>8.83</v>
      </c>
      <c r="FY267" s="5">
        <v>1.08</v>
      </c>
      <c r="FZ267" s="5">
        <v>1.23</v>
      </c>
      <c r="GA267" s="5">
        <v>2.23</v>
      </c>
      <c r="GB267" s="5">
        <v>3.23</v>
      </c>
      <c r="GC267" s="5">
        <v>4.46</v>
      </c>
      <c r="GD267" s="5">
        <v>6.46</v>
      </c>
      <c r="GE267" s="5">
        <v>7.17</v>
      </c>
      <c r="GF267" s="46"/>
      <c r="GG267" s="5" t="s">
        <v>39</v>
      </c>
      <c r="GH267" s="5" t="s">
        <v>39</v>
      </c>
      <c r="GI267" s="5" t="s">
        <v>919</v>
      </c>
      <c r="GJ267" s="5" t="s">
        <v>798</v>
      </c>
      <c r="GK267" s="5" t="s">
        <v>830</v>
      </c>
      <c r="GL267" s="5">
        <v>34</v>
      </c>
      <c r="GM267" s="46"/>
      <c r="GN267" s="47">
        <v>2112097150</v>
      </c>
      <c r="GO267">
        <f t="shared" si="12"/>
        <v>1.23</v>
      </c>
      <c r="GP267">
        <f t="shared" si="13"/>
        <v>16</v>
      </c>
      <c r="GQ267">
        <f t="shared" si="14"/>
        <v>84</v>
      </c>
    </row>
    <row r="268" spans="1:199">
      <c r="A268" s="5" t="s">
        <v>795</v>
      </c>
      <c r="B268" s="5">
        <v>2022</v>
      </c>
      <c r="C268" s="4">
        <v>112352086</v>
      </c>
      <c r="D268" s="5">
        <v>112352086</v>
      </c>
      <c r="E268" s="5" t="s">
        <v>796</v>
      </c>
      <c r="F268" s="5" t="s">
        <v>35</v>
      </c>
      <c r="G268" s="5" t="s">
        <v>36</v>
      </c>
      <c r="H268" s="5" t="s">
        <v>797</v>
      </c>
      <c r="I268" s="5" t="s">
        <v>61</v>
      </c>
      <c r="J268" s="5" t="s">
        <v>38</v>
      </c>
      <c r="K268" s="5" t="s">
        <v>38</v>
      </c>
      <c r="L268" s="5" t="s">
        <v>44</v>
      </c>
      <c r="M268" s="5" t="s">
        <v>40</v>
      </c>
      <c r="N268" s="5">
        <v>2</v>
      </c>
      <c r="O268" s="5" t="s">
        <v>151</v>
      </c>
      <c r="P268" s="5" t="s">
        <v>234</v>
      </c>
      <c r="Q268" s="5"/>
      <c r="R268" s="4">
        <v>11</v>
      </c>
      <c r="S268" s="5" t="s">
        <v>798</v>
      </c>
      <c r="T268" s="5"/>
      <c r="U268" s="5">
        <v>0</v>
      </c>
      <c r="V268" s="5" t="s">
        <v>920</v>
      </c>
      <c r="W268" s="5"/>
      <c r="X268" s="5" t="s">
        <v>799</v>
      </c>
      <c r="Y268" s="5">
        <v>100</v>
      </c>
      <c r="Z268" s="5">
        <v>1000</v>
      </c>
      <c r="AA268" s="5" t="s">
        <v>800</v>
      </c>
      <c r="AB268" s="5">
        <v>100</v>
      </c>
      <c r="AC268" s="5">
        <v>0</v>
      </c>
      <c r="AD268" s="5">
        <v>0</v>
      </c>
      <c r="AE268" s="5">
        <v>0</v>
      </c>
      <c r="AF268" s="5">
        <v>0</v>
      </c>
      <c r="AG268" s="5">
        <v>0</v>
      </c>
      <c r="AH268" s="5">
        <v>0</v>
      </c>
      <c r="AI268" s="5"/>
      <c r="AJ268" s="4">
        <v>3.1</v>
      </c>
      <c r="AK268" s="4">
        <v>3.1</v>
      </c>
      <c r="AL268" s="5">
        <v>1</v>
      </c>
      <c r="AM268" s="5" t="s">
        <v>819</v>
      </c>
      <c r="AN268" s="5" t="s">
        <v>814</v>
      </c>
      <c r="AO268" s="5">
        <v>2</v>
      </c>
      <c r="AP268" s="5">
        <v>1000</v>
      </c>
      <c r="AQ268" s="5" t="s">
        <v>800</v>
      </c>
      <c r="AR268" s="5">
        <v>20</v>
      </c>
      <c r="AS268" s="5">
        <v>35</v>
      </c>
      <c r="AT268" s="5">
        <v>10</v>
      </c>
      <c r="AU268" s="5">
        <v>35</v>
      </c>
      <c r="AV268" s="5">
        <v>0</v>
      </c>
      <c r="AW268" s="5">
        <v>0</v>
      </c>
      <c r="AX268" s="5" t="s">
        <v>838</v>
      </c>
      <c r="AY268" s="5" t="s">
        <v>838</v>
      </c>
      <c r="AZ268" s="5" t="s">
        <v>905</v>
      </c>
      <c r="BA268" s="5" t="s">
        <v>801</v>
      </c>
      <c r="BB268" s="5"/>
      <c r="BC268" s="5"/>
      <c r="BD268" s="5" t="s">
        <v>815</v>
      </c>
      <c r="BE268" s="5"/>
      <c r="BF268" s="5"/>
      <c r="BG268" s="5"/>
      <c r="BH268" s="5" t="s">
        <v>816</v>
      </c>
      <c r="BI268" s="5"/>
      <c r="BJ268" s="5" t="s">
        <v>875</v>
      </c>
      <c r="BK268" s="5"/>
      <c r="BL268" s="5" t="s">
        <v>807</v>
      </c>
      <c r="BM268" s="5">
        <v>100</v>
      </c>
      <c r="BN268" s="5">
        <v>98</v>
      </c>
      <c r="BO268" s="5">
        <v>94</v>
      </c>
      <c r="BP268" s="5">
        <v>88</v>
      </c>
      <c r="BQ268" s="5">
        <v>80</v>
      </c>
      <c r="BR268" s="5">
        <v>70</v>
      </c>
      <c r="BS268" s="5">
        <v>58</v>
      </c>
      <c r="BT268" s="5">
        <v>44</v>
      </c>
      <c r="BU268" s="5">
        <v>28</v>
      </c>
      <c r="BV268" s="5"/>
      <c r="BW268" s="5" t="s">
        <v>803</v>
      </c>
      <c r="BX268" s="5">
        <v>0</v>
      </c>
      <c r="BY268" s="5">
        <v>0</v>
      </c>
      <c r="BZ268" s="5">
        <v>0</v>
      </c>
      <c r="CA268" s="5">
        <v>0</v>
      </c>
      <c r="CB268" s="5">
        <v>-0.1</v>
      </c>
      <c r="CC268" s="5">
        <v>-0.2</v>
      </c>
      <c r="CD268" s="5">
        <v>-0.3</v>
      </c>
      <c r="CE268" s="5">
        <v>-0.4</v>
      </c>
      <c r="CF268" s="5">
        <v>-0.5</v>
      </c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45"/>
      <c r="ES268" s="45"/>
      <c r="ET268" s="45">
        <v>44561</v>
      </c>
      <c r="EU268" s="45">
        <v>44564</v>
      </c>
      <c r="EV268" s="45" t="s">
        <v>808</v>
      </c>
      <c r="EW268" s="45"/>
      <c r="EX268" s="45"/>
      <c r="EY268" s="45"/>
      <c r="EZ268" s="45"/>
      <c r="FA268" s="45"/>
      <c r="FB268" s="45"/>
      <c r="FC268" s="45">
        <v>44600</v>
      </c>
      <c r="FD268" s="45"/>
      <c r="FE268" s="5"/>
      <c r="FF268" s="5" t="s">
        <v>804</v>
      </c>
      <c r="FG268" s="5"/>
      <c r="FH268" s="5"/>
      <c r="FI268" s="5"/>
      <c r="FJ268" s="5">
        <v>8.65</v>
      </c>
      <c r="FK268" s="4">
        <v>11</v>
      </c>
      <c r="FL268" s="5">
        <v>11</v>
      </c>
      <c r="FM268" s="4">
        <v>6</v>
      </c>
      <c r="FN268" s="4">
        <v>6</v>
      </c>
      <c r="FO268" s="4">
        <v>6</v>
      </c>
      <c r="FP268" s="4">
        <v>7</v>
      </c>
      <c r="FQ268" s="5">
        <v>15</v>
      </c>
      <c r="FR268" s="5">
        <v>11</v>
      </c>
      <c r="FS268" s="5">
        <v>0.67</v>
      </c>
      <c r="FT268" s="5">
        <v>1.5</v>
      </c>
      <c r="FU268" s="5">
        <v>3.5</v>
      </c>
      <c r="FV268" s="5">
        <v>5.5</v>
      </c>
      <c r="FW268" s="5">
        <v>6.5</v>
      </c>
      <c r="FX268" s="5">
        <v>9.17</v>
      </c>
      <c r="FY268" s="5">
        <v>0.56999999999999995</v>
      </c>
      <c r="FZ268" s="5">
        <v>0.71</v>
      </c>
      <c r="GA268" s="5">
        <v>2</v>
      </c>
      <c r="GB268" s="5">
        <v>3.14</v>
      </c>
      <c r="GC268" s="5">
        <v>4.8600000000000003</v>
      </c>
      <c r="GD268" s="5">
        <v>7.43</v>
      </c>
      <c r="GE268" s="5">
        <v>8.33</v>
      </c>
      <c r="GF268" s="46"/>
      <c r="GG268" s="5" t="s">
        <v>39</v>
      </c>
      <c r="GH268" s="5" t="s">
        <v>39</v>
      </c>
      <c r="GI268" s="5" t="s">
        <v>919</v>
      </c>
      <c r="GJ268" s="5" t="s">
        <v>798</v>
      </c>
      <c r="GK268" s="5" t="s">
        <v>830</v>
      </c>
      <c r="GL268" s="5">
        <v>12</v>
      </c>
      <c r="GM268" s="46"/>
      <c r="GN268" s="47">
        <v>2112097151</v>
      </c>
      <c r="GO268">
        <f t="shared" si="12"/>
        <v>1.7200000000000002</v>
      </c>
      <c r="GP268">
        <f t="shared" si="13"/>
        <v>12</v>
      </c>
      <c r="GQ268">
        <f t="shared" si="14"/>
        <v>52</v>
      </c>
    </row>
    <row r="269" spans="1:199">
      <c r="A269" s="5" t="s">
        <v>795</v>
      </c>
      <c r="B269" s="5">
        <v>2022</v>
      </c>
      <c r="C269" s="4">
        <v>112352087</v>
      </c>
      <c r="D269" s="5">
        <v>112352087</v>
      </c>
      <c r="E269" s="5" t="s">
        <v>796</v>
      </c>
      <c r="F269" s="5" t="s">
        <v>35</v>
      </c>
      <c r="G269" s="5" t="s">
        <v>36</v>
      </c>
      <c r="H269" s="5" t="s">
        <v>797</v>
      </c>
      <c r="I269" s="5" t="s">
        <v>61</v>
      </c>
      <c r="J269" s="5" t="s">
        <v>38</v>
      </c>
      <c r="K269" s="5" t="s">
        <v>38</v>
      </c>
      <c r="L269" s="5" t="s">
        <v>44</v>
      </c>
      <c r="M269" s="5" t="s">
        <v>40</v>
      </c>
      <c r="N269" s="5">
        <v>2</v>
      </c>
      <c r="O269" s="5" t="s">
        <v>151</v>
      </c>
      <c r="P269" s="5" t="s">
        <v>293</v>
      </c>
      <c r="Q269" s="5"/>
      <c r="R269" s="4">
        <v>22</v>
      </c>
      <c r="S269" s="5" t="s">
        <v>798</v>
      </c>
      <c r="T269" s="5"/>
      <c r="U269" s="5">
        <v>0</v>
      </c>
      <c r="V269" s="5" t="s">
        <v>920</v>
      </c>
      <c r="W269" s="5"/>
      <c r="X269" s="5" t="s">
        <v>799</v>
      </c>
      <c r="Y269" s="5">
        <v>100</v>
      </c>
      <c r="Z269" s="5">
        <v>1000</v>
      </c>
      <c r="AA269" s="5" t="s">
        <v>800</v>
      </c>
      <c r="AB269" s="5">
        <v>100</v>
      </c>
      <c r="AC269" s="5">
        <v>0</v>
      </c>
      <c r="AD269" s="5">
        <v>0</v>
      </c>
      <c r="AE269" s="5">
        <v>0</v>
      </c>
      <c r="AF269" s="5">
        <v>0</v>
      </c>
      <c r="AG269" s="5">
        <v>0</v>
      </c>
      <c r="AH269" s="5">
        <v>0</v>
      </c>
      <c r="AI269" s="5"/>
      <c r="AJ269" s="4">
        <v>3.3</v>
      </c>
      <c r="AK269" s="4">
        <v>3.3</v>
      </c>
      <c r="AL269" s="5">
        <v>1</v>
      </c>
      <c r="AM269" s="5" t="s">
        <v>819</v>
      </c>
      <c r="AN269" s="5" t="s">
        <v>814</v>
      </c>
      <c r="AO269" s="5">
        <v>2</v>
      </c>
      <c r="AP269" s="5">
        <v>1000</v>
      </c>
      <c r="AQ269" s="5" t="s">
        <v>800</v>
      </c>
      <c r="AR269" s="5">
        <v>20</v>
      </c>
      <c r="AS269" s="5">
        <v>35</v>
      </c>
      <c r="AT269" s="5">
        <v>10</v>
      </c>
      <c r="AU269" s="5">
        <v>35</v>
      </c>
      <c r="AV269" s="5">
        <v>0</v>
      </c>
      <c r="AW269" s="5">
        <v>0</v>
      </c>
      <c r="AX269" s="5" t="s">
        <v>838</v>
      </c>
      <c r="AY269" s="5" t="s">
        <v>838</v>
      </c>
      <c r="AZ269" s="5" t="s">
        <v>905</v>
      </c>
      <c r="BA269" s="5" t="s">
        <v>801</v>
      </c>
      <c r="BB269" s="5"/>
      <c r="BC269" s="5"/>
      <c r="BD269" s="5" t="s">
        <v>815</v>
      </c>
      <c r="BE269" s="5"/>
      <c r="BF269" s="5"/>
      <c r="BG269" s="5"/>
      <c r="BH269" s="5" t="s">
        <v>816</v>
      </c>
      <c r="BI269" s="5"/>
      <c r="BJ269" s="5" t="s">
        <v>875</v>
      </c>
      <c r="BK269" s="5"/>
      <c r="BL269" s="5" t="s">
        <v>807</v>
      </c>
      <c r="BM269" s="5">
        <v>100</v>
      </c>
      <c r="BN269" s="5">
        <v>98</v>
      </c>
      <c r="BO269" s="5">
        <v>94</v>
      </c>
      <c r="BP269" s="5">
        <v>88</v>
      </c>
      <c r="BQ269" s="5">
        <v>80</v>
      </c>
      <c r="BR269" s="5">
        <v>70</v>
      </c>
      <c r="BS269" s="5">
        <v>58</v>
      </c>
      <c r="BT269" s="5">
        <v>44</v>
      </c>
      <c r="BU269" s="5">
        <v>28</v>
      </c>
      <c r="BV269" s="5"/>
      <c r="BW269" s="5" t="s">
        <v>803</v>
      </c>
      <c r="BX269" s="5">
        <v>0</v>
      </c>
      <c r="BY269" s="5">
        <v>0</v>
      </c>
      <c r="BZ269" s="5">
        <v>0</v>
      </c>
      <c r="CA269" s="5">
        <v>0</v>
      </c>
      <c r="CB269" s="5">
        <v>-0.1</v>
      </c>
      <c r="CC269" s="5">
        <v>-0.2</v>
      </c>
      <c r="CD269" s="5">
        <v>-0.3</v>
      </c>
      <c r="CE269" s="5">
        <v>-0.4</v>
      </c>
      <c r="CF269" s="5">
        <v>-0.5</v>
      </c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45"/>
      <c r="ES269" s="45"/>
      <c r="ET269" s="45">
        <v>44561</v>
      </c>
      <c r="EU269" s="45">
        <v>44564</v>
      </c>
      <c r="EV269" s="45" t="s">
        <v>808</v>
      </c>
      <c r="EW269" s="45"/>
      <c r="EX269" s="45"/>
      <c r="EY269" s="45"/>
      <c r="EZ269" s="45"/>
      <c r="FA269" s="45"/>
      <c r="FB269" s="45"/>
      <c r="FC269" s="45">
        <v>44600</v>
      </c>
      <c r="FD269" s="45"/>
      <c r="FE269" s="5"/>
      <c r="FF269" s="5" t="s">
        <v>804</v>
      </c>
      <c r="FG269" s="5"/>
      <c r="FH269" s="5"/>
      <c r="FI269" s="5"/>
      <c r="FJ269" s="5">
        <v>5.27</v>
      </c>
      <c r="FK269" s="4">
        <v>22</v>
      </c>
      <c r="FL269" s="5">
        <v>22</v>
      </c>
      <c r="FM269" s="4">
        <v>18</v>
      </c>
      <c r="FN269" s="4">
        <v>19</v>
      </c>
      <c r="FO269" s="4">
        <v>18</v>
      </c>
      <c r="FP269" s="4">
        <v>20</v>
      </c>
      <c r="FQ269" s="5">
        <v>21</v>
      </c>
      <c r="FR269" s="5">
        <v>11</v>
      </c>
      <c r="FS269" s="5">
        <v>0.05</v>
      </c>
      <c r="FT269" s="5">
        <v>0.16</v>
      </c>
      <c r="FU269" s="5">
        <v>0.47</v>
      </c>
      <c r="FV269" s="5">
        <v>1.58</v>
      </c>
      <c r="FW269" s="5">
        <v>2.58</v>
      </c>
      <c r="FX269" s="5">
        <v>4.95</v>
      </c>
      <c r="FY269" s="5">
        <v>0.55000000000000004</v>
      </c>
      <c r="FZ269" s="5">
        <v>0.85</v>
      </c>
      <c r="GA269" s="5">
        <v>1.95</v>
      </c>
      <c r="GB269" s="5">
        <v>3.15</v>
      </c>
      <c r="GC269" s="5">
        <v>4.25</v>
      </c>
      <c r="GD269" s="5">
        <v>6</v>
      </c>
      <c r="GE269" s="5">
        <v>6.94</v>
      </c>
      <c r="GF269" s="46"/>
      <c r="GG269" s="5" t="s">
        <v>39</v>
      </c>
      <c r="GH269" s="5" t="s">
        <v>39</v>
      </c>
      <c r="GI269" s="5" t="s">
        <v>919</v>
      </c>
      <c r="GJ269" s="5" t="s">
        <v>798</v>
      </c>
      <c r="GK269" s="5" t="s">
        <v>830</v>
      </c>
      <c r="GL269" s="5">
        <v>12</v>
      </c>
      <c r="GM269" s="46"/>
      <c r="GN269" s="47">
        <v>2112097152</v>
      </c>
      <c r="GO269">
        <f t="shared" si="12"/>
        <v>1.1000000000000001</v>
      </c>
      <c r="GP269">
        <f t="shared" si="13"/>
        <v>22</v>
      </c>
      <c r="GQ269">
        <f t="shared" si="14"/>
        <v>120</v>
      </c>
    </row>
    <row r="270" spans="1:199">
      <c r="A270" s="5" t="s">
        <v>795</v>
      </c>
      <c r="B270" s="5">
        <v>2022</v>
      </c>
      <c r="C270" s="4">
        <v>112352088</v>
      </c>
      <c r="D270" s="5">
        <v>112352088</v>
      </c>
      <c r="E270" s="5" t="s">
        <v>796</v>
      </c>
      <c r="F270" s="5" t="s">
        <v>35</v>
      </c>
      <c r="G270" s="5" t="s">
        <v>36</v>
      </c>
      <c r="H270" s="5" t="s">
        <v>797</v>
      </c>
      <c r="I270" s="5" t="s">
        <v>61</v>
      </c>
      <c r="J270" s="5" t="s">
        <v>38</v>
      </c>
      <c r="K270" s="5" t="s">
        <v>38</v>
      </c>
      <c r="L270" s="5" t="s">
        <v>44</v>
      </c>
      <c r="M270" s="5" t="s">
        <v>40</v>
      </c>
      <c r="N270" s="5">
        <v>2</v>
      </c>
      <c r="O270" s="5" t="s">
        <v>86</v>
      </c>
      <c r="P270" s="5" t="s">
        <v>241</v>
      </c>
      <c r="Q270" s="5"/>
      <c r="R270" s="4">
        <v>20</v>
      </c>
      <c r="S270" s="5" t="s">
        <v>798</v>
      </c>
      <c r="T270" s="5"/>
      <c r="U270" s="5">
        <v>0</v>
      </c>
      <c r="V270" s="5" t="s">
        <v>920</v>
      </c>
      <c r="W270" s="5"/>
      <c r="X270" s="5" t="s">
        <v>799</v>
      </c>
      <c r="Y270" s="5">
        <v>100</v>
      </c>
      <c r="Z270" s="5">
        <v>1000</v>
      </c>
      <c r="AA270" s="5" t="s">
        <v>800</v>
      </c>
      <c r="AB270" s="5">
        <v>100</v>
      </c>
      <c r="AC270" s="5">
        <v>0</v>
      </c>
      <c r="AD270" s="5">
        <v>0</v>
      </c>
      <c r="AE270" s="5">
        <v>0</v>
      </c>
      <c r="AF270" s="5">
        <v>0</v>
      </c>
      <c r="AG270" s="5">
        <v>0</v>
      </c>
      <c r="AH270" s="5">
        <v>0</v>
      </c>
      <c r="AI270" s="5"/>
      <c r="AJ270" s="4">
        <v>3.2</v>
      </c>
      <c r="AK270" s="4">
        <v>3.2</v>
      </c>
      <c r="AL270" s="5">
        <v>1</v>
      </c>
      <c r="AM270" s="5" t="s">
        <v>819</v>
      </c>
      <c r="AN270" s="5" t="s">
        <v>814</v>
      </c>
      <c r="AO270" s="5">
        <v>2</v>
      </c>
      <c r="AP270" s="5">
        <v>1000</v>
      </c>
      <c r="AQ270" s="5" t="s">
        <v>800</v>
      </c>
      <c r="AR270" s="5">
        <v>20</v>
      </c>
      <c r="AS270" s="5">
        <v>35</v>
      </c>
      <c r="AT270" s="5">
        <v>10</v>
      </c>
      <c r="AU270" s="5">
        <v>35</v>
      </c>
      <c r="AV270" s="5">
        <v>0</v>
      </c>
      <c r="AW270" s="5">
        <v>0</v>
      </c>
      <c r="AX270" s="5" t="s">
        <v>838</v>
      </c>
      <c r="AY270" s="5" t="s">
        <v>838</v>
      </c>
      <c r="AZ270" s="5" t="s">
        <v>905</v>
      </c>
      <c r="BA270" s="5" t="s">
        <v>801</v>
      </c>
      <c r="BB270" s="5"/>
      <c r="BC270" s="5"/>
      <c r="BD270" s="5" t="s">
        <v>815</v>
      </c>
      <c r="BE270" s="5"/>
      <c r="BF270" s="5"/>
      <c r="BG270" s="5"/>
      <c r="BH270" s="5" t="s">
        <v>816</v>
      </c>
      <c r="BI270" s="5"/>
      <c r="BJ270" s="5" t="s">
        <v>875</v>
      </c>
      <c r="BK270" s="5"/>
      <c r="BL270" s="5" t="s">
        <v>807</v>
      </c>
      <c r="BM270" s="5">
        <v>100</v>
      </c>
      <c r="BN270" s="5">
        <v>98</v>
      </c>
      <c r="BO270" s="5">
        <v>94</v>
      </c>
      <c r="BP270" s="5">
        <v>88</v>
      </c>
      <c r="BQ270" s="5">
        <v>80</v>
      </c>
      <c r="BR270" s="5">
        <v>70</v>
      </c>
      <c r="BS270" s="5">
        <v>58</v>
      </c>
      <c r="BT270" s="5">
        <v>44</v>
      </c>
      <c r="BU270" s="5">
        <v>28</v>
      </c>
      <c r="BV270" s="5"/>
      <c r="BW270" s="5" t="s">
        <v>803</v>
      </c>
      <c r="BX270" s="5">
        <v>0</v>
      </c>
      <c r="BY270" s="5">
        <v>0</v>
      </c>
      <c r="BZ270" s="5">
        <v>0</v>
      </c>
      <c r="CA270" s="5">
        <v>0</v>
      </c>
      <c r="CB270" s="5">
        <v>-0.1</v>
      </c>
      <c r="CC270" s="5">
        <v>-0.2</v>
      </c>
      <c r="CD270" s="5">
        <v>-0.3</v>
      </c>
      <c r="CE270" s="5">
        <v>-0.4</v>
      </c>
      <c r="CF270" s="5">
        <v>-0.5</v>
      </c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45"/>
      <c r="ES270" s="45"/>
      <c r="ET270" s="45">
        <v>44561</v>
      </c>
      <c r="EU270" s="45">
        <v>44564</v>
      </c>
      <c r="EV270" s="45" t="s">
        <v>808</v>
      </c>
      <c r="EW270" s="45"/>
      <c r="EX270" s="45"/>
      <c r="EY270" s="45"/>
      <c r="EZ270" s="45"/>
      <c r="FA270" s="45"/>
      <c r="FB270" s="45"/>
      <c r="FC270" s="45">
        <v>44600</v>
      </c>
      <c r="FD270" s="45"/>
      <c r="FE270" s="5"/>
      <c r="FF270" s="5" t="s">
        <v>804</v>
      </c>
      <c r="FG270" s="5"/>
      <c r="FH270" s="5"/>
      <c r="FI270" s="5"/>
      <c r="FJ270" s="5">
        <v>4.3600000000000003</v>
      </c>
      <c r="FK270" s="4">
        <v>20</v>
      </c>
      <c r="FL270" s="5">
        <v>20</v>
      </c>
      <c r="FM270" s="4">
        <v>15</v>
      </c>
      <c r="FN270" s="4">
        <v>18</v>
      </c>
      <c r="FO270" s="4">
        <v>15</v>
      </c>
      <c r="FP270" s="4">
        <v>16</v>
      </c>
      <c r="FQ270" s="5">
        <v>14</v>
      </c>
      <c r="FR270" s="5">
        <v>12</v>
      </c>
      <c r="FS270" s="5">
        <v>0.22</v>
      </c>
      <c r="FT270" s="5">
        <v>0.39</v>
      </c>
      <c r="FU270" s="5">
        <v>0.94</v>
      </c>
      <c r="FV270" s="5">
        <v>1.72</v>
      </c>
      <c r="FW270" s="5">
        <v>2.83</v>
      </c>
      <c r="FX270" s="5">
        <v>4</v>
      </c>
      <c r="FY270" s="5">
        <v>0.75</v>
      </c>
      <c r="FZ270" s="5">
        <v>1</v>
      </c>
      <c r="GA270" s="5">
        <v>1.69</v>
      </c>
      <c r="GB270" s="5">
        <v>2.31</v>
      </c>
      <c r="GC270" s="5">
        <v>3</v>
      </c>
      <c r="GD270" s="5">
        <v>5.19</v>
      </c>
      <c r="GE270" s="5">
        <v>6.07</v>
      </c>
      <c r="GF270" s="46"/>
      <c r="GG270" s="5" t="s">
        <v>39</v>
      </c>
      <c r="GH270" s="5" t="s">
        <v>39</v>
      </c>
      <c r="GI270" s="5" t="s">
        <v>919</v>
      </c>
      <c r="GJ270" s="5" t="s">
        <v>798</v>
      </c>
      <c r="GK270" s="5" t="s">
        <v>830</v>
      </c>
      <c r="GL270" s="5">
        <v>13</v>
      </c>
      <c r="GM270" s="46"/>
      <c r="GN270" s="47">
        <v>2112097153</v>
      </c>
      <c r="GO270">
        <f t="shared" si="12"/>
        <v>0.69</v>
      </c>
      <c r="GP270">
        <f t="shared" si="13"/>
        <v>11</v>
      </c>
      <c r="GQ270">
        <f t="shared" si="14"/>
        <v>83</v>
      </c>
    </row>
    <row r="271" spans="1:199">
      <c r="A271" s="5" t="s">
        <v>795</v>
      </c>
      <c r="B271" s="5">
        <v>2022</v>
      </c>
      <c r="C271" s="4">
        <v>112352090</v>
      </c>
      <c r="D271" s="5">
        <v>112352090</v>
      </c>
      <c r="E271" s="5" t="s">
        <v>796</v>
      </c>
      <c r="F271" s="5" t="s">
        <v>35</v>
      </c>
      <c r="G271" s="5" t="s">
        <v>36</v>
      </c>
      <c r="H271" s="5" t="s">
        <v>797</v>
      </c>
      <c r="I271" s="5" t="s">
        <v>61</v>
      </c>
      <c r="J271" s="5" t="s">
        <v>38</v>
      </c>
      <c r="K271" s="5" t="s">
        <v>38</v>
      </c>
      <c r="L271" s="5" t="s">
        <v>44</v>
      </c>
      <c r="M271" s="5" t="s">
        <v>40</v>
      </c>
      <c r="N271" s="5">
        <v>2</v>
      </c>
      <c r="O271" s="5" t="s">
        <v>165</v>
      </c>
      <c r="P271" s="5" t="s">
        <v>231</v>
      </c>
      <c r="Q271" s="5"/>
      <c r="R271" s="4">
        <v>41</v>
      </c>
      <c r="S271" s="5" t="s">
        <v>798</v>
      </c>
      <c r="T271" s="5"/>
      <c r="U271" s="5">
        <v>0</v>
      </c>
      <c r="V271" s="5" t="s">
        <v>920</v>
      </c>
      <c r="W271" s="5"/>
      <c r="X271" s="5" t="s">
        <v>799</v>
      </c>
      <c r="Y271" s="5">
        <v>100</v>
      </c>
      <c r="Z271" s="5">
        <v>1000</v>
      </c>
      <c r="AA271" s="5" t="s">
        <v>800</v>
      </c>
      <c r="AB271" s="5">
        <v>100</v>
      </c>
      <c r="AC271" s="5">
        <v>0</v>
      </c>
      <c r="AD271" s="5">
        <v>0</v>
      </c>
      <c r="AE271" s="5">
        <v>0</v>
      </c>
      <c r="AF271" s="5">
        <v>0</v>
      </c>
      <c r="AG271" s="5">
        <v>0</v>
      </c>
      <c r="AH271" s="5">
        <v>0</v>
      </c>
      <c r="AI271" s="5"/>
      <c r="AJ271" s="4">
        <v>2.7</v>
      </c>
      <c r="AK271" s="4">
        <v>2.7</v>
      </c>
      <c r="AL271" s="5">
        <v>1</v>
      </c>
      <c r="AM271" s="5" t="s">
        <v>819</v>
      </c>
      <c r="AN271" s="5" t="s">
        <v>814</v>
      </c>
      <c r="AO271" s="5">
        <v>2</v>
      </c>
      <c r="AP271" s="5">
        <v>1000</v>
      </c>
      <c r="AQ271" s="5" t="s">
        <v>800</v>
      </c>
      <c r="AR271" s="5">
        <v>20</v>
      </c>
      <c r="AS271" s="5">
        <v>35</v>
      </c>
      <c r="AT271" s="5">
        <v>10</v>
      </c>
      <c r="AU271" s="5">
        <v>35</v>
      </c>
      <c r="AV271" s="5">
        <v>0</v>
      </c>
      <c r="AW271" s="5">
        <v>0</v>
      </c>
      <c r="AX271" s="5" t="s">
        <v>838</v>
      </c>
      <c r="AY271" s="5" t="s">
        <v>838</v>
      </c>
      <c r="AZ271" s="5" t="s">
        <v>905</v>
      </c>
      <c r="BA271" s="5" t="s">
        <v>801</v>
      </c>
      <c r="BB271" s="5"/>
      <c r="BC271" s="5"/>
      <c r="BD271" s="5" t="s">
        <v>815</v>
      </c>
      <c r="BE271" s="5"/>
      <c r="BF271" s="5"/>
      <c r="BG271" s="5"/>
      <c r="BH271" s="5" t="s">
        <v>816</v>
      </c>
      <c r="BI271" s="5"/>
      <c r="BJ271" s="5" t="s">
        <v>875</v>
      </c>
      <c r="BK271" s="5"/>
      <c r="BL271" s="5" t="s">
        <v>807</v>
      </c>
      <c r="BM271" s="5">
        <v>100</v>
      </c>
      <c r="BN271" s="5">
        <v>98</v>
      </c>
      <c r="BO271" s="5">
        <v>94</v>
      </c>
      <c r="BP271" s="5">
        <v>88</v>
      </c>
      <c r="BQ271" s="5">
        <v>80</v>
      </c>
      <c r="BR271" s="5">
        <v>70</v>
      </c>
      <c r="BS271" s="5">
        <v>58</v>
      </c>
      <c r="BT271" s="5">
        <v>44</v>
      </c>
      <c r="BU271" s="5">
        <v>28</v>
      </c>
      <c r="BV271" s="5"/>
      <c r="BW271" s="5" t="s">
        <v>803</v>
      </c>
      <c r="BX271" s="5">
        <v>0</v>
      </c>
      <c r="BY271" s="5">
        <v>0</v>
      </c>
      <c r="BZ271" s="5">
        <v>0</v>
      </c>
      <c r="CA271" s="5">
        <v>0</v>
      </c>
      <c r="CB271" s="5">
        <v>-0.1</v>
      </c>
      <c r="CC271" s="5">
        <v>-0.2</v>
      </c>
      <c r="CD271" s="5">
        <v>-0.3</v>
      </c>
      <c r="CE271" s="5">
        <v>-0.4</v>
      </c>
      <c r="CF271" s="5">
        <v>-0.5</v>
      </c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45"/>
      <c r="ES271" s="45"/>
      <c r="ET271" s="45">
        <v>44561</v>
      </c>
      <c r="EU271" s="45">
        <v>44564</v>
      </c>
      <c r="EV271" s="45" t="s">
        <v>808</v>
      </c>
      <c r="EW271" s="45"/>
      <c r="EX271" s="45"/>
      <c r="EY271" s="45"/>
      <c r="EZ271" s="45"/>
      <c r="FA271" s="45"/>
      <c r="FB271" s="45"/>
      <c r="FC271" s="45">
        <v>44600</v>
      </c>
      <c r="FD271" s="45"/>
      <c r="FE271" s="5"/>
      <c r="FF271" s="5" t="s">
        <v>804</v>
      </c>
      <c r="FG271" s="5"/>
      <c r="FH271" s="5"/>
      <c r="FI271" s="5"/>
      <c r="FJ271" s="5">
        <v>6.54</v>
      </c>
      <c r="FK271" s="4">
        <v>41</v>
      </c>
      <c r="FL271" s="5">
        <v>41</v>
      </c>
      <c r="FM271" s="4">
        <v>20</v>
      </c>
      <c r="FN271" s="4">
        <v>20</v>
      </c>
      <c r="FO271" s="4">
        <v>20</v>
      </c>
      <c r="FP271" s="4">
        <v>22</v>
      </c>
      <c r="FQ271" s="5">
        <v>49</v>
      </c>
      <c r="FR271" s="5">
        <v>36</v>
      </c>
      <c r="FS271" s="5">
        <v>0.2</v>
      </c>
      <c r="FT271" s="5">
        <v>0.7</v>
      </c>
      <c r="FU271" s="5">
        <v>1.1499999999999999</v>
      </c>
      <c r="FV271" s="5">
        <v>2.2000000000000002</v>
      </c>
      <c r="FW271" s="5">
        <v>3.85</v>
      </c>
      <c r="FX271" s="5">
        <v>6.2</v>
      </c>
      <c r="FY271" s="5">
        <v>0.5</v>
      </c>
      <c r="FZ271" s="5">
        <v>0.55000000000000004</v>
      </c>
      <c r="GA271" s="5">
        <v>1.45</v>
      </c>
      <c r="GB271" s="5">
        <v>2.09</v>
      </c>
      <c r="GC271" s="5">
        <v>3.68</v>
      </c>
      <c r="GD271" s="5">
        <v>7.32</v>
      </c>
      <c r="GE271" s="5">
        <v>8.3699999999999992</v>
      </c>
      <c r="GF271" s="46"/>
      <c r="GG271" s="5" t="s">
        <v>39</v>
      </c>
      <c r="GH271" s="5" t="s">
        <v>39</v>
      </c>
      <c r="GI271" s="5" t="s">
        <v>919</v>
      </c>
      <c r="GJ271" s="5" t="s">
        <v>798</v>
      </c>
      <c r="GK271" s="5" t="s">
        <v>830</v>
      </c>
      <c r="GL271" s="5">
        <v>37</v>
      </c>
      <c r="GM271" s="46"/>
      <c r="GN271" s="47">
        <v>2112097154</v>
      </c>
      <c r="GO271">
        <f t="shared" si="12"/>
        <v>1.5900000000000003</v>
      </c>
      <c r="GP271">
        <f t="shared" si="13"/>
        <v>35</v>
      </c>
      <c r="GQ271">
        <f t="shared" si="14"/>
        <v>161</v>
      </c>
    </row>
    <row r="272" spans="1:199">
      <c r="A272" s="5" t="s">
        <v>795</v>
      </c>
      <c r="B272" s="5">
        <v>2022</v>
      </c>
      <c r="C272" s="4">
        <v>112352091</v>
      </c>
      <c r="D272" s="5">
        <v>112352091</v>
      </c>
      <c r="E272" s="5" t="s">
        <v>796</v>
      </c>
      <c r="F272" s="5" t="s">
        <v>35</v>
      </c>
      <c r="G272" s="5" t="s">
        <v>36</v>
      </c>
      <c r="H272" s="5" t="s">
        <v>797</v>
      </c>
      <c r="I272" s="5" t="s">
        <v>61</v>
      </c>
      <c r="J272" s="5" t="s">
        <v>38</v>
      </c>
      <c r="K272" s="5" t="s">
        <v>38</v>
      </c>
      <c r="L272" s="5" t="s">
        <v>44</v>
      </c>
      <c r="M272" s="5" t="s">
        <v>40</v>
      </c>
      <c r="N272" s="5">
        <v>2</v>
      </c>
      <c r="O272" s="5" t="s">
        <v>165</v>
      </c>
      <c r="P272" s="5" t="s">
        <v>264</v>
      </c>
      <c r="Q272" s="5"/>
      <c r="R272" s="4">
        <v>17</v>
      </c>
      <c r="S272" s="5" t="s">
        <v>798</v>
      </c>
      <c r="T272" s="5"/>
      <c r="U272" s="5">
        <v>0</v>
      </c>
      <c r="V272" s="5" t="s">
        <v>920</v>
      </c>
      <c r="W272" s="5"/>
      <c r="X272" s="5" t="s">
        <v>799</v>
      </c>
      <c r="Y272" s="5">
        <v>100</v>
      </c>
      <c r="Z272" s="5">
        <v>1000</v>
      </c>
      <c r="AA272" s="5" t="s">
        <v>800</v>
      </c>
      <c r="AB272" s="5">
        <v>100</v>
      </c>
      <c r="AC272" s="5">
        <v>0</v>
      </c>
      <c r="AD272" s="5">
        <v>0</v>
      </c>
      <c r="AE272" s="5">
        <v>0</v>
      </c>
      <c r="AF272" s="5">
        <v>0</v>
      </c>
      <c r="AG272" s="5">
        <v>0</v>
      </c>
      <c r="AH272" s="5">
        <v>0</v>
      </c>
      <c r="AI272" s="5"/>
      <c r="AJ272" s="4">
        <v>2.5499999999999998</v>
      </c>
      <c r="AK272" s="4">
        <v>2.5499999999999998</v>
      </c>
      <c r="AL272" s="5">
        <v>1</v>
      </c>
      <c r="AM272" s="5" t="s">
        <v>819</v>
      </c>
      <c r="AN272" s="5" t="s">
        <v>814</v>
      </c>
      <c r="AO272" s="5">
        <v>2</v>
      </c>
      <c r="AP272" s="5">
        <v>1000</v>
      </c>
      <c r="AQ272" s="5" t="s">
        <v>800</v>
      </c>
      <c r="AR272" s="5">
        <v>20</v>
      </c>
      <c r="AS272" s="5">
        <v>35</v>
      </c>
      <c r="AT272" s="5">
        <v>10</v>
      </c>
      <c r="AU272" s="5">
        <v>35</v>
      </c>
      <c r="AV272" s="5">
        <v>0</v>
      </c>
      <c r="AW272" s="5">
        <v>0</v>
      </c>
      <c r="AX272" s="5" t="s">
        <v>838</v>
      </c>
      <c r="AY272" s="5" t="s">
        <v>838</v>
      </c>
      <c r="AZ272" s="5" t="s">
        <v>905</v>
      </c>
      <c r="BA272" s="5" t="s">
        <v>801</v>
      </c>
      <c r="BB272" s="5"/>
      <c r="BC272" s="5"/>
      <c r="BD272" s="5" t="s">
        <v>815</v>
      </c>
      <c r="BE272" s="5"/>
      <c r="BF272" s="5"/>
      <c r="BG272" s="5"/>
      <c r="BH272" s="5" t="s">
        <v>816</v>
      </c>
      <c r="BI272" s="5"/>
      <c r="BJ272" s="5" t="s">
        <v>875</v>
      </c>
      <c r="BK272" s="5"/>
      <c r="BL272" s="5" t="s">
        <v>807</v>
      </c>
      <c r="BM272" s="5">
        <v>100</v>
      </c>
      <c r="BN272" s="5">
        <v>98</v>
      </c>
      <c r="BO272" s="5">
        <v>94</v>
      </c>
      <c r="BP272" s="5">
        <v>88</v>
      </c>
      <c r="BQ272" s="5">
        <v>80</v>
      </c>
      <c r="BR272" s="5">
        <v>70</v>
      </c>
      <c r="BS272" s="5">
        <v>58</v>
      </c>
      <c r="BT272" s="5">
        <v>44</v>
      </c>
      <c r="BU272" s="5">
        <v>28</v>
      </c>
      <c r="BV272" s="5"/>
      <c r="BW272" s="5" t="s">
        <v>803</v>
      </c>
      <c r="BX272" s="5">
        <v>0</v>
      </c>
      <c r="BY272" s="5">
        <v>0</v>
      </c>
      <c r="BZ272" s="5">
        <v>0</v>
      </c>
      <c r="CA272" s="5">
        <v>0</v>
      </c>
      <c r="CB272" s="5">
        <v>-0.1</v>
      </c>
      <c r="CC272" s="5">
        <v>-0.2</v>
      </c>
      <c r="CD272" s="5">
        <v>-0.3</v>
      </c>
      <c r="CE272" s="5">
        <v>-0.4</v>
      </c>
      <c r="CF272" s="5">
        <v>-0.5</v>
      </c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45"/>
      <c r="ES272" s="45"/>
      <c r="ET272" s="45">
        <v>44561</v>
      </c>
      <c r="EU272" s="45">
        <v>44564</v>
      </c>
      <c r="EV272" s="45" t="s">
        <v>808</v>
      </c>
      <c r="EW272" s="45"/>
      <c r="EX272" s="45"/>
      <c r="EY272" s="45"/>
      <c r="EZ272" s="45"/>
      <c r="FA272" s="45"/>
      <c r="FB272" s="45"/>
      <c r="FC272" s="45">
        <v>44600</v>
      </c>
      <c r="FD272" s="45"/>
      <c r="FE272" s="5"/>
      <c r="FF272" s="5" t="s">
        <v>804</v>
      </c>
      <c r="FG272" s="5"/>
      <c r="FH272" s="5"/>
      <c r="FI272" s="5"/>
      <c r="FJ272" s="5">
        <v>6.93</v>
      </c>
      <c r="FK272" s="4">
        <v>17</v>
      </c>
      <c r="FL272" s="5">
        <v>17</v>
      </c>
      <c r="FM272" s="4">
        <v>11</v>
      </c>
      <c r="FN272" s="4">
        <v>11</v>
      </c>
      <c r="FO272" s="4">
        <v>11</v>
      </c>
      <c r="FP272" s="4">
        <v>18</v>
      </c>
      <c r="FQ272" s="5">
        <v>35</v>
      </c>
      <c r="FR272" s="5">
        <v>25</v>
      </c>
      <c r="FS272" s="5">
        <v>0.27</v>
      </c>
      <c r="FT272" s="5">
        <v>0.91</v>
      </c>
      <c r="FU272" s="5">
        <v>1.82</v>
      </c>
      <c r="FV272" s="5">
        <v>3.64</v>
      </c>
      <c r="FW272" s="5">
        <v>4.91</v>
      </c>
      <c r="FX272" s="5">
        <v>6.73</v>
      </c>
      <c r="FY272" s="5">
        <v>0.28000000000000003</v>
      </c>
      <c r="FZ272" s="5">
        <v>0.5</v>
      </c>
      <c r="GA272" s="5">
        <v>1.44</v>
      </c>
      <c r="GB272" s="5">
        <v>2.5</v>
      </c>
      <c r="GC272" s="5">
        <v>4.22</v>
      </c>
      <c r="GD272" s="5">
        <v>7.39</v>
      </c>
      <c r="GE272" s="5">
        <v>9.73</v>
      </c>
      <c r="GF272" s="46"/>
      <c r="GG272" s="5" t="s">
        <v>39</v>
      </c>
      <c r="GH272" s="5" t="s">
        <v>39</v>
      </c>
      <c r="GI272" s="5" t="s">
        <v>919</v>
      </c>
      <c r="GJ272" s="5" t="s">
        <v>798</v>
      </c>
      <c r="GK272" s="5" t="s">
        <v>830</v>
      </c>
      <c r="GL272" s="5">
        <v>26</v>
      </c>
      <c r="GM272" s="46"/>
      <c r="GN272" s="47">
        <v>2112097155</v>
      </c>
      <c r="GO272">
        <f t="shared" si="12"/>
        <v>1.7199999999999998</v>
      </c>
      <c r="GP272">
        <f t="shared" si="13"/>
        <v>31</v>
      </c>
      <c r="GQ272">
        <f t="shared" si="14"/>
        <v>133</v>
      </c>
    </row>
    <row r="273" spans="1:199">
      <c r="A273" s="5" t="s">
        <v>795</v>
      </c>
      <c r="B273" s="5">
        <v>2022</v>
      </c>
      <c r="C273" s="4">
        <v>112352093</v>
      </c>
      <c r="D273" s="5">
        <v>112352093</v>
      </c>
      <c r="E273" s="5" t="s">
        <v>796</v>
      </c>
      <c r="F273" s="5" t="s">
        <v>35</v>
      </c>
      <c r="G273" s="5" t="s">
        <v>36</v>
      </c>
      <c r="H273" s="5" t="s">
        <v>797</v>
      </c>
      <c r="I273" s="5" t="s">
        <v>61</v>
      </c>
      <c r="J273" s="5" t="s">
        <v>38</v>
      </c>
      <c r="K273" s="5" t="s">
        <v>38</v>
      </c>
      <c r="L273" s="5" t="s">
        <v>44</v>
      </c>
      <c r="M273" s="5" t="s">
        <v>40</v>
      </c>
      <c r="N273" s="5">
        <v>2</v>
      </c>
      <c r="O273" s="5" t="s">
        <v>165</v>
      </c>
      <c r="P273" s="5" t="s">
        <v>276</v>
      </c>
      <c r="Q273" s="5"/>
      <c r="R273" s="4">
        <v>25</v>
      </c>
      <c r="S273" s="5" t="s">
        <v>798</v>
      </c>
      <c r="T273" s="5"/>
      <c r="U273" s="5">
        <v>0</v>
      </c>
      <c r="V273" s="5" t="s">
        <v>920</v>
      </c>
      <c r="W273" s="5"/>
      <c r="X273" s="5" t="s">
        <v>799</v>
      </c>
      <c r="Y273" s="5">
        <v>100</v>
      </c>
      <c r="Z273" s="5">
        <v>1000</v>
      </c>
      <c r="AA273" s="5" t="s">
        <v>800</v>
      </c>
      <c r="AB273" s="5">
        <v>100</v>
      </c>
      <c r="AC273" s="5">
        <v>0</v>
      </c>
      <c r="AD273" s="5">
        <v>0</v>
      </c>
      <c r="AE273" s="5">
        <v>0</v>
      </c>
      <c r="AF273" s="5">
        <v>0</v>
      </c>
      <c r="AG273" s="5">
        <v>0</v>
      </c>
      <c r="AH273" s="5">
        <v>0</v>
      </c>
      <c r="AI273" s="5"/>
      <c r="AJ273" s="4">
        <v>2.6</v>
      </c>
      <c r="AK273" s="4">
        <v>2.6</v>
      </c>
      <c r="AL273" s="5">
        <v>1</v>
      </c>
      <c r="AM273" s="5" t="s">
        <v>819</v>
      </c>
      <c r="AN273" s="5" t="s">
        <v>814</v>
      </c>
      <c r="AO273" s="5">
        <v>2</v>
      </c>
      <c r="AP273" s="5">
        <v>1000</v>
      </c>
      <c r="AQ273" s="5" t="s">
        <v>800</v>
      </c>
      <c r="AR273" s="5">
        <v>20</v>
      </c>
      <c r="AS273" s="5">
        <v>35</v>
      </c>
      <c r="AT273" s="5">
        <v>10</v>
      </c>
      <c r="AU273" s="5">
        <v>35</v>
      </c>
      <c r="AV273" s="5">
        <v>0</v>
      </c>
      <c r="AW273" s="5">
        <v>0</v>
      </c>
      <c r="AX273" s="5" t="s">
        <v>838</v>
      </c>
      <c r="AY273" s="5" t="s">
        <v>838</v>
      </c>
      <c r="AZ273" s="5" t="s">
        <v>905</v>
      </c>
      <c r="BA273" s="5" t="s">
        <v>801</v>
      </c>
      <c r="BB273" s="5"/>
      <c r="BC273" s="5"/>
      <c r="BD273" s="5" t="s">
        <v>815</v>
      </c>
      <c r="BE273" s="5"/>
      <c r="BF273" s="5"/>
      <c r="BG273" s="5"/>
      <c r="BH273" s="5" t="s">
        <v>816</v>
      </c>
      <c r="BI273" s="5"/>
      <c r="BJ273" s="5" t="s">
        <v>875</v>
      </c>
      <c r="BK273" s="5"/>
      <c r="BL273" s="5" t="s">
        <v>807</v>
      </c>
      <c r="BM273" s="5">
        <v>100</v>
      </c>
      <c r="BN273" s="5">
        <v>98</v>
      </c>
      <c r="BO273" s="5">
        <v>94</v>
      </c>
      <c r="BP273" s="5">
        <v>88</v>
      </c>
      <c r="BQ273" s="5">
        <v>80</v>
      </c>
      <c r="BR273" s="5">
        <v>70</v>
      </c>
      <c r="BS273" s="5">
        <v>58</v>
      </c>
      <c r="BT273" s="5">
        <v>44</v>
      </c>
      <c r="BU273" s="5">
        <v>28</v>
      </c>
      <c r="BV273" s="5"/>
      <c r="BW273" s="5" t="s">
        <v>803</v>
      </c>
      <c r="BX273" s="5">
        <v>0</v>
      </c>
      <c r="BY273" s="5">
        <v>0</v>
      </c>
      <c r="BZ273" s="5">
        <v>0</v>
      </c>
      <c r="CA273" s="5">
        <v>0</v>
      </c>
      <c r="CB273" s="5">
        <v>-0.1</v>
      </c>
      <c r="CC273" s="5">
        <v>-0.2</v>
      </c>
      <c r="CD273" s="5">
        <v>-0.3</v>
      </c>
      <c r="CE273" s="5">
        <v>-0.4</v>
      </c>
      <c r="CF273" s="5">
        <v>-0.5</v>
      </c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45"/>
      <c r="ES273" s="45"/>
      <c r="ET273" s="45">
        <v>44561</v>
      </c>
      <c r="EU273" s="45">
        <v>44564</v>
      </c>
      <c r="EV273" s="45" t="s">
        <v>808</v>
      </c>
      <c r="EW273" s="45"/>
      <c r="EX273" s="45"/>
      <c r="EY273" s="45"/>
      <c r="EZ273" s="45"/>
      <c r="FA273" s="45"/>
      <c r="FB273" s="45"/>
      <c r="FC273" s="45">
        <v>44600</v>
      </c>
      <c r="FD273" s="45"/>
      <c r="FE273" s="5"/>
      <c r="FF273" s="5" t="s">
        <v>804</v>
      </c>
      <c r="FG273" s="5"/>
      <c r="FH273" s="5"/>
      <c r="FI273" s="5"/>
      <c r="FJ273" s="5">
        <v>6.79</v>
      </c>
      <c r="FK273" s="4">
        <v>25</v>
      </c>
      <c r="FL273" s="5">
        <v>25</v>
      </c>
      <c r="FM273" s="4">
        <v>18</v>
      </c>
      <c r="FN273" s="4">
        <v>18</v>
      </c>
      <c r="FO273" s="4">
        <v>18</v>
      </c>
      <c r="FP273" s="4">
        <v>18</v>
      </c>
      <c r="FQ273" s="5">
        <v>58</v>
      </c>
      <c r="FR273" s="5">
        <v>38</v>
      </c>
      <c r="FS273" s="5">
        <v>0.33</v>
      </c>
      <c r="FT273" s="5">
        <v>0.83</v>
      </c>
      <c r="FU273" s="5">
        <v>1.61</v>
      </c>
      <c r="FV273" s="5">
        <v>2.72</v>
      </c>
      <c r="FW273" s="5">
        <v>4.4400000000000004</v>
      </c>
      <c r="FX273" s="5">
        <v>6.61</v>
      </c>
      <c r="FY273" s="5">
        <v>0.33</v>
      </c>
      <c r="FZ273" s="5">
        <v>0.39</v>
      </c>
      <c r="GA273" s="5">
        <v>1.33</v>
      </c>
      <c r="GB273" s="5">
        <v>2.72</v>
      </c>
      <c r="GC273" s="5">
        <v>3.89</v>
      </c>
      <c r="GD273" s="5">
        <v>7.22</v>
      </c>
      <c r="GE273" s="5">
        <v>9.35</v>
      </c>
      <c r="GF273" s="46"/>
      <c r="GG273" s="5" t="s">
        <v>39</v>
      </c>
      <c r="GH273" s="5" t="s">
        <v>39</v>
      </c>
      <c r="GI273" s="5" t="s">
        <v>919</v>
      </c>
      <c r="GJ273" s="5" t="s">
        <v>798</v>
      </c>
      <c r="GK273" s="5" t="s">
        <v>830</v>
      </c>
      <c r="GL273" s="5">
        <v>48</v>
      </c>
      <c r="GM273" s="46"/>
      <c r="GN273" s="47">
        <v>2112097157</v>
      </c>
      <c r="GO273">
        <f t="shared" si="12"/>
        <v>1.17</v>
      </c>
      <c r="GP273">
        <f t="shared" si="13"/>
        <v>21</v>
      </c>
      <c r="GQ273">
        <f t="shared" si="14"/>
        <v>130</v>
      </c>
    </row>
    <row r="274" spans="1:199">
      <c r="A274" s="5" t="s">
        <v>795</v>
      </c>
      <c r="B274" s="5">
        <v>2022</v>
      </c>
      <c r="C274" s="4">
        <v>112214001</v>
      </c>
      <c r="D274" s="5" t="s">
        <v>813</v>
      </c>
      <c r="E274" s="5" t="s">
        <v>796</v>
      </c>
      <c r="F274" s="5" t="s">
        <v>35</v>
      </c>
      <c r="G274" s="5" t="s">
        <v>36</v>
      </c>
      <c r="H274" s="5" t="s">
        <v>797</v>
      </c>
      <c r="I274" s="5" t="s">
        <v>48</v>
      </c>
      <c r="J274" s="5" t="s">
        <v>38</v>
      </c>
      <c r="K274" s="5" t="s">
        <v>38</v>
      </c>
      <c r="L274" s="5" t="s">
        <v>39</v>
      </c>
      <c r="M274" s="5" t="s">
        <v>51</v>
      </c>
      <c r="N274" s="5">
        <v>4</v>
      </c>
      <c r="O274" s="5" t="s">
        <v>113</v>
      </c>
      <c r="P274" s="5" t="s">
        <v>130</v>
      </c>
      <c r="Q274" s="5"/>
      <c r="R274" s="4">
        <v>1</v>
      </c>
      <c r="S274" s="5" t="s">
        <v>798</v>
      </c>
      <c r="T274" s="5"/>
      <c r="U274" s="5">
        <v>0</v>
      </c>
      <c r="V274" s="5" t="s">
        <v>906</v>
      </c>
      <c r="W274" s="5"/>
      <c r="X274" s="5" t="s">
        <v>799</v>
      </c>
      <c r="Y274" s="5">
        <v>100</v>
      </c>
      <c r="Z274" s="5">
        <v>1000</v>
      </c>
      <c r="AA274" s="5" t="s">
        <v>800</v>
      </c>
      <c r="AB274" s="5">
        <v>100</v>
      </c>
      <c r="AC274" s="5">
        <v>0</v>
      </c>
      <c r="AD274" s="5">
        <v>0</v>
      </c>
      <c r="AE274" s="5">
        <v>0</v>
      </c>
      <c r="AF274" s="5">
        <v>0</v>
      </c>
      <c r="AG274" s="5">
        <v>0</v>
      </c>
      <c r="AH274" s="5">
        <v>0</v>
      </c>
      <c r="AI274" s="5"/>
      <c r="AJ274" s="4">
        <v>1</v>
      </c>
      <c r="AK274" s="4"/>
      <c r="AL274" s="5">
        <v>1</v>
      </c>
      <c r="AM274" s="5" t="s">
        <v>819</v>
      </c>
      <c r="AN274" s="5" t="s">
        <v>805</v>
      </c>
      <c r="AO274" s="5">
        <v>2</v>
      </c>
      <c r="AP274" s="5">
        <v>1000</v>
      </c>
      <c r="AQ274" s="5" t="s">
        <v>800</v>
      </c>
      <c r="AR274" s="5">
        <v>40</v>
      </c>
      <c r="AS274" s="5">
        <v>40</v>
      </c>
      <c r="AT274" s="5">
        <v>0</v>
      </c>
      <c r="AU274" s="5">
        <v>20</v>
      </c>
      <c r="AV274" s="5">
        <v>0</v>
      </c>
      <c r="AW274" s="5">
        <v>0</v>
      </c>
      <c r="AX274" s="5" t="s">
        <v>820</v>
      </c>
      <c r="AY274" s="5" t="s">
        <v>820</v>
      </c>
      <c r="AZ274" s="5" t="s">
        <v>821</v>
      </c>
      <c r="BA274" s="5" t="s">
        <v>801</v>
      </c>
      <c r="BB274" s="5"/>
      <c r="BC274" s="5"/>
      <c r="BD274" s="5" t="s">
        <v>802</v>
      </c>
      <c r="BE274" s="5"/>
      <c r="BF274" s="5"/>
      <c r="BG274" s="5"/>
      <c r="BH274" s="5" t="s">
        <v>812</v>
      </c>
      <c r="BI274" s="5"/>
      <c r="BJ274" s="5"/>
      <c r="BK274" s="5"/>
      <c r="BL274" s="5" t="s">
        <v>803</v>
      </c>
      <c r="BM274" s="5">
        <v>100</v>
      </c>
      <c r="BN274" s="5">
        <v>97</v>
      </c>
      <c r="BO274" s="5">
        <v>92</v>
      </c>
      <c r="BP274" s="5">
        <v>86</v>
      </c>
      <c r="BQ274" s="5">
        <v>75</v>
      </c>
      <c r="BR274" s="5">
        <v>64</v>
      </c>
      <c r="BS274" s="5">
        <v>58</v>
      </c>
      <c r="BT274" s="5">
        <v>53</v>
      </c>
      <c r="BU274" s="5">
        <v>50</v>
      </c>
      <c r="BV274" s="5"/>
      <c r="BW274" s="5" t="s">
        <v>803</v>
      </c>
      <c r="BX274" s="5">
        <v>10</v>
      </c>
      <c r="BY274" s="5">
        <v>10</v>
      </c>
      <c r="BZ274" s="5">
        <v>10</v>
      </c>
      <c r="CA274" s="5">
        <v>10</v>
      </c>
      <c r="CB274" s="5">
        <v>9</v>
      </c>
      <c r="CC274" s="5">
        <v>8</v>
      </c>
      <c r="CD274" s="5">
        <v>7</v>
      </c>
      <c r="CE274" s="5">
        <v>6</v>
      </c>
      <c r="CF274" s="5">
        <v>5</v>
      </c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45"/>
      <c r="ES274" s="45"/>
      <c r="ET274" s="45">
        <v>44560</v>
      </c>
      <c r="EU274" s="45">
        <v>44564</v>
      </c>
      <c r="EV274" s="45" t="s">
        <v>822</v>
      </c>
      <c r="EW274" s="45"/>
      <c r="EX274" s="45"/>
      <c r="EY274" s="45"/>
      <c r="EZ274" s="45"/>
      <c r="FA274" s="45"/>
      <c r="FB274" s="45"/>
      <c r="FC274" s="45">
        <v>44600</v>
      </c>
      <c r="FD274" s="45"/>
      <c r="FE274" s="5"/>
      <c r="FF274" s="5" t="s">
        <v>804</v>
      </c>
      <c r="FG274" s="5"/>
      <c r="FH274" s="5"/>
      <c r="FI274" s="5"/>
      <c r="FJ274" s="5">
        <v>2.96</v>
      </c>
      <c r="FK274" s="4">
        <v>1</v>
      </c>
      <c r="FL274" s="5">
        <v>0</v>
      </c>
      <c r="FM274" s="4"/>
      <c r="FN274" s="4"/>
      <c r="FO274" s="4"/>
      <c r="FP274" s="4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46"/>
      <c r="GG274" s="5"/>
      <c r="GH274" s="5"/>
      <c r="GI274" s="5" t="s">
        <v>861</v>
      </c>
      <c r="GJ274" s="5" t="s">
        <v>798</v>
      </c>
      <c r="GK274" s="5" t="s">
        <v>830</v>
      </c>
      <c r="GL274" s="5">
        <v>3</v>
      </c>
      <c r="GM274" s="46"/>
      <c r="GN274" s="47" t="s">
        <v>922</v>
      </c>
      <c r="GO274">
        <f t="shared" si="12"/>
        <v>0</v>
      </c>
      <c r="GP274">
        <f t="shared" si="13"/>
        <v>0</v>
      </c>
      <c r="GQ274">
        <f t="shared" si="14"/>
        <v>0</v>
      </c>
    </row>
    <row r="275" spans="1:199">
      <c r="A275" s="5" t="s">
        <v>795</v>
      </c>
      <c r="B275" s="5">
        <v>2022</v>
      </c>
      <c r="C275" s="4">
        <v>112212028</v>
      </c>
      <c r="D275" s="5" t="s">
        <v>813</v>
      </c>
      <c r="E275" s="5" t="s">
        <v>796</v>
      </c>
      <c r="F275" s="5" t="s">
        <v>35</v>
      </c>
      <c r="G275" s="5" t="s">
        <v>36</v>
      </c>
      <c r="H275" s="5" t="s">
        <v>797</v>
      </c>
      <c r="I275" s="5" t="s">
        <v>48</v>
      </c>
      <c r="J275" s="5" t="s">
        <v>38</v>
      </c>
      <c r="K275" s="5" t="s">
        <v>38</v>
      </c>
      <c r="L275" s="5" t="s">
        <v>39</v>
      </c>
      <c r="M275" s="5" t="s">
        <v>40</v>
      </c>
      <c r="N275" s="5">
        <v>2</v>
      </c>
      <c r="O275" s="5" t="s">
        <v>116</v>
      </c>
      <c r="P275" s="5" t="s">
        <v>923</v>
      </c>
      <c r="Q275" s="5"/>
      <c r="R275" s="4">
        <v>1</v>
      </c>
      <c r="S275" s="5" t="s">
        <v>798</v>
      </c>
      <c r="T275" s="5"/>
      <c r="U275" s="5">
        <v>0</v>
      </c>
      <c r="V275" s="5" t="s">
        <v>906</v>
      </c>
      <c r="W275" s="5"/>
      <c r="X275" s="5" t="s">
        <v>799</v>
      </c>
      <c r="Y275" s="5">
        <v>100</v>
      </c>
      <c r="Z275" s="5">
        <v>1000</v>
      </c>
      <c r="AA275" s="5" t="s">
        <v>800</v>
      </c>
      <c r="AB275" s="5">
        <v>100</v>
      </c>
      <c r="AC275" s="5">
        <v>0</v>
      </c>
      <c r="AD275" s="5">
        <v>0</v>
      </c>
      <c r="AE275" s="5">
        <v>0</v>
      </c>
      <c r="AF275" s="5">
        <v>0</v>
      </c>
      <c r="AG275" s="5">
        <v>0</v>
      </c>
      <c r="AH275" s="5">
        <v>0</v>
      </c>
      <c r="AI275" s="5"/>
      <c r="AJ275" s="4">
        <v>3.33</v>
      </c>
      <c r="AK275" s="4"/>
      <c r="AL275" s="5">
        <v>1</v>
      </c>
      <c r="AM275" s="5" t="s">
        <v>819</v>
      </c>
      <c r="AN275" s="5" t="s">
        <v>805</v>
      </c>
      <c r="AO275" s="5">
        <v>2</v>
      </c>
      <c r="AP275" s="5">
        <v>1000</v>
      </c>
      <c r="AQ275" s="5" t="s">
        <v>800</v>
      </c>
      <c r="AR275" s="5">
        <v>25</v>
      </c>
      <c r="AS275" s="5">
        <v>40</v>
      </c>
      <c r="AT275" s="5">
        <v>0</v>
      </c>
      <c r="AU275" s="5">
        <v>35</v>
      </c>
      <c r="AV275" s="5">
        <v>0</v>
      </c>
      <c r="AW275" s="5">
        <v>0</v>
      </c>
      <c r="AX275" s="5" t="s">
        <v>820</v>
      </c>
      <c r="AY275" s="5" t="s">
        <v>820</v>
      </c>
      <c r="AZ275" s="5" t="s">
        <v>821</v>
      </c>
      <c r="BA275" s="5" t="s">
        <v>801</v>
      </c>
      <c r="BB275" s="5"/>
      <c r="BC275" s="5"/>
      <c r="BD275" s="5" t="s">
        <v>815</v>
      </c>
      <c r="BE275" s="5"/>
      <c r="BF275" s="5"/>
      <c r="BG275" s="5"/>
      <c r="BH275" s="5" t="s">
        <v>816</v>
      </c>
      <c r="BI275" s="5"/>
      <c r="BJ275" s="5"/>
      <c r="BK275" s="5"/>
      <c r="BL275" s="5" t="s">
        <v>803</v>
      </c>
      <c r="BM275" s="5">
        <v>100</v>
      </c>
      <c r="BN275" s="5">
        <v>97</v>
      </c>
      <c r="BO275" s="5">
        <v>92</v>
      </c>
      <c r="BP275" s="5">
        <v>86</v>
      </c>
      <c r="BQ275" s="5">
        <v>75</v>
      </c>
      <c r="BR275" s="5">
        <v>64</v>
      </c>
      <c r="BS275" s="5">
        <v>58</v>
      </c>
      <c r="BT275" s="5">
        <v>53</v>
      </c>
      <c r="BU275" s="5">
        <v>50</v>
      </c>
      <c r="BV275" s="5"/>
      <c r="BW275" s="5" t="s">
        <v>803</v>
      </c>
      <c r="BX275" s="5">
        <v>10</v>
      </c>
      <c r="BY275" s="5">
        <v>10</v>
      </c>
      <c r="BZ275" s="5">
        <v>10</v>
      </c>
      <c r="CA275" s="5">
        <v>10</v>
      </c>
      <c r="CB275" s="5">
        <v>9</v>
      </c>
      <c r="CC275" s="5">
        <v>8</v>
      </c>
      <c r="CD275" s="5">
        <v>7</v>
      </c>
      <c r="CE275" s="5">
        <v>6</v>
      </c>
      <c r="CF275" s="5">
        <v>5</v>
      </c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45"/>
      <c r="ES275" s="45"/>
      <c r="ET275" s="45">
        <v>44560</v>
      </c>
      <c r="EU275" s="45">
        <v>44564</v>
      </c>
      <c r="EV275" s="45" t="s">
        <v>822</v>
      </c>
      <c r="EW275" s="45"/>
      <c r="EX275" s="45"/>
      <c r="EY275" s="45"/>
      <c r="EZ275" s="45"/>
      <c r="FA275" s="45"/>
      <c r="FB275" s="45"/>
      <c r="FC275" s="45">
        <v>44600</v>
      </c>
      <c r="FD275" s="45"/>
      <c r="FE275" s="5"/>
      <c r="FF275" s="5" t="s">
        <v>804</v>
      </c>
      <c r="FG275" s="5"/>
      <c r="FH275" s="5"/>
      <c r="FI275" s="5"/>
      <c r="FJ275" s="5">
        <v>3.51</v>
      </c>
      <c r="FK275" s="4">
        <v>1</v>
      </c>
      <c r="FL275" s="5">
        <v>0</v>
      </c>
      <c r="FM275" s="4"/>
      <c r="FN275" s="4"/>
      <c r="FO275" s="4"/>
      <c r="FP275" s="4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46"/>
      <c r="GG275" s="5"/>
      <c r="GH275" s="5"/>
      <c r="GI275" s="5" t="s">
        <v>861</v>
      </c>
      <c r="GJ275" s="5" t="s">
        <v>798</v>
      </c>
      <c r="GK275" s="5" t="s">
        <v>830</v>
      </c>
      <c r="GL275" s="5">
        <v>3</v>
      </c>
      <c r="GM275" s="46"/>
      <c r="GN275" s="47" t="s">
        <v>924</v>
      </c>
      <c r="GO275">
        <f t="shared" si="12"/>
        <v>0</v>
      </c>
      <c r="GP275">
        <f t="shared" si="13"/>
        <v>0</v>
      </c>
      <c r="GQ275">
        <f t="shared" si="14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입시플랫폼 컨텐츠</dc:creator>
  <cp:lastModifiedBy>입시플랫폼 컨텐츠</cp:lastModifiedBy>
  <dcterms:created xsi:type="dcterms:W3CDTF">2023-01-13T05:08:03Z</dcterms:created>
  <dcterms:modified xsi:type="dcterms:W3CDTF">2023-01-18T09:25:08Z</dcterms:modified>
</cp:coreProperties>
</file>