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文件夹\数据统计文件夹\2021年一季度考核数据\"/>
    </mc:Choice>
  </mc:AlternateContent>
  <bookViews>
    <workbookView xWindow="0" yWindow="465" windowWidth="28800" windowHeight="15840" activeTab="1"/>
  </bookViews>
  <sheets>
    <sheet name="汇总" sheetId="2" r:id="rId1"/>
    <sheet name="一季度不符合项" sheetId="1" r:id="rId2"/>
  </sheets>
  <definedNames>
    <definedName name="_xlnm._FilterDatabase" localSheetId="1" hidden="1">一季度不符合项!$A$1:$N$15</definedName>
  </definedNames>
  <calcPr calcId="162913"/>
</workbook>
</file>

<file path=xl/calcChain.xml><?xml version="1.0" encoding="utf-8"?>
<calcChain xmlns="http://schemas.openxmlformats.org/spreadsheetml/2006/main">
  <c r="H12" i="2" l="1"/>
  <c r="C12" i="2"/>
  <c r="H8" i="2"/>
  <c r="C8" i="2"/>
  <c r="H10" i="2"/>
  <c r="C10" i="2"/>
  <c r="H11" i="2"/>
  <c r="C11" i="2"/>
  <c r="C5" i="2"/>
  <c r="C6" i="2"/>
  <c r="C7" i="2"/>
  <c r="C9" i="2"/>
  <c r="C4" i="2"/>
  <c r="H4" i="2" l="1"/>
  <c r="H5" i="2"/>
  <c r="H6" i="2"/>
  <c r="H7" i="2"/>
  <c r="H9" i="2"/>
</calcChain>
</file>

<file path=xl/sharedStrings.xml><?xml version="1.0" encoding="utf-8"?>
<sst xmlns="http://schemas.openxmlformats.org/spreadsheetml/2006/main" count="197" uniqueCount="109">
  <si>
    <t>序号</t>
  </si>
  <si>
    <t>对象</t>
  </si>
  <si>
    <t>描述</t>
  </si>
  <si>
    <t>发生原因</t>
  </si>
  <si>
    <t>解决办法</t>
  </si>
  <si>
    <t>完成情况</t>
  </si>
  <si>
    <t>状态</t>
  </si>
  <si>
    <t>严重程度</t>
  </si>
  <si>
    <t>注入阶段</t>
  </si>
  <si>
    <t>检查时间</t>
  </si>
  <si>
    <t>计划解决时间</t>
  </si>
  <si>
    <t>实际解决时间</t>
  </si>
  <si>
    <t>负责人</t>
  </si>
  <si>
    <t>项目组</t>
    <phoneticPr fontId="1" type="noConversion"/>
  </si>
  <si>
    <t>姓名</t>
    <phoneticPr fontId="1" type="noConversion"/>
  </si>
  <si>
    <t>不符合项个数</t>
    <phoneticPr fontId="1" type="noConversion"/>
  </si>
  <si>
    <t>严重程度</t>
    <phoneticPr fontId="1" type="noConversion"/>
  </si>
  <si>
    <t>严重</t>
    <phoneticPr fontId="1" type="noConversion"/>
  </si>
  <si>
    <t>较大</t>
    <phoneticPr fontId="1" type="noConversion"/>
  </si>
  <si>
    <t>较小</t>
    <phoneticPr fontId="1" type="noConversion"/>
  </si>
  <si>
    <t>轻微</t>
    <phoneticPr fontId="1" type="noConversion"/>
  </si>
  <si>
    <t>总扣分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</si>
  <si>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扣分规则：</t>
    </r>
    <r>
      <rPr>
        <sz val="11"/>
        <color theme="1"/>
        <rFont val="宋体"/>
        <family val="2"/>
        <charset val="134"/>
        <scheme val="minor"/>
      </rPr>
      <t>严重：扣5分；较大：扣2分；较小：扣1分</t>
    </r>
    <phoneticPr fontId="1" type="noConversion"/>
  </si>
  <si>
    <t>关闭</t>
  </si>
  <si>
    <t>较大</t>
  </si>
  <si>
    <t>软件实现</t>
  </si>
  <si>
    <t>较小</t>
  </si>
  <si>
    <t>已解决</t>
  </si>
  <si>
    <t>软件测试</t>
  </si>
  <si>
    <t>产品组</t>
    <phoneticPr fontId="1" type="noConversion"/>
  </si>
  <si>
    <t>问题已过期</t>
    <phoneticPr fontId="4" type="noConversion"/>
  </si>
  <si>
    <t>-</t>
    <phoneticPr fontId="4" type="noConversion"/>
  </si>
  <si>
    <t>刘池</t>
    <phoneticPr fontId="4" type="noConversion"/>
  </si>
  <si>
    <t>项目</t>
    <phoneticPr fontId="1" type="noConversion"/>
  </si>
  <si>
    <t>陈小虎</t>
    <phoneticPr fontId="1" type="noConversion"/>
  </si>
  <si>
    <t>胡海</t>
    <phoneticPr fontId="1" type="noConversion"/>
  </si>
  <si>
    <t>贾志浩</t>
    <phoneticPr fontId="1" type="noConversion"/>
  </si>
  <si>
    <t>朱晓锟</t>
    <phoneticPr fontId="1" type="noConversion"/>
  </si>
  <si>
    <t>VDI</t>
    <phoneticPr fontId="1" type="noConversion"/>
  </si>
  <si>
    <t>禅道需求</t>
    <phoneticPr fontId="4" type="noConversion"/>
  </si>
  <si>
    <t>需求新增、变更注意指派给相关人员进行评审。</t>
    <phoneticPr fontId="4" type="noConversion"/>
  </si>
  <si>
    <r>
      <t>2</t>
    </r>
    <r>
      <rPr>
        <sz val="10"/>
        <rFont val="宋体"/>
        <family val="3"/>
        <charset val="134"/>
      </rPr>
      <t>021/1/14</t>
    </r>
    <phoneticPr fontId="4" type="noConversion"/>
  </si>
  <si>
    <t>刘池</t>
    <phoneticPr fontId="4" type="noConversion"/>
  </si>
  <si>
    <t>禅道需求</t>
    <phoneticPr fontId="4" type="noConversion"/>
  </si>
  <si>
    <t>变更未确认</t>
    <phoneticPr fontId="4" type="noConversion"/>
  </si>
  <si>
    <t>存在3条需求变更后项目组未进行评审确认。需求编号：6156、6145、6113。</t>
    <phoneticPr fontId="4" type="noConversion"/>
  </si>
  <si>
    <t>问题已过期</t>
    <phoneticPr fontId="4" type="noConversion"/>
  </si>
  <si>
    <r>
      <t>2</t>
    </r>
    <r>
      <rPr>
        <sz val="10"/>
        <rFont val="宋体"/>
        <family val="3"/>
        <charset val="134"/>
      </rPr>
      <t>021/1/14</t>
    </r>
    <phoneticPr fontId="4" type="noConversion"/>
  </si>
  <si>
    <t>-</t>
    <phoneticPr fontId="4" type="noConversion"/>
  </si>
  <si>
    <t>未指派</t>
    <phoneticPr fontId="4" type="noConversion"/>
  </si>
  <si>
    <t>存在1条需求未指派给项目组进行评审激活。需求编号：6087。</t>
    <phoneticPr fontId="4" type="noConversion"/>
  </si>
  <si>
    <t>-</t>
    <phoneticPr fontId="4" type="noConversion"/>
  </si>
  <si>
    <t>赵婉婷</t>
    <phoneticPr fontId="4" type="noConversion"/>
  </si>
  <si>
    <t>禅道需求</t>
    <phoneticPr fontId="4" type="noConversion"/>
  </si>
  <si>
    <t>未评审</t>
    <phoneticPr fontId="4" type="noConversion"/>
  </si>
  <si>
    <t>存在2条需求未评审激活。需求编号：6688、6126。</t>
    <phoneticPr fontId="4" type="noConversion"/>
  </si>
  <si>
    <t>需求新增、变更注意及时评审激活。</t>
    <phoneticPr fontId="4" type="noConversion"/>
  </si>
  <si>
    <t>-</t>
    <phoneticPr fontId="4" type="noConversion"/>
  </si>
  <si>
    <t>MMC 10.8.0</t>
    <phoneticPr fontId="1" type="noConversion"/>
  </si>
  <si>
    <t>业务层包</t>
  </si>
  <si>
    <t>业务层包vdipatch-5.3-20210111182027.zip冒烟测试不通过，转测失败。</t>
  </si>
  <si>
    <t>资源域新增区域无法使用</t>
  </si>
  <si>
    <t>重新发包。</t>
  </si>
  <si>
    <t>问题已解决</t>
  </si>
  <si>
    <t>2021/1/11</t>
  </si>
  <si>
    <t>2021/1/18</t>
  </si>
  <si>
    <t>2021/1/23</t>
  </si>
  <si>
    <t>朱晓锟</t>
  </si>
  <si>
    <t>业务层包vdipatch-5.3-dev-20210118182414.zip冒烟测试不通过，转测失败。</t>
  </si>
  <si>
    <t>【VOI服务】升级新的业务层包，VOI服务停止</t>
  </si>
  <si>
    <t>2021/1/19</t>
  </si>
  <si>
    <t>贾志浩</t>
  </si>
  <si>
    <t>业务层包vdipatch-5.3-dev-20210119172323.zip冒烟测试不通过，转测失败。</t>
  </si>
  <si>
    <t>资源域跨区域访问桌面无法使用-朱晓锟</t>
  </si>
  <si>
    <t>业务层包vdipatch-5.3-dev-20210119172323.zip发包不符合规范。</t>
  </si>
  <si>
    <t>Voi终端设置不生效（分辨率和终端当计算机名部分不生效，代码没合进去，发包邮件看不出来）</t>
  </si>
  <si>
    <t>胡文峰</t>
  </si>
  <si>
    <t xml:space="preserve">业务层包vdipatch-5.3-dev-20210127192704.zip冒烟测试不通过，转测失败
</t>
  </si>
  <si>
    <t>1、个人桌面池无法创建，自动化无法进行-朱晓锟
2、教学/个人还原性桌面不生效-胡海</t>
  </si>
  <si>
    <t>2021/1/27</t>
  </si>
  <si>
    <t>2021/1/28</t>
  </si>
  <si>
    <t>朱晓锟、胡海</t>
  </si>
  <si>
    <t>业务层包vdipatch-5.3-dev-20210129205506.zip冒烟测试不通过，转测失败。</t>
  </si>
  <si>
    <t>1、【注册模板/更新模板】注册模板、更新模板报500000，模板注册/更新失败-贾志浩，朱晓锟</t>
  </si>
  <si>
    <t>2021/1/29</t>
  </si>
  <si>
    <t>2021/2/1</t>
  </si>
  <si>
    <t>朱晓锟、贾志浩</t>
  </si>
  <si>
    <t>禅道需求规范</t>
  </si>
  <si>
    <t>需求变更未及时确认</t>
  </si>
  <si>
    <t>需求变更时间截止到2021/1/23转测日期，朱晓锟存在5条需求变更未进行及时确认。（需求编号：6681、6388、6208、6091、6079）</t>
  </si>
  <si>
    <t>注意尽快对需求变更进行确认</t>
  </si>
  <si>
    <t>新建</t>
  </si>
  <si>
    <t>2021/2/23</t>
  </si>
  <si>
    <t>需求变更时间截止到2021/1/23转测日期，田怡文存在4条需求变更未进行及时确认。（需求编号：6302、6301、6016、6012）</t>
  </si>
  <si>
    <t>田怡文</t>
  </si>
  <si>
    <t>需求变更时间截止到2021/1/23转测日期，肖玮存在3条需求变更未进行及时确认。（需求编号：6301、6033、6017）</t>
  </si>
  <si>
    <t>肖玮</t>
  </si>
  <si>
    <t>需求变更时间截止到2021/1/23转测日期，胡海存在1条需求变更未进行及时确认。（需求编号：6415）</t>
  </si>
  <si>
    <t>胡海</t>
  </si>
  <si>
    <t>需求变更时间截止到2021/1/23转测日期，陈小虎存在1条需求变更未进行及时确认。（需求编号：6029）</t>
  </si>
  <si>
    <t>陈小虎</t>
  </si>
  <si>
    <t>融合版 5.3.0</t>
    <phoneticPr fontId="1" type="noConversion"/>
  </si>
  <si>
    <t>胡文峰</t>
    <phoneticPr fontId="1" type="noConversion"/>
  </si>
  <si>
    <t>多媒体</t>
    <phoneticPr fontId="1" type="noConversion"/>
  </si>
  <si>
    <t>刘池</t>
    <phoneticPr fontId="1" type="noConversion"/>
  </si>
  <si>
    <t>田怡文</t>
    <phoneticPr fontId="1" type="noConversion"/>
  </si>
  <si>
    <t>肖玮</t>
    <phoneticPr fontId="1" type="noConversion"/>
  </si>
  <si>
    <t>赵婉婷</t>
    <phoneticPr fontId="1" type="noConversion"/>
  </si>
  <si>
    <t>VOI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</si>
</sst>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wrapText="1"/>
    </xf>
    <xf numFmtId="49" fontId="6" fillId="0" borderId="4" xfId="2" applyNumberFormat="1" applyFont="1" applyBorder="1" applyAlignment="1">
      <alignment horizontal="center" vertical="center" wrapText="1"/>
    </xf>
    <xf numFmtId="49" fontId="6" fillId="0" borderId="3" xfId="2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49" fontId="5" fillId="3" borderId="1" xfId="2" applyNumberFormat="1" applyFont="1" applyFill="1" applyBorder="1" applyAlignment="1">
      <alignment horizontal="left" vertical="center" wrapText="1"/>
    </xf>
    <xf numFmtId="0" fontId="5" fillId="3" borderId="1" xfId="2" applyFont="1" applyFill="1" applyBorder="1" applyAlignment="1">
      <alignment horizontal="left" vertical="center" wrapText="1"/>
    </xf>
    <xf numFmtId="49" fontId="5" fillId="3" borderId="1" xfId="2" applyNumberFormat="1" applyFont="1" applyFill="1" applyBorder="1" applyAlignment="1">
      <alignment horizontal="center" vertical="center"/>
    </xf>
    <xf numFmtId="49" fontId="5" fillId="3" borderId="1" xfId="2" applyNumberFormat="1" applyFont="1" applyFill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49" fontId="12" fillId="3" borderId="1" xfId="2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3" borderId="1" xfId="2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_QA审计报告" xfId="2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13" sqref="I13"/>
    </sheetView>
  </sheetViews>
  <sheetFormatPr defaultColWidth="8.875" defaultRowHeight="13.5" x14ac:dyDescent="0.15"/>
  <cols>
    <col min="1" max="1" width="11.875" style="1" customWidth="1"/>
    <col min="2" max="2" width="9" style="1"/>
    <col min="3" max="3" width="12.625" style="1" customWidth="1"/>
    <col min="4" max="7" width="9" style="1"/>
    <col min="8" max="8" width="9.125" style="1" customWidth="1"/>
  </cols>
  <sheetData>
    <row r="1" spans="1:8" ht="21" customHeight="1" x14ac:dyDescent="0.15">
      <c r="A1" s="21" t="s">
        <v>13</v>
      </c>
      <c r="B1" s="24" t="s">
        <v>14</v>
      </c>
      <c r="C1" s="21" t="s">
        <v>15</v>
      </c>
      <c r="D1" s="21" t="s">
        <v>16</v>
      </c>
      <c r="E1" s="21"/>
      <c r="F1" s="21"/>
      <c r="G1" s="21"/>
      <c r="H1" s="21" t="s">
        <v>21</v>
      </c>
    </row>
    <row r="2" spans="1:8" ht="21" customHeight="1" x14ac:dyDescent="0.15">
      <c r="A2" s="21"/>
      <c r="B2" s="24"/>
      <c r="C2" s="21"/>
      <c r="D2" s="14" t="s">
        <v>17</v>
      </c>
      <c r="E2" s="14" t="s">
        <v>18</v>
      </c>
      <c r="F2" s="14" t="s">
        <v>19</v>
      </c>
      <c r="G2" s="14" t="s">
        <v>20</v>
      </c>
      <c r="H2" s="21"/>
    </row>
    <row r="3" spans="1:8" ht="27" customHeight="1" x14ac:dyDescent="0.15">
      <c r="A3" s="22" t="s">
        <v>22</v>
      </c>
      <c r="B3" s="23"/>
      <c r="C3" s="23"/>
      <c r="D3" s="23"/>
      <c r="E3" s="23"/>
      <c r="F3" s="23"/>
      <c r="G3" s="23"/>
      <c r="H3" s="23"/>
    </row>
    <row r="4" spans="1:8" ht="27" customHeight="1" x14ac:dyDescent="0.15">
      <c r="A4" s="19" t="s">
        <v>29</v>
      </c>
      <c r="B4" s="15" t="s">
        <v>107</v>
      </c>
      <c r="C4" s="14">
        <f>SUM(D4:G4)</f>
        <v>1</v>
      </c>
      <c r="D4" s="14"/>
      <c r="E4" s="14"/>
      <c r="F4" s="14">
        <v>1</v>
      </c>
      <c r="G4" s="14"/>
      <c r="H4" s="7">
        <f t="shared" ref="H4" si="0">D4*5+E4*2+F4*1</f>
        <v>1</v>
      </c>
    </row>
    <row r="5" spans="1:8" ht="22.5" customHeight="1" x14ac:dyDescent="0.15">
      <c r="A5" s="28" t="s">
        <v>38</v>
      </c>
      <c r="B5" s="15" t="s">
        <v>35</v>
      </c>
      <c r="C5" s="16">
        <f t="shared" ref="C5:C12" si="1">SUM(D5:G5)</f>
        <v>2</v>
      </c>
      <c r="D5" s="14"/>
      <c r="E5" s="14">
        <v>1</v>
      </c>
      <c r="F5" s="14">
        <v>1</v>
      </c>
      <c r="G5" s="14"/>
      <c r="H5" s="7">
        <f t="shared" ref="H5:H12" si="2">D5*5+E5*2+F5*1</f>
        <v>3</v>
      </c>
    </row>
    <row r="6" spans="1:8" ht="22.5" customHeight="1" x14ac:dyDescent="0.15">
      <c r="A6" s="29"/>
      <c r="B6" s="15" t="s">
        <v>36</v>
      </c>
      <c r="C6" s="16">
        <f t="shared" si="1"/>
        <v>2</v>
      </c>
      <c r="D6" s="14"/>
      <c r="E6" s="14">
        <v>2</v>
      </c>
      <c r="F6" s="14"/>
      <c r="G6" s="14"/>
      <c r="H6" s="7">
        <f t="shared" si="2"/>
        <v>4</v>
      </c>
    </row>
    <row r="7" spans="1:8" ht="22.5" customHeight="1" x14ac:dyDescent="0.15">
      <c r="A7" s="29"/>
      <c r="B7" s="15" t="s">
        <v>37</v>
      </c>
      <c r="C7" s="16">
        <f t="shared" si="1"/>
        <v>5</v>
      </c>
      <c r="D7" s="14"/>
      <c r="E7" s="14">
        <v>5</v>
      </c>
      <c r="F7" s="14"/>
      <c r="G7" s="14"/>
      <c r="H7" s="7">
        <f t="shared" si="2"/>
        <v>10</v>
      </c>
    </row>
    <row r="8" spans="1:8" ht="22.5" customHeight="1" x14ac:dyDescent="0.15">
      <c r="A8" s="29"/>
      <c r="B8" s="17" t="s">
        <v>105</v>
      </c>
      <c r="C8" s="16">
        <f t="shared" si="1"/>
        <v>1</v>
      </c>
      <c r="D8" s="16"/>
      <c r="E8" s="16">
        <v>1</v>
      </c>
      <c r="F8" s="16"/>
      <c r="G8" s="16"/>
      <c r="H8" s="7">
        <f t="shared" si="2"/>
        <v>2</v>
      </c>
    </row>
    <row r="9" spans="1:8" ht="22.5" customHeight="1" x14ac:dyDescent="0.15">
      <c r="A9" s="30"/>
      <c r="B9" s="15" t="s">
        <v>34</v>
      </c>
      <c r="C9" s="16">
        <f t="shared" si="1"/>
        <v>1</v>
      </c>
      <c r="D9" s="14"/>
      <c r="E9" s="14"/>
      <c r="F9" s="14">
        <v>1</v>
      </c>
      <c r="G9" s="14"/>
      <c r="H9" s="7">
        <f t="shared" si="2"/>
        <v>1</v>
      </c>
    </row>
    <row r="10" spans="1:8" ht="22.5" customHeight="1" x14ac:dyDescent="0.15">
      <c r="A10" s="31" t="s">
        <v>103</v>
      </c>
      <c r="B10" s="17" t="s">
        <v>104</v>
      </c>
      <c r="C10" s="16">
        <f t="shared" si="1"/>
        <v>2</v>
      </c>
      <c r="D10" s="16"/>
      <c r="E10" s="16">
        <v>1</v>
      </c>
      <c r="F10" s="16">
        <v>1</v>
      </c>
      <c r="G10" s="16"/>
      <c r="H10" s="7">
        <f t="shared" si="2"/>
        <v>3</v>
      </c>
    </row>
    <row r="11" spans="1:8" ht="22.5" customHeight="1" x14ac:dyDescent="0.15">
      <c r="A11" s="20" t="s">
        <v>108</v>
      </c>
      <c r="B11" s="17" t="s">
        <v>102</v>
      </c>
      <c r="C11" s="16">
        <f t="shared" si="1"/>
        <v>1</v>
      </c>
      <c r="D11" s="16"/>
      <c r="E11" s="16"/>
      <c r="F11" s="16">
        <v>1</v>
      </c>
      <c r="G11" s="16"/>
      <c r="H11" s="7">
        <f t="shared" si="2"/>
        <v>1</v>
      </c>
    </row>
    <row r="12" spans="1:8" ht="22.5" customHeight="1" x14ac:dyDescent="0.15">
      <c r="A12" s="20"/>
      <c r="B12" s="17" t="s">
        <v>106</v>
      </c>
      <c r="C12" s="16">
        <f t="shared" si="1"/>
        <v>1</v>
      </c>
      <c r="D12" s="16"/>
      <c r="E12" s="16"/>
      <c r="F12" s="16">
        <v>1</v>
      </c>
      <c r="G12" s="16"/>
      <c r="H12" s="7">
        <f t="shared" si="2"/>
        <v>1</v>
      </c>
    </row>
  </sheetData>
  <mergeCells count="8">
    <mergeCell ref="A11:A12"/>
    <mergeCell ref="C1:C2"/>
    <mergeCell ref="D1:G1"/>
    <mergeCell ref="A3:H3"/>
    <mergeCell ref="H1:H2"/>
    <mergeCell ref="A1:A2"/>
    <mergeCell ref="B1:B2"/>
    <mergeCell ref="A5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N13" sqref="N13"/>
    </sheetView>
  </sheetViews>
  <sheetFormatPr defaultColWidth="8.875" defaultRowHeight="13.5" x14ac:dyDescent="0.15"/>
  <cols>
    <col min="1" max="1" width="11.875" customWidth="1"/>
    <col min="2" max="2" width="7.875" style="1" customWidth="1"/>
    <col min="3" max="3" width="24.125" customWidth="1"/>
    <col min="4" max="4" width="15.625" style="6" customWidth="1"/>
    <col min="5" max="5" width="25.625" customWidth="1"/>
    <col min="6" max="6" width="17.875" customWidth="1"/>
    <col min="7" max="7" width="13.125" style="6" customWidth="1"/>
    <col min="8" max="8" width="11.625" style="1" customWidth="1"/>
    <col min="9" max="9" width="13.375" customWidth="1"/>
    <col min="10" max="10" width="12.625" customWidth="1"/>
    <col min="11" max="11" width="12.875" customWidth="1"/>
    <col min="12" max="12" width="12.125" customWidth="1"/>
    <col min="13" max="13" width="12.625" customWidth="1"/>
    <col min="14" max="14" width="12.5" customWidth="1"/>
  </cols>
  <sheetData>
    <row r="1" spans="1:14" ht="27" customHeight="1" x14ac:dyDescent="0.15">
      <c r="A1" s="2" t="s">
        <v>33</v>
      </c>
      <c r="B1" s="3" t="s">
        <v>0</v>
      </c>
      <c r="C1" s="3" t="s">
        <v>1</v>
      </c>
      <c r="D1" s="5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</row>
    <row r="2" spans="1:14" ht="36" x14ac:dyDescent="0.15">
      <c r="A2" s="25" t="s">
        <v>58</v>
      </c>
      <c r="B2" s="18">
        <v>1</v>
      </c>
      <c r="C2" s="12" t="s">
        <v>39</v>
      </c>
      <c r="D2" s="12" t="s">
        <v>49</v>
      </c>
      <c r="E2" s="8" t="s">
        <v>50</v>
      </c>
      <c r="F2" s="12" t="s">
        <v>40</v>
      </c>
      <c r="G2" s="9" t="s">
        <v>30</v>
      </c>
      <c r="H2" s="9" t="s">
        <v>23</v>
      </c>
      <c r="I2" s="10" t="s">
        <v>26</v>
      </c>
      <c r="J2" s="10" t="s">
        <v>28</v>
      </c>
      <c r="K2" s="11" t="s">
        <v>41</v>
      </c>
      <c r="L2" s="13" t="s">
        <v>51</v>
      </c>
      <c r="M2" s="13" t="s">
        <v>51</v>
      </c>
      <c r="N2" s="11" t="s">
        <v>52</v>
      </c>
    </row>
    <row r="3" spans="1:14" ht="24" x14ac:dyDescent="0.15">
      <c r="A3" s="26"/>
      <c r="B3" s="18">
        <v>2</v>
      </c>
      <c r="C3" s="12" t="s">
        <v>53</v>
      </c>
      <c r="D3" s="8" t="s">
        <v>54</v>
      </c>
      <c r="E3" s="8" t="s">
        <v>55</v>
      </c>
      <c r="F3" s="12" t="s">
        <v>56</v>
      </c>
      <c r="G3" s="9" t="s">
        <v>30</v>
      </c>
      <c r="H3" s="9" t="s">
        <v>23</v>
      </c>
      <c r="I3" s="10" t="s">
        <v>26</v>
      </c>
      <c r="J3" s="10" t="s">
        <v>28</v>
      </c>
      <c r="K3" s="11" t="s">
        <v>41</v>
      </c>
      <c r="L3" s="13" t="s">
        <v>57</v>
      </c>
      <c r="M3" s="13" t="s">
        <v>31</v>
      </c>
      <c r="N3" s="11" t="s">
        <v>32</v>
      </c>
    </row>
    <row r="4" spans="1:14" ht="36" x14ac:dyDescent="0.15">
      <c r="A4" s="27"/>
      <c r="B4" s="18">
        <v>3</v>
      </c>
      <c r="C4" s="12" t="s">
        <v>43</v>
      </c>
      <c r="D4" s="8" t="s">
        <v>44</v>
      </c>
      <c r="E4" s="8" t="s">
        <v>45</v>
      </c>
      <c r="F4" s="12" t="s">
        <v>56</v>
      </c>
      <c r="G4" s="9" t="s">
        <v>46</v>
      </c>
      <c r="H4" s="9" t="s">
        <v>23</v>
      </c>
      <c r="I4" s="10" t="s">
        <v>24</v>
      </c>
      <c r="J4" s="10" t="s">
        <v>28</v>
      </c>
      <c r="K4" s="11" t="s">
        <v>47</v>
      </c>
      <c r="L4" s="13" t="s">
        <v>31</v>
      </c>
      <c r="M4" s="13" t="s">
        <v>48</v>
      </c>
      <c r="N4" s="11" t="s">
        <v>42</v>
      </c>
    </row>
    <row r="5" spans="1:14" ht="60" x14ac:dyDescent="0.15">
      <c r="A5" s="25" t="s">
        <v>101</v>
      </c>
      <c r="B5" s="18">
        <v>4</v>
      </c>
      <c r="C5" s="8" t="s">
        <v>59</v>
      </c>
      <c r="D5" s="8" t="s">
        <v>60</v>
      </c>
      <c r="E5" s="8" t="s">
        <v>61</v>
      </c>
      <c r="F5" s="8" t="s">
        <v>62</v>
      </c>
      <c r="G5" s="9" t="s">
        <v>63</v>
      </c>
      <c r="H5" s="9" t="s">
        <v>27</v>
      </c>
      <c r="I5" s="10" t="s">
        <v>24</v>
      </c>
      <c r="J5" s="10" t="s">
        <v>25</v>
      </c>
      <c r="K5" s="11" t="s">
        <v>64</v>
      </c>
      <c r="L5" s="11" t="s">
        <v>65</v>
      </c>
      <c r="M5" s="11" t="s">
        <v>66</v>
      </c>
      <c r="N5" s="11" t="s">
        <v>67</v>
      </c>
    </row>
    <row r="6" spans="1:14" ht="60" x14ac:dyDescent="0.15">
      <c r="A6" s="26"/>
      <c r="B6" s="18">
        <v>5</v>
      </c>
      <c r="C6" s="8" t="s">
        <v>59</v>
      </c>
      <c r="D6" s="8" t="s">
        <v>68</v>
      </c>
      <c r="E6" s="8" t="s">
        <v>69</v>
      </c>
      <c r="F6" s="8" t="s">
        <v>62</v>
      </c>
      <c r="G6" s="9" t="s">
        <v>63</v>
      </c>
      <c r="H6" s="9" t="s">
        <v>27</v>
      </c>
      <c r="I6" s="10" t="s">
        <v>24</v>
      </c>
      <c r="J6" s="10" t="s">
        <v>25</v>
      </c>
      <c r="K6" s="11" t="s">
        <v>65</v>
      </c>
      <c r="L6" s="11" t="s">
        <v>70</v>
      </c>
      <c r="M6" s="11" t="s">
        <v>66</v>
      </c>
      <c r="N6" s="11" t="s">
        <v>71</v>
      </c>
    </row>
    <row r="7" spans="1:14" ht="60" x14ac:dyDescent="0.15">
      <c r="A7" s="26"/>
      <c r="B7" s="18">
        <v>6</v>
      </c>
      <c r="C7" s="8" t="s">
        <v>59</v>
      </c>
      <c r="D7" s="8" t="s">
        <v>72</v>
      </c>
      <c r="E7" s="8" t="s">
        <v>73</v>
      </c>
      <c r="F7" s="8" t="s">
        <v>62</v>
      </c>
      <c r="G7" s="9" t="s">
        <v>63</v>
      </c>
      <c r="H7" s="9" t="s">
        <v>27</v>
      </c>
      <c r="I7" s="10" t="s">
        <v>24</v>
      </c>
      <c r="J7" s="10" t="s">
        <v>25</v>
      </c>
      <c r="K7" s="11" t="s">
        <v>70</v>
      </c>
      <c r="L7" s="11" t="s">
        <v>66</v>
      </c>
      <c r="M7" s="11" t="s">
        <v>66</v>
      </c>
      <c r="N7" s="11" t="s">
        <v>67</v>
      </c>
    </row>
    <row r="8" spans="1:14" ht="48" x14ac:dyDescent="0.15">
      <c r="A8" s="26"/>
      <c r="B8" s="18">
        <v>7</v>
      </c>
      <c r="C8" s="8" t="s">
        <v>59</v>
      </c>
      <c r="D8" s="8" t="s">
        <v>74</v>
      </c>
      <c r="E8" s="8" t="s">
        <v>75</v>
      </c>
      <c r="F8" s="8" t="s">
        <v>62</v>
      </c>
      <c r="G8" s="9" t="s">
        <v>63</v>
      </c>
      <c r="H8" s="9" t="s">
        <v>27</v>
      </c>
      <c r="I8" s="10" t="s">
        <v>26</v>
      </c>
      <c r="J8" s="10" t="s">
        <v>25</v>
      </c>
      <c r="K8" s="11" t="s">
        <v>70</v>
      </c>
      <c r="L8" s="11" t="s">
        <v>66</v>
      </c>
      <c r="M8" s="11" t="s">
        <v>66</v>
      </c>
      <c r="N8" s="11" t="s">
        <v>76</v>
      </c>
    </row>
    <row r="9" spans="1:14" ht="72" x14ac:dyDescent="0.15">
      <c r="A9" s="26"/>
      <c r="B9" s="18">
        <v>8</v>
      </c>
      <c r="C9" s="8" t="s">
        <v>59</v>
      </c>
      <c r="D9" s="8" t="s">
        <v>77</v>
      </c>
      <c r="E9" s="8" t="s">
        <v>78</v>
      </c>
      <c r="F9" s="8" t="s">
        <v>62</v>
      </c>
      <c r="G9" s="9" t="s">
        <v>63</v>
      </c>
      <c r="H9" s="9" t="s">
        <v>27</v>
      </c>
      <c r="I9" s="10" t="s">
        <v>24</v>
      </c>
      <c r="J9" s="10" t="s">
        <v>28</v>
      </c>
      <c r="K9" s="11" t="s">
        <v>79</v>
      </c>
      <c r="L9" s="11" t="s">
        <v>80</v>
      </c>
      <c r="M9" s="11" t="s">
        <v>80</v>
      </c>
      <c r="N9" s="11" t="s">
        <v>81</v>
      </c>
    </row>
    <row r="10" spans="1:14" ht="60" x14ac:dyDescent="0.15">
      <c r="A10" s="26"/>
      <c r="B10" s="18">
        <v>9</v>
      </c>
      <c r="C10" s="8" t="s">
        <v>59</v>
      </c>
      <c r="D10" s="8" t="s">
        <v>82</v>
      </c>
      <c r="E10" s="8" t="s">
        <v>83</v>
      </c>
      <c r="F10" s="8" t="s">
        <v>62</v>
      </c>
      <c r="G10" s="9" t="s">
        <v>63</v>
      </c>
      <c r="H10" s="9" t="s">
        <v>27</v>
      </c>
      <c r="I10" s="10" t="s">
        <v>24</v>
      </c>
      <c r="J10" s="10" t="s">
        <v>28</v>
      </c>
      <c r="K10" s="11" t="s">
        <v>84</v>
      </c>
      <c r="L10" s="11" t="s">
        <v>85</v>
      </c>
      <c r="M10" s="11" t="s">
        <v>85</v>
      </c>
      <c r="N10" s="11" t="s">
        <v>86</v>
      </c>
    </row>
    <row r="11" spans="1:14" ht="60" x14ac:dyDescent="0.15">
      <c r="A11" s="26"/>
      <c r="B11" s="18">
        <v>10</v>
      </c>
      <c r="C11" s="8" t="s">
        <v>87</v>
      </c>
      <c r="D11" s="8" t="s">
        <v>88</v>
      </c>
      <c r="E11" s="8" t="s">
        <v>89</v>
      </c>
      <c r="F11" s="8" t="s">
        <v>90</v>
      </c>
      <c r="G11" s="9"/>
      <c r="H11" s="9" t="s">
        <v>91</v>
      </c>
      <c r="I11" s="10" t="s">
        <v>24</v>
      </c>
      <c r="J11" s="10" t="s">
        <v>28</v>
      </c>
      <c r="K11" s="11" t="s">
        <v>92</v>
      </c>
      <c r="L11" s="11" t="s">
        <v>92</v>
      </c>
      <c r="M11" s="11"/>
      <c r="N11" s="11" t="s">
        <v>67</v>
      </c>
    </row>
    <row r="12" spans="1:14" ht="48" x14ac:dyDescent="0.15">
      <c r="A12" s="26"/>
      <c r="B12" s="18">
        <v>11</v>
      </c>
      <c r="C12" s="8" t="s">
        <v>87</v>
      </c>
      <c r="D12" s="8" t="s">
        <v>88</v>
      </c>
      <c r="E12" s="8" t="s">
        <v>93</v>
      </c>
      <c r="F12" s="8" t="s">
        <v>90</v>
      </c>
      <c r="G12" s="9"/>
      <c r="H12" s="9" t="s">
        <v>91</v>
      </c>
      <c r="I12" s="10" t="s">
        <v>24</v>
      </c>
      <c r="J12" s="10" t="s">
        <v>28</v>
      </c>
      <c r="K12" s="11" t="s">
        <v>92</v>
      </c>
      <c r="L12" s="11" t="s">
        <v>92</v>
      </c>
      <c r="M12" s="11"/>
      <c r="N12" s="11" t="s">
        <v>94</v>
      </c>
    </row>
    <row r="13" spans="1:14" ht="48" x14ac:dyDescent="0.15">
      <c r="A13" s="26"/>
      <c r="B13" s="18">
        <v>12</v>
      </c>
      <c r="C13" s="8" t="s">
        <v>87</v>
      </c>
      <c r="D13" s="8" t="s">
        <v>88</v>
      </c>
      <c r="E13" s="8" t="s">
        <v>95</v>
      </c>
      <c r="F13" s="8" t="s">
        <v>90</v>
      </c>
      <c r="G13" s="9"/>
      <c r="H13" s="9" t="s">
        <v>91</v>
      </c>
      <c r="I13" s="10" t="s">
        <v>26</v>
      </c>
      <c r="J13" s="10" t="s">
        <v>28</v>
      </c>
      <c r="K13" s="11" t="s">
        <v>92</v>
      </c>
      <c r="L13" s="11" t="s">
        <v>92</v>
      </c>
      <c r="M13" s="11"/>
      <c r="N13" s="11" t="s">
        <v>96</v>
      </c>
    </row>
    <row r="14" spans="1:14" ht="48" x14ac:dyDescent="0.15">
      <c r="A14" s="26"/>
      <c r="B14" s="18">
        <v>13</v>
      </c>
      <c r="C14" s="8" t="s">
        <v>87</v>
      </c>
      <c r="D14" s="8" t="s">
        <v>88</v>
      </c>
      <c r="E14" s="8" t="s">
        <v>97</v>
      </c>
      <c r="F14" s="8" t="s">
        <v>90</v>
      </c>
      <c r="G14" s="9"/>
      <c r="H14" s="9" t="s">
        <v>91</v>
      </c>
      <c r="I14" s="10" t="s">
        <v>26</v>
      </c>
      <c r="J14" s="10" t="s">
        <v>28</v>
      </c>
      <c r="K14" s="11" t="s">
        <v>92</v>
      </c>
      <c r="L14" s="11" t="s">
        <v>92</v>
      </c>
      <c r="M14" s="11"/>
      <c r="N14" s="11" t="s">
        <v>98</v>
      </c>
    </row>
    <row r="15" spans="1:14" ht="48" x14ac:dyDescent="0.15">
      <c r="A15" s="27"/>
      <c r="B15" s="18">
        <v>14</v>
      </c>
      <c r="C15" s="8" t="s">
        <v>87</v>
      </c>
      <c r="D15" s="8" t="s">
        <v>88</v>
      </c>
      <c r="E15" s="8" t="s">
        <v>99</v>
      </c>
      <c r="F15" s="8" t="s">
        <v>90</v>
      </c>
      <c r="G15" s="9"/>
      <c r="H15" s="9" t="s">
        <v>91</v>
      </c>
      <c r="I15" s="10" t="s">
        <v>26</v>
      </c>
      <c r="J15" s="10" t="s">
        <v>28</v>
      </c>
      <c r="K15" s="11" t="s">
        <v>92</v>
      </c>
      <c r="L15" s="11" t="s">
        <v>92</v>
      </c>
      <c r="M15" s="11"/>
      <c r="N15" s="11" t="s">
        <v>100</v>
      </c>
    </row>
  </sheetData>
  <mergeCells count="2">
    <mergeCell ref="A2:A4"/>
    <mergeCell ref="A5:A15"/>
  </mergeCells>
  <phoneticPr fontId="1" type="noConversion"/>
  <dataValidations count="3">
    <dataValidation type="list" allowBlank="1" showInputMessage="1" showErrorMessage="1" sqref="H2:H15">
      <formula1>"新建,待解决,关闭,已解决,未解决"</formula1>
    </dataValidation>
    <dataValidation type="list" allowBlank="1" showInputMessage="1" showErrorMessage="1" sqref="J2:J15">
      <formula1>"立项,需求,策划,详细计划,软件设计,软件实现,软件测试,客户验收,项目结项,服务与维护"</formula1>
    </dataValidation>
    <dataValidation type="list" allowBlank="1" showInputMessage="1" showErrorMessage="1" sqref="I2:I15">
      <formula1>"严重,较大,较小,轻微"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一季度不符合项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2018-02-26T08:14:40Z</dcterms:created>
  <dcterms:modified xsi:type="dcterms:W3CDTF">2021-04-01T10:59:54Z</dcterms:modified>
</cp:coreProperties>
</file>