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73" documentId="11_BF916F0FDCFCDC299009E952B23E1A1796C5FD98" xr6:coauthVersionLast="47" xr6:coauthVersionMax="47" xr10:uidLastSave="{7805CCFA-7D91-493B-91B9-04CEB0D76005}"/>
  <bookViews>
    <workbookView xWindow="-110" yWindow="-110" windowWidth="19420" windowHeight="10420" activeTab="1" xr2:uid="{00000000-000D-0000-FFFF-FFFF00000000}"/>
  </bookViews>
  <sheets>
    <sheet name="Инструкция" sheetId="5" r:id="rId1"/>
    <sheet name="Доступность ресурсов" sheetId="2" r:id="rId2"/>
    <sheet name="Ресурсы" sheetId="11" state="hidden" r:id="rId3"/>
    <sheet name="Характеристики" sheetId="9" state="hidden" r:id="rId4"/>
    <sheet name="Словари" sheetId="10" state="hidden" r:id="rId5"/>
  </sheets>
  <definedNames>
    <definedName name="_xlnm._FilterDatabase" localSheetId="1" hidden="1">'Доступность ресурсов'!$A$9:$X$11</definedName>
    <definedName name="action">'Доступность ресурсов'!$B$7:$X$7</definedName>
    <definedName name="ExternalData_1" localSheetId="2" hidden="1">Ресурсы!$A$1:$M$74</definedName>
    <definedName name="horizon">'Доступность ресурсов'!$B$4</definedName>
    <definedName name="_xlnm.Print_Area" localSheetId="1">'Доступность ресурсов'!$A$9:$Z$26</definedName>
    <definedName name="start">'Доступность ресурсов'!$B$1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2" l="1"/>
  <c r="Y11" i="2"/>
  <c r="Z10" i="2"/>
  <c r="Z11" i="2"/>
  <c r="I4" i="5"/>
  <c r="I5" i="5" l="1"/>
  <c r="I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73603-63E6-47F4-8F71-FD7889D33126}" keepAlive="1" name="Query - ProductsTab" description="Connection to the 'ProductsTab' query in the workbook." type="5" refreshedVersion="7" background="1" refreshOnLoad="1" saveData="1">
    <dbPr connection="Provider=Microsoft.Mashup.OleDb.1;Data Source=$Workbook$;Location=ProductsTab;Extended Properties=&quot;&quot;" command="SELECT * FROM [ProductsTab]"/>
  </connection>
</connections>
</file>

<file path=xl/sharedStrings.xml><?xml version="1.0" encoding="utf-8"?>
<sst xmlns="http://schemas.openxmlformats.org/spreadsheetml/2006/main" count="885" uniqueCount="307">
  <si>
    <t>Шаблон сбора</t>
  </si>
  <si>
    <t>Доступность ресурсов</t>
  </si>
  <si>
    <t>Статистика ошибок в Шаблоне</t>
  </si>
  <si>
    <t>Версия</t>
  </si>
  <si>
    <t>1.0</t>
  </si>
  <si>
    <t>Не заполнено наименование производственного ресурса</t>
  </si>
  <si>
    <t>Дата создания</t>
  </si>
  <si>
    <t>Не заполнена дата начала горизонта планирования</t>
  </si>
  <si>
    <t>Создан</t>
  </si>
  <si>
    <t>Миронова А., Зайнудинов З.</t>
  </si>
  <si>
    <t>Дубль ресурса</t>
  </si>
  <si>
    <t>Стрим</t>
  </si>
  <si>
    <t>ЯГОК</t>
  </si>
  <si>
    <t>Объект данных</t>
  </si>
  <si>
    <t>Ограничение по доступности производственных ресурсов (ремонты, простои)</t>
  </si>
  <si>
    <t>Шаблон загрузки в QMP</t>
  </si>
  <si>
    <t>MP_UnitAvailabilities</t>
  </si>
  <si>
    <t>Бизнес-эксперты:</t>
  </si>
  <si>
    <t>ФИО</t>
  </si>
  <si>
    <t>e-mail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</si>
  <si>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</si>
  <si>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</si>
  <si>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</si>
  <si>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</si>
  <si>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</si>
  <si>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</si>
  <si>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</si>
  <si>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</si>
  <si>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</si>
  <si>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</si>
  <si>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</si>
  <si>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</si>
  <si>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</si>
  <si>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</si>
  <si>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</si>
  <si>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</si>
  <si>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</si>
  <si>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</si>
  <si>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</si>
  <si>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</si>
  <si>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</si>
  <si>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</si>
  <si>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</si>
  <si>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 xml:space="preserve">Плановую доступность агрегатов (КТГ) до 18-ти месяцев, (на 1-й месяц (понедельно) </t>
  </si>
  <si>
    <t>1. При добавлении КТГ на новый месяц
2. При редактировании значений КТГ в текущем горизонте планирования</t>
  </si>
  <si>
    <t>Отв. БЭ</t>
  </si>
  <si>
    <r>
      <rPr>
        <b/>
        <sz val="10"/>
        <color theme="1"/>
        <rFont val="Calibri"/>
        <family val="2"/>
        <charset val="204"/>
        <scheme val="minor"/>
      </rPr>
      <t>2.1 Вкладка "Доступность ресурсов"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</si>
  <si>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Вкладка "Доступность ресурсов" предназначена для указания плановой доступности агрегатов до 18-ти месяцев планирования.</t>
  </si>
  <si>
    <r>
      <rPr>
        <i/>
        <sz val="9"/>
        <color theme="1"/>
        <rFont val="Calibri"/>
        <family val="2"/>
        <charset val="204"/>
        <scheme val="minor"/>
      </rPr>
      <t xml:space="preserve">*Обязательные поля для заполнения: </t>
    </r>
    <r>
      <rPr>
        <sz val="9"/>
        <color theme="1"/>
        <rFont val="Calibri"/>
        <family val="2"/>
        <charset val="204"/>
        <scheme val="minor"/>
      </rPr>
      <t>Наименование рабочего места.</t>
    </r>
  </si>
  <si>
    <t>Правила заполнения полей на вкладке представлены в таблице 2.</t>
  </si>
  <si>
    <t>Таблица 2 - Правила заполнения полей на вкладке "Доступность ресурсов"</t>
  </si>
  <si>
    <t>Поле</t>
  </si>
  <si>
    <t>Способ заполнения</t>
  </si>
  <si>
    <t>Правила заполнения</t>
  </si>
  <si>
    <t>Пример</t>
  </si>
  <si>
    <t>Дата начала горизонта планирования</t>
  </si>
  <si>
    <t>Автоматически</t>
  </si>
  <si>
    <t>Дата автоматически заполняется на основании данных файла "Дата начала горизонта планирования".
Дата заполняется в формате "Число"-"Месяц"-"Год"
"Число"."Месяц"."Год"</t>
  </si>
  <si>
    <t>Горизонт планирования</t>
  </si>
  <si>
    <t>Горизонт планирования автоматически заполняется на основании данных файла "Дата начала горизонта планирования"</t>
  </si>
  <si>
    <t>Даты по месяцам</t>
  </si>
  <si>
    <t>Даты рассчитываются автоматически на основании Даты начала горизонта планирования и Горизонта планирования</t>
  </si>
  <si>
    <t>01.04.2022
01.05.2022
01.06.2022</t>
  </si>
  <si>
    <t>Наименование рабочего места</t>
  </si>
  <si>
    <t>Выпадающий список</t>
  </si>
  <si>
    <t>Выбор значений наименования производственного ресурса из шаблона сбора "НСИ_Ресурсы"
Если требуемый производственный ресурс отсутствует в списке, то необходимо добавить его в шаблон сбора "НСИ_Ресурсы" (по вопросам добавления обратитесь к Аналитику данных)</t>
  </si>
  <si>
    <t>ЯГОК - Дробление</t>
  </si>
  <si>
    <t>КТГ, 1-й месяц 1-я неделя</t>
  </si>
  <si>
    <t>Вручную</t>
  </si>
  <si>
    <t>Положительные десятичные числа до 1</t>
  </si>
  <si>
    <t>КТГ, 1-й месяц 2-я неделя</t>
  </si>
  <si>
    <t>КТГ, 1-й месяц 3-я неделя</t>
  </si>
  <si>
    <t>КТГ, 1-й месяц 4-я неделя</t>
  </si>
  <si>
    <t>КТГ, 2-й месяц</t>
  </si>
  <si>
    <t>...</t>
  </si>
  <si>
    <t>КТГ, 18-й месяц</t>
  </si>
  <si>
    <t>Проверка наименования ресурсов</t>
  </si>
  <si>
    <t>Заполняется значением "Не заполнено наименование производственного ресурса" для случаев, когда незаполнено значение характеристики "Наименование рабочего места".
Иначе остается пустым.</t>
  </si>
  <si>
    <t>Проверка дублей ресурса</t>
  </si>
  <si>
    <t>Заполняется значением "Дубль ресурса" для случаев, когда добавлено более одного производственного ресурса. 
Иначе остается пустым.</t>
  </si>
  <si>
    <t xml:space="preserve">Значения КТГ для первого месяца заполняются понедельно, для второго и последующих месяцев - по месяцам. </t>
  </si>
  <si>
    <t>Дата на которую заполняется значение КТГ, указана над таблицей (см. рисунок).</t>
  </si>
  <si>
    <t>Чтобы заполнить данные КТГ для производственного ресурса необходимо:</t>
  </si>
  <si>
    <t>1. Установить курсор мыши на ячейку первого месяца первой недели для требуемого производственного ресурса.</t>
  </si>
  <si>
    <t>2. Заполнить значение КТГ.</t>
  </si>
  <si>
    <t>Правила заполнения для вкладки "Доступность ресурсов" указаны в п. 2.1. текущей инструкции.</t>
  </si>
  <si>
    <t>Пользователь может добавить новый производственный ресурс для заполнения КТГ. Для этого необходимо:</t>
  </si>
  <si>
    <t xml:space="preserve">1. Перейти на вкладку "Доступность ресурсов". </t>
  </si>
  <si>
    <t>2. Добавить новую строку, установив курсор мыши на первую незаполненную ячейку в любой из столбцов со значением КТГ.</t>
  </si>
  <si>
    <t>3. Заполнить значение КТГ и нажать "Enter" (требуется для активации выпадающих списков). Далее продолжить заполнять оставшиеся данные: наименование рабочего места.</t>
  </si>
  <si>
    <t>5. РЕДАКТИРОВАНИЕ ДАННЫХ</t>
  </si>
  <si>
    <t>Пользователь может отредактировать значение КТГ или поменять производственный ресурс на вкладке "Доступность ресурсов". Для этого необходимо:</t>
  </si>
  <si>
    <t>1. Перейти на вкладку "Доступность ресурсов" и установить курсор мыши на требуемую ячейку.</t>
  </si>
  <si>
    <t>2. Отредактировать значение согласно правилам, описанным в п. 2.1. текущей инструкции.</t>
  </si>
  <si>
    <t>Пользователь может удалить значение КТГ или производственный ресурс на вкладке "Доступность ресурсов". Для этого необходимо:</t>
  </si>
  <si>
    <t>1. Перейти на вкладку "Доступность ресурсов" и установить курсор мыши на требуемую ячейку, которую необходимо удалить.</t>
  </si>
  <si>
    <t>2. Нажать кнопку "Delete" на клавиатуре.</t>
  </si>
  <si>
    <t>7. ВАЛИДАЦИЯ ДАННЫХ</t>
  </si>
  <si>
    <t>На вкладке "Доступность ресурсов" предусмотрена следующая проверка данных:</t>
  </si>
  <si>
    <t>1. При заполнении некорректного значения КТГ (правила заполнения см. п. 2.1. текущей инструкции), пользователь получит предупреждение (см. рисунок).</t>
  </si>
  <si>
    <t>2. Если в таблицу добавлена строка, но не заполнено название производственного ресурса, то ячейки будут подсвечены оранжевым цветом с указанием причины в соответствующих столбцах с проверкой.</t>
  </si>
  <si>
    <t xml:space="preserve">3. При добавлении одинаковых производственных ресурсов, ячейки будут подсвечены красным цветом (см. рисунок). </t>
  </si>
  <si>
    <t>4. Если не заполнено значение Даты начала горизонта планирования или Горизонта планирования, то ячейка будет подсвечена оранжевым цветом.</t>
  </si>
  <si>
    <t>Первое число первого месяца горизонта планирования</t>
  </si>
  <si>
    <t>кол-во месяцев</t>
  </si>
  <si>
    <t>КТГ,
1-й месяц 
1-я неделя</t>
  </si>
  <si>
    <t>КТГ,
1-й месяц 
2-я неделя</t>
  </si>
  <si>
    <t>КТГ, 
1-й месяц 
3-я неделя</t>
  </si>
  <si>
    <t>КТГ, 
1-й месяц 
4-я неделя</t>
  </si>
  <si>
    <t>КТГ, 
1-й месяц 
5-я неделя</t>
  </si>
  <si>
    <t>КТГ, 
2-й месяц</t>
  </si>
  <si>
    <t>КТГ, 
3-й месяц</t>
  </si>
  <si>
    <t>КТГ, 
4-й месяц</t>
  </si>
  <si>
    <t>КТГ, 
5-й месяц</t>
  </si>
  <si>
    <t>КТГ, 
6-й месяц</t>
  </si>
  <si>
    <t>КТГ, 
7-й месяц</t>
  </si>
  <si>
    <t>КТГ, 
8-й месяц</t>
  </si>
  <si>
    <t>КТГ,  
9-й месяц</t>
  </si>
  <si>
    <t>КТГ, 
10-й месяц</t>
  </si>
  <si>
    <t>КТГ, 
11-й месяц</t>
  </si>
  <si>
    <t>КТГ, 
12-й месяц</t>
  </si>
  <si>
    <t>КТГ, 
13-й месяц</t>
  </si>
  <si>
    <t>КТГ, 
14-й месяц</t>
  </si>
  <si>
    <t>КТГ, 
15-й месяц</t>
  </si>
  <si>
    <t>КТГ, 
16-й месяц</t>
  </si>
  <si>
    <t>КТГ, 
17-й месяц</t>
  </si>
  <si>
    <t>КТГ,  
18-й месяц</t>
  </si>
  <si>
    <t>Проверка наименования ресурса</t>
  </si>
  <si>
    <t>ЯГОК - Сушка</t>
  </si>
  <si>
    <t>ЯГОК - Дробилка доменной руды</t>
  </si>
  <si>
    <t>ЯГОК - Шихтование</t>
  </si>
  <si>
    <t>ЯГОК - СМС</t>
  </si>
  <si>
    <t>Характеристика загрузки</t>
  </si>
  <si>
    <t>Значение</t>
  </si>
  <si>
    <t>Allocation</t>
  </si>
  <si>
    <t>Maintenance</t>
  </si>
  <si>
    <t>0:00:00</t>
  </si>
  <si>
    <t>MaximumLoadPercentage</t>
  </si>
  <si>
    <t>MinimumLoadThreshold</t>
  </si>
  <si>
    <t>NrOfUnitsOpen</t>
  </si>
  <si>
    <t>ShiftPatternName</t>
  </si>
  <si>
    <t>24x7</t>
  </si>
  <si>
    <t>TimeUnit</t>
  </si>
  <si>
    <t>Day</t>
  </si>
  <si>
    <t>Week</t>
  </si>
  <si>
    <t>Month</t>
  </si>
  <si>
    <t>Quarter</t>
  </si>
  <si>
    <t>Year</t>
  </si>
  <si>
    <t>В текущем шаблоне Пользователю необходимо заполнить значение КТГ для производственных ресурсов на период Горизонта планирования, начиная с Даты начала горизонта планирования. Период заполнения выделен зеленым цветом и указан над таблицей.</t>
  </si>
  <si>
    <t>КТГ, 
1-й месяц 
6-я неделя</t>
  </si>
  <si>
    <t>БЕ/Передел</t>
  </si>
  <si>
    <t>Идентификатор рабочего места</t>
  </si>
  <si>
    <t>Тип мощности</t>
  </si>
  <si>
    <t>Наименование родительской группы</t>
  </si>
  <si>
    <t>Признак специфичной логики ДП</t>
  </si>
  <si>
    <t>Признак специфичной логики АГП</t>
  </si>
  <si>
    <t>Column1</t>
  </si>
  <si>
    <t>Проверка дублей Идентификатор+Наименование ресурса</t>
  </si>
  <si>
    <t>Проверка идентификатора ресурса</t>
  </si>
  <si>
    <t>Проверка родительской группы</t>
  </si>
  <si>
    <t>Проверка типа мощности</t>
  </si>
  <si>
    <t>01.КХП</t>
  </si>
  <si>
    <t>КБ11</t>
  </si>
  <si>
    <t>Коксовая батарея 11</t>
  </si>
  <si>
    <t>Time</t>
  </si>
  <si>
    <t>КБ11Коксовая батарея 11</t>
  </si>
  <si>
    <t/>
  </si>
  <si>
    <t>Не заполнена род. группа</t>
  </si>
  <si>
    <t>КБ3_4</t>
  </si>
  <si>
    <t>Коксовые батареи 3,4</t>
  </si>
  <si>
    <t>КБ3_4Коксовые батареи 3,4</t>
  </si>
  <si>
    <t>КБ5_6</t>
  </si>
  <si>
    <t>Коксовые батареи 5,6</t>
  </si>
  <si>
    <t>КБ5_6Коксовые батареи 5,6</t>
  </si>
  <si>
    <t>КБ7_10</t>
  </si>
  <si>
    <t>Коксовые батареи 7,8,9,10</t>
  </si>
  <si>
    <t>КБ7_10Коксовые батареи 7,8,9,10</t>
  </si>
  <si>
    <t>Вагоноопрокидыватель УП-1 ВО 1,4</t>
  </si>
  <si>
    <t>Не заполнен идентификатор</t>
  </si>
  <si>
    <t>Не заполнен тип мощности</t>
  </si>
  <si>
    <t>Вагоноопрокидыватель УП-2 ВО 2,3</t>
  </si>
  <si>
    <t>Преобразование в базовый кокс КБ 7-10</t>
  </si>
  <si>
    <t>Преобразование в базовый кокс_КБ 11</t>
  </si>
  <si>
    <t>Преобразование в базовый кокс КБ 5-6</t>
  </si>
  <si>
    <t>Преобразование в базовый кокс КБ 3-4</t>
  </si>
  <si>
    <t>КЦ-2</t>
  </si>
  <si>
    <t>КЦ-1</t>
  </si>
  <si>
    <t>КЦ-3</t>
  </si>
  <si>
    <t>Внутренняя логистика КХП</t>
  </si>
  <si>
    <t>02.АГП</t>
  </si>
  <si>
    <t>АМ4_9</t>
  </si>
  <si>
    <t>Да</t>
  </si>
  <si>
    <t>1004АМ4_9</t>
  </si>
  <si>
    <t>АМ10_11</t>
  </si>
  <si>
    <t>1004АМ10_11</t>
  </si>
  <si>
    <t>Вагоноопрокидыватели</t>
  </si>
  <si>
    <t>Transport quantity</t>
  </si>
  <si>
    <t>Дозирование шихты АГЦ-2</t>
  </si>
  <si>
    <t>Infinite</t>
  </si>
  <si>
    <t xml:space="preserve">Дозирование шихты АГЦ-3 </t>
  </si>
  <si>
    <t xml:space="preserve">Шахтные мельницы </t>
  </si>
  <si>
    <t>03.ДП</t>
  </si>
  <si>
    <t>ДП-1</t>
  </si>
  <si>
    <t>ДП-2</t>
  </si>
  <si>
    <t>ДП-3</t>
  </si>
  <si>
    <t>ДП-4</t>
  </si>
  <si>
    <t>ДП-5</t>
  </si>
  <si>
    <t>РМ-1,4_5</t>
  </si>
  <si>
    <t>Смешивание жидкого чугуна</t>
  </si>
  <si>
    <t>Виртуальное РМ ДП</t>
  </si>
  <si>
    <t>04.СП</t>
  </si>
  <si>
    <t>КОНВ1
КОНВ2
КОНВ3</t>
  </si>
  <si>
    <t>Конвертора КС</t>
  </si>
  <si>
    <t>КОНВ1
КОНВ2
КОНВ3Конвертора КС</t>
  </si>
  <si>
    <t>ДСП1</t>
  </si>
  <si>
    <t>ДСП</t>
  </si>
  <si>
    <t>ДСП1ДСП</t>
  </si>
  <si>
    <t>ШП2</t>
  </si>
  <si>
    <t>ШП2ШП2</t>
  </si>
  <si>
    <t>УДЧ</t>
  </si>
  <si>
    <t>УДЧУДЧ</t>
  </si>
  <si>
    <t>-</t>
  </si>
  <si>
    <t>Обжиговая печь ИДЦ 1</t>
  </si>
  <si>
    <t>-Обжиговая печь ИДЦ 1</t>
  </si>
  <si>
    <t>Обжиговая печь ИДЦ 2</t>
  </si>
  <si>
    <t>-Обжиговая печь ИДЦ 2</t>
  </si>
  <si>
    <t>Обжиговая печь ИДЦ 3</t>
  </si>
  <si>
    <t>-Обжиговая печь ИДЦ 3</t>
  </si>
  <si>
    <t>Обжиговая печь ИДЦ 4</t>
  </si>
  <si>
    <t>-Обжиговая печь ИДЦ 4</t>
  </si>
  <si>
    <t>Обжиговая печь ИДЦ 5</t>
  </si>
  <si>
    <t>-Обжиговая печь ИДЦ 5</t>
  </si>
  <si>
    <t>Обжиговая печь ИДЦ 6</t>
  </si>
  <si>
    <t>-Обжиговая печь ИДЦ 6</t>
  </si>
  <si>
    <t>Обжиговая печь ИДЦ 7</t>
  </si>
  <si>
    <t>-Обжиговая печь ИДЦ 7</t>
  </si>
  <si>
    <t>05.ЯГОК</t>
  </si>
  <si>
    <t>0353\3080000\01</t>
  </si>
  <si>
    <t>0353\3080000\01ЯГОК - Дробление</t>
  </si>
  <si>
    <t>0353\3120000\01</t>
  </si>
  <si>
    <t>0353\3120000\01ЯГОК - Сушка</t>
  </si>
  <si>
    <t>0353\3080000\01ЯГОК - Дробилка доменной руды</t>
  </si>
  <si>
    <t>–</t>
  </si>
  <si>
    <t>–ЯГОК - Шихтование</t>
  </si>
  <si>
    <t>ЯГОКЯГОК</t>
  </si>
  <si>
    <t>06.КО</t>
  </si>
  <si>
    <t>0308\3080000\01</t>
  </si>
  <si>
    <t>КО - Обогащение</t>
  </si>
  <si>
    <t>0308\3080000\01КО - Обогащение</t>
  </si>
  <si>
    <t>0308\3100000\01</t>
  </si>
  <si>
    <t>0308\3070001\01</t>
  </si>
  <si>
    <t>КО - Дробление окатышей</t>
  </si>
  <si>
    <t>0308\3070001\01КО - Дробление окатышей</t>
  </si>
  <si>
    <t>КО - Подготовка внешнего концентрата</t>
  </si>
  <si>
    <t>–КО - Подготовка внешнего концентрата</t>
  </si>
  <si>
    <t>КО - Разгрузка привозного ЖРК</t>
  </si>
  <si>
    <t>–КО - Разгрузка привозного ЖРК</t>
  </si>
  <si>
    <t>07.Олкон</t>
  </si>
  <si>
    <t>Олкон -  Обогащение 2-6 секции</t>
  </si>
  <si>
    <t>Олкон -  Обогащение 2-6 секцииОлкон -  Обогащение 2-6 секции</t>
  </si>
  <si>
    <t>Олкон -  Обогащение 8-12 секции</t>
  </si>
  <si>
    <t>Олкон -  Обогащение 8-12 секцииОлкон -  Обогащение 8-12 секции</t>
  </si>
  <si>
    <t>Олкон -  Смешение концентратов  (вирт.)</t>
  </si>
  <si>
    <t>Олкон -  Смешение концентратов  (вирт.)Олкон -  Смешение концентратов  (вирт.)</t>
  </si>
  <si>
    <t>Олкон -  Участок сушки</t>
  </si>
  <si>
    <t>Олкон -  Участок сушкиОлкон -  Участок сушки</t>
  </si>
  <si>
    <t>08.ВЧМ</t>
  </si>
  <si>
    <t>Участок сортировки</t>
  </si>
  <si>
    <t>KC2/005-004-001-001</t>
  </si>
  <si>
    <t>Брикетирование</t>
  </si>
  <si>
    <t>KC2/005-004-001-001Брикетирование</t>
  </si>
  <si>
    <t>KC1/004-003-001</t>
  </si>
  <si>
    <t>Пресс-пакетир Б-101</t>
  </si>
  <si>
    <t>KC1/004-003-001Пресс-пакетир Б-101</t>
  </si>
  <si>
    <t>KC2/005-004-002</t>
  </si>
  <si>
    <t>Пресс-пакетир Б-1642-6</t>
  </si>
  <si>
    <t>KC2/005-004-002Пресс-пакетир Б-1642-6</t>
  </si>
  <si>
    <t>KC2/001-002-003</t>
  </si>
  <si>
    <t>Пресс-пакетир Б-1642-3</t>
  </si>
  <si>
    <t>KC2/001-002-003Пресс-пакетир Б-1642-3</t>
  </si>
  <si>
    <t>KC2/001-002-001</t>
  </si>
  <si>
    <t>Пресс-пакетир Б-1642-4</t>
  </si>
  <si>
    <t>KC2/001-002-001Пресс-пакетир Б-1642-4</t>
  </si>
  <si>
    <t>KC2/004-005-003</t>
  </si>
  <si>
    <t>Пресс-пакетир Б-1642-5</t>
  </si>
  <si>
    <t>KC2/004-005-003Пресс-пакетир Б-1642-5</t>
  </si>
  <si>
    <t>KC4/007</t>
  </si>
  <si>
    <t>Шредер</t>
  </si>
  <si>
    <t>KC4/007Шредер</t>
  </si>
  <si>
    <t>Акрос-4,5</t>
  </si>
  <si>
    <t>Хеншель-1,2,3</t>
  </si>
  <si>
    <t>KC1/005-007-001</t>
  </si>
  <si>
    <t>НВО</t>
  </si>
  <si>
    <t>KC1/005-007-001НВО</t>
  </si>
  <si>
    <t>Огневая резка</t>
  </si>
  <si>
    <t>Распределение лома 5А</t>
  </si>
  <si>
    <t>Загрузка / выгрузка лома</t>
  </si>
  <si>
    <t>Quantity</t>
  </si>
  <si>
    <t>Виртуальный поставщик</t>
  </si>
  <si>
    <t>СП</t>
  </si>
  <si>
    <t>ИДЦ</t>
  </si>
  <si>
    <t>КС</t>
  </si>
  <si>
    <t>ЭСПП</t>
  </si>
  <si>
    <t>БЭ_Доступность вагоноопрок. КХП</t>
  </si>
  <si>
    <t>КХП</t>
  </si>
  <si>
    <t>КО - ЦПО 1,2,3</t>
  </si>
  <si>
    <t>0308\3100000\01КО - ЦПО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</si>
</sst>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-* #,##0.00\ _₽_-;\-* #,##0.00\ _₽_-;_-* &quot;-&quot;??\ _₽_-;_-@_-"/>
    <numFmt numFmtId="165" formatCode="_(* #,##0_);_(* \(#,##0\);_(* &quot;-&quot;_);_(@_)"/>
    <numFmt numFmtId="166" formatCode="_(* #,##0.00_);_(* \(#,##0.00\);_(* &quot;-&quot;??_);_(@_)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0.0"/>
    <numFmt numFmtId="172" formatCode="0.000"/>
    <numFmt numFmtId="173" formatCode="dd/mm/yy;@"/>
    <numFmt numFmtId="174" formatCode="_-* #,##0.00[$€-1]_-;\-* #,##0.00[$€-1]_-;_-* &quot;-&quot;??[$€-1]_-"/>
    <numFmt numFmtId="175" formatCode="0.0_)"/>
    <numFmt numFmtId="176" formatCode="[$-409]mmm\-yy;@"/>
    <numFmt numFmtId="177" formatCode="_-* #,##0\ _р_._-;\-* #,##0\ _р_._-;_-* &quot;-&quot;\ _р_._-;_-@_-"/>
    <numFmt numFmtId="178" formatCode="_(* #,##0.0_);_(* \(#,##0.00\);_(* &quot;-&quot;??_);_(@_)"/>
    <numFmt numFmtId="179" formatCode="General_)"/>
    <numFmt numFmtId="180" formatCode="&quot;fl&quot;#,##0_);\(&quot;fl&quot;#,##0\)"/>
    <numFmt numFmtId="181" formatCode="&quot;fl&quot;#,##0_);[Red]\(&quot;fl&quot;#,##0\)"/>
    <numFmt numFmtId="182" formatCode="&quot;fl&quot;#,##0.00_);\(&quot;fl&quot;#,##0.00\)"/>
    <numFmt numFmtId="183" formatCode="&quot;fl&quot;#,##0.00_);[Red]\(&quot;fl&quot;#,##0.00\)"/>
    <numFmt numFmtId="184" formatCode="_(&quot;fl&quot;* #,##0_);_(&quot;fl&quot;* \(#,##0\);_(&quot;fl&quot;* &quot;-&quot;_);_(@_)"/>
    <numFmt numFmtId="185" formatCode="\60\4\7\:"/>
    <numFmt numFmtId="186" formatCode="#,##0\т"/>
    <numFmt numFmtId="187" formatCode="#,##0.00\ &quot;р.&quot;;[Red]\-#,##0.00\ &quot;р.&quot;"/>
    <numFmt numFmtId="188" formatCode="mmm"/>
    <numFmt numFmtId="189" formatCode="yyyy\-mm\-dd;@"/>
  </numFmts>
  <fonts count="9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b/>
      <sz val="9"/>
      <name val="Calibri"/>
      <family val="2"/>
      <scheme val="minor"/>
    </font>
    <font>
      <sz val="9"/>
      <color rgb="FF242424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365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6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71" fontId="42" fillId="0" borderId="11">
      <alignment horizontal="center"/>
    </xf>
    <xf numFmtId="173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3" fillId="0" borderId="0">
      <alignment horizontal="center" vertical="top"/>
    </xf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7" fontId="49" fillId="0" borderId="0">
      <protection locked="0"/>
    </xf>
    <xf numFmtId="16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7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7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8" fontId="53" fillId="0" borderId="0" applyFill="0" applyBorder="0" applyAlignment="0"/>
    <xf numFmtId="179" fontId="53" fillId="0" borderId="0" applyFill="0" applyBorder="0" applyAlignment="0"/>
    <xf numFmtId="172" fontId="53" fillId="0" borderId="0" applyFill="0" applyBorder="0" applyAlignment="0"/>
    <xf numFmtId="180" fontId="53" fillId="0" borderId="0" applyFill="0" applyBorder="0" applyAlignment="0"/>
    <xf numFmtId="181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8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9" fontId="53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4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81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3" fontId="53" fillId="0" borderId="0" applyFill="0" applyBorder="0" applyAlignment="0"/>
    <xf numFmtId="184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6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70" fontId="39" fillId="0" borderId="0" applyFont="0" applyFill="0" applyBorder="0" applyAlignment="0" applyProtection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77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68" fillId="0" borderId="0" xfId="0" applyFont="1"/>
    <xf numFmtId="0" fontId="68" fillId="0" borderId="0" xfId="0" applyFont="1" applyAlignment="1">
      <alignment horizontal="left" vertical="center"/>
    </xf>
    <xf numFmtId="0" fontId="69" fillId="0" borderId="0" xfId="0" applyFont="1"/>
    <xf numFmtId="49" fontId="67" fillId="0" borderId="0" xfId="76" applyNumberFormat="1" applyFont="1" applyAlignment="1">
      <alignment horizontal="center" vertical="center" wrapText="1"/>
    </xf>
    <xf numFmtId="0" fontId="62" fillId="0" borderId="0" xfId="309" applyAlignment="1" applyProtection="1"/>
    <xf numFmtId="0" fontId="71" fillId="0" borderId="0" xfId="309" applyFont="1" applyAlignment="1" applyProtection="1"/>
    <xf numFmtId="0" fontId="69" fillId="0" borderId="0" xfId="0" applyFont="1" applyAlignment="1">
      <alignment horizontal="left"/>
    </xf>
    <xf numFmtId="14" fontId="69" fillId="0" borderId="0" xfId="0" applyNumberFormat="1" applyFont="1" applyAlignment="1">
      <alignment horizontal="left"/>
    </xf>
    <xf numFmtId="0" fontId="69" fillId="0" borderId="0" xfId="0" applyFont="1" applyAlignment="1">
      <alignment horizontal="center"/>
    </xf>
    <xf numFmtId="0" fontId="72" fillId="29" borderId="0" xfId="0" applyFont="1" applyFill="1"/>
    <xf numFmtId="0" fontId="72" fillId="29" borderId="0" xfId="0" applyFont="1" applyFill="1" applyAlignment="1">
      <alignment horizontal="left"/>
    </xf>
    <xf numFmtId="0" fontId="69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 applyAlignment="1">
      <alignment horizontal="left" vertical="center" wrapText="1"/>
    </xf>
    <xf numFmtId="0" fontId="69" fillId="0" borderId="0" xfId="0" applyFont="1" applyAlignment="1">
      <alignment vertical="center" wrapText="1"/>
    </xf>
    <xf numFmtId="0" fontId="73" fillId="0" borderId="0" xfId="0" applyFont="1" applyAlignment="1">
      <alignment horizontal="left"/>
    </xf>
    <xf numFmtId="0" fontId="75" fillId="0" borderId="0" xfId="0" applyFont="1"/>
    <xf numFmtId="0" fontId="76" fillId="0" borderId="0" xfId="0" applyFont="1"/>
    <xf numFmtId="0" fontId="78" fillId="0" borderId="0" xfId="0" applyFont="1"/>
    <xf numFmtId="0" fontId="69" fillId="0" borderId="0" xfId="0" applyFont="1" applyAlignment="1">
      <alignment wrapText="1"/>
    </xf>
    <xf numFmtId="0" fontId="78" fillId="0" borderId="19" xfId="0" applyFont="1" applyBorder="1" applyAlignment="1">
      <alignment horizontal="center"/>
    </xf>
    <xf numFmtId="49" fontId="69" fillId="0" borderId="0" xfId="0" applyNumberFormat="1" applyFont="1" applyAlignment="1">
      <alignment horizontal="center"/>
    </xf>
    <xf numFmtId="0" fontId="68" fillId="0" borderId="20" xfId="0" applyFont="1" applyBorder="1" applyAlignment="1">
      <alignment horizontal="left" vertical="center"/>
    </xf>
    <xf numFmtId="0" fontId="79" fillId="0" borderId="0" xfId="0" applyFont="1" applyAlignment="1">
      <alignment vertical="center" wrapText="1"/>
    </xf>
    <xf numFmtId="0" fontId="79" fillId="0" borderId="0" xfId="0" applyFont="1" applyAlignment="1">
      <alignment horizontal="center" vertical="center" wrapText="1"/>
    </xf>
    <xf numFmtId="0" fontId="81" fillId="0" borderId="0" xfId="0" applyFont="1"/>
    <xf numFmtId="0" fontId="80" fillId="0" borderId="0" xfId="363" applyFont="1" applyAlignment="1">
      <alignment vertical="top"/>
    </xf>
    <xf numFmtId="0" fontId="68" fillId="0" borderId="0" xfId="0" applyFont="1" applyAlignment="1">
      <alignment vertical="top"/>
    </xf>
    <xf numFmtId="0" fontId="82" fillId="0" borderId="0" xfId="0" applyFont="1"/>
    <xf numFmtId="0" fontId="79" fillId="0" borderId="0" xfId="0" applyFont="1" applyAlignment="1">
      <alignment horizontal="left" vertical="center" wrapText="1"/>
    </xf>
    <xf numFmtId="49" fontId="83" fillId="30" borderId="0" xfId="76" applyNumberFormat="1" applyFont="1" applyFill="1" applyAlignment="1">
      <alignment horizontal="center" vertical="center" wrapText="1"/>
    </xf>
    <xf numFmtId="0" fontId="84" fillId="0" borderId="0" xfId="0" applyFont="1" applyAlignment="1">
      <alignment vertical="center" wrapText="1"/>
    </xf>
    <xf numFmtId="46" fontId="69" fillId="0" borderId="0" xfId="0" applyNumberFormat="1" applyFont="1" applyAlignment="1">
      <alignment horizontal="center"/>
    </xf>
    <xf numFmtId="189" fontId="69" fillId="0" borderId="0" xfId="0" applyNumberFormat="1" applyFont="1" applyAlignment="1">
      <alignment horizontal="center"/>
    </xf>
    <xf numFmtId="0" fontId="1" fillId="0" borderId="0" xfId="0" applyFont="1"/>
    <xf numFmtId="189" fontId="69" fillId="0" borderId="21" xfId="0" applyNumberFormat="1" applyFont="1" applyBorder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/>
    <xf numFmtId="0" fontId="69" fillId="0" borderId="0" xfId="309" applyFont="1" applyAlignment="1" applyProtection="1"/>
    <xf numFmtId="0" fontId="79" fillId="0" borderId="0" xfId="0" applyFont="1"/>
    <xf numFmtId="0" fontId="87" fillId="0" borderId="0" xfId="0" applyFont="1" applyAlignment="1">
      <alignment horizontal="left"/>
    </xf>
    <xf numFmtId="0" fontId="79" fillId="0" borderId="0" xfId="0" applyFont="1" applyAlignment="1">
      <alignment horizontal="center"/>
    </xf>
    <xf numFmtId="0" fontId="87" fillId="0" borderId="0" xfId="0" applyFont="1"/>
    <xf numFmtId="0" fontId="88" fillId="0" borderId="0" xfId="0" applyFont="1" applyAlignment="1">
      <alignment horizont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left" vertical="center"/>
    </xf>
    <xf numFmtId="14" fontId="69" fillId="0" borderId="0" xfId="0" applyNumberFormat="1" applyFont="1" applyAlignment="1">
      <alignment horizontal="center" vertical="center"/>
    </xf>
    <xf numFmtId="0" fontId="89" fillId="0" borderId="0" xfId="0" applyFont="1"/>
    <xf numFmtId="0" fontId="69" fillId="0" borderId="21" xfId="0" applyFont="1" applyBorder="1" applyAlignment="1">
      <alignment horizontal="center"/>
    </xf>
    <xf numFmtId="189" fontId="68" fillId="0" borderId="21" xfId="0" applyNumberFormat="1" applyFont="1" applyBorder="1" applyAlignment="1">
      <alignment horizontal="left" vertical="center"/>
    </xf>
    <xf numFmtId="14" fontId="69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90" fillId="0" borderId="0" xfId="0" applyFont="1" applyFill="1" applyAlignment="1">
      <alignment horizontal="left" vertical="center" wrapText="1"/>
    </xf>
    <xf numFmtId="0" fontId="69" fillId="0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/>
    </xf>
    <xf numFmtId="0" fontId="90" fillId="0" borderId="0" xfId="0" applyFont="1" applyAlignment="1">
      <alignment horizontal="left" vertical="center" wrapText="1"/>
    </xf>
    <xf numFmtId="0" fontId="90" fillId="0" borderId="0" xfId="0" applyNumberFormat="1" applyFont="1" applyAlignment="1">
      <alignment horizontal="left" vertical="center" wrapText="1"/>
    </xf>
    <xf numFmtId="0" fontId="91" fillId="0" borderId="0" xfId="363" applyNumberFormat="1" applyFont="1" applyFill="1" applyAlignment="1">
      <alignment horizontal="left" vertical="top"/>
    </xf>
    <xf numFmtId="0" fontId="92" fillId="0" borderId="0" xfId="0" applyFont="1" applyAlignment="1">
      <alignment horizontal="left" vertical="center"/>
    </xf>
  </cellXfs>
  <cellStyles count="365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1Normal" xfId="262" xr:uid="{00000000-0005-0000-0000-000023000000}"/>
    <cellStyle name="20% - Акцент1 2" xfId="2" xr:uid="{00000000-0005-0000-0000-000024000000}"/>
    <cellStyle name="20% - Акцент2 2" xfId="3" xr:uid="{00000000-0005-0000-0000-000025000000}"/>
    <cellStyle name="20% - Акцент3 2" xfId="4" xr:uid="{00000000-0005-0000-0000-000026000000}"/>
    <cellStyle name="20% - Акцент4 2" xfId="5" xr:uid="{00000000-0005-0000-0000-000027000000}"/>
    <cellStyle name="20% - Акцент5 2" xfId="6" xr:uid="{00000000-0005-0000-0000-000028000000}"/>
    <cellStyle name="20% - Акцент6 2" xfId="7" xr:uid="{00000000-0005-0000-0000-000029000000}"/>
    <cellStyle name="40% - Акцент1 2" xfId="8" xr:uid="{00000000-0005-0000-0000-00002A000000}"/>
    <cellStyle name="40% - Акцент2 2" xfId="9" xr:uid="{00000000-0005-0000-0000-00002B000000}"/>
    <cellStyle name="40% - Акцент3 2" xfId="10" xr:uid="{00000000-0005-0000-0000-00002C000000}"/>
    <cellStyle name="40% - Акцент4 2" xfId="11" xr:uid="{00000000-0005-0000-0000-00002D000000}"/>
    <cellStyle name="40% - Акцент5 2" xfId="12" xr:uid="{00000000-0005-0000-0000-00002E000000}"/>
    <cellStyle name="40% - Акцент6 2" xfId="13" xr:uid="{00000000-0005-0000-0000-00002F000000}"/>
    <cellStyle name="60% - Акцент1 2" xfId="14" xr:uid="{00000000-0005-0000-0000-000030000000}"/>
    <cellStyle name="60% - Акцент2 2" xfId="15" xr:uid="{00000000-0005-0000-0000-000031000000}"/>
    <cellStyle name="60% - Акцент3 2" xfId="16" xr:uid="{00000000-0005-0000-0000-000032000000}"/>
    <cellStyle name="60% - Акцент4 2" xfId="17" xr:uid="{00000000-0005-0000-0000-000033000000}"/>
    <cellStyle name="60% - Акцент5 2" xfId="18" xr:uid="{00000000-0005-0000-0000-000034000000}"/>
    <cellStyle name="60% - Акцент6 2" xfId="19" xr:uid="{00000000-0005-0000-0000-000035000000}"/>
    <cellStyle name="Aeia?nnueea" xfId="264" xr:uid="{00000000-0005-0000-0000-000036000000}"/>
    <cellStyle name="Calc Currency (0)" xfId="265" xr:uid="{00000000-0005-0000-0000-000037000000}"/>
    <cellStyle name="Calc Currency (2)" xfId="266" xr:uid="{00000000-0005-0000-0000-000038000000}"/>
    <cellStyle name="Calc Percent (0)" xfId="267" xr:uid="{00000000-0005-0000-0000-000039000000}"/>
    <cellStyle name="Calc Percent (1)" xfId="268" xr:uid="{00000000-0005-0000-0000-00003A000000}"/>
    <cellStyle name="Calc Percent (2)" xfId="269" xr:uid="{00000000-0005-0000-0000-00003B000000}"/>
    <cellStyle name="Calc Units (0)" xfId="270" xr:uid="{00000000-0005-0000-0000-00003C000000}"/>
    <cellStyle name="Calc Units (1)" xfId="271" xr:uid="{00000000-0005-0000-0000-00003D000000}"/>
    <cellStyle name="Calc Units (2)" xfId="272" xr:uid="{00000000-0005-0000-0000-00003E000000}"/>
    <cellStyle name="Comma [00]" xfId="273" xr:uid="{00000000-0005-0000-0000-00003F000000}"/>
    <cellStyle name="Comma 2" xfId="20" xr:uid="{00000000-0005-0000-0000-000040000000}"/>
    <cellStyle name="Comma 2 2" xfId="21" xr:uid="{00000000-0005-0000-0000-000041000000}"/>
    <cellStyle name="Comma 2 2 2" xfId="22" xr:uid="{00000000-0005-0000-0000-000042000000}"/>
    <cellStyle name="Comma 2 3" xfId="23" xr:uid="{00000000-0005-0000-0000-000043000000}"/>
    <cellStyle name="Comma 3" xfId="24" xr:uid="{00000000-0005-0000-0000-000044000000}"/>
    <cellStyle name="Comma 3 2" xfId="25" xr:uid="{00000000-0005-0000-0000-000045000000}"/>
    <cellStyle name="Comma 4" xfId="26" xr:uid="{00000000-0005-0000-0000-000046000000}"/>
    <cellStyle name="Comma 4 2" xfId="27" xr:uid="{00000000-0005-0000-0000-000047000000}"/>
    <cellStyle name="Comma 4 2 2" xfId="28" xr:uid="{00000000-0005-0000-0000-000048000000}"/>
    <cellStyle name="Comma 4 3" xfId="29" xr:uid="{00000000-0005-0000-0000-000049000000}"/>
    <cellStyle name="Comma0" xfId="274" xr:uid="{00000000-0005-0000-0000-00004A000000}"/>
    <cellStyle name="Currency [00]" xfId="275" xr:uid="{00000000-0005-0000-0000-00004B000000}"/>
    <cellStyle name="Currency0" xfId="276" xr:uid="{00000000-0005-0000-0000-00004C000000}"/>
    <cellStyle name="Date" xfId="277" xr:uid="{00000000-0005-0000-0000-00004D000000}"/>
    <cellStyle name="Date Short" xfId="278" xr:uid="{00000000-0005-0000-0000-00004E000000}"/>
    <cellStyle name="DELTA" xfId="279" xr:uid="{00000000-0005-0000-0000-00004F000000}"/>
    <cellStyle name="Dziesietny [0]_PERSONAL" xfId="280" xr:uid="{00000000-0005-0000-0000-000050000000}"/>
    <cellStyle name="Dziesietny_PERSONAL" xfId="281" xr:uid="{00000000-0005-0000-0000-000051000000}"/>
    <cellStyle name="Enter Currency (0)" xfId="282" xr:uid="{00000000-0005-0000-0000-000052000000}"/>
    <cellStyle name="Enter Currency (2)" xfId="283" xr:uid="{00000000-0005-0000-0000-000053000000}"/>
    <cellStyle name="Enter Units (0)" xfId="284" xr:uid="{00000000-0005-0000-0000-000054000000}"/>
    <cellStyle name="Enter Units (1)" xfId="285" xr:uid="{00000000-0005-0000-0000-000055000000}"/>
    <cellStyle name="Enter Units (2)" xfId="286" xr:uid="{00000000-0005-0000-0000-000056000000}"/>
    <cellStyle name="Euro" xfId="30" xr:uid="{00000000-0005-0000-0000-000057000000}"/>
    <cellStyle name="Euro 2" xfId="287" xr:uid="{00000000-0005-0000-0000-000058000000}"/>
    <cellStyle name="F2" xfId="288" xr:uid="{00000000-0005-0000-0000-000059000000}"/>
    <cellStyle name="F3" xfId="289" xr:uid="{00000000-0005-0000-0000-00005A000000}"/>
    <cellStyle name="F4" xfId="290" xr:uid="{00000000-0005-0000-0000-00005B000000}"/>
    <cellStyle name="F5" xfId="291" xr:uid="{00000000-0005-0000-0000-00005C000000}"/>
    <cellStyle name="F6" xfId="292" xr:uid="{00000000-0005-0000-0000-00005D000000}"/>
    <cellStyle name="F7" xfId="293" xr:uid="{00000000-0005-0000-0000-00005E000000}"/>
    <cellStyle name="F8" xfId="294" xr:uid="{00000000-0005-0000-0000-00005F000000}"/>
    <cellStyle name="Fixed" xfId="295" xr:uid="{00000000-0005-0000-0000-000060000000}"/>
    <cellStyle name="Flag" xfId="296" xr:uid="{00000000-0005-0000-0000-000061000000}"/>
    <cellStyle name="Followed Hyperlink" xfId="297" xr:uid="{00000000-0005-0000-0000-000062000000}"/>
    <cellStyle name="Header1" xfId="298" xr:uid="{00000000-0005-0000-0000-000063000000}"/>
    <cellStyle name="Header2" xfId="299" xr:uid="{00000000-0005-0000-0000-000064000000}"/>
    <cellStyle name="Heading 1" xfId="300" xr:uid="{00000000-0005-0000-0000-000065000000}"/>
    <cellStyle name="Heading 2" xfId="301" xr:uid="{00000000-0005-0000-0000-000066000000}"/>
    <cellStyle name="Heading1" xfId="302" xr:uid="{00000000-0005-0000-0000-000067000000}"/>
    <cellStyle name="Heading2" xfId="303" xr:uid="{00000000-0005-0000-0000-000068000000}"/>
    <cellStyle name="Heading3" xfId="304" xr:uid="{00000000-0005-0000-0000-000069000000}"/>
    <cellStyle name="Heading4" xfId="305" xr:uid="{00000000-0005-0000-0000-00006A000000}"/>
    <cellStyle name="Heading5" xfId="306" xr:uid="{00000000-0005-0000-0000-00006B000000}"/>
    <cellStyle name="Heading6" xfId="307" xr:uid="{00000000-0005-0000-0000-00006C000000}"/>
    <cellStyle name="highlight" xfId="31" xr:uid="{00000000-0005-0000-0000-00006D000000}"/>
    <cellStyle name="Horizontal" xfId="308" xr:uid="{00000000-0005-0000-0000-00006E000000}"/>
    <cellStyle name="Hyperlink" xfId="309" xr:uid="{00000000-0005-0000-0000-00006F000000}"/>
    <cellStyle name="Hyperlink 2" xfId="32" xr:uid="{00000000-0005-0000-0000-000070000000}"/>
    <cellStyle name="Hyperlink 2 2" xfId="33" xr:uid="{00000000-0005-0000-0000-000071000000}"/>
    <cellStyle name="Iau?iue_o10-n" xfId="310" xr:uid="{00000000-0005-0000-0000-000072000000}"/>
    <cellStyle name="Ioe?uaaaoayny aeia?nnueea" xfId="311" xr:uid="{00000000-0005-0000-0000-000073000000}"/>
    <cellStyle name="ISO" xfId="312" xr:uid="{00000000-0005-0000-0000-000074000000}"/>
    <cellStyle name="Link Currency (0)" xfId="313" xr:uid="{00000000-0005-0000-0000-000075000000}"/>
    <cellStyle name="Link Currency (2)" xfId="314" xr:uid="{00000000-0005-0000-0000-000076000000}"/>
    <cellStyle name="Link Units (0)" xfId="315" xr:uid="{00000000-0005-0000-0000-000077000000}"/>
    <cellStyle name="Link Units (1)" xfId="316" xr:uid="{00000000-0005-0000-0000-000078000000}"/>
    <cellStyle name="Link Units (2)" xfId="317" xr:uid="{00000000-0005-0000-0000-000079000000}"/>
    <cellStyle name="Matrix" xfId="318" xr:uid="{00000000-0005-0000-0000-00007A000000}"/>
    <cellStyle name="Norma11l" xfId="319" xr:uid="{00000000-0005-0000-0000-00007B000000}"/>
    <cellStyle name="Normal" xfId="0" builtinId="0"/>
    <cellStyle name="Normal 2" xfId="34" xr:uid="{00000000-0005-0000-0000-00007C000000}"/>
    <cellStyle name="Normal 3" xfId="35" xr:uid="{00000000-0005-0000-0000-00007D000000}"/>
    <cellStyle name="Normal 4" xfId="362" xr:uid="{00000000-0005-0000-0000-00007E000000}"/>
    <cellStyle name="Normal 5" xfId="363" xr:uid="{00000000-0005-0000-0000-00007F000000}"/>
    <cellStyle name="normalPercent" xfId="36" xr:uid="{00000000-0005-0000-0000-000080000000}"/>
    <cellStyle name="normбlnм_laroux" xfId="320" xr:uid="{00000000-0005-0000-0000-000081000000}"/>
    <cellStyle name="nornPercent" xfId="37" xr:uid="{00000000-0005-0000-0000-000082000000}"/>
    <cellStyle name="Note" xfId="321" xr:uid="{00000000-0005-0000-0000-000083000000}"/>
    <cellStyle name="Note 2" xfId="38" xr:uid="{00000000-0005-0000-0000-000084000000}"/>
    <cellStyle name="Note 2 2" xfId="39" xr:uid="{00000000-0005-0000-0000-000085000000}"/>
    <cellStyle name="Option" xfId="322" xr:uid="{00000000-0005-0000-0000-000086000000}"/>
    <cellStyle name="OptionHeading" xfId="323" xr:uid="{00000000-0005-0000-0000-000087000000}"/>
    <cellStyle name="Paaotsikko" xfId="324" xr:uid="{00000000-0005-0000-0000-000088000000}"/>
    <cellStyle name="Percent [0]" xfId="325" xr:uid="{00000000-0005-0000-0000-000089000000}"/>
    <cellStyle name="Percent [00]" xfId="326" xr:uid="{00000000-0005-0000-0000-00008A000000}"/>
    <cellStyle name="PrePop Currency (0)" xfId="327" xr:uid="{00000000-0005-0000-0000-00008B000000}"/>
    <cellStyle name="PrePop Currency (2)" xfId="328" xr:uid="{00000000-0005-0000-0000-00008C000000}"/>
    <cellStyle name="PrePop Units (0)" xfId="329" xr:uid="{00000000-0005-0000-0000-00008D000000}"/>
    <cellStyle name="PrePop Units (1)" xfId="330" xr:uid="{00000000-0005-0000-0000-00008E000000}"/>
    <cellStyle name="PrePop Units (2)" xfId="331" xr:uid="{00000000-0005-0000-0000-00008F000000}"/>
    <cellStyle name="Price" xfId="332" xr:uid="{00000000-0005-0000-0000-000090000000}"/>
    <cellStyle name="Pддotsikko" xfId="333" xr:uid="{00000000-0005-0000-0000-000091000000}"/>
    <cellStyle name="Rubles" xfId="334" xr:uid="{00000000-0005-0000-0000-000092000000}"/>
    <cellStyle name="S2" xfId="202" xr:uid="{00000000-0005-0000-0000-000093000000}"/>
    <cellStyle name="Text Indent A" xfId="335" xr:uid="{00000000-0005-0000-0000-000094000000}"/>
    <cellStyle name="Text Indent B" xfId="336" xr:uid="{00000000-0005-0000-0000-000095000000}"/>
    <cellStyle name="Text Indent C" xfId="337" xr:uid="{00000000-0005-0000-0000-000096000000}"/>
    <cellStyle name="Total" xfId="338" xr:uid="{00000000-0005-0000-0000-000097000000}"/>
    <cellStyle name="Unit" xfId="339" xr:uid="{00000000-0005-0000-0000-000098000000}"/>
    <cellStyle name="Valiotsikko" xfId="340" xr:uid="{00000000-0005-0000-0000-000099000000}"/>
    <cellStyle name="Vertical" xfId="341" xr:uid="{00000000-0005-0000-0000-00009A000000}"/>
    <cellStyle name="Vдliotsikko" xfId="342" xr:uid="{00000000-0005-0000-0000-00009B000000}"/>
    <cellStyle name="Walutowy [0]_PERSONAL" xfId="343" xr:uid="{00000000-0005-0000-0000-00009C000000}"/>
    <cellStyle name="Walutowy_PERSONAL" xfId="344" xr:uid="{00000000-0005-0000-0000-00009D000000}"/>
    <cellStyle name="Акцент1 2" xfId="40" xr:uid="{00000000-0005-0000-0000-00009E000000}"/>
    <cellStyle name="Акцент2 2" xfId="41" xr:uid="{00000000-0005-0000-0000-00009F000000}"/>
    <cellStyle name="Акцент3 2" xfId="42" xr:uid="{00000000-0005-0000-0000-0000A0000000}"/>
    <cellStyle name="Акцент4 2" xfId="43" xr:uid="{00000000-0005-0000-0000-0000A1000000}"/>
    <cellStyle name="Акцент5 2" xfId="44" xr:uid="{00000000-0005-0000-0000-0000A2000000}"/>
    <cellStyle name="Акцент6 2" xfId="45" xr:uid="{00000000-0005-0000-0000-0000A3000000}"/>
    <cellStyle name="Ввод  2" xfId="46" xr:uid="{00000000-0005-0000-0000-0000A4000000}"/>
    <cellStyle name="Вывод 2" xfId="47" xr:uid="{00000000-0005-0000-0000-0000A5000000}"/>
    <cellStyle name="Вычисление 2" xfId="48" xr:uid="{00000000-0005-0000-0000-0000A6000000}"/>
    <cellStyle name="Группа" xfId="345" xr:uid="{00000000-0005-0000-0000-0000A7000000}"/>
    <cellStyle name="Дата" xfId="346" xr:uid="{00000000-0005-0000-0000-0000A8000000}"/>
    <cellStyle name="Денежный 2" xfId="50" xr:uid="{00000000-0005-0000-0000-0000A9000000}"/>
    <cellStyle name="Денежный 2 2" xfId="181" xr:uid="{00000000-0005-0000-0000-0000AA000000}"/>
    <cellStyle name="Денежный 3" xfId="51" xr:uid="{00000000-0005-0000-0000-0000AB000000}"/>
    <cellStyle name="Денежный 4" xfId="49" xr:uid="{00000000-0005-0000-0000-0000AC000000}"/>
    <cellStyle name="Заголовок 1 2" xfId="52" xr:uid="{00000000-0005-0000-0000-0000AD000000}"/>
    <cellStyle name="Заголовок 2 2" xfId="53" xr:uid="{00000000-0005-0000-0000-0000AE000000}"/>
    <cellStyle name="Заголовок 3 2" xfId="54" xr:uid="{00000000-0005-0000-0000-0000AF000000}"/>
    <cellStyle name="Заголовок 4 2" xfId="55" xr:uid="{00000000-0005-0000-0000-0000B0000000}"/>
    <cellStyle name="Звезды" xfId="347" xr:uid="{00000000-0005-0000-0000-0000B1000000}"/>
    <cellStyle name="Итог 2" xfId="56" xr:uid="{00000000-0005-0000-0000-0000B2000000}"/>
    <cellStyle name="Контрольная ячейка 2" xfId="57" xr:uid="{00000000-0005-0000-0000-0000B3000000}"/>
    <cellStyle name="Название 2" xfId="58" xr:uid="{00000000-0005-0000-0000-0000B4000000}"/>
    <cellStyle name="Название 2 2" xfId="348" xr:uid="{00000000-0005-0000-0000-0000B5000000}"/>
    <cellStyle name="Нейтральный 2" xfId="59" xr:uid="{00000000-0005-0000-0000-0000B6000000}"/>
    <cellStyle name="Нейтральный 3" xfId="188" xr:uid="{00000000-0005-0000-0000-0000B7000000}"/>
    <cellStyle name="Обычный 10" xfId="60" xr:uid="{00000000-0005-0000-0000-0000B9000000}"/>
    <cellStyle name="Обычный 10 2" xfId="61" xr:uid="{00000000-0005-0000-0000-0000BA000000}"/>
    <cellStyle name="Обычный 11" xfId="62" xr:uid="{00000000-0005-0000-0000-0000BB000000}"/>
    <cellStyle name="Обычный 12" xfId="63" xr:uid="{00000000-0005-0000-0000-0000BC000000}"/>
    <cellStyle name="Обычный 13" xfId="64" xr:uid="{00000000-0005-0000-0000-0000BD000000}"/>
    <cellStyle name="Обычный 14" xfId="65" xr:uid="{00000000-0005-0000-0000-0000BE000000}"/>
    <cellStyle name="Обычный 15" xfId="66" xr:uid="{00000000-0005-0000-0000-0000BF000000}"/>
    <cellStyle name="Обычный 15 2" xfId="67" xr:uid="{00000000-0005-0000-0000-0000C0000000}"/>
    <cellStyle name="Обычный 16" xfId="68" xr:uid="{00000000-0005-0000-0000-0000C1000000}"/>
    <cellStyle name="Обычный 17" xfId="69" xr:uid="{00000000-0005-0000-0000-0000C2000000}"/>
    <cellStyle name="Обычный 17 2" xfId="70" xr:uid="{00000000-0005-0000-0000-0000C3000000}"/>
    <cellStyle name="Обычный 18" xfId="71" xr:uid="{00000000-0005-0000-0000-0000C4000000}"/>
    <cellStyle name="Обычный 19" xfId="72" xr:uid="{00000000-0005-0000-0000-0000C5000000}"/>
    <cellStyle name="Обычный 2" xfId="73" xr:uid="{00000000-0005-0000-0000-0000C6000000}"/>
    <cellStyle name="Обычный 2 2" xfId="74" xr:uid="{00000000-0005-0000-0000-0000C7000000}"/>
    <cellStyle name="Обычный 2 2 2" xfId="364" xr:uid="{00000000-0005-0000-0000-0000C8000000}"/>
    <cellStyle name="Обычный 2 3" xfId="75" xr:uid="{00000000-0005-0000-0000-0000C9000000}"/>
    <cellStyle name="Обычный 2 3 2" xfId="183" xr:uid="{00000000-0005-0000-0000-0000CA000000}"/>
    <cellStyle name="Обычный 2 4" xfId="76" xr:uid="{00000000-0005-0000-0000-0000CB000000}"/>
    <cellStyle name="Обычный 2 5" xfId="189" xr:uid="{00000000-0005-0000-0000-0000CC000000}"/>
    <cellStyle name="Обычный 2 5 2" xfId="204" xr:uid="{00000000-0005-0000-0000-0000CD000000}"/>
    <cellStyle name="Обычный 2 5 2 2" xfId="219" xr:uid="{00000000-0005-0000-0000-0000CE000000}"/>
    <cellStyle name="Обычный 2 5 3" xfId="212" xr:uid="{00000000-0005-0000-0000-0000CF000000}"/>
    <cellStyle name="Обычный 2 6" xfId="182" xr:uid="{00000000-0005-0000-0000-0000D0000000}"/>
    <cellStyle name="Обычный 20" xfId="77" xr:uid="{00000000-0005-0000-0000-0000D1000000}"/>
    <cellStyle name="Обычный 20 2" xfId="190" xr:uid="{00000000-0005-0000-0000-0000D2000000}"/>
    <cellStyle name="Обычный 21" xfId="78" xr:uid="{00000000-0005-0000-0000-0000D3000000}"/>
    <cellStyle name="Обычный 22" xfId="79" xr:uid="{00000000-0005-0000-0000-0000D4000000}"/>
    <cellStyle name="Обычный 23" xfId="80" xr:uid="{00000000-0005-0000-0000-0000D5000000}"/>
    <cellStyle name="Обычный 24" xfId="81" xr:uid="{00000000-0005-0000-0000-0000D6000000}"/>
    <cellStyle name="Обычный 25" xfId="82" xr:uid="{00000000-0005-0000-0000-0000D7000000}"/>
    <cellStyle name="Обычный 26" xfId="83" xr:uid="{00000000-0005-0000-0000-0000D8000000}"/>
    <cellStyle name="Обычный 27" xfId="84" xr:uid="{00000000-0005-0000-0000-0000D9000000}"/>
    <cellStyle name="Обычный 28" xfId="85" xr:uid="{00000000-0005-0000-0000-0000DA000000}"/>
    <cellStyle name="Обычный 28 2" xfId="86" xr:uid="{00000000-0005-0000-0000-0000DB000000}"/>
    <cellStyle name="Обычный 28 2 2" xfId="192" xr:uid="{00000000-0005-0000-0000-0000DC000000}"/>
    <cellStyle name="Обычный 28 3" xfId="87" xr:uid="{00000000-0005-0000-0000-0000DD000000}"/>
    <cellStyle name="Обычный 28 4" xfId="191" xr:uid="{00000000-0005-0000-0000-0000DE000000}"/>
    <cellStyle name="Обычный 29" xfId="88" xr:uid="{00000000-0005-0000-0000-0000DF000000}"/>
    <cellStyle name="Обычный 3" xfId="89" xr:uid="{00000000-0005-0000-0000-0000E0000000}"/>
    <cellStyle name="Обычный 3 2" xfId="90" xr:uid="{00000000-0005-0000-0000-0000E1000000}"/>
    <cellStyle name="Обычный 3 3" xfId="91" xr:uid="{00000000-0005-0000-0000-0000E2000000}"/>
    <cellStyle name="Обычный 3 4" xfId="92" xr:uid="{00000000-0005-0000-0000-0000E3000000}"/>
    <cellStyle name="Обычный 3 5" xfId="93" xr:uid="{00000000-0005-0000-0000-0000E4000000}"/>
    <cellStyle name="Обычный 3 6" xfId="94" xr:uid="{00000000-0005-0000-0000-0000E5000000}"/>
    <cellStyle name="Обычный 3 6 2" xfId="193" xr:uid="{00000000-0005-0000-0000-0000E6000000}"/>
    <cellStyle name="Обычный 3 6 2 2" xfId="209" xr:uid="{00000000-0005-0000-0000-0000E7000000}"/>
    <cellStyle name="Обычный 3 6 2 2 2" xfId="222" xr:uid="{00000000-0005-0000-0000-0000E8000000}"/>
    <cellStyle name="Обычный 3 6 2 3" xfId="214" xr:uid="{00000000-0005-0000-0000-0000E9000000}"/>
    <cellStyle name="Обычный 3 6 3" xfId="205" xr:uid="{00000000-0005-0000-0000-0000EA000000}"/>
    <cellStyle name="Обычный 3 6 3 2" xfId="220" xr:uid="{00000000-0005-0000-0000-0000EB000000}"/>
    <cellStyle name="Обычный 3 6 4" xfId="213" xr:uid="{00000000-0005-0000-0000-0000EC000000}"/>
    <cellStyle name="Обычный 30" xfId="95" xr:uid="{00000000-0005-0000-0000-0000ED000000}"/>
    <cellStyle name="Обычный 31" xfId="96" xr:uid="{00000000-0005-0000-0000-0000EE000000}"/>
    <cellStyle name="Обычный 32" xfId="97" xr:uid="{00000000-0005-0000-0000-0000EF000000}"/>
    <cellStyle name="Обычный 33" xfId="98" xr:uid="{00000000-0005-0000-0000-0000F0000000}"/>
    <cellStyle name="Обычный 34" xfId="99" xr:uid="{00000000-0005-0000-0000-0000F1000000}"/>
    <cellStyle name="Обычный 35" xfId="100" xr:uid="{00000000-0005-0000-0000-0000F2000000}"/>
    <cellStyle name="Обычный 36" xfId="101" xr:uid="{00000000-0005-0000-0000-0000F3000000}"/>
    <cellStyle name="Обычный 37" xfId="102" xr:uid="{00000000-0005-0000-0000-0000F4000000}"/>
    <cellStyle name="Обычный 38" xfId="103" xr:uid="{00000000-0005-0000-0000-0000F5000000}"/>
    <cellStyle name="Обычный 39" xfId="104" xr:uid="{00000000-0005-0000-0000-0000F6000000}"/>
    <cellStyle name="Обычный 4" xfId="105" xr:uid="{00000000-0005-0000-0000-0000F7000000}"/>
    <cellStyle name="Обычный 4 2" xfId="106" xr:uid="{00000000-0005-0000-0000-0000F8000000}"/>
    <cellStyle name="Обычный 4 2 2" xfId="107" xr:uid="{00000000-0005-0000-0000-0000F9000000}"/>
    <cellStyle name="Обычный 4 3" xfId="108" xr:uid="{00000000-0005-0000-0000-0000FA000000}"/>
    <cellStyle name="Обычный 4 4" xfId="109" xr:uid="{00000000-0005-0000-0000-0000FB000000}"/>
    <cellStyle name="Обычный 4 4 2" xfId="194" xr:uid="{00000000-0005-0000-0000-0000FC000000}"/>
    <cellStyle name="Обычный 4 4 2 2" xfId="210" xr:uid="{00000000-0005-0000-0000-0000FD000000}"/>
    <cellStyle name="Обычный 4 4 2 2 2" xfId="223" xr:uid="{00000000-0005-0000-0000-0000FE000000}"/>
    <cellStyle name="Обычный 4 4 2 3" xfId="216" xr:uid="{00000000-0005-0000-0000-0000FF000000}"/>
    <cellStyle name="Обычный 4 4 3" xfId="206" xr:uid="{00000000-0005-0000-0000-000000010000}"/>
    <cellStyle name="Обычный 4 4 3 2" xfId="221" xr:uid="{00000000-0005-0000-0000-000001010000}"/>
    <cellStyle name="Обычный 4 4 4" xfId="215" xr:uid="{00000000-0005-0000-0000-000002010000}"/>
    <cellStyle name="Обычный 40" xfId="110" xr:uid="{00000000-0005-0000-0000-000003010000}"/>
    <cellStyle name="Обычный 41" xfId="111" xr:uid="{00000000-0005-0000-0000-000004010000}"/>
    <cellStyle name="Обычный 42" xfId="112" xr:uid="{00000000-0005-0000-0000-000005010000}"/>
    <cellStyle name="Обычный 43" xfId="113" xr:uid="{00000000-0005-0000-0000-000006010000}"/>
    <cellStyle name="Обычный 44" xfId="114" xr:uid="{00000000-0005-0000-0000-000007010000}"/>
    <cellStyle name="Обычный 45" xfId="225" xr:uid="{00000000-0005-0000-0000-000008010000}"/>
    <cellStyle name="Обычный 46" xfId="115" xr:uid="{00000000-0005-0000-0000-000009010000}"/>
    <cellStyle name="Обычный 47" xfId="116" xr:uid="{00000000-0005-0000-0000-00000A010000}"/>
    <cellStyle name="Обычный 48" xfId="226" xr:uid="{00000000-0005-0000-0000-00000B010000}"/>
    <cellStyle name="Обычный 48 2" xfId="357" xr:uid="{00000000-0005-0000-0000-00000C010000}"/>
    <cellStyle name="Обычный 48 3" xfId="361" xr:uid="{00000000-0005-0000-0000-00000D010000}"/>
    <cellStyle name="Обычный 49" xfId="356" xr:uid="{00000000-0005-0000-0000-00000E010000}"/>
    <cellStyle name="Обычный 5" xfId="117" xr:uid="{00000000-0005-0000-0000-00000F010000}"/>
    <cellStyle name="Обычный 5 2" xfId="118" xr:uid="{00000000-0005-0000-0000-000010010000}"/>
    <cellStyle name="Обычный 5 3" xfId="119" xr:uid="{00000000-0005-0000-0000-000011010000}"/>
    <cellStyle name="Обычный 50" xfId="1" xr:uid="{00000000-0005-0000-0000-000012010000}"/>
    <cellStyle name="Обычный 52" xfId="120" xr:uid="{00000000-0005-0000-0000-000013010000}"/>
    <cellStyle name="Обычный 53" xfId="121" xr:uid="{00000000-0005-0000-0000-000014010000}"/>
    <cellStyle name="Обычный 54" xfId="122" xr:uid="{00000000-0005-0000-0000-000015010000}"/>
    <cellStyle name="Обычный 55" xfId="123" xr:uid="{00000000-0005-0000-0000-000016010000}"/>
    <cellStyle name="Обычный 56" xfId="124" xr:uid="{00000000-0005-0000-0000-000017010000}"/>
    <cellStyle name="Обычный 57" xfId="125" xr:uid="{00000000-0005-0000-0000-000018010000}"/>
    <cellStyle name="Обычный 58" xfId="126" xr:uid="{00000000-0005-0000-0000-000019010000}"/>
    <cellStyle name="Обычный 59" xfId="127" xr:uid="{00000000-0005-0000-0000-00001A010000}"/>
    <cellStyle name="Обычный 6" xfId="128" xr:uid="{00000000-0005-0000-0000-00001B010000}"/>
    <cellStyle name="Обычный 6 2" xfId="129" xr:uid="{00000000-0005-0000-0000-00001C010000}"/>
    <cellStyle name="Обычный 60" xfId="130" xr:uid="{00000000-0005-0000-0000-00001D010000}"/>
    <cellStyle name="Обычный 61" xfId="131" xr:uid="{00000000-0005-0000-0000-00001E010000}"/>
    <cellStyle name="Обычный 62" xfId="132" xr:uid="{00000000-0005-0000-0000-00001F010000}"/>
    <cellStyle name="Обычный 63" xfId="133" xr:uid="{00000000-0005-0000-0000-000020010000}"/>
    <cellStyle name="Обычный 64" xfId="134" xr:uid="{00000000-0005-0000-0000-000021010000}"/>
    <cellStyle name="Обычный 65" xfId="135" xr:uid="{00000000-0005-0000-0000-000022010000}"/>
    <cellStyle name="Обычный 66" xfId="136" xr:uid="{00000000-0005-0000-0000-000023010000}"/>
    <cellStyle name="Обычный 67" xfId="137" xr:uid="{00000000-0005-0000-0000-000024010000}"/>
    <cellStyle name="Обычный 68" xfId="138" xr:uid="{00000000-0005-0000-0000-000025010000}"/>
    <cellStyle name="Обычный 69" xfId="139" xr:uid="{00000000-0005-0000-0000-000026010000}"/>
    <cellStyle name="Обычный 7" xfId="140" xr:uid="{00000000-0005-0000-0000-000027010000}"/>
    <cellStyle name="Обычный 70" xfId="141" xr:uid="{00000000-0005-0000-0000-000028010000}"/>
    <cellStyle name="Обычный 71" xfId="142" xr:uid="{00000000-0005-0000-0000-000029010000}"/>
    <cellStyle name="Обычный 72" xfId="143" xr:uid="{00000000-0005-0000-0000-00002A010000}"/>
    <cellStyle name="Обычный 73" xfId="144" xr:uid="{00000000-0005-0000-0000-00002B010000}"/>
    <cellStyle name="Обычный 74" xfId="145" xr:uid="{00000000-0005-0000-0000-00002C010000}"/>
    <cellStyle name="Обычный 75" xfId="146" xr:uid="{00000000-0005-0000-0000-00002D010000}"/>
    <cellStyle name="Обычный 8" xfId="147" xr:uid="{00000000-0005-0000-0000-00002E010000}"/>
    <cellStyle name="Обычный 9" xfId="148" xr:uid="{00000000-0005-0000-0000-00002F010000}"/>
    <cellStyle name="Плохой 2" xfId="149" xr:uid="{00000000-0005-0000-0000-000030010000}"/>
    <cellStyle name="Плохой 3" xfId="150" xr:uid="{00000000-0005-0000-0000-000031010000}"/>
    <cellStyle name="Плохой 4" xfId="195" xr:uid="{00000000-0005-0000-0000-000032010000}"/>
    <cellStyle name="Пояснение 2" xfId="151" xr:uid="{00000000-0005-0000-0000-000033010000}"/>
    <cellStyle name="Примечание 2" xfId="152" xr:uid="{00000000-0005-0000-0000-000034010000}"/>
    <cellStyle name="Примечание 2 2" xfId="153" xr:uid="{00000000-0005-0000-0000-000035010000}"/>
    <cellStyle name="Примечание 3" xfId="154" xr:uid="{00000000-0005-0000-0000-000036010000}"/>
    <cellStyle name="Процентный 2" xfId="156" xr:uid="{00000000-0005-0000-0000-000037010000}"/>
    <cellStyle name="Процентный 2 2" xfId="157" xr:uid="{00000000-0005-0000-0000-000038010000}"/>
    <cellStyle name="Процентный 2 2 2" xfId="158" xr:uid="{00000000-0005-0000-0000-000039010000}"/>
    <cellStyle name="Процентный 2 3" xfId="159" xr:uid="{00000000-0005-0000-0000-00003A010000}"/>
    <cellStyle name="Процентный 2 4" xfId="196" xr:uid="{00000000-0005-0000-0000-00003B010000}"/>
    <cellStyle name="Процентный 2 5" xfId="185" xr:uid="{00000000-0005-0000-0000-00003C010000}"/>
    <cellStyle name="Процентный 2 6" xfId="227" xr:uid="{00000000-0005-0000-0000-00003D010000}"/>
    <cellStyle name="Процентный 3" xfId="160" xr:uid="{00000000-0005-0000-0000-00003E010000}"/>
    <cellStyle name="Процентный 3 2" xfId="197" xr:uid="{00000000-0005-0000-0000-00003F010000}"/>
    <cellStyle name="Процентный 4" xfId="184" xr:uid="{00000000-0005-0000-0000-000040010000}"/>
    <cellStyle name="Процентный 5" xfId="155" xr:uid="{00000000-0005-0000-0000-000041010000}"/>
    <cellStyle name="Процентный 8" xfId="161" xr:uid="{00000000-0005-0000-0000-000042010000}"/>
    <cellStyle name="Связанная ячейка 2" xfId="162" xr:uid="{00000000-0005-0000-0000-000043010000}"/>
    <cellStyle name="Стиль 1" xfId="163" xr:uid="{00000000-0005-0000-0000-000044010000}"/>
    <cellStyle name="Стиль 1 2" xfId="164" xr:uid="{00000000-0005-0000-0000-000045010000}"/>
    <cellStyle name="Стиль 1 3" xfId="165" xr:uid="{00000000-0005-0000-0000-000046010000}"/>
    <cellStyle name="Стиль 1 4" xfId="349" xr:uid="{00000000-0005-0000-0000-000047010000}"/>
    <cellStyle name="Стиль 2" xfId="166" xr:uid="{00000000-0005-0000-0000-000048010000}"/>
    <cellStyle name="Стиль_названий" xfId="167" xr:uid="{00000000-0005-0000-0000-000049010000}"/>
    <cellStyle name="Текст предупреждения 2" xfId="168" xr:uid="{00000000-0005-0000-0000-00004A010000}"/>
    <cellStyle name="тонны" xfId="350" xr:uid="{00000000-0005-0000-0000-00004B010000}"/>
    <cellStyle name="Тысячи [0]_Chart1 (Sales &amp; Costs)" xfId="351" xr:uid="{00000000-0005-0000-0000-00004C010000}"/>
    <cellStyle name="Тысячи_Chart1 (Sales &amp; Costs)" xfId="352" xr:uid="{00000000-0005-0000-0000-00004D010000}"/>
    <cellStyle name="Финансовый [0] 2" xfId="171" xr:uid="{00000000-0005-0000-0000-00004E010000}"/>
    <cellStyle name="Финансовый [0] 2 2" xfId="199" xr:uid="{00000000-0005-0000-0000-00004F010000}"/>
    <cellStyle name="Финансовый [0] 3" xfId="198" xr:uid="{00000000-0005-0000-0000-000050010000}"/>
    <cellStyle name="Финансовый [0] 4" xfId="170" xr:uid="{00000000-0005-0000-0000-000051010000}"/>
    <cellStyle name="Финансовый 10" xfId="218" xr:uid="{00000000-0005-0000-0000-000052010000}"/>
    <cellStyle name="Финансовый 11" xfId="217" xr:uid="{00000000-0005-0000-0000-000053010000}"/>
    <cellStyle name="Финансовый 11 2" xfId="224" xr:uid="{00000000-0005-0000-0000-000054010000}"/>
    <cellStyle name="Финансовый 12" xfId="211" xr:uid="{00000000-0005-0000-0000-000055010000}"/>
    <cellStyle name="Финансовый 13" xfId="169" xr:uid="{00000000-0005-0000-0000-000056010000}"/>
    <cellStyle name="Финансовый 14" xfId="360" xr:uid="{00000000-0005-0000-0000-000057010000}"/>
    <cellStyle name="Финансовый 15" xfId="358" xr:uid="{00000000-0005-0000-0000-000058010000}"/>
    <cellStyle name="Финансовый 16" xfId="359" xr:uid="{00000000-0005-0000-0000-000059010000}"/>
    <cellStyle name="Финансовый 2" xfId="172" xr:uid="{00000000-0005-0000-0000-00005A010000}"/>
    <cellStyle name="Финансовый 2 2" xfId="173" xr:uid="{00000000-0005-0000-0000-00005B010000}"/>
    <cellStyle name="Финансовый 2 3" xfId="200" xr:uid="{00000000-0005-0000-0000-00005C010000}"/>
    <cellStyle name="Финансовый 2 4" xfId="174" xr:uid="{00000000-0005-0000-0000-00005D010000}"/>
    <cellStyle name="Финансовый 2 5" xfId="187" xr:uid="{00000000-0005-0000-0000-00005E010000}"/>
    <cellStyle name="Финансовый 2 6" xfId="355" xr:uid="{00000000-0005-0000-0000-00005F010000}"/>
    <cellStyle name="Финансовый 3" xfId="175" xr:uid="{00000000-0005-0000-0000-000060010000}"/>
    <cellStyle name="Финансовый 3 2" xfId="201" xr:uid="{00000000-0005-0000-0000-000061010000}"/>
    <cellStyle name="Финансовый 4" xfId="176" xr:uid="{00000000-0005-0000-0000-000062010000}"/>
    <cellStyle name="Финансовый 4 2" xfId="177" xr:uid="{00000000-0005-0000-0000-000063010000}"/>
    <cellStyle name="Финансовый 5" xfId="178" xr:uid="{00000000-0005-0000-0000-000064010000}"/>
    <cellStyle name="Финансовый 5 2" xfId="179" xr:uid="{00000000-0005-0000-0000-000065010000}"/>
    <cellStyle name="Финансовый 6" xfId="186" xr:uid="{00000000-0005-0000-0000-000066010000}"/>
    <cellStyle name="Финансовый 7" xfId="208" xr:uid="{00000000-0005-0000-0000-000067010000}"/>
    <cellStyle name="Финансовый 8" xfId="207" xr:uid="{00000000-0005-0000-0000-000068010000}"/>
    <cellStyle name="Финансовый 9" xfId="203" xr:uid="{00000000-0005-0000-0000-000069010000}"/>
    <cellStyle name="Хороший 2" xfId="180" xr:uid="{00000000-0005-0000-0000-00006A010000}"/>
    <cellStyle name="Цена" xfId="353" xr:uid="{00000000-0005-0000-0000-00006B010000}"/>
    <cellStyle name="Џђћ–…ќ’ќ›‰" xfId="354" xr:uid="{00000000-0005-0000-0000-00006C010000}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29196</xdr:colOff>
      <xdr:row>112</xdr:row>
      <xdr:rowOff>50972</xdr:rowOff>
    </xdr:from>
    <xdr:to>
      <xdr:col>4</xdr:col>
      <xdr:colOff>870920</xdr:colOff>
      <xdr:row>123</xdr:row>
      <xdr:rowOff>112854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5414BF-09ED-4DEC-BDBA-3727E7BE7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368" y="20378271"/>
          <a:ext cx="4053219" cy="1747917"/>
        </a:xfrm>
        <a:prstGeom prst="rect">
          <a:avLst/>
        </a:prstGeom>
      </xdr:spPr>
    </xdr:pic>
    <xdr:clientData/>
  </xdr:twoCellAnchor>
  <xdr:twoCellAnchor editAs="oneCell">
    <xdr:from>
      <xdr:col>1</xdr:col>
      <xdr:colOff>167874</xdr:colOff>
      <xdr:row>144</xdr:row>
      <xdr:rowOff>36494</xdr:rowOff>
    </xdr:from>
    <xdr:to>
      <xdr:col>4</xdr:col>
      <xdr:colOff>1480034</xdr:colOff>
      <xdr:row>149</xdr:row>
      <xdr:rowOff>46341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30747B-B948-47D9-9017-FB4BEF06F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977" y="31319368"/>
          <a:ext cx="4720724" cy="776226"/>
        </a:xfrm>
        <a:prstGeom prst="rect">
          <a:avLst/>
        </a:prstGeom>
      </xdr:spPr>
    </xdr:pic>
    <xdr:clientData/>
  </xdr:twoCellAnchor>
  <xdr:twoCellAnchor editAs="oneCell">
    <xdr:from>
      <xdr:col>1</xdr:col>
      <xdr:colOff>51093</xdr:colOff>
      <xdr:row>67</xdr:row>
      <xdr:rowOff>106086</xdr:rowOff>
    </xdr:from>
    <xdr:to>
      <xdr:col>6</xdr:col>
      <xdr:colOff>385239</xdr:colOff>
      <xdr:row>75</xdr:row>
      <xdr:rowOff>32267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07DCAB-CC00-4034-84BA-18A990DD5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196" y="17725511"/>
          <a:ext cx="6844721" cy="1152388"/>
        </a:xfrm>
        <a:prstGeom prst="rect">
          <a:avLst/>
        </a:prstGeom>
      </xdr:spPr>
    </xdr:pic>
    <xdr:clientData/>
  </xdr:twoCellAnchor>
  <xdr:twoCellAnchor editAs="oneCell">
    <xdr:from>
      <xdr:col>1</xdr:col>
      <xdr:colOff>80288</xdr:colOff>
      <xdr:row>87</xdr:row>
      <xdr:rowOff>84688</xdr:rowOff>
    </xdr:from>
    <xdr:to>
      <xdr:col>5</xdr:col>
      <xdr:colOff>1022462</xdr:colOff>
      <xdr:row>93</xdr:row>
      <xdr:rowOff>88163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EFD3CE-85C5-4BA9-B7DC-09515BE82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391" y="20915608"/>
          <a:ext cx="6044071" cy="1098302"/>
        </a:xfrm>
        <a:prstGeom prst="rect">
          <a:avLst/>
        </a:prstGeom>
      </xdr:spPr>
    </xdr:pic>
    <xdr:clientData/>
  </xdr:twoCellAnchor>
  <xdr:twoCellAnchor editAs="oneCell">
    <xdr:from>
      <xdr:col>1</xdr:col>
      <xdr:colOff>177312</xdr:colOff>
      <xdr:row>125</xdr:row>
      <xdr:rowOff>51091</xdr:rowOff>
    </xdr:from>
    <xdr:to>
      <xdr:col>4</xdr:col>
      <xdr:colOff>888768</xdr:colOff>
      <xdr:row>133</xdr:row>
      <xdr:rowOff>6003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E0480B-9A70-4E07-85D5-9BD10D107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415" y="26983850"/>
          <a:ext cx="4120020" cy="1181119"/>
        </a:xfrm>
        <a:prstGeom prst="rect">
          <a:avLst/>
        </a:prstGeom>
      </xdr:spPr>
    </xdr:pic>
    <xdr:clientData/>
  </xdr:twoCellAnchor>
  <xdr:twoCellAnchor editAs="oneCell">
    <xdr:from>
      <xdr:col>1</xdr:col>
      <xdr:colOff>175173</xdr:colOff>
      <xdr:row>135</xdr:row>
      <xdr:rowOff>37190</xdr:rowOff>
    </xdr:from>
    <xdr:to>
      <xdr:col>5</xdr:col>
      <xdr:colOff>247480</xdr:colOff>
      <xdr:row>142</xdr:row>
      <xdr:rowOff>88514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32FD77-7CF3-4CC0-A1E6-6FDB1E729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276" y="28502707"/>
          <a:ext cx="5174204" cy="112425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4DF69C36-7FC3-4E74-A2D2-2E930160D933}" autoFormatId="16" applyNumberFormats="0" applyBorderFormats="0" applyFontFormats="0" applyPatternFormats="0" applyAlignmentFormats="0" applyWidthHeightFormats="0">
  <queryTableRefresh nextId="14">
    <queryTableFields count="13">
      <queryTableField id="1" name="БЕ/Передел" tableColumnId="1"/>
      <queryTableField id="2" name="Идентификатор рабочего места" tableColumnId="2"/>
      <queryTableField id="3" name="Наименование рабочего места" tableColumnId="3"/>
      <queryTableField id="4" name="Тип мощности" tableColumnId="4"/>
      <queryTableField id="5" name="Наименование родительской группы" tableColumnId="5"/>
      <queryTableField id="6" name="Признак специфичной логики ДП" tableColumnId="6"/>
      <queryTableField id="7" name="Признак специфичной логики АГП" tableColumnId="7"/>
      <queryTableField id="8" name="Column1" tableColumnId="8"/>
      <queryTableField id="9" name="Проверка дублей Идентификатор+Наименование ресурса" tableColumnId="9"/>
      <queryTableField id="10" name="Проверка идентификатора ресурса" tableColumnId="10"/>
      <queryTableField id="11" name="Проверка наименования ресурса" tableColumnId="11"/>
      <queryTableField id="12" name="Проверка родительской группы" tableColumnId="12"/>
      <queryTableField id="13" name="Проверка типа мощности" tableColumnId="1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59" displayName="Table59" ref="C2:D15" totalsRowShown="0" headerRowDxfId="69" dataDxfId="68">
  <tableColumns count="2">
    <tableColumn id="1" xr3:uid="{00000000-0010-0000-0000-000001000000}" name="Шаблон сбора" dataDxfId="67"/>
    <tableColumn id="2" xr3:uid="{00000000-0010-0000-0000-000002000000}" name="БЭ_Доступность вагоноопрок. КХП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10" displayName="Table610" ref="B48:F61" totalsRowShown="0" headerRowDxfId="65" dataDxfId="64">
  <tableColumns count="5">
    <tableColumn id="1" xr3:uid="{00000000-0010-0000-0100-000001000000}" name="№" dataDxfId="63"/>
    <tableColumn id="2" xr3:uid="{00000000-0010-0000-0100-000002000000}" name="Поле" dataDxfId="62"/>
    <tableColumn id="3" xr3:uid="{00000000-0010-0000-0100-000003000000}" name="Способ заполнения" dataDxfId="61"/>
    <tableColumn id="5" xr3:uid="{00000000-0010-0000-0100-000005000000}" name="Правила заполнения" dataDxfId="60"/>
    <tableColumn id="4" xr3:uid="{00000000-0010-0000-0100-000004000000}" name="Пример" dataDxfId="5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2" displayName="Table62" ref="B35:F37" totalsRowShown="0" headerRowDxfId="58" dataDxfId="57">
  <tableColumns count="5">
    <tableColumn id="1" xr3:uid="{00000000-0010-0000-0200-000001000000}" name="№" dataDxfId="56"/>
    <tableColumn id="2" xr3:uid="{00000000-0010-0000-0200-000002000000}" name="Вкладка" dataDxfId="55"/>
    <tableColumn id="3" xr3:uid="{00000000-0010-0000-0200-000003000000}" name="Что содержит" dataDxfId="54"/>
    <tableColumn id="5" xr3:uid="{00000000-0010-0000-0200-000005000000}" name="Когда заполняют" dataDxfId="53"/>
    <tableColumn id="4" xr3:uid="{00000000-0010-0000-0200-000004000000}" name="Кто заполняет" dataDxfId="52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Tab" displayName="ProductsTab" ref="A9:Z11" totalsRowShown="0" headerRowDxfId="51" dataDxfId="50" headerRowCellStyle="Обычный 2 4">
  <autoFilter ref="A9:Z11" xr:uid="{00000000-0009-0000-0100-000002000000}"/>
  <tableColumns count="26">
    <tableColumn id="1" xr3:uid="{00000000-0010-0000-0300-000001000000}" name="Наименование рабочего места" dataDxfId="49"/>
    <tableColumn id="4" xr3:uid="{00000000-0010-0000-0300-000004000000}" name="КТГ,_x000a_1-й месяц _x000a_1-я неделя" dataDxfId="48"/>
    <tableColumn id="2" xr3:uid="{00000000-0010-0000-0300-000002000000}" name="КТГ,_x000a_1-й месяц _x000a_2-я неделя" dataDxfId="47"/>
    <tableColumn id="11" xr3:uid="{00000000-0010-0000-0300-00000B000000}" name="КТГ, _x000a_1-й месяц _x000a_3-я неделя" dataDxfId="46"/>
    <tableColumn id="8" xr3:uid="{00000000-0010-0000-0300-000008000000}" name="КТГ, _x000a_1-й месяц _x000a_4-я неделя" dataDxfId="45"/>
    <tableColumn id="3" xr3:uid="{00000000-0010-0000-0300-000003000000}" name="КТГ, _x000a_1-й месяц _x000a_5-я неделя" dataDxfId="44"/>
    <tableColumn id="6" xr3:uid="{B359FFB2-A90E-49C9-8B42-C0E4051DC6A2}" name="КТГ, _x000a_1-й месяц _x000a_6-я неделя" dataDxfId="43"/>
    <tableColumn id="7" xr3:uid="{00000000-0010-0000-0300-000007000000}" name="КТГ, _x000a_2-й месяц" dataDxfId="42"/>
    <tableColumn id="15" xr3:uid="{00000000-0010-0000-0300-00000F000000}" name="КТГ, _x000a_3-й месяц" dataDxfId="41"/>
    <tableColumn id="14" xr3:uid="{00000000-0010-0000-0300-00000E000000}" name="КТГ, _x000a_4-й месяц" dataDxfId="40"/>
    <tableColumn id="13" xr3:uid="{00000000-0010-0000-0300-00000D000000}" name="КТГ, _x000a_5-й месяц" dataDxfId="39"/>
    <tableColumn id="26" xr3:uid="{00000000-0010-0000-0300-00001A000000}" name="КТГ, _x000a_6-й месяц" dataDxfId="38"/>
    <tableColumn id="25" xr3:uid="{00000000-0010-0000-0300-000019000000}" name="КТГ, _x000a_7-й месяц" dataDxfId="37"/>
    <tableColumn id="24" xr3:uid="{00000000-0010-0000-0300-000018000000}" name="КТГ, _x000a_8-й месяц" dataDxfId="36"/>
    <tableColumn id="23" xr3:uid="{00000000-0010-0000-0300-000017000000}" name="КТГ,  _x000a_9-й месяц" dataDxfId="35"/>
    <tableColumn id="22" xr3:uid="{00000000-0010-0000-0300-000016000000}" name="КТГ, _x000a_10-й месяц" dataDxfId="34"/>
    <tableColumn id="21" xr3:uid="{00000000-0010-0000-0300-000015000000}" name="КТГ, _x000a_11-й месяц" dataDxfId="33"/>
    <tableColumn id="20" xr3:uid="{00000000-0010-0000-0300-000014000000}" name="КТГ, _x000a_12-й месяц" dataDxfId="32"/>
    <tableColumn id="19" xr3:uid="{00000000-0010-0000-0300-000013000000}" name="КТГ, _x000a_13-й месяц" dataDxfId="31"/>
    <tableColumn id="18" xr3:uid="{00000000-0010-0000-0300-000012000000}" name="КТГ, _x000a_14-й месяц" dataDxfId="30"/>
    <tableColumn id="17" xr3:uid="{00000000-0010-0000-0300-000011000000}" name="КТГ, _x000a_15-й месяц" dataDxfId="29"/>
    <tableColumn id="16" xr3:uid="{00000000-0010-0000-0300-000010000000}" name="КТГ, _x000a_16-й месяц" dataDxfId="28"/>
    <tableColumn id="5" xr3:uid="{00000000-0010-0000-0300-000005000000}" name="КТГ, _x000a_17-й месяц" dataDxfId="27"/>
    <tableColumn id="12" xr3:uid="{00000000-0010-0000-0300-00000C000000}" name="КТГ,  _x000a_18-й месяц" dataDxfId="26"/>
    <tableColumn id="27" xr3:uid="{00000000-0010-0000-0300-00001B000000}" name="Проверка дублей ресурса" dataDxfId="25">
      <calculatedColumnFormula>IF(COUNTIF(ProductsTab[Наименование рабочего места],ProductsTab[[#This Row],[Наименование рабочего места]])&gt;1,"Дубль ресурса","")</calculatedColumnFormula>
    </tableColumn>
    <tableColumn id="9" xr3:uid="{00000000-0010-0000-0300-000009000000}" name="Проверка наименования ресурса" dataDxfId="24" dataCellStyle="Normal 5">
      <calculatedColumnFormula>IF(AND(ProductsTab[[#This Row],[Наименование рабочего места]]="",ProductsTab[[#This Row],[Наименование рабочего места]]=0),"Не заполнено наименование производственного ресурса","")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411A0D-31A1-4D5D-83A2-7C4F07181F06}" name="ProductsTab_2" displayName="ProductsTab_2" ref="A1:M74" tableType="queryTable" totalsRowShown="0">
  <autoFilter ref="A1:M74" xr:uid="{6D411A0D-31A1-4D5D-83A2-7C4F07181F06}"/>
  <tableColumns count="13">
    <tableColumn id="1" xr3:uid="{BB898AA8-8474-4A5F-8AC2-8C35D5C718FF}" uniqueName="1" name="БЕ/Передел" queryTableFieldId="1" dataDxfId="8"/>
    <tableColumn id="2" xr3:uid="{0433D218-4C50-49CE-AA81-922D3F1CB674}" uniqueName="2" name="Идентификатор рабочего места" queryTableFieldId="2"/>
    <tableColumn id="3" xr3:uid="{6138B352-E4CB-47DE-B562-699B90639B6A}" uniqueName="3" name="Наименование рабочего места" queryTableFieldId="3" dataDxfId="7"/>
    <tableColumn id="4" xr3:uid="{B4F25F9D-04BF-4E74-AF2D-14D5CDE388D2}" uniqueName="4" name="Тип мощности" queryTableFieldId="4" dataDxfId="6"/>
    <tableColumn id="5" xr3:uid="{50098F18-AD5A-490E-9D3D-6449BCFE7C57}" uniqueName="5" name="Наименование родительской группы" queryTableFieldId="5"/>
    <tableColumn id="6" xr3:uid="{39213273-9E56-4A18-B0AA-F2293A5776AC}" uniqueName="6" name="Признак специфичной логики ДП" queryTableFieldId="6" dataDxfId="5"/>
    <tableColumn id="7" xr3:uid="{9421B362-84F4-4700-A324-32EC42EE601F}" uniqueName="7" name="Признак специфичной логики АГП" queryTableFieldId="7" dataDxfId="4"/>
    <tableColumn id="8" xr3:uid="{F01801E3-25D6-4653-A7E2-B0F84652AE07}" uniqueName="8" name="Column1" queryTableFieldId="8" dataDxfId="3"/>
    <tableColumn id="9" xr3:uid="{22914777-FA48-4AA1-A346-442C3C82B022}" uniqueName="9" name="Проверка дублей Идентификатор+Наименование ресурса" queryTableFieldId="9"/>
    <tableColumn id="10" xr3:uid="{3E7971EA-4A57-46E8-B3FA-A6E8145E66C0}" uniqueName="10" name="Проверка идентификатора ресурса" queryTableFieldId="10" dataDxfId="2"/>
    <tableColumn id="11" xr3:uid="{EE202774-0AEE-4971-A8CF-CD502AF03293}" uniqueName="11" name="Проверка наименования ресурса" queryTableFieldId="11"/>
    <tableColumn id="12" xr3:uid="{93EFE534-DBB4-47DD-A8AF-DC0541F715D1}" uniqueName="12" name="Проверка родительской группы" queryTableFieldId="12" dataDxfId="1"/>
    <tableColumn id="13" xr3:uid="{066D3578-9FE3-45AE-BD7F-1F87C8E8F3F4}" uniqueName="13" name="Проверка типа мощности" queryTableFieldId="13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CharBTab5" displayName="CharBTab5" ref="A1:B7" totalsRowShown="0" headerRowDxfId="23" dataDxfId="22">
  <autoFilter ref="A1:B7" xr:uid="{00000000-0009-0000-0100-000004000000}"/>
  <tableColumns count="2">
    <tableColumn id="2" xr3:uid="{00000000-0010-0000-0400-000002000000}" name="Характеристика загрузки" dataDxfId="21"/>
    <tableColumn id="3" xr3:uid="{00000000-0010-0000-0400-000003000000}" name="Значение" dataDxfId="2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harBTab52" displayName="CharBTab52" ref="A1:A6" totalsRowShown="0" headerRowDxfId="19" dataDxfId="18">
  <autoFilter ref="A1:A6" xr:uid="{00000000-0009-0000-0100-000001000000}"/>
  <tableColumns count="1">
    <tableColumn id="2" xr3:uid="{00000000-0010-0000-0500-000002000000}" name="TimeUni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k.zainudinov@seversta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44"/>
  <sheetViews>
    <sheetView showGridLines="0" zoomScale="87" zoomScaleNormal="87" workbookViewId="0">
      <selection activeCell="F13" sqref="F13"/>
    </sheetView>
  </sheetViews>
  <sheetFormatPr defaultColWidth="8.7265625" defaultRowHeight="12"/>
  <cols>
    <col min="1" max="1" width="8.7265625" style="3"/>
    <col min="2" max="2" width="2.81640625" style="3" customWidth="1"/>
    <col min="3" max="3" width="23.54296875" style="3" customWidth="1"/>
    <col min="4" max="4" width="22.453125" style="3" customWidth="1"/>
    <col min="5" max="5" width="24.26953125" style="3" customWidth="1"/>
    <col min="6" max="6" width="20.1796875" style="9" customWidth="1"/>
    <col min="7" max="7" width="18.54296875" style="9" customWidth="1"/>
    <col min="8" max="8" width="43" style="3" bestFit="1" customWidth="1"/>
    <col min="9" max="9" width="5" style="3" customWidth="1"/>
    <col min="10" max="16384" width="8.7265625" style="3"/>
  </cols>
  <sheetData>
    <row r="1" spans="1:9">
      <c r="A1" s="29"/>
    </row>
    <row r="2" spans="1:9">
      <c r="C2" s="10" t="s">
        <v>0</v>
      </c>
      <c r="D2" s="3" t="s">
        <v>303</v>
      </c>
      <c r="H2" s="10" t="s">
        <v>2</v>
      </c>
    </row>
    <row r="3" spans="1:9">
      <c r="C3" s="10" t="s">
        <v>3</v>
      </c>
      <c r="D3" s="7" t="s">
        <v>4</v>
      </c>
      <c r="H3" s="3" t="s">
        <v>5</v>
      </c>
      <c r="I3" s="3">
        <f>COUNTIFS(ProductsTab[[#All],[Проверка наименования ресурса]],$H$3)</f>
        <v>0</v>
      </c>
    </row>
    <row r="4" spans="1:9">
      <c r="C4" s="10" t="s">
        <v>6</v>
      </c>
      <c r="D4" s="8">
        <v>44601</v>
      </c>
      <c r="H4" s="3" t="s">
        <v>7</v>
      </c>
      <c r="I4" s="3">
        <f>IF(AND('Доступность ресурсов'!B1="",'Доступность ресурсов'!B1=0),1,0)</f>
        <v>0</v>
      </c>
    </row>
    <row r="5" spans="1:9">
      <c r="C5" s="10" t="s">
        <v>8</v>
      </c>
      <c r="D5" s="3" t="s">
        <v>9</v>
      </c>
      <c r="H5" s="2" t="s">
        <v>10</v>
      </c>
      <c r="I5" s="3">
        <f>COUNTIFS(ProductsTab[[#All],[Проверка дублей ресурса]],$H$5)</f>
        <v>0</v>
      </c>
    </row>
    <row r="6" spans="1:9">
      <c r="C6" s="10"/>
    </row>
    <row r="7" spans="1:9">
      <c r="C7" s="10" t="s">
        <v>11</v>
      </c>
      <c r="D7" s="3" t="s">
        <v>304</v>
      </c>
    </row>
    <row r="8" spans="1:9">
      <c r="C8" s="10" t="s">
        <v>13</v>
      </c>
      <c r="D8" s="3" t="s">
        <v>14</v>
      </c>
    </row>
    <row r="9" spans="1:9">
      <c r="C9" s="10" t="s">
        <v>15</v>
      </c>
      <c r="D9" s="3" t="s">
        <v>16</v>
      </c>
    </row>
    <row r="10" spans="1:9">
      <c r="C10" s="10" t="s">
        <v>17</v>
      </c>
    </row>
    <row r="11" spans="1:9">
      <c r="C11" s="11" t="s">
        <v>18</v>
      </c>
      <c r="D11" s="38"/>
    </row>
    <row r="12" spans="1:9">
      <c r="C12" s="11" t="s">
        <v>19</v>
      </c>
    </row>
    <row r="13" spans="1:9">
      <c r="C13" s="11" t="s">
        <v>20</v>
      </c>
      <c r="D13" s="39"/>
    </row>
    <row r="14" spans="1:9">
      <c r="C14" s="11" t="s">
        <v>18</v>
      </c>
      <c r="D14" s="39" t="s">
        <v>21</v>
      </c>
    </row>
    <row r="15" spans="1:9">
      <c r="C15" s="11" t="s">
        <v>19</v>
      </c>
      <c r="D15" s="39" t="s">
        <v>22</v>
      </c>
    </row>
    <row r="16" spans="1:9" ht="13">
      <c r="D16" s="6"/>
    </row>
    <row r="18" spans="2:7" ht="14.5">
      <c r="E18" s="16" t="s">
        <v>23</v>
      </c>
    </row>
    <row r="19" spans="2:7" ht="14.5">
      <c r="E19" s="16"/>
    </row>
    <row r="20" spans="2:7" ht="14.5">
      <c r="B20" s="17" t="s">
        <v>24</v>
      </c>
      <c r="E20" s="16"/>
    </row>
    <row r="21" spans="2:7" ht="14.5">
      <c r="B21" s="5" t="s">
        <v>25</v>
      </c>
      <c r="E21" s="16"/>
    </row>
    <row r="22" spans="2:7" ht="14.5">
      <c r="B22" s="5" t="s">
        <v>26</v>
      </c>
      <c r="E22" s="16"/>
    </row>
    <row r="23" spans="2:7" ht="14.5">
      <c r="B23" s="5" t="s">
        <v>27</v>
      </c>
      <c r="E23" s="16"/>
    </row>
    <row r="24" spans="2:7" ht="14.5">
      <c r="B24" s="5" t="s">
        <v>28</v>
      </c>
      <c r="E24" s="16"/>
    </row>
    <row r="25" spans="2:7" ht="14.5">
      <c r="B25" s="5" t="s">
        <v>29</v>
      </c>
      <c r="E25" s="16"/>
    </row>
    <row r="26" spans="2:7" ht="14.5">
      <c r="B26" s="5" t="s">
        <v>30</v>
      </c>
      <c r="E26" s="16"/>
    </row>
    <row r="27" spans="2:7" ht="14.5">
      <c r="B27" s="5" t="s">
        <v>31</v>
      </c>
      <c r="E27" s="16"/>
    </row>
    <row r="28" spans="2:7" ht="14.5">
      <c r="B28" s="5"/>
      <c r="E28" s="16"/>
    </row>
    <row r="29" spans="2:7" ht="14.5">
      <c r="E29" s="16"/>
    </row>
    <row r="30" spans="2:7" ht="14.5">
      <c r="B30" s="17" t="s">
        <v>25</v>
      </c>
      <c r="E30" s="16"/>
    </row>
    <row r="31" spans="2:7" ht="14.5">
      <c r="B31" s="17"/>
      <c r="E31" s="16"/>
    </row>
    <row r="32" spans="2:7" s="40" customFormat="1">
      <c r="B32" s="40" t="s">
        <v>32</v>
      </c>
      <c r="E32" s="41"/>
      <c r="F32" s="42"/>
      <c r="G32" s="42"/>
    </row>
    <row r="33" spans="2:7" s="40" customFormat="1">
      <c r="B33" s="43"/>
      <c r="E33" s="41"/>
      <c r="F33" s="42"/>
      <c r="G33" s="42"/>
    </row>
    <row r="34" spans="2:7" s="40" customFormat="1">
      <c r="B34" s="40" t="s">
        <v>33</v>
      </c>
      <c r="D34" s="42"/>
      <c r="E34" s="42"/>
      <c r="G34" s="42"/>
    </row>
    <row r="35" spans="2:7" s="40" customFormat="1">
      <c r="B35" s="44" t="s">
        <v>34</v>
      </c>
      <c r="C35" s="44" t="s">
        <v>35</v>
      </c>
      <c r="D35" s="44" t="s">
        <v>36</v>
      </c>
      <c r="E35" s="44" t="s">
        <v>37</v>
      </c>
      <c r="F35" s="44" t="s">
        <v>38</v>
      </c>
      <c r="G35" s="44"/>
    </row>
    <row r="36" spans="2:7" s="40" customFormat="1" ht="24">
      <c r="B36" s="45">
        <v>1</v>
      </c>
      <c r="C36" s="30" t="s">
        <v>39</v>
      </c>
      <c r="D36" s="30" t="s">
        <v>40</v>
      </c>
      <c r="E36" s="30" t="s">
        <v>41</v>
      </c>
      <c r="F36" s="46" t="s">
        <v>42</v>
      </c>
      <c r="G36" s="46"/>
    </row>
    <row r="37" spans="2:7" s="40" customFormat="1" ht="60">
      <c r="B37" s="45">
        <v>2</v>
      </c>
      <c r="C37" s="30" t="s">
        <v>1</v>
      </c>
      <c r="D37" s="30" t="s">
        <v>43</v>
      </c>
      <c r="E37" s="30" t="s">
        <v>44</v>
      </c>
      <c r="F37" s="46" t="s">
        <v>45</v>
      </c>
      <c r="G37" s="46"/>
    </row>
    <row r="38" spans="2:7" ht="14.5">
      <c r="B38" s="17"/>
      <c r="E38" s="16"/>
    </row>
    <row r="39" spans="2:7" ht="14.5">
      <c r="B39" s="17" t="s">
        <v>26</v>
      </c>
      <c r="E39" s="16"/>
    </row>
    <row r="41" spans="2:7" ht="13">
      <c r="B41" s="18" t="s">
        <v>46</v>
      </c>
    </row>
    <row r="42" spans="2:7" ht="10.5" customHeight="1"/>
    <row r="43" spans="2:7">
      <c r="B43" s="3" t="s">
        <v>47</v>
      </c>
    </row>
    <row r="44" spans="2:7">
      <c r="B44" s="3" t="s">
        <v>48</v>
      </c>
    </row>
    <row r="45" spans="2:7">
      <c r="B45" s="3" t="s">
        <v>49</v>
      </c>
    </row>
    <row r="47" spans="2:7">
      <c r="B47" s="3" t="s">
        <v>50</v>
      </c>
      <c r="D47" s="9"/>
      <c r="E47" s="9"/>
      <c r="F47" s="3"/>
    </row>
    <row r="48" spans="2:7">
      <c r="B48" s="9" t="s">
        <v>34</v>
      </c>
      <c r="C48" s="9" t="s">
        <v>51</v>
      </c>
      <c r="D48" s="9" t="s">
        <v>52</v>
      </c>
      <c r="E48" s="9" t="s">
        <v>53</v>
      </c>
      <c r="F48" s="9" t="s">
        <v>54</v>
      </c>
    </row>
    <row r="49" spans="2:6" ht="84">
      <c r="B49" s="13">
        <v>1</v>
      </c>
      <c r="C49" s="14" t="s">
        <v>55</v>
      </c>
      <c r="D49" s="12" t="s">
        <v>56</v>
      </c>
      <c r="E49" s="12" t="s">
        <v>57</v>
      </c>
      <c r="F49" s="47">
        <v>44652</v>
      </c>
    </row>
    <row r="50" spans="2:6" ht="60">
      <c r="B50" s="13">
        <v>2</v>
      </c>
      <c r="C50" s="14" t="s">
        <v>58</v>
      </c>
      <c r="D50" s="12" t="s">
        <v>56</v>
      </c>
      <c r="E50" s="12" t="s">
        <v>59</v>
      </c>
      <c r="F50" s="13">
        <v>11</v>
      </c>
    </row>
    <row r="51" spans="2:6" ht="60">
      <c r="B51" s="13">
        <v>3</v>
      </c>
      <c r="C51" s="14" t="s">
        <v>60</v>
      </c>
      <c r="D51" s="12" t="s">
        <v>56</v>
      </c>
      <c r="E51" s="12" t="s">
        <v>61</v>
      </c>
      <c r="F51" s="51" t="s">
        <v>62</v>
      </c>
    </row>
    <row r="52" spans="2:6" ht="120">
      <c r="B52" s="13">
        <v>4</v>
      </c>
      <c r="C52" s="15" t="s">
        <v>63</v>
      </c>
      <c r="D52" s="12" t="s">
        <v>64</v>
      </c>
      <c r="E52" s="12" t="s">
        <v>65</v>
      </c>
      <c r="F52" s="13" t="s">
        <v>66</v>
      </c>
    </row>
    <row r="53" spans="2:6" ht="24">
      <c r="B53" s="13">
        <v>5</v>
      </c>
      <c r="C53" s="15" t="s">
        <v>67</v>
      </c>
      <c r="D53" s="12" t="s">
        <v>68</v>
      </c>
      <c r="E53" s="12" t="s">
        <v>69</v>
      </c>
      <c r="F53" s="13">
        <v>0.96799999999999997</v>
      </c>
    </row>
    <row r="54" spans="2:6" ht="24">
      <c r="B54" s="13">
        <v>6</v>
      </c>
      <c r="C54" s="15" t="s">
        <v>70</v>
      </c>
      <c r="D54" s="12" t="s">
        <v>68</v>
      </c>
      <c r="E54" s="12" t="s">
        <v>69</v>
      </c>
      <c r="F54" s="13">
        <v>0.96799999999999997</v>
      </c>
    </row>
    <row r="55" spans="2:6" ht="24">
      <c r="B55" s="13">
        <v>7</v>
      </c>
      <c r="C55" s="15" t="s">
        <v>71</v>
      </c>
      <c r="D55" s="12" t="s">
        <v>68</v>
      </c>
      <c r="E55" s="12" t="s">
        <v>69</v>
      </c>
      <c r="F55" s="13">
        <v>0.96799999999999997</v>
      </c>
    </row>
    <row r="56" spans="2:6" ht="24">
      <c r="B56" s="13">
        <v>8</v>
      </c>
      <c r="C56" s="15" t="s">
        <v>72</v>
      </c>
      <c r="D56" s="12" t="s">
        <v>68</v>
      </c>
      <c r="E56" s="12" t="s">
        <v>69</v>
      </c>
      <c r="F56" s="13">
        <v>0.96799999999999997</v>
      </c>
    </row>
    <row r="57" spans="2:6" ht="24">
      <c r="B57" s="13">
        <v>9</v>
      </c>
      <c r="C57" s="15" t="s">
        <v>73</v>
      </c>
      <c r="D57" s="12" t="s">
        <v>68</v>
      </c>
      <c r="E57" s="12" t="s">
        <v>69</v>
      </c>
      <c r="F57" s="13">
        <v>0.96799999999999997</v>
      </c>
    </row>
    <row r="58" spans="2:6">
      <c r="B58" s="13">
        <v>10</v>
      </c>
      <c r="C58" s="24" t="s">
        <v>74</v>
      </c>
      <c r="D58" s="25" t="s">
        <v>74</v>
      </c>
      <c r="E58" s="25" t="s">
        <v>74</v>
      </c>
      <c r="F58" s="45" t="s">
        <v>74</v>
      </c>
    </row>
    <row r="59" spans="2:6" ht="24">
      <c r="B59" s="13">
        <v>11</v>
      </c>
      <c r="C59" s="15" t="s">
        <v>75</v>
      </c>
      <c r="D59" s="12" t="s">
        <v>68</v>
      </c>
      <c r="E59" s="12" t="s">
        <v>69</v>
      </c>
      <c r="F59" s="13">
        <v>0.96799999999999997</v>
      </c>
    </row>
    <row r="60" spans="2:6" ht="96">
      <c r="B60" s="13">
        <v>12</v>
      </c>
      <c r="C60" s="15" t="s">
        <v>76</v>
      </c>
      <c r="D60" s="12" t="s">
        <v>56</v>
      </c>
      <c r="E60" s="12" t="s">
        <v>77</v>
      </c>
      <c r="F60" s="25" t="s">
        <v>5</v>
      </c>
    </row>
    <row r="61" spans="2:6" ht="60">
      <c r="B61" s="13">
        <v>13</v>
      </c>
      <c r="C61" s="24" t="s">
        <v>78</v>
      </c>
      <c r="D61" s="12" t="s">
        <v>56</v>
      </c>
      <c r="E61" s="12" t="s">
        <v>79</v>
      </c>
      <c r="F61" s="25" t="s">
        <v>10</v>
      </c>
    </row>
    <row r="63" spans="2:6" ht="13">
      <c r="B63" s="17" t="s">
        <v>27</v>
      </c>
    </row>
    <row r="64" spans="2:6" ht="13">
      <c r="B64" s="17"/>
    </row>
    <row r="65" spans="2:2">
      <c r="B65" s="3" t="s">
        <v>148</v>
      </c>
    </row>
    <row r="66" spans="2:2">
      <c r="B66" s="3" t="s">
        <v>80</v>
      </c>
    </row>
    <row r="67" spans="2:2">
      <c r="B67" s="3" t="s">
        <v>81</v>
      </c>
    </row>
    <row r="76" spans="2:2">
      <c r="B76" s="48"/>
    </row>
    <row r="77" spans="2:2">
      <c r="B77" s="38" t="s">
        <v>82</v>
      </c>
    </row>
    <row r="78" spans="2:2">
      <c r="B78" s="38" t="s">
        <v>83</v>
      </c>
    </row>
    <row r="79" spans="2:2">
      <c r="B79" s="3" t="s">
        <v>84</v>
      </c>
    </row>
    <row r="81" spans="2:5">
      <c r="B81" s="3" t="s">
        <v>85</v>
      </c>
    </row>
    <row r="83" spans="2:5" ht="14.5">
      <c r="B83" s="17" t="s">
        <v>28</v>
      </c>
      <c r="E83" s="16"/>
    </row>
    <row r="84" spans="2:5" ht="14.5">
      <c r="B84" s="17"/>
      <c r="E84" s="16"/>
    </row>
    <row r="85" spans="2:5" ht="14.5">
      <c r="B85" s="3" t="s">
        <v>86</v>
      </c>
      <c r="E85" s="16"/>
    </row>
    <row r="86" spans="2:5" ht="14.5">
      <c r="B86" s="3" t="s">
        <v>87</v>
      </c>
      <c r="E86" s="16"/>
    </row>
    <row r="87" spans="2:5" ht="14.5">
      <c r="B87" s="3" t="s">
        <v>88</v>
      </c>
      <c r="E87" s="16"/>
    </row>
    <row r="88" spans="2:5" ht="14.5">
      <c r="E88" s="16"/>
    </row>
    <row r="89" spans="2:5" ht="14.5">
      <c r="E89" s="16"/>
    </row>
    <row r="90" spans="2:5" ht="14.5">
      <c r="E90" s="16"/>
    </row>
    <row r="91" spans="2:5" ht="14.5">
      <c r="E91" s="16"/>
    </row>
    <row r="92" spans="2:5" ht="14.5">
      <c r="E92" s="16"/>
    </row>
    <row r="93" spans="2:5" ht="14.5">
      <c r="E93" s="16"/>
    </row>
    <row r="94" spans="2:5" ht="14.5">
      <c r="E94" s="16"/>
    </row>
    <row r="95" spans="2:5" ht="14.5">
      <c r="B95" s="3" t="s">
        <v>89</v>
      </c>
      <c r="E95" s="16"/>
    </row>
    <row r="97" spans="2:2" ht="13">
      <c r="B97" s="17" t="s">
        <v>90</v>
      </c>
    </row>
    <row r="99" spans="2:2">
      <c r="B99" s="3" t="s">
        <v>91</v>
      </c>
    </row>
    <row r="100" spans="2:2">
      <c r="B100" s="3" t="s">
        <v>92</v>
      </c>
    </row>
    <row r="101" spans="2:2">
      <c r="B101" s="3" t="s">
        <v>93</v>
      </c>
    </row>
    <row r="103" spans="2:2" ht="13">
      <c r="B103" s="17" t="s">
        <v>30</v>
      </c>
    </row>
    <row r="105" spans="2:2">
      <c r="B105" s="3" t="s">
        <v>94</v>
      </c>
    </row>
    <row r="106" spans="2:2">
      <c r="B106" s="3" t="s">
        <v>95</v>
      </c>
    </row>
    <row r="107" spans="2:2">
      <c r="B107" s="3" t="s">
        <v>96</v>
      </c>
    </row>
    <row r="109" spans="2:2" ht="13">
      <c r="B109" s="17" t="s">
        <v>97</v>
      </c>
    </row>
    <row r="111" spans="2:2">
      <c r="B111" s="3" t="s">
        <v>98</v>
      </c>
    </row>
    <row r="112" spans="2:2">
      <c r="B112" s="3" t="s">
        <v>99</v>
      </c>
    </row>
    <row r="125" spans="2:2">
      <c r="B125" s="3" t="s">
        <v>100</v>
      </c>
    </row>
    <row r="135" spans="2:2">
      <c r="B135" s="3" t="s">
        <v>101</v>
      </c>
    </row>
    <row r="144" spans="2:2">
      <c r="B144" s="3" t="s">
        <v>102</v>
      </c>
    </row>
  </sheetData>
  <phoneticPr fontId="70" type="noConversion"/>
  <conditionalFormatting sqref="C2:C12">
    <cfRule type="iconSet" priority="11">
      <iconSet iconSet="3Sign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H2">
    <cfRule type="iconSet" priority="8">
      <iconSet iconSet="3Sign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I3:I10">
    <cfRule type="cellIs" dxfId="16" priority="7" operator="greaterThan">
      <formula>0</formula>
    </cfRule>
  </conditionalFormatting>
  <conditionalFormatting sqref="C13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C14:C15">
    <cfRule type="iconSet" priority="1">
      <iconSet iconSet="3Sign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hyperlinks>
    <hyperlink ref="B21" location="Инструкция!B30" display="1. ОБЩЕЕ ОПИСАНИЕ" xr:uid="{00000000-0004-0000-0000-000000000000}"/>
    <hyperlink ref="B24" location="Инструкция!B83" display="4. ДОБАВЛЕНИЕ НОВЫХ ДАННЫХ" xr:uid="{00000000-0004-0000-0000-000001000000}"/>
    <hyperlink ref="B25" location="Инструкция!B97" display="5. РЕДАКТИРОВАНИЕ ДАННЫХ  " xr:uid="{00000000-0004-0000-0000-000002000000}"/>
    <hyperlink ref="B27" location="Инструкция!B109" display="7. ВАЛИДАЦИЯ ДАННЫХ  " xr:uid="{00000000-0004-0000-0000-000003000000}"/>
    <hyperlink ref="B26" location="Инструкция!B103" display="6. УДАЛЕНИЕ ДАННЫХ" xr:uid="{00000000-0004-0000-0000-000004000000}"/>
    <hyperlink ref="D15" r:id="rId1" xr:uid="{00000000-0004-0000-0000-000005000000}"/>
    <hyperlink ref="B22" location="Инструкция!B39" display="2. ОПИСАНИЕ ВКЛАДОК" xr:uid="{00000000-0004-0000-0000-000006000000}"/>
    <hyperlink ref="B23" location="Инструкция!B63" display="3. ЗАПОЛНЕНИЕ ШАБЛОНА" xr:uid="{00000000-0004-0000-0000-000007000000}"/>
  </hyperlinks>
  <pageMargins left="0.7" right="0.7" top="0.75" bottom="0.75" header="0.3" footer="0.3"/>
  <pageSetup paperSize="9" scale="39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Z159"/>
  <sheetViews>
    <sheetView tabSelected="1" zoomScale="65" zoomScaleNormal="65" workbookViewId="0">
      <pane xSplit="5" topLeftCell="F1" activePane="topRight" state="frozen"/>
      <selection pane="topRight" activeCell="E23" sqref="E23"/>
    </sheetView>
  </sheetViews>
  <sheetFormatPr defaultColWidth="8.7265625" defaultRowHeight="12"/>
  <cols>
    <col min="1" max="1" width="41.1796875" style="2" customWidth="1"/>
    <col min="2" max="3" width="13.7265625" style="2" bestFit="1" customWidth="1"/>
    <col min="4" max="24" width="13.7265625" style="2" customWidth="1"/>
    <col min="25" max="25" width="19.26953125" style="2" bestFit="1" customWidth="1"/>
    <col min="26" max="26" width="45.54296875" style="2" bestFit="1" customWidth="1"/>
    <col min="27" max="16384" width="8.7265625" style="1"/>
  </cols>
  <sheetData>
    <row r="1" spans="1:26" ht="14.5">
      <c r="A1" s="35" t="s">
        <v>55</v>
      </c>
      <c r="B1" s="36">
        <v>44652</v>
      </c>
    </row>
    <row r="2" spans="1:26" ht="9" customHeight="1">
      <c r="A2" s="3"/>
      <c r="B2" s="37" t="s">
        <v>103</v>
      </c>
    </row>
    <row r="4" spans="1:26" ht="14.5">
      <c r="A4" t="s">
        <v>58</v>
      </c>
      <c r="B4" s="49">
        <v>11</v>
      </c>
    </row>
    <row r="5" spans="1:26" ht="9" customHeight="1">
      <c r="A5"/>
      <c r="B5" s="37" t="s">
        <v>104</v>
      </c>
    </row>
    <row r="6" spans="1:26" ht="9" customHeight="1">
      <c r="A6"/>
      <c r="B6" s="37"/>
    </row>
    <row r="7" spans="1:26" ht="14.5">
      <c r="A7" t="s">
        <v>60</v>
      </c>
      <c r="B7" s="50">
        <v>44652</v>
      </c>
      <c r="C7" s="50">
        <v>44655</v>
      </c>
      <c r="D7" s="50">
        <v>44662</v>
      </c>
      <c r="E7" s="50">
        <v>44669</v>
      </c>
      <c r="F7" s="50">
        <v>44676</v>
      </c>
      <c r="G7" s="50"/>
      <c r="H7" s="50">
        <v>44682</v>
      </c>
      <c r="I7" s="50">
        <v>44713</v>
      </c>
      <c r="J7" s="50">
        <v>44743</v>
      </c>
      <c r="K7" s="50">
        <v>44774</v>
      </c>
      <c r="L7" s="50">
        <v>44805</v>
      </c>
      <c r="M7" s="50">
        <v>44835</v>
      </c>
      <c r="N7" s="50">
        <v>44866</v>
      </c>
      <c r="O7" s="50">
        <v>44896</v>
      </c>
      <c r="P7" s="50">
        <v>44927</v>
      </c>
      <c r="Q7" s="50">
        <v>44958</v>
      </c>
      <c r="R7" s="50"/>
      <c r="S7" s="50"/>
      <c r="T7" s="50"/>
      <c r="U7" s="50"/>
      <c r="V7" s="50"/>
      <c r="W7" s="50"/>
      <c r="X7" s="50"/>
    </row>
    <row r="9" spans="1:26" ht="36.65" customHeight="1">
      <c r="A9" s="31" t="s">
        <v>63</v>
      </c>
      <c r="B9" s="31" t="s">
        <v>105</v>
      </c>
      <c r="C9" s="31" t="s">
        <v>106</v>
      </c>
      <c r="D9" s="31" t="s">
        <v>107</v>
      </c>
      <c r="E9" s="31" t="s">
        <v>108</v>
      </c>
      <c r="F9" s="31" t="s">
        <v>109</v>
      </c>
      <c r="G9" s="31" t="s">
        <v>149</v>
      </c>
      <c r="H9" s="31" t="s">
        <v>110</v>
      </c>
      <c r="I9" s="31" t="s">
        <v>111</v>
      </c>
      <c r="J9" s="31" t="s">
        <v>112</v>
      </c>
      <c r="K9" s="31" t="s">
        <v>113</v>
      </c>
      <c r="L9" s="31" t="s">
        <v>114</v>
      </c>
      <c r="M9" s="31" t="s">
        <v>115</v>
      </c>
      <c r="N9" s="31" t="s">
        <v>116</v>
      </c>
      <c r="O9" s="31" t="s">
        <v>117</v>
      </c>
      <c r="P9" s="31" t="s">
        <v>118</v>
      </c>
      <c r="Q9" s="31" t="s">
        <v>119</v>
      </c>
      <c r="R9" s="31" t="s">
        <v>120</v>
      </c>
      <c r="S9" s="31" t="s">
        <v>121</v>
      </c>
      <c r="T9" s="31" t="s">
        <v>122</v>
      </c>
      <c r="U9" s="31" t="s">
        <v>123</v>
      </c>
      <c r="V9" s="31" t="s">
        <v>124</v>
      </c>
      <c r="W9" s="31" t="s">
        <v>125</v>
      </c>
      <c r="X9" s="31" t="s">
        <v>126</v>
      </c>
      <c r="Y9" s="31" t="s">
        <v>78</v>
      </c>
      <c r="Z9" s="4" t="s">
        <v>127</v>
      </c>
    </row>
    <row r="10" spans="1:26" ht="14.5">
      <c r="A10" s="59" t="s">
        <v>177</v>
      </c>
      <c r="B10" s="53"/>
      <c r="C10" s="53"/>
      <c r="D10" s="53"/>
      <c r="E10" s="53"/>
      <c r="F10" s="54"/>
      <c r="G10" s="14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7" t="str">
        <f>IF(COUNTIF(ProductsTab[Наименование рабочего места],ProductsTab[[#This Row],[Наименование рабочего места]])&gt;1,"Дубль ресурса","")</f>
        <v/>
      </c>
      <c r="Z10" s="58" t="str">
        <f>IF(AND(ProductsTab[[#This Row],[Наименование рабочего места]]="",ProductsTab[[#This Row],[Наименование рабочего места]]=0),"Не заполнено наименование производственного ресурса","")</f>
        <v/>
      </c>
    </row>
    <row r="11" spans="1:26" ht="14.5">
      <c r="A11" s="59" t="s">
        <v>180</v>
      </c>
      <c r="B11" s="53"/>
      <c r="C11" s="53"/>
      <c r="D11" s="53"/>
      <c r="E11" s="53"/>
      <c r="F11" s="55"/>
      <c r="G11" s="14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7" t="str">
        <f>IF(COUNTIF(ProductsTab[Наименование рабочего места],ProductsTab[[#This Row],[Наименование рабочего места]])&gt;1,"Дубль ресурса","")</f>
        <v/>
      </c>
      <c r="Z11" s="58" t="str">
        <f>IF(AND(ProductsTab[[#This Row],[Наименование рабочего места]]="",ProductsTab[[#This Row],[Наименование рабочего места]]=0),"Не заполнено наименование производственного ресурса","")</f>
        <v/>
      </c>
    </row>
    <row r="12" spans="1:26">
      <c r="Z12" s="27"/>
    </row>
    <row r="13" spans="1:26">
      <c r="Z13" s="27"/>
    </row>
    <row r="14" spans="1:26">
      <c r="Z14" s="27"/>
    </row>
    <row r="15" spans="1:26">
      <c r="Z15" s="27"/>
    </row>
    <row r="16" spans="1:26">
      <c r="Z16" s="27"/>
    </row>
    <row r="17" spans="1:26">
      <c r="Z17" s="27"/>
    </row>
    <row r="20" spans="1:26">
      <c r="Z20" s="27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8" spans="1:26">
      <c r="Z28" s="28"/>
    </row>
    <row r="29" spans="1:26">
      <c r="Z29" s="28"/>
    </row>
    <row r="30" spans="1:26">
      <c r="Z30" s="28"/>
    </row>
    <row r="31" spans="1:26">
      <c r="Z31" s="28"/>
    </row>
    <row r="32" spans="1:26">
      <c r="Z32" s="28"/>
    </row>
    <row r="33" spans="26:26">
      <c r="Z33" s="28"/>
    </row>
    <row r="34" spans="26:26">
      <c r="Z34" s="28"/>
    </row>
    <row r="71" spans="1:26" ht="14.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"/>
    </row>
    <row r="72" spans="1:26" ht="14.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"/>
    </row>
    <row r="73" spans="1:26" ht="14.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"/>
    </row>
    <row r="74" spans="1:26" ht="14.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"/>
    </row>
    <row r="75" spans="1:26" ht="14.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"/>
    </row>
    <row r="76" spans="1:26" ht="14.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"/>
    </row>
    <row r="77" spans="1:26" ht="14.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"/>
    </row>
    <row r="78" spans="1:26" ht="14.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"/>
    </row>
    <row r="79" spans="1:26" ht="14.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"/>
    </row>
    <row r="80" spans="1:26" ht="14.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"/>
    </row>
    <row r="81" spans="1:26" ht="14.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"/>
    </row>
    <row r="82" spans="1:26" ht="14.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"/>
    </row>
    <row r="83" spans="1:26" ht="14.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"/>
    </row>
    <row r="84" spans="1:26" ht="14.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"/>
    </row>
    <row r="85" spans="1:26" ht="14.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"/>
    </row>
    <row r="86" spans="1:26" ht="14.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"/>
    </row>
    <row r="87" spans="1:26" ht="14.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"/>
    </row>
    <row r="88" spans="1:26" ht="14.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"/>
    </row>
    <row r="89" spans="1:26" ht="14.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"/>
    </row>
    <row r="90" spans="1:26" ht="14.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"/>
    </row>
    <row r="91" spans="1:26" ht="14.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"/>
    </row>
    <row r="92" spans="1:26" ht="14.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"/>
    </row>
    <row r="93" spans="1:26" ht="14.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"/>
    </row>
    <row r="94" spans="1:26" ht="14.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"/>
    </row>
    <row r="95" spans="1:26" ht="14.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"/>
    </row>
    <row r="96" spans="1:26" ht="14.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"/>
    </row>
    <row r="97" spans="1:26" ht="14.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"/>
    </row>
    <row r="98" spans="1:26" ht="14.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"/>
    </row>
    <row r="99" spans="1:26" ht="14.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"/>
    </row>
    <row r="100" spans="1:26" ht="14.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"/>
    </row>
    <row r="101" spans="1:26" ht="14.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"/>
    </row>
    <row r="102" spans="1:26" ht="14.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"/>
    </row>
    <row r="103" spans="1:26" ht="14.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"/>
    </row>
    <row r="104" spans="1:26" ht="14.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"/>
    </row>
    <row r="105" spans="1:26" ht="14.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"/>
    </row>
    <row r="106" spans="1:26" ht="14.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"/>
    </row>
    <row r="107" spans="1:26" ht="14.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"/>
    </row>
    <row r="108" spans="1:26" ht="14.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1"/>
    </row>
    <row r="109" spans="1:26" ht="14.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"/>
    </row>
    <row r="110" spans="1:26" ht="14.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1"/>
    </row>
    <row r="111" spans="1:26" ht="14.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1"/>
    </row>
    <row r="112" spans="1:26" ht="14.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"/>
    </row>
    <row r="113" spans="1:26" ht="14.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1"/>
    </row>
    <row r="114" spans="1:26" ht="14.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"/>
    </row>
    <row r="115" spans="1:26" ht="14.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"/>
    </row>
    <row r="116" spans="1:26" ht="14.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"/>
    </row>
    <row r="117" spans="1:26" ht="14.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1"/>
    </row>
    <row r="118" spans="1:26" ht="14.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"/>
    </row>
    <row r="119" spans="1:26" ht="14.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1"/>
    </row>
    <row r="120" spans="1:26" ht="14.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1"/>
    </row>
    <row r="121" spans="1:26" ht="14.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"/>
    </row>
    <row r="122" spans="1:26" ht="14.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"/>
    </row>
    <row r="123" spans="1:26" ht="14.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1"/>
    </row>
    <row r="124" spans="1:26" ht="14.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1"/>
    </row>
    <row r="125" spans="1:26" ht="14.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1"/>
    </row>
    <row r="126" spans="1:26" ht="14.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1"/>
    </row>
    <row r="127" spans="1:26" ht="14.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1"/>
    </row>
    <row r="128" spans="1:26" ht="14.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1"/>
    </row>
    <row r="129" spans="1:26" ht="14.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1"/>
    </row>
    <row r="130" spans="1:26" ht="14.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1"/>
    </row>
    <row r="131" spans="1:26" ht="14.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1"/>
    </row>
    <row r="132" spans="1:26" ht="14.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1"/>
    </row>
    <row r="133" spans="1:26" ht="14.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1"/>
    </row>
    <row r="134" spans="1:26" ht="14.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1"/>
    </row>
    <row r="135" spans="1:26" ht="14.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1"/>
    </row>
    <row r="136" spans="1:26" ht="14.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1"/>
    </row>
    <row r="137" spans="1:26" ht="14.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1"/>
    </row>
    <row r="138" spans="1:26" ht="14.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1"/>
    </row>
    <row r="139" spans="1:26" ht="14.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1"/>
    </row>
    <row r="140" spans="1:26" ht="14.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1"/>
    </row>
    <row r="141" spans="1:26" ht="14.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1"/>
    </row>
    <row r="142" spans="1:26" ht="14.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1"/>
    </row>
    <row r="143" spans="1:26" ht="14.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1"/>
    </row>
    <row r="144" spans="1:26" ht="14.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1"/>
    </row>
    <row r="145" spans="1:26" ht="14.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1"/>
    </row>
    <row r="146" spans="1:26" ht="14.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1"/>
    </row>
    <row r="147" spans="1:26" ht="14.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1"/>
    </row>
    <row r="148" spans="1:26" ht="14.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1"/>
    </row>
    <row r="149" spans="1:26" ht="14.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1"/>
    </row>
    <row r="150" spans="1:26" ht="14.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1"/>
    </row>
    <row r="151" spans="1:26" ht="14.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1"/>
    </row>
    <row r="152" spans="1:26" ht="14.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1"/>
    </row>
    <row r="153" spans="1:26" ht="14.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1"/>
    </row>
    <row r="154" spans="1:26" ht="14.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1"/>
    </row>
    <row r="155" spans="1:26" ht="14.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1"/>
    </row>
    <row r="156" spans="1:26" ht="14.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1"/>
    </row>
    <row r="157" spans="1:26" ht="14.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1"/>
    </row>
    <row r="158" spans="1:26" ht="14.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1"/>
    </row>
    <row r="159" spans="1:26" ht="14.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1"/>
    </row>
  </sheetData>
  <phoneticPr fontId="70" type="noConversion"/>
  <conditionalFormatting sqref="B1">
    <cfRule type="containsBlanks" dxfId="15" priority="4">
      <formula>LEN(TRIM(B1))=0</formula>
    </cfRule>
  </conditionalFormatting>
  <conditionalFormatting sqref="B4">
    <cfRule type="containsBlanks" dxfId="14" priority="5">
      <formula>LEN(TRIM(B4))=0</formula>
    </cfRule>
  </conditionalFormatting>
  <conditionalFormatting sqref="B7:X7">
    <cfRule type="notContainsBlanks" dxfId="13" priority="3">
      <formula>LEN(TRIM(B7))&gt;0</formula>
    </cfRule>
  </conditionalFormatting>
  <conditionalFormatting sqref="A12:A181">
    <cfRule type="expression" dxfId="12" priority="324">
      <formula>SEARCH("Не заполнено наименование",$Z12)=1</formula>
    </cfRule>
    <cfRule type="duplicateValues" dxfId="11" priority="325"/>
  </conditionalFormatting>
  <conditionalFormatting sqref="A10:A11">
    <cfRule type="expression" dxfId="10" priority="326">
      <formula>SEARCH("Не заполнено наименование",$K10)=1</formula>
    </cfRule>
    <cfRule type="duplicateValues" dxfId="9" priority="327"/>
  </conditionalFormatting>
  <dataValidations count="3">
    <dataValidation type="date" allowBlank="1" showInputMessage="1" showErrorMessage="1" error="Значение должно быть в формате &quot;Число&quot;-&quot;Месяц&quot;-&quot;Год&quot;" sqref="B1" xr:uid="{00000000-0002-0000-0100-000000000000}">
      <formula1>43831</formula1>
      <formula2>51136</formula2>
    </dataValidation>
    <dataValidation allowBlank="1" showInputMessage="1" showErrorMessage="1" error="Значение должно быть положительным десятичным числом до 1." sqref="Y10:Y11" xr:uid="{00000000-0002-0000-0100-000001000000}"/>
    <dataValidation type="decimal" allowBlank="1" showInputMessage="1" showErrorMessage="1" error="Значение должно быть положительным десятичным числом до 1." sqref="B10:X11" xr:uid="{00000000-0002-0000-0100-000002000000}">
      <formula1>0</formula1>
      <formula2>1</formula2>
    </dataValidation>
  </dataValidations>
  <pageMargins left="0.7" right="0.7" top="0.75" bottom="0.75" header="0.3" footer="0.3"/>
  <pageSetup paperSize="9" scale="3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E77090-02F1-4CD5-8E9F-F4AFDCD5137E}">
          <x14:formula1>
            <xm:f>OFFSET(Ресурсы!$A$2,MATCH("01.КХП",Ресурсы!$A$2:$A$297,0)-1,2,COUNTIF(Ресурсы!$A$2:$A$297,"01.КХП"),1)</xm:f>
          </x14:formula1>
          <xm:sqref>A10:A11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832-6328-45C7-8F53-B4B86D0B6A1F}">
  <dimension ref="A1:M74"/>
  <sheetViews>
    <sheetView workbookViewId="0">
      <selection activeCell="C49" sqref="C49"/>
    </sheetView>
  </sheetViews>
  <sheetFormatPr defaultRowHeight="14.5"/>
  <cols>
    <col min="1" max="13" width="8.7265625" bestFit="1" customWidth="1"/>
  </cols>
  <sheetData>
    <row r="1" spans="1:13">
      <c r="A1" t="s">
        <v>150</v>
      </c>
      <c r="B1" t="s">
        <v>151</v>
      </c>
      <c r="C1" t="s">
        <v>63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127</v>
      </c>
      <c r="L1" t="s">
        <v>159</v>
      </c>
      <c r="M1" t="s">
        <v>160</v>
      </c>
    </row>
    <row r="2" spans="1:13">
      <c r="A2" s="52" t="s">
        <v>161</v>
      </c>
      <c r="B2" t="s">
        <v>162</v>
      </c>
      <c r="C2" s="52" t="s">
        <v>163</v>
      </c>
      <c r="D2" s="52" t="s">
        <v>164</v>
      </c>
      <c r="F2" s="52"/>
      <c r="G2" s="52"/>
      <c r="H2" s="52" t="s">
        <v>165</v>
      </c>
      <c r="I2" t="s">
        <v>166</v>
      </c>
      <c r="J2" s="52" t="s">
        <v>166</v>
      </c>
      <c r="K2" t="s">
        <v>166</v>
      </c>
      <c r="L2" s="52" t="s">
        <v>167</v>
      </c>
      <c r="M2" s="52" t="s">
        <v>166</v>
      </c>
    </row>
    <row r="3" spans="1:13">
      <c r="A3" s="52" t="s">
        <v>161</v>
      </c>
      <c r="B3" t="s">
        <v>168</v>
      </c>
      <c r="C3" s="52" t="s">
        <v>169</v>
      </c>
      <c r="D3" s="52" t="s">
        <v>164</v>
      </c>
      <c r="F3" s="52"/>
      <c r="G3" s="52"/>
      <c r="H3" s="52" t="s">
        <v>170</v>
      </c>
      <c r="I3" t="s">
        <v>166</v>
      </c>
      <c r="J3" s="52" t="s">
        <v>166</v>
      </c>
      <c r="K3" t="s">
        <v>166</v>
      </c>
      <c r="L3" s="52" t="s">
        <v>167</v>
      </c>
      <c r="M3" s="52" t="s">
        <v>166</v>
      </c>
    </row>
    <row r="4" spans="1:13">
      <c r="A4" s="52" t="s">
        <v>161</v>
      </c>
      <c r="B4" t="s">
        <v>171</v>
      </c>
      <c r="C4" s="52" t="s">
        <v>172</v>
      </c>
      <c r="D4" s="52" t="s">
        <v>164</v>
      </c>
      <c r="F4" s="52"/>
      <c r="G4" s="52"/>
      <c r="H4" s="52" t="s">
        <v>173</v>
      </c>
      <c r="I4" t="s">
        <v>166</v>
      </c>
      <c r="J4" s="52" t="s">
        <v>166</v>
      </c>
      <c r="K4" t="s">
        <v>166</v>
      </c>
      <c r="L4" s="52" t="s">
        <v>167</v>
      </c>
      <c r="M4" s="52" t="s">
        <v>166</v>
      </c>
    </row>
    <row r="5" spans="1:13">
      <c r="A5" s="52" t="s">
        <v>161</v>
      </c>
      <c r="B5" t="s">
        <v>174</v>
      </c>
      <c r="C5" s="52" t="s">
        <v>175</v>
      </c>
      <c r="D5" s="52" t="s">
        <v>164</v>
      </c>
      <c r="F5" s="52"/>
      <c r="G5" s="52"/>
      <c r="H5" s="52" t="s">
        <v>176</v>
      </c>
      <c r="I5" t="s">
        <v>166</v>
      </c>
      <c r="J5" s="52" t="s">
        <v>166</v>
      </c>
      <c r="K5" t="s">
        <v>166</v>
      </c>
      <c r="L5" s="52" t="s">
        <v>167</v>
      </c>
      <c r="M5" s="52" t="s">
        <v>166</v>
      </c>
    </row>
    <row r="6" spans="1:13">
      <c r="A6" s="52" t="s">
        <v>161</v>
      </c>
      <c r="C6" s="52" t="s">
        <v>177</v>
      </c>
      <c r="D6" s="52"/>
      <c r="F6" s="52"/>
      <c r="G6" s="52"/>
      <c r="H6" s="52" t="s">
        <v>177</v>
      </c>
      <c r="I6" t="s">
        <v>166</v>
      </c>
      <c r="J6" s="52" t="s">
        <v>178</v>
      </c>
      <c r="K6" t="s">
        <v>166</v>
      </c>
      <c r="L6" s="52" t="s">
        <v>167</v>
      </c>
      <c r="M6" s="52" t="s">
        <v>179</v>
      </c>
    </row>
    <row r="7" spans="1:13">
      <c r="A7" s="52" t="s">
        <v>161</v>
      </c>
      <c r="C7" s="52" t="s">
        <v>180</v>
      </c>
      <c r="D7" s="52"/>
      <c r="F7" s="52"/>
      <c r="G7" s="52"/>
      <c r="H7" s="52" t="s">
        <v>180</v>
      </c>
      <c r="I7" t="s">
        <v>166</v>
      </c>
      <c r="J7" s="52" t="s">
        <v>178</v>
      </c>
      <c r="K7" t="s">
        <v>166</v>
      </c>
      <c r="L7" s="52" t="s">
        <v>167</v>
      </c>
      <c r="M7" s="52" t="s">
        <v>179</v>
      </c>
    </row>
    <row r="8" spans="1:13">
      <c r="A8" s="52" t="s">
        <v>161</v>
      </c>
      <c r="C8" s="52" t="s">
        <v>181</v>
      </c>
      <c r="D8" s="52"/>
      <c r="F8" s="52"/>
      <c r="G8" s="52"/>
      <c r="H8" s="52" t="s">
        <v>181</v>
      </c>
      <c r="I8" t="s">
        <v>166</v>
      </c>
      <c r="J8" s="52" t="s">
        <v>178</v>
      </c>
      <c r="K8" t="s">
        <v>166</v>
      </c>
      <c r="L8" s="52" t="s">
        <v>167</v>
      </c>
      <c r="M8" s="52" t="s">
        <v>179</v>
      </c>
    </row>
    <row r="9" spans="1:13">
      <c r="A9" s="52" t="s">
        <v>161</v>
      </c>
      <c r="C9" s="52" t="s">
        <v>182</v>
      </c>
      <c r="D9" s="52"/>
      <c r="F9" s="52"/>
      <c r="G9" s="52"/>
      <c r="H9" s="52" t="s">
        <v>182</v>
      </c>
      <c r="I9" t="s">
        <v>166</v>
      </c>
      <c r="J9" s="52" t="s">
        <v>178</v>
      </c>
      <c r="K9" t="s">
        <v>166</v>
      </c>
      <c r="L9" s="52" t="s">
        <v>167</v>
      </c>
      <c r="M9" s="52" t="s">
        <v>179</v>
      </c>
    </row>
    <row r="10" spans="1:13">
      <c r="A10" s="52" t="s">
        <v>161</v>
      </c>
      <c r="C10" s="52" t="s">
        <v>183</v>
      </c>
      <c r="D10" s="52"/>
      <c r="F10" s="52"/>
      <c r="G10" s="52"/>
      <c r="H10" s="52" t="s">
        <v>183</v>
      </c>
      <c r="I10" t="s">
        <v>166</v>
      </c>
      <c r="J10" s="52" t="s">
        <v>178</v>
      </c>
      <c r="K10" t="s">
        <v>166</v>
      </c>
      <c r="L10" s="52" t="s">
        <v>167</v>
      </c>
      <c r="M10" s="52" t="s">
        <v>179</v>
      </c>
    </row>
    <row r="11" spans="1:13">
      <c r="A11" s="52" t="s">
        <v>161</v>
      </c>
      <c r="C11" s="52" t="s">
        <v>184</v>
      </c>
      <c r="D11" s="52"/>
      <c r="F11" s="52"/>
      <c r="G11" s="52"/>
      <c r="H11" s="52" t="s">
        <v>184</v>
      </c>
      <c r="I11" t="s">
        <v>166</v>
      </c>
      <c r="J11" s="52" t="s">
        <v>178</v>
      </c>
      <c r="K11" t="s">
        <v>166</v>
      </c>
      <c r="L11" s="52" t="s">
        <v>167</v>
      </c>
      <c r="M11" s="52" t="s">
        <v>179</v>
      </c>
    </row>
    <row r="12" spans="1:13">
      <c r="A12" s="52" t="s">
        <v>161</v>
      </c>
      <c r="C12" s="52" t="s">
        <v>185</v>
      </c>
      <c r="D12" s="52"/>
      <c r="F12" s="52"/>
      <c r="G12" s="52"/>
      <c r="H12" s="52" t="s">
        <v>185</v>
      </c>
      <c r="I12" t="s">
        <v>166</v>
      </c>
      <c r="J12" s="52" t="s">
        <v>178</v>
      </c>
      <c r="K12" t="s">
        <v>166</v>
      </c>
      <c r="L12" s="52" t="s">
        <v>167</v>
      </c>
      <c r="M12" s="52" t="s">
        <v>179</v>
      </c>
    </row>
    <row r="13" spans="1:13">
      <c r="A13" s="52" t="s">
        <v>161</v>
      </c>
      <c r="C13" s="52" t="s">
        <v>186</v>
      </c>
      <c r="D13" s="52"/>
      <c r="F13" s="52"/>
      <c r="G13" s="52"/>
      <c r="H13" s="52" t="s">
        <v>186</v>
      </c>
      <c r="I13" t="s">
        <v>166</v>
      </c>
      <c r="J13" s="52" t="s">
        <v>178</v>
      </c>
      <c r="K13" t="s">
        <v>166</v>
      </c>
      <c r="L13" s="52" t="s">
        <v>167</v>
      </c>
      <c r="M13" s="52" t="s">
        <v>179</v>
      </c>
    </row>
    <row r="14" spans="1:13">
      <c r="A14" s="52" t="s">
        <v>161</v>
      </c>
      <c r="C14" s="52" t="s">
        <v>187</v>
      </c>
      <c r="D14" s="52"/>
      <c r="F14" s="52"/>
      <c r="G14" s="52"/>
      <c r="H14" s="52" t="s">
        <v>187</v>
      </c>
      <c r="I14" t="s">
        <v>166</v>
      </c>
      <c r="J14" s="52" t="s">
        <v>178</v>
      </c>
      <c r="K14" t="s">
        <v>166</v>
      </c>
      <c r="L14" s="52" t="s">
        <v>167</v>
      </c>
      <c r="M14" s="52" t="s">
        <v>179</v>
      </c>
    </row>
    <row r="15" spans="1:13">
      <c r="A15" s="52" t="s">
        <v>161</v>
      </c>
      <c r="C15" s="52" t="s">
        <v>188</v>
      </c>
      <c r="D15" s="52"/>
      <c r="F15" s="52"/>
      <c r="G15" s="52"/>
      <c r="H15" s="52" t="s">
        <v>188</v>
      </c>
      <c r="I15" t="s">
        <v>166</v>
      </c>
      <c r="J15" s="52" t="s">
        <v>178</v>
      </c>
      <c r="K15" t="s">
        <v>166</v>
      </c>
      <c r="L15" s="52" t="s">
        <v>167</v>
      </c>
      <c r="M15" s="52" t="s">
        <v>179</v>
      </c>
    </row>
    <row r="16" spans="1:13">
      <c r="A16" s="52" t="s">
        <v>189</v>
      </c>
      <c r="B16">
        <v>1004</v>
      </c>
      <c r="C16" s="52" t="s">
        <v>190</v>
      </c>
      <c r="D16" s="52" t="s">
        <v>164</v>
      </c>
      <c r="F16" s="52"/>
      <c r="G16" s="52" t="s">
        <v>191</v>
      </c>
      <c r="H16" s="52" t="s">
        <v>192</v>
      </c>
      <c r="I16" t="s">
        <v>166</v>
      </c>
      <c r="J16" s="52" t="s">
        <v>166</v>
      </c>
      <c r="K16" t="s">
        <v>166</v>
      </c>
      <c r="L16" s="52" t="s">
        <v>167</v>
      </c>
      <c r="M16" s="52" t="s">
        <v>166</v>
      </c>
    </row>
    <row r="17" spans="1:13">
      <c r="A17" s="52" t="s">
        <v>189</v>
      </c>
      <c r="B17">
        <v>1004</v>
      </c>
      <c r="C17" s="52" t="s">
        <v>193</v>
      </c>
      <c r="D17" s="52" t="s">
        <v>164</v>
      </c>
      <c r="F17" s="52"/>
      <c r="G17" s="52" t="s">
        <v>191</v>
      </c>
      <c r="H17" s="52" t="s">
        <v>194</v>
      </c>
      <c r="I17" t="s">
        <v>166</v>
      </c>
      <c r="J17" s="52" t="s">
        <v>166</v>
      </c>
      <c r="K17" t="s">
        <v>166</v>
      </c>
      <c r="L17" s="52" t="s">
        <v>167</v>
      </c>
      <c r="M17" s="52" t="s">
        <v>166</v>
      </c>
    </row>
    <row r="18" spans="1:13">
      <c r="A18" s="52" t="s">
        <v>189</v>
      </c>
      <c r="C18" s="52" t="s">
        <v>195</v>
      </c>
      <c r="D18" s="52" t="s">
        <v>196</v>
      </c>
      <c r="F18" s="52"/>
      <c r="G18" s="52"/>
      <c r="H18" s="52" t="s">
        <v>195</v>
      </c>
      <c r="I18" t="s">
        <v>166</v>
      </c>
      <c r="J18" s="52" t="s">
        <v>178</v>
      </c>
      <c r="K18" t="s">
        <v>166</v>
      </c>
      <c r="L18" s="52" t="s">
        <v>167</v>
      </c>
      <c r="M18" s="52" t="s">
        <v>166</v>
      </c>
    </row>
    <row r="19" spans="1:13">
      <c r="A19" s="52" t="s">
        <v>189</v>
      </c>
      <c r="C19" s="52" t="s">
        <v>197</v>
      </c>
      <c r="D19" s="52" t="s">
        <v>198</v>
      </c>
      <c r="F19" s="52"/>
      <c r="G19" s="52"/>
      <c r="H19" s="52" t="s">
        <v>197</v>
      </c>
      <c r="I19" t="s">
        <v>166</v>
      </c>
      <c r="J19" s="52" t="s">
        <v>178</v>
      </c>
      <c r="K19" t="s">
        <v>166</v>
      </c>
      <c r="L19" s="52" t="s">
        <v>167</v>
      </c>
      <c r="M19" s="52" t="s">
        <v>166</v>
      </c>
    </row>
    <row r="20" spans="1:13">
      <c r="A20" s="52" t="s">
        <v>189</v>
      </c>
      <c r="C20" s="52" t="s">
        <v>199</v>
      </c>
      <c r="D20" s="52" t="s">
        <v>198</v>
      </c>
      <c r="F20" s="52"/>
      <c r="G20" s="52"/>
      <c r="H20" s="52" t="s">
        <v>199</v>
      </c>
      <c r="I20" t="s">
        <v>166</v>
      </c>
      <c r="J20" s="52" t="s">
        <v>178</v>
      </c>
      <c r="K20" t="s">
        <v>166</v>
      </c>
      <c r="L20" s="52" t="s">
        <v>167</v>
      </c>
      <c r="M20" s="52" t="s">
        <v>166</v>
      </c>
    </row>
    <row r="21" spans="1:13">
      <c r="A21" s="52" t="s">
        <v>189</v>
      </c>
      <c r="C21" s="52" t="s">
        <v>200</v>
      </c>
      <c r="D21" s="52" t="s">
        <v>164</v>
      </c>
      <c r="F21" s="52"/>
      <c r="G21" s="52"/>
      <c r="H21" s="52" t="s">
        <v>200</v>
      </c>
      <c r="I21" t="s">
        <v>166</v>
      </c>
      <c r="J21" s="52" t="s">
        <v>178</v>
      </c>
      <c r="K21" t="s">
        <v>166</v>
      </c>
      <c r="L21" s="52" t="s">
        <v>167</v>
      </c>
      <c r="M21" s="52" t="s">
        <v>166</v>
      </c>
    </row>
    <row r="22" spans="1:13">
      <c r="A22" s="52" t="s">
        <v>201</v>
      </c>
      <c r="C22" s="52" t="s">
        <v>202</v>
      </c>
      <c r="D22" s="52" t="s">
        <v>164</v>
      </c>
      <c r="F22" s="52" t="s">
        <v>191</v>
      </c>
      <c r="G22" s="52"/>
      <c r="H22" s="52" t="s">
        <v>202</v>
      </c>
      <c r="I22" t="s">
        <v>166</v>
      </c>
      <c r="J22" s="52" t="s">
        <v>178</v>
      </c>
      <c r="K22" t="s">
        <v>166</v>
      </c>
      <c r="L22" s="52" t="s">
        <v>167</v>
      </c>
      <c r="M22" s="52" t="s">
        <v>166</v>
      </c>
    </row>
    <row r="23" spans="1:13">
      <c r="A23" s="52" t="s">
        <v>201</v>
      </c>
      <c r="C23" s="52" t="s">
        <v>203</v>
      </c>
      <c r="D23" s="52" t="s">
        <v>164</v>
      </c>
      <c r="F23" s="52" t="s">
        <v>191</v>
      </c>
      <c r="G23" s="52"/>
      <c r="H23" s="52" t="s">
        <v>203</v>
      </c>
      <c r="I23" t="s">
        <v>166</v>
      </c>
      <c r="J23" s="52" t="s">
        <v>178</v>
      </c>
      <c r="K23" t="s">
        <v>166</v>
      </c>
      <c r="L23" s="52" t="s">
        <v>167</v>
      </c>
      <c r="M23" s="52" t="s">
        <v>166</v>
      </c>
    </row>
    <row r="24" spans="1:13">
      <c r="A24" s="52" t="s">
        <v>201</v>
      </c>
      <c r="C24" s="52" t="s">
        <v>204</v>
      </c>
      <c r="D24" s="52" t="s">
        <v>164</v>
      </c>
      <c r="F24" s="52" t="s">
        <v>191</v>
      </c>
      <c r="G24" s="52"/>
      <c r="H24" s="52" t="s">
        <v>204</v>
      </c>
      <c r="I24" t="s">
        <v>166</v>
      </c>
      <c r="J24" s="52" t="s">
        <v>178</v>
      </c>
      <c r="K24" t="s">
        <v>166</v>
      </c>
      <c r="L24" s="52" t="s">
        <v>167</v>
      </c>
      <c r="M24" s="52" t="s">
        <v>166</v>
      </c>
    </row>
    <row r="25" spans="1:13">
      <c r="A25" s="52" t="s">
        <v>201</v>
      </c>
      <c r="C25" s="52" t="s">
        <v>205</v>
      </c>
      <c r="D25" s="52" t="s">
        <v>164</v>
      </c>
      <c r="F25" s="52" t="s">
        <v>191</v>
      </c>
      <c r="G25" s="52"/>
      <c r="H25" s="52" t="s">
        <v>205</v>
      </c>
      <c r="I25" t="s">
        <v>166</v>
      </c>
      <c r="J25" s="52" t="s">
        <v>178</v>
      </c>
      <c r="K25" t="s">
        <v>166</v>
      </c>
      <c r="L25" s="52" t="s">
        <v>167</v>
      </c>
      <c r="M25" s="52" t="s">
        <v>166</v>
      </c>
    </row>
    <row r="26" spans="1:13">
      <c r="A26" s="52" t="s">
        <v>201</v>
      </c>
      <c r="C26" s="52" t="s">
        <v>206</v>
      </c>
      <c r="D26" s="52" t="s">
        <v>164</v>
      </c>
      <c r="F26" s="52" t="s">
        <v>191</v>
      </c>
      <c r="G26" s="52"/>
      <c r="H26" s="52" t="s">
        <v>206</v>
      </c>
      <c r="I26" t="s">
        <v>166</v>
      </c>
      <c r="J26" s="52" t="s">
        <v>178</v>
      </c>
      <c r="K26" t="s">
        <v>166</v>
      </c>
      <c r="L26" s="52" t="s">
        <v>167</v>
      </c>
      <c r="M26" s="52" t="s">
        <v>166</v>
      </c>
    </row>
    <row r="27" spans="1:13">
      <c r="A27" s="52" t="s">
        <v>201</v>
      </c>
      <c r="C27" s="52" t="s">
        <v>207</v>
      </c>
      <c r="D27" s="52" t="s">
        <v>164</v>
      </c>
      <c r="F27" s="52"/>
      <c r="G27" s="52"/>
      <c r="H27" s="52" t="s">
        <v>207</v>
      </c>
      <c r="I27" t="s">
        <v>166</v>
      </c>
      <c r="J27" s="52" t="s">
        <v>178</v>
      </c>
      <c r="K27" t="s">
        <v>166</v>
      </c>
      <c r="L27" s="52" t="s">
        <v>167</v>
      </c>
      <c r="M27" s="52" t="s">
        <v>166</v>
      </c>
    </row>
    <row r="28" spans="1:13">
      <c r="A28" s="52" t="s">
        <v>201</v>
      </c>
      <c r="C28" s="52" t="s">
        <v>208</v>
      </c>
      <c r="D28" s="52" t="s">
        <v>198</v>
      </c>
      <c r="F28" s="52"/>
      <c r="G28" s="52"/>
      <c r="H28" s="52" t="s">
        <v>208</v>
      </c>
      <c r="I28" t="s">
        <v>166</v>
      </c>
      <c r="J28" s="52" t="s">
        <v>178</v>
      </c>
      <c r="K28" t="s">
        <v>166</v>
      </c>
      <c r="L28" s="52" t="s">
        <v>167</v>
      </c>
      <c r="M28" s="52" t="s">
        <v>166</v>
      </c>
    </row>
    <row r="29" spans="1:13">
      <c r="A29" s="52" t="s">
        <v>201</v>
      </c>
      <c r="C29" s="52" t="s">
        <v>209</v>
      </c>
      <c r="D29" s="52" t="s">
        <v>198</v>
      </c>
      <c r="F29" s="52"/>
      <c r="G29" s="52"/>
      <c r="H29" s="52" t="s">
        <v>209</v>
      </c>
      <c r="I29" t="s">
        <v>166</v>
      </c>
      <c r="J29" s="52" t="s">
        <v>178</v>
      </c>
      <c r="K29" t="s">
        <v>166</v>
      </c>
      <c r="L29" s="52" t="s">
        <v>167</v>
      </c>
      <c r="M29" s="52" t="s">
        <v>166</v>
      </c>
    </row>
    <row r="30" spans="1:13">
      <c r="A30" s="52" t="s">
        <v>210</v>
      </c>
      <c r="B30" t="s">
        <v>211</v>
      </c>
      <c r="C30" s="52" t="s">
        <v>212</v>
      </c>
      <c r="D30" s="52" t="s">
        <v>164</v>
      </c>
      <c r="F30" s="52"/>
      <c r="G30" s="52"/>
      <c r="H30" s="52" t="s">
        <v>213</v>
      </c>
      <c r="I30" t="s">
        <v>166</v>
      </c>
      <c r="J30" s="52" t="s">
        <v>166</v>
      </c>
      <c r="K30" t="s">
        <v>166</v>
      </c>
      <c r="L30" s="52" t="s">
        <v>167</v>
      </c>
      <c r="M30" s="52" t="s">
        <v>166</v>
      </c>
    </row>
    <row r="31" spans="1:13">
      <c r="A31" s="52" t="s">
        <v>210</v>
      </c>
      <c r="B31" t="s">
        <v>214</v>
      </c>
      <c r="C31" s="52" t="s">
        <v>215</v>
      </c>
      <c r="D31" s="52" t="s">
        <v>164</v>
      </c>
      <c r="F31" s="52"/>
      <c r="G31" s="52"/>
      <c r="H31" s="52" t="s">
        <v>216</v>
      </c>
      <c r="I31" t="s">
        <v>166</v>
      </c>
      <c r="J31" s="52" t="s">
        <v>166</v>
      </c>
      <c r="K31" t="s">
        <v>166</v>
      </c>
      <c r="L31" s="52" t="s">
        <v>167</v>
      </c>
      <c r="M31" s="52" t="s">
        <v>166</v>
      </c>
    </row>
    <row r="32" spans="1:13">
      <c r="A32" s="52" t="s">
        <v>210</v>
      </c>
      <c r="B32" t="s">
        <v>217</v>
      </c>
      <c r="C32" s="52" t="s">
        <v>217</v>
      </c>
      <c r="D32" s="52" t="s">
        <v>164</v>
      </c>
      <c r="F32" s="52"/>
      <c r="G32" s="52"/>
      <c r="H32" s="52" t="s">
        <v>218</v>
      </c>
      <c r="I32" t="s">
        <v>166</v>
      </c>
      <c r="J32" s="52" t="s">
        <v>166</v>
      </c>
      <c r="K32" t="s">
        <v>166</v>
      </c>
      <c r="L32" s="52" t="s">
        <v>167</v>
      </c>
      <c r="M32" s="52" t="s">
        <v>166</v>
      </c>
    </row>
    <row r="33" spans="1:13">
      <c r="A33" s="52" t="s">
        <v>210</v>
      </c>
      <c r="B33" t="s">
        <v>219</v>
      </c>
      <c r="C33" s="52" t="s">
        <v>219</v>
      </c>
      <c r="D33" s="52" t="s">
        <v>198</v>
      </c>
      <c r="F33" s="52"/>
      <c r="G33" s="52"/>
      <c r="H33" s="52" t="s">
        <v>220</v>
      </c>
      <c r="I33" t="s">
        <v>166</v>
      </c>
      <c r="J33" s="52" t="s">
        <v>166</v>
      </c>
      <c r="K33" t="s">
        <v>166</v>
      </c>
      <c r="L33" s="52" t="s">
        <v>167</v>
      </c>
      <c r="M33" s="52" t="s">
        <v>166</v>
      </c>
    </row>
    <row r="34" spans="1:13">
      <c r="A34" s="52" t="s">
        <v>210</v>
      </c>
      <c r="B34" t="s">
        <v>221</v>
      </c>
      <c r="C34" s="52" t="s">
        <v>222</v>
      </c>
      <c r="D34" s="52" t="s">
        <v>164</v>
      </c>
      <c r="F34" s="52"/>
      <c r="G34" s="52"/>
      <c r="H34" s="52" t="s">
        <v>223</v>
      </c>
      <c r="I34" t="s">
        <v>166</v>
      </c>
      <c r="J34" s="52" t="s">
        <v>166</v>
      </c>
      <c r="K34" t="s">
        <v>166</v>
      </c>
      <c r="L34" s="52" t="s">
        <v>167</v>
      </c>
      <c r="M34" s="52" t="s">
        <v>166</v>
      </c>
    </row>
    <row r="35" spans="1:13">
      <c r="A35" s="52" t="s">
        <v>210</v>
      </c>
      <c r="B35" t="s">
        <v>221</v>
      </c>
      <c r="C35" s="52" t="s">
        <v>224</v>
      </c>
      <c r="D35" s="52" t="s">
        <v>164</v>
      </c>
      <c r="F35" s="52"/>
      <c r="G35" s="52"/>
      <c r="H35" s="52" t="s">
        <v>225</v>
      </c>
      <c r="I35" t="s">
        <v>166</v>
      </c>
      <c r="J35" s="52" t="s">
        <v>166</v>
      </c>
      <c r="K35" t="s">
        <v>166</v>
      </c>
      <c r="L35" s="52" t="s">
        <v>167</v>
      </c>
      <c r="M35" s="52" t="s">
        <v>166</v>
      </c>
    </row>
    <row r="36" spans="1:13">
      <c r="A36" s="52" t="s">
        <v>210</v>
      </c>
      <c r="B36" t="s">
        <v>221</v>
      </c>
      <c r="C36" s="52" t="s">
        <v>226</v>
      </c>
      <c r="D36" s="52" t="s">
        <v>164</v>
      </c>
      <c r="F36" s="52"/>
      <c r="G36" s="52"/>
      <c r="H36" s="52" t="s">
        <v>227</v>
      </c>
      <c r="I36" t="s">
        <v>166</v>
      </c>
      <c r="J36" s="52" t="s">
        <v>166</v>
      </c>
      <c r="K36" t="s">
        <v>166</v>
      </c>
      <c r="L36" s="52" t="s">
        <v>167</v>
      </c>
      <c r="M36" s="52" t="s">
        <v>166</v>
      </c>
    </row>
    <row r="37" spans="1:13">
      <c r="A37" s="52" t="s">
        <v>210</v>
      </c>
      <c r="B37" t="s">
        <v>221</v>
      </c>
      <c r="C37" s="52" t="s">
        <v>228</v>
      </c>
      <c r="D37" s="52" t="s">
        <v>164</v>
      </c>
      <c r="F37" s="52"/>
      <c r="G37" s="52"/>
      <c r="H37" s="52" t="s">
        <v>229</v>
      </c>
      <c r="I37" t="s">
        <v>166</v>
      </c>
      <c r="J37" s="52" t="s">
        <v>166</v>
      </c>
      <c r="K37" t="s">
        <v>166</v>
      </c>
      <c r="L37" s="52" t="s">
        <v>167</v>
      </c>
      <c r="M37" s="52" t="s">
        <v>166</v>
      </c>
    </row>
    <row r="38" spans="1:13">
      <c r="A38" s="52" t="s">
        <v>210</v>
      </c>
      <c r="B38" t="s">
        <v>221</v>
      </c>
      <c r="C38" s="52" t="s">
        <v>230</v>
      </c>
      <c r="D38" s="52" t="s">
        <v>164</v>
      </c>
      <c r="F38" s="52"/>
      <c r="G38" s="52"/>
      <c r="H38" s="52" t="s">
        <v>231</v>
      </c>
      <c r="I38" t="s">
        <v>166</v>
      </c>
      <c r="J38" s="52" t="s">
        <v>166</v>
      </c>
      <c r="K38" t="s">
        <v>166</v>
      </c>
      <c r="L38" s="52" t="s">
        <v>167</v>
      </c>
      <c r="M38" s="52" t="s">
        <v>166</v>
      </c>
    </row>
    <row r="39" spans="1:13">
      <c r="A39" s="52" t="s">
        <v>210</v>
      </c>
      <c r="B39" t="s">
        <v>221</v>
      </c>
      <c r="C39" s="52" t="s">
        <v>232</v>
      </c>
      <c r="D39" s="52" t="s">
        <v>164</v>
      </c>
      <c r="F39" s="52"/>
      <c r="G39" s="52"/>
      <c r="H39" s="52" t="s">
        <v>233</v>
      </c>
      <c r="I39" t="s">
        <v>166</v>
      </c>
      <c r="J39" s="52" t="s">
        <v>166</v>
      </c>
      <c r="K39" t="s">
        <v>166</v>
      </c>
      <c r="L39" s="52" t="s">
        <v>167</v>
      </c>
      <c r="M39" s="52" t="s">
        <v>166</v>
      </c>
    </row>
    <row r="40" spans="1:13">
      <c r="A40" s="52" t="s">
        <v>210</v>
      </c>
      <c r="B40" t="s">
        <v>221</v>
      </c>
      <c r="C40" s="52" t="s">
        <v>234</v>
      </c>
      <c r="D40" s="52" t="s">
        <v>164</v>
      </c>
      <c r="F40" s="52"/>
      <c r="G40" s="52"/>
      <c r="H40" s="52" t="s">
        <v>235</v>
      </c>
      <c r="I40" t="s">
        <v>166</v>
      </c>
      <c r="J40" s="52" t="s">
        <v>166</v>
      </c>
      <c r="K40" t="s">
        <v>166</v>
      </c>
      <c r="L40" s="52" t="s">
        <v>167</v>
      </c>
      <c r="M40" s="52" t="s">
        <v>166</v>
      </c>
    </row>
    <row r="41" spans="1:13">
      <c r="A41" s="52" t="s">
        <v>236</v>
      </c>
      <c r="B41" t="s">
        <v>237</v>
      </c>
      <c r="C41" s="52" t="s">
        <v>66</v>
      </c>
      <c r="D41" s="52" t="s">
        <v>164</v>
      </c>
      <c r="F41" s="52"/>
      <c r="G41" s="52"/>
      <c r="H41" s="52" t="s">
        <v>238</v>
      </c>
      <c r="I41" t="s">
        <v>166</v>
      </c>
      <c r="J41" s="52" t="s">
        <v>166</v>
      </c>
      <c r="K41" t="s">
        <v>166</v>
      </c>
      <c r="L41" s="52" t="s">
        <v>167</v>
      </c>
      <c r="M41" s="52" t="s">
        <v>166</v>
      </c>
    </row>
    <row r="42" spans="1:13">
      <c r="A42" s="52" t="s">
        <v>236</v>
      </c>
      <c r="B42" t="s">
        <v>239</v>
      </c>
      <c r="C42" s="52" t="s">
        <v>128</v>
      </c>
      <c r="D42" s="52" t="s">
        <v>164</v>
      </c>
      <c r="F42" s="52"/>
      <c r="G42" s="52"/>
      <c r="H42" s="52" t="s">
        <v>240</v>
      </c>
      <c r="I42" t="s">
        <v>166</v>
      </c>
      <c r="J42" s="52" t="s">
        <v>166</v>
      </c>
      <c r="K42" t="s">
        <v>166</v>
      </c>
      <c r="L42" s="52" t="s">
        <v>167</v>
      </c>
      <c r="M42" s="52" t="s">
        <v>166</v>
      </c>
    </row>
    <row r="43" spans="1:13">
      <c r="A43" s="52" t="s">
        <v>236</v>
      </c>
      <c r="B43" t="s">
        <v>237</v>
      </c>
      <c r="C43" s="52" t="s">
        <v>129</v>
      </c>
      <c r="D43" s="52" t="s">
        <v>198</v>
      </c>
      <c r="F43" s="52"/>
      <c r="G43" s="52"/>
      <c r="H43" s="52" t="s">
        <v>241</v>
      </c>
      <c r="I43" t="s">
        <v>166</v>
      </c>
      <c r="J43" s="52" t="s">
        <v>166</v>
      </c>
      <c r="K43" t="s">
        <v>166</v>
      </c>
      <c r="L43" s="52" t="s">
        <v>167</v>
      </c>
      <c r="M43" s="52" t="s">
        <v>166</v>
      </c>
    </row>
    <row r="44" spans="1:13">
      <c r="A44" s="52" t="s">
        <v>236</v>
      </c>
      <c r="B44" t="s">
        <v>242</v>
      </c>
      <c r="C44" s="52" t="s">
        <v>130</v>
      </c>
      <c r="D44" s="52" t="s">
        <v>198</v>
      </c>
      <c r="F44" s="52"/>
      <c r="G44" s="52"/>
      <c r="H44" s="52" t="s">
        <v>243</v>
      </c>
      <c r="I44" t="s">
        <v>166</v>
      </c>
      <c r="J44" s="52" t="s">
        <v>166</v>
      </c>
      <c r="K44" t="s">
        <v>166</v>
      </c>
      <c r="L44" s="52" t="s">
        <v>167</v>
      </c>
      <c r="M44" s="52" t="s">
        <v>166</v>
      </c>
    </row>
    <row r="45" spans="1:13">
      <c r="A45" s="52" t="s">
        <v>236</v>
      </c>
      <c r="C45" s="52" t="s">
        <v>131</v>
      </c>
      <c r="D45" s="52" t="s">
        <v>198</v>
      </c>
      <c r="F45" s="52"/>
      <c r="G45" s="52"/>
      <c r="H45" s="52" t="s">
        <v>131</v>
      </c>
      <c r="I45" t="s">
        <v>166</v>
      </c>
      <c r="J45" s="52" t="s">
        <v>178</v>
      </c>
      <c r="K45" t="s">
        <v>166</v>
      </c>
      <c r="L45" s="52" t="s">
        <v>167</v>
      </c>
      <c r="M45" s="52" t="s">
        <v>166</v>
      </c>
    </row>
    <row r="46" spans="1:13">
      <c r="A46" s="52" t="s">
        <v>236</v>
      </c>
      <c r="B46" t="s">
        <v>12</v>
      </c>
      <c r="C46" s="52" t="s">
        <v>12</v>
      </c>
      <c r="D46" s="52" t="s">
        <v>198</v>
      </c>
      <c r="F46" s="52"/>
      <c r="G46" s="52"/>
      <c r="H46" s="52" t="s">
        <v>244</v>
      </c>
      <c r="I46" t="s">
        <v>166</v>
      </c>
      <c r="J46" s="52" t="s">
        <v>166</v>
      </c>
      <c r="K46" t="s">
        <v>166</v>
      </c>
      <c r="L46" s="52" t="s">
        <v>167</v>
      </c>
      <c r="M46" s="52" t="s">
        <v>166</v>
      </c>
    </row>
    <row r="47" spans="1:13">
      <c r="A47" s="52" t="s">
        <v>245</v>
      </c>
      <c r="B47" t="s">
        <v>246</v>
      </c>
      <c r="C47" s="52" t="s">
        <v>247</v>
      </c>
      <c r="D47" s="52" t="s">
        <v>164</v>
      </c>
      <c r="F47" s="52"/>
      <c r="G47" s="52"/>
      <c r="H47" s="52" t="s">
        <v>248</v>
      </c>
      <c r="I47" t="s">
        <v>166</v>
      </c>
      <c r="J47" s="52" t="s">
        <v>166</v>
      </c>
      <c r="K47" t="s">
        <v>166</v>
      </c>
      <c r="L47" s="52" t="s">
        <v>167</v>
      </c>
      <c r="M47" s="52" t="s">
        <v>166</v>
      </c>
    </row>
    <row r="48" spans="1:13">
      <c r="A48" s="52" t="s">
        <v>245</v>
      </c>
      <c r="B48" t="s">
        <v>249</v>
      </c>
      <c r="C48" s="52" t="s">
        <v>305</v>
      </c>
      <c r="D48" s="52" t="s">
        <v>164</v>
      </c>
      <c r="F48" s="52"/>
      <c r="G48" s="52"/>
      <c r="H48" s="52" t="s">
        <v>306</v>
      </c>
      <c r="I48" t="s">
        <v>166</v>
      </c>
      <c r="J48" s="52" t="s">
        <v>166</v>
      </c>
      <c r="K48" t="s">
        <v>166</v>
      </c>
      <c r="L48" s="52" t="s">
        <v>167</v>
      </c>
      <c r="M48" s="52" t="s">
        <v>166</v>
      </c>
    </row>
    <row r="49" spans="1:13">
      <c r="A49" s="52" t="s">
        <v>245</v>
      </c>
      <c r="B49" t="s">
        <v>250</v>
      </c>
      <c r="C49" s="52" t="s">
        <v>251</v>
      </c>
      <c r="D49" s="52" t="s">
        <v>164</v>
      </c>
      <c r="F49" s="52"/>
      <c r="G49" s="52"/>
      <c r="H49" s="52" t="s">
        <v>252</v>
      </c>
      <c r="I49" t="s">
        <v>166</v>
      </c>
      <c r="J49" s="52" t="s">
        <v>166</v>
      </c>
      <c r="K49" t="s">
        <v>166</v>
      </c>
      <c r="L49" s="52" t="s">
        <v>167</v>
      </c>
      <c r="M49" s="52" t="s">
        <v>166</v>
      </c>
    </row>
    <row r="50" spans="1:13">
      <c r="A50" s="52" t="s">
        <v>245</v>
      </c>
      <c r="B50" t="s">
        <v>242</v>
      </c>
      <c r="C50" s="52" t="s">
        <v>253</v>
      </c>
      <c r="D50" s="52" t="s">
        <v>198</v>
      </c>
      <c r="F50" s="52"/>
      <c r="G50" s="52"/>
      <c r="H50" s="52" t="s">
        <v>254</v>
      </c>
      <c r="I50" t="s">
        <v>166</v>
      </c>
      <c r="J50" s="52" t="s">
        <v>166</v>
      </c>
      <c r="K50" t="s">
        <v>166</v>
      </c>
      <c r="L50" s="52" t="s">
        <v>167</v>
      </c>
      <c r="M50" s="52" t="s">
        <v>166</v>
      </c>
    </row>
    <row r="51" spans="1:13">
      <c r="A51" s="52" t="s">
        <v>245</v>
      </c>
      <c r="B51" t="s">
        <v>242</v>
      </c>
      <c r="C51" s="52" t="s">
        <v>255</v>
      </c>
      <c r="D51" s="52" t="s">
        <v>198</v>
      </c>
      <c r="F51" s="52"/>
      <c r="G51" s="52"/>
      <c r="H51" s="52" t="s">
        <v>256</v>
      </c>
      <c r="I51" t="s">
        <v>166</v>
      </c>
      <c r="J51" s="52" t="s">
        <v>166</v>
      </c>
      <c r="K51" t="s">
        <v>166</v>
      </c>
      <c r="L51" s="52" t="s">
        <v>167</v>
      </c>
      <c r="M51" s="52" t="s">
        <v>166</v>
      </c>
    </row>
    <row r="52" spans="1:13">
      <c r="A52" s="52" t="s">
        <v>257</v>
      </c>
      <c r="B52" t="s">
        <v>258</v>
      </c>
      <c r="C52" s="52" t="s">
        <v>258</v>
      </c>
      <c r="D52" s="52" t="s">
        <v>164</v>
      </c>
      <c r="F52" s="52"/>
      <c r="G52" s="52"/>
      <c r="H52" s="52" t="s">
        <v>259</v>
      </c>
      <c r="I52" t="s">
        <v>166</v>
      </c>
      <c r="J52" s="52" t="s">
        <v>166</v>
      </c>
      <c r="K52" t="s">
        <v>166</v>
      </c>
      <c r="L52" s="52" t="s">
        <v>167</v>
      </c>
      <c r="M52" s="52" t="s">
        <v>166</v>
      </c>
    </row>
    <row r="53" spans="1:13">
      <c r="A53" s="52" t="s">
        <v>257</v>
      </c>
      <c r="B53" t="s">
        <v>260</v>
      </c>
      <c r="C53" s="52" t="s">
        <v>260</v>
      </c>
      <c r="D53" s="52" t="s">
        <v>164</v>
      </c>
      <c r="F53" s="52"/>
      <c r="G53" s="52"/>
      <c r="H53" s="52" t="s">
        <v>261</v>
      </c>
      <c r="I53" t="s">
        <v>166</v>
      </c>
      <c r="J53" s="52" t="s">
        <v>166</v>
      </c>
      <c r="K53" t="s">
        <v>166</v>
      </c>
      <c r="L53" s="52" t="s">
        <v>167</v>
      </c>
      <c r="M53" s="52" t="s">
        <v>166</v>
      </c>
    </row>
    <row r="54" spans="1:13">
      <c r="A54" s="52" t="s">
        <v>257</v>
      </c>
      <c r="B54" t="s">
        <v>262</v>
      </c>
      <c r="C54" s="52" t="s">
        <v>262</v>
      </c>
      <c r="D54" s="52" t="s">
        <v>164</v>
      </c>
      <c r="F54" s="52"/>
      <c r="G54" s="52"/>
      <c r="H54" s="52" t="s">
        <v>263</v>
      </c>
      <c r="I54" t="s">
        <v>166</v>
      </c>
      <c r="J54" s="52" t="s">
        <v>166</v>
      </c>
      <c r="K54" t="s">
        <v>166</v>
      </c>
      <c r="L54" s="52" t="s">
        <v>167</v>
      </c>
      <c r="M54" s="52" t="s">
        <v>166</v>
      </c>
    </row>
    <row r="55" spans="1:13">
      <c r="A55" s="52" t="s">
        <v>257</v>
      </c>
      <c r="B55" t="s">
        <v>264</v>
      </c>
      <c r="C55" s="52" t="s">
        <v>264</v>
      </c>
      <c r="D55" s="52" t="s">
        <v>164</v>
      </c>
      <c r="F55" s="52"/>
      <c r="G55" s="52"/>
      <c r="H55" s="52" t="s">
        <v>265</v>
      </c>
      <c r="I55" t="s">
        <v>166</v>
      </c>
      <c r="J55" s="52" t="s">
        <v>166</v>
      </c>
      <c r="K55" t="s">
        <v>166</v>
      </c>
      <c r="L55" s="52" t="s">
        <v>167</v>
      </c>
      <c r="M55" s="52" t="s">
        <v>166</v>
      </c>
    </row>
    <row r="56" spans="1:13">
      <c r="A56" s="52" t="s">
        <v>266</v>
      </c>
      <c r="C56" s="52" t="s">
        <v>267</v>
      </c>
      <c r="D56" s="52" t="s">
        <v>198</v>
      </c>
      <c r="F56" s="52"/>
      <c r="G56" s="52"/>
      <c r="H56" s="52" t="s">
        <v>267</v>
      </c>
      <c r="I56" t="s">
        <v>166</v>
      </c>
      <c r="J56" s="52" t="s">
        <v>178</v>
      </c>
      <c r="K56" t="s">
        <v>166</v>
      </c>
      <c r="L56" s="52" t="s">
        <v>167</v>
      </c>
      <c r="M56" s="52" t="s">
        <v>166</v>
      </c>
    </row>
    <row r="57" spans="1:13">
      <c r="A57" s="52" t="s">
        <v>266</v>
      </c>
      <c r="B57" t="s">
        <v>268</v>
      </c>
      <c r="C57" s="52" t="s">
        <v>269</v>
      </c>
      <c r="D57" s="52" t="s">
        <v>164</v>
      </c>
      <c r="F57" s="52"/>
      <c r="G57" s="52"/>
      <c r="H57" s="52" t="s">
        <v>270</v>
      </c>
      <c r="I57" t="s">
        <v>166</v>
      </c>
      <c r="J57" s="52" t="s">
        <v>166</v>
      </c>
      <c r="K57" t="s">
        <v>166</v>
      </c>
      <c r="L57" s="52" t="s">
        <v>167</v>
      </c>
      <c r="M57" s="52" t="s">
        <v>166</v>
      </c>
    </row>
    <row r="58" spans="1:13">
      <c r="A58" s="52" t="s">
        <v>266</v>
      </c>
      <c r="B58" t="s">
        <v>271</v>
      </c>
      <c r="C58" s="52" t="s">
        <v>272</v>
      </c>
      <c r="D58" s="52" t="s">
        <v>164</v>
      </c>
      <c r="F58" s="52"/>
      <c r="G58" s="52"/>
      <c r="H58" s="52" t="s">
        <v>273</v>
      </c>
      <c r="I58" t="s">
        <v>166</v>
      </c>
      <c r="J58" s="52" t="s">
        <v>166</v>
      </c>
      <c r="K58" t="s">
        <v>166</v>
      </c>
      <c r="L58" s="52" t="s">
        <v>167</v>
      </c>
      <c r="M58" s="52" t="s">
        <v>166</v>
      </c>
    </row>
    <row r="59" spans="1:13">
      <c r="A59" s="52" t="s">
        <v>266</v>
      </c>
      <c r="B59" t="s">
        <v>274</v>
      </c>
      <c r="C59" s="52" t="s">
        <v>275</v>
      </c>
      <c r="D59" s="52" t="s">
        <v>164</v>
      </c>
      <c r="F59" s="52"/>
      <c r="G59" s="52"/>
      <c r="H59" s="52" t="s">
        <v>276</v>
      </c>
      <c r="I59" t="s">
        <v>166</v>
      </c>
      <c r="J59" s="52" t="s">
        <v>166</v>
      </c>
      <c r="K59" t="s">
        <v>166</v>
      </c>
      <c r="L59" s="52" t="s">
        <v>167</v>
      </c>
      <c r="M59" s="52" t="s">
        <v>166</v>
      </c>
    </row>
    <row r="60" spans="1:13">
      <c r="A60" s="52" t="s">
        <v>266</v>
      </c>
      <c r="B60" t="s">
        <v>277</v>
      </c>
      <c r="C60" s="52" t="s">
        <v>278</v>
      </c>
      <c r="D60" s="52" t="s">
        <v>164</v>
      </c>
      <c r="F60" s="52"/>
      <c r="G60" s="52"/>
      <c r="H60" s="52" t="s">
        <v>279</v>
      </c>
      <c r="I60" t="s">
        <v>166</v>
      </c>
      <c r="J60" s="52" t="s">
        <v>166</v>
      </c>
      <c r="K60" t="s">
        <v>166</v>
      </c>
      <c r="L60" s="52" t="s">
        <v>167</v>
      </c>
      <c r="M60" s="52" t="s">
        <v>166</v>
      </c>
    </row>
    <row r="61" spans="1:13">
      <c r="A61" s="52" t="s">
        <v>266</v>
      </c>
      <c r="B61" t="s">
        <v>280</v>
      </c>
      <c r="C61" s="52" t="s">
        <v>281</v>
      </c>
      <c r="D61" s="52" t="s">
        <v>164</v>
      </c>
      <c r="F61" s="52"/>
      <c r="G61" s="52"/>
      <c r="H61" s="52" t="s">
        <v>282</v>
      </c>
      <c r="I61" t="s">
        <v>166</v>
      </c>
      <c r="J61" s="52" t="s">
        <v>166</v>
      </c>
      <c r="K61" t="s">
        <v>166</v>
      </c>
      <c r="L61" s="52" t="s">
        <v>167</v>
      </c>
      <c r="M61" s="52" t="s">
        <v>166</v>
      </c>
    </row>
    <row r="62" spans="1:13">
      <c r="A62" s="52" t="s">
        <v>266</v>
      </c>
      <c r="B62" t="s">
        <v>283</v>
      </c>
      <c r="C62" s="52" t="s">
        <v>284</v>
      </c>
      <c r="D62" s="52" t="s">
        <v>164</v>
      </c>
      <c r="F62" s="52"/>
      <c r="G62" s="52"/>
      <c r="H62" s="52" t="s">
        <v>285</v>
      </c>
      <c r="I62" t="s">
        <v>166</v>
      </c>
      <c r="J62" s="52" t="s">
        <v>166</v>
      </c>
      <c r="K62" t="s">
        <v>166</v>
      </c>
      <c r="L62" s="52" t="s">
        <v>167</v>
      </c>
      <c r="M62" s="52" t="s">
        <v>166</v>
      </c>
    </row>
    <row r="63" spans="1:13">
      <c r="A63" s="52" t="s">
        <v>266</v>
      </c>
      <c r="B63" t="s">
        <v>286</v>
      </c>
      <c r="C63" s="52" t="s">
        <v>287</v>
      </c>
      <c r="D63" s="52" t="s">
        <v>164</v>
      </c>
      <c r="F63" s="52"/>
      <c r="G63" s="52"/>
      <c r="H63" s="52" t="s">
        <v>288</v>
      </c>
      <c r="I63" t="s">
        <v>166</v>
      </c>
      <c r="J63" s="52" t="s">
        <v>166</v>
      </c>
      <c r="K63" t="s">
        <v>166</v>
      </c>
      <c r="L63" s="52" t="s">
        <v>167</v>
      </c>
      <c r="M63" s="52" t="s">
        <v>166</v>
      </c>
    </row>
    <row r="64" spans="1:13">
      <c r="A64" s="52" t="s">
        <v>266</v>
      </c>
      <c r="C64" s="52" t="s">
        <v>289</v>
      </c>
      <c r="D64" s="52" t="s">
        <v>164</v>
      </c>
      <c r="F64" s="52"/>
      <c r="G64" s="52"/>
      <c r="H64" s="52" t="s">
        <v>289</v>
      </c>
      <c r="I64" t="s">
        <v>166</v>
      </c>
      <c r="J64" s="52" t="s">
        <v>178</v>
      </c>
      <c r="K64" t="s">
        <v>166</v>
      </c>
      <c r="L64" s="52" t="s">
        <v>167</v>
      </c>
      <c r="M64" s="52" t="s">
        <v>166</v>
      </c>
    </row>
    <row r="65" spans="1:13">
      <c r="A65" s="52" t="s">
        <v>266</v>
      </c>
      <c r="C65" s="52" t="s">
        <v>290</v>
      </c>
      <c r="D65" s="52" t="s">
        <v>164</v>
      </c>
      <c r="F65" s="52"/>
      <c r="G65" s="52"/>
      <c r="H65" s="52" t="s">
        <v>290</v>
      </c>
      <c r="I65" t="s">
        <v>166</v>
      </c>
      <c r="J65" s="52" t="s">
        <v>178</v>
      </c>
      <c r="K65" t="s">
        <v>166</v>
      </c>
      <c r="L65" s="52" t="s">
        <v>167</v>
      </c>
      <c r="M65" s="52" t="s">
        <v>166</v>
      </c>
    </row>
    <row r="66" spans="1:13">
      <c r="A66" s="52" t="s">
        <v>266</v>
      </c>
      <c r="B66" t="s">
        <v>291</v>
      </c>
      <c r="C66" s="52" t="s">
        <v>292</v>
      </c>
      <c r="D66" s="52" t="s">
        <v>164</v>
      </c>
      <c r="F66" s="52"/>
      <c r="G66" s="52"/>
      <c r="H66" s="52" t="s">
        <v>293</v>
      </c>
      <c r="I66" t="s">
        <v>166</v>
      </c>
      <c r="J66" s="52" t="s">
        <v>166</v>
      </c>
      <c r="K66" t="s">
        <v>166</v>
      </c>
      <c r="L66" s="52" t="s">
        <v>167</v>
      </c>
      <c r="M66" s="52" t="s">
        <v>166</v>
      </c>
    </row>
    <row r="67" spans="1:13">
      <c r="A67" s="52" t="s">
        <v>266</v>
      </c>
      <c r="C67" s="52" t="s">
        <v>294</v>
      </c>
      <c r="D67" s="52" t="s">
        <v>198</v>
      </c>
      <c r="F67" s="52"/>
      <c r="G67" s="52"/>
      <c r="H67" s="52" t="s">
        <v>294</v>
      </c>
      <c r="I67" t="s">
        <v>166</v>
      </c>
      <c r="J67" s="52" t="s">
        <v>178</v>
      </c>
      <c r="K67" t="s">
        <v>166</v>
      </c>
      <c r="L67" s="52" t="s">
        <v>167</v>
      </c>
      <c r="M67" s="52" t="s">
        <v>166</v>
      </c>
    </row>
    <row r="68" spans="1:13">
      <c r="A68" s="52" t="s">
        <v>266</v>
      </c>
      <c r="C68" s="52" t="s">
        <v>295</v>
      </c>
      <c r="D68" s="52" t="s">
        <v>198</v>
      </c>
      <c r="F68" s="52"/>
      <c r="G68" s="52"/>
      <c r="H68" s="52" t="s">
        <v>295</v>
      </c>
      <c r="I68" t="s">
        <v>166</v>
      </c>
      <c r="J68" s="52" t="s">
        <v>178</v>
      </c>
      <c r="K68" t="s">
        <v>166</v>
      </c>
      <c r="L68" s="52" t="s">
        <v>167</v>
      </c>
      <c r="M68" s="52" t="s">
        <v>166</v>
      </c>
    </row>
    <row r="69" spans="1:13">
      <c r="A69" s="52" t="s">
        <v>266</v>
      </c>
      <c r="C69" s="52" t="s">
        <v>296</v>
      </c>
      <c r="D69" s="52" t="s">
        <v>297</v>
      </c>
      <c r="F69" s="52"/>
      <c r="G69" s="52"/>
      <c r="H69" s="52" t="s">
        <v>296</v>
      </c>
      <c r="I69" t="s">
        <v>166</v>
      </c>
      <c r="J69" s="52" t="s">
        <v>178</v>
      </c>
      <c r="K69" t="s">
        <v>166</v>
      </c>
      <c r="L69" s="52" t="s">
        <v>167</v>
      </c>
      <c r="M69" s="52" t="s">
        <v>166</v>
      </c>
    </row>
    <row r="70" spans="1:13">
      <c r="A70" s="52" t="s">
        <v>266</v>
      </c>
      <c r="C70" s="52" t="s">
        <v>298</v>
      </c>
      <c r="D70" s="52" t="s">
        <v>164</v>
      </c>
      <c r="F70" s="52"/>
      <c r="G70" s="52"/>
      <c r="H70" s="52" t="s">
        <v>298</v>
      </c>
      <c r="I70" t="s">
        <v>166</v>
      </c>
      <c r="J70" s="52" t="s">
        <v>178</v>
      </c>
      <c r="K70" t="s">
        <v>166</v>
      </c>
      <c r="L70" s="52" t="s">
        <v>167</v>
      </c>
      <c r="M70" s="52" t="s">
        <v>166</v>
      </c>
    </row>
    <row r="71" spans="1:13">
      <c r="A71" s="52" t="s">
        <v>210</v>
      </c>
      <c r="C71" s="52" t="s">
        <v>299</v>
      </c>
      <c r="D71" s="52" t="s">
        <v>198</v>
      </c>
      <c r="F71" s="52"/>
      <c r="G71" s="52"/>
      <c r="H71" s="52" t="s">
        <v>299</v>
      </c>
      <c r="I71" t="s">
        <v>166</v>
      </c>
      <c r="J71" s="52" t="s">
        <v>178</v>
      </c>
      <c r="K71" t="s">
        <v>166</v>
      </c>
      <c r="L71" s="52" t="s">
        <v>167</v>
      </c>
      <c r="M71" s="52" t="s">
        <v>166</v>
      </c>
    </row>
    <row r="72" spans="1:13">
      <c r="A72" s="52" t="s">
        <v>210</v>
      </c>
      <c r="C72" s="52" t="s">
        <v>300</v>
      </c>
      <c r="D72" s="52" t="s">
        <v>198</v>
      </c>
      <c r="F72" s="52"/>
      <c r="G72" s="52"/>
      <c r="H72" s="52" t="s">
        <v>300</v>
      </c>
      <c r="I72" t="s">
        <v>166</v>
      </c>
      <c r="J72" s="52" t="s">
        <v>178</v>
      </c>
      <c r="K72" t="s">
        <v>166</v>
      </c>
      <c r="L72" s="52" t="s">
        <v>167</v>
      </c>
      <c r="M72" s="52" t="s">
        <v>166</v>
      </c>
    </row>
    <row r="73" spans="1:13">
      <c r="A73" s="52" t="s">
        <v>210</v>
      </c>
      <c r="C73" s="52" t="s">
        <v>301</v>
      </c>
      <c r="D73" s="52" t="s">
        <v>198</v>
      </c>
      <c r="F73" s="52"/>
      <c r="G73" s="52"/>
      <c r="H73" s="52" t="s">
        <v>301</v>
      </c>
      <c r="I73" t="s">
        <v>166</v>
      </c>
      <c r="J73" s="52" t="s">
        <v>178</v>
      </c>
      <c r="K73" t="s">
        <v>166</v>
      </c>
      <c r="L73" s="52" t="s">
        <v>167</v>
      </c>
      <c r="M73" s="52" t="s">
        <v>166</v>
      </c>
    </row>
    <row r="74" spans="1:13">
      <c r="A74" s="52" t="s">
        <v>210</v>
      </c>
      <c r="C74" s="52" t="s">
        <v>302</v>
      </c>
      <c r="D74" s="52" t="s">
        <v>198</v>
      </c>
      <c r="F74" s="52"/>
      <c r="G74" s="52"/>
      <c r="H74" s="52" t="s">
        <v>302</v>
      </c>
      <c r="I74" t="s">
        <v>166</v>
      </c>
      <c r="J74" s="52" t="s">
        <v>178</v>
      </c>
      <c r="K74" t="s">
        <v>166</v>
      </c>
      <c r="L74" s="52" t="s">
        <v>167</v>
      </c>
      <c r="M74" s="52" t="s">
        <v>166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C000"/>
  </sheetPr>
  <dimension ref="A1:B22"/>
  <sheetViews>
    <sheetView workbookViewId="0">
      <selection activeCell="E14" sqref="E14"/>
    </sheetView>
  </sheetViews>
  <sheetFormatPr defaultColWidth="8.7265625" defaultRowHeight="12"/>
  <cols>
    <col min="1" max="1" width="25.1796875" style="3" bestFit="1" customWidth="1"/>
    <col min="2" max="2" width="8.7265625" style="9" customWidth="1"/>
    <col min="3" max="16384" width="8.7265625" style="3"/>
  </cols>
  <sheetData>
    <row r="1" spans="1:2">
      <c r="A1" s="19" t="s">
        <v>132</v>
      </c>
      <c r="B1" s="21" t="s">
        <v>133</v>
      </c>
    </row>
    <row r="2" spans="1:2">
      <c r="A2" s="23" t="s">
        <v>134</v>
      </c>
      <c r="B2" s="9">
        <v>1</v>
      </c>
    </row>
    <row r="3" spans="1:2">
      <c r="A3" s="3" t="s">
        <v>135</v>
      </c>
      <c r="B3" s="33" t="s">
        <v>136</v>
      </c>
    </row>
    <row r="4" spans="1:2">
      <c r="A4" s="20" t="s">
        <v>137</v>
      </c>
      <c r="B4" s="9">
        <v>100</v>
      </c>
    </row>
    <row r="5" spans="1:2">
      <c r="A5" s="3" t="s">
        <v>138</v>
      </c>
      <c r="B5" s="9">
        <v>0</v>
      </c>
    </row>
    <row r="6" spans="1:2">
      <c r="A6" s="3" t="s">
        <v>139</v>
      </c>
      <c r="B6" s="9">
        <v>1</v>
      </c>
    </row>
    <row r="7" spans="1:2">
      <c r="A7" s="3" t="s">
        <v>140</v>
      </c>
      <c r="B7" s="22" t="s">
        <v>141</v>
      </c>
    </row>
    <row r="8" spans="1:2">
      <c r="B8" s="22"/>
    </row>
    <row r="9" spans="1:2">
      <c r="B9" s="22"/>
    </row>
    <row r="10" spans="1:2">
      <c r="B10" s="22"/>
    </row>
    <row r="11" spans="1:2">
      <c r="B11" s="22"/>
    </row>
    <row r="12" spans="1:2">
      <c r="B12" s="22"/>
    </row>
    <row r="13" spans="1:2">
      <c r="B13" s="22"/>
    </row>
    <row r="14" spans="1:2">
      <c r="B14" s="22"/>
    </row>
    <row r="15" spans="1:2">
      <c r="B15" s="22"/>
    </row>
    <row r="16" spans="1:2">
      <c r="B16" s="22"/>
    </row>
    <row r="17" spans="2:2">
      <c r="B17" s="22"/>
    </row>
    <row r="18" spans="2:2">
      <c r="B18" s="34"/>
    </row>
    <row r="19" spans="2:2">
      <c r="B19" s="22"/>
    </row>
    <row r="20" spans="2:2">
      <c r="B20" s="22"/>
    </row>
    <row r="21" spans="2:2">
      <c r="B21" s="22"/>
    </row>
    <row r="22" spans="2:2">
      <c r="B22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C000"/>
  </sheetPr>
  <dimension ref="A1:A7"/>
  <sheetViews>
    <sheetView workbookViewId="0">
      <selection activeCell="I12" sqref="I12"/>
    </sheetView>
  </sheetViews>
  <sheetFormatPr defaultRowHeight="14.5"/>
  <cols>
    <col min="1" max="1" width="21.453125" bestFit="1" customWidth="1"/>
  </cols>
  <sheetData>
    <row r="1" spans="1:1">
      <c r="A1" s="19" t="s">
        <v>142</v>
      </c>
    </row>
    <row r="2" spans="1:1">
      <c r="A2" s="23" t="s">
        <v>143</v>
      </c>
    </row>
    <row r="3" spans="1:1">
      <c r="A3" s="3" t="s">
        <v>144</v>
      </c>
    </row>
    <row r="4" spans="1:1">
      <c r="A4" s="20" t="s">
        <v>145</v>
      </c>
    </row>
    <row r="5" spans="1:1">
      <c r="A5" s="3" t="s">
        <v>146</v>
      </c>
    </row>
    <row r="6" spans="1:1">
      <c r="A6" s="3" t="s">
        <v>147</v>
      </c>
    </row>
    <row r="7" spans="1:1">
      <c r="A7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c f d c b a 3 - a 4 4 6 - 4 7 e 7 - a 0 5 b - 0 a 5 a 5 4 f d 7 5 d 5 "   x m l n s = " h t t p : / / s c h e m a s . m i c r o s o f t . c o m / D a t a M a s h u p " > A A A A A D o F A A B Q S w M E F A A C A A g A / G t 8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/ G t 8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x r f F Q f 6 9 4 C P Q I A A B g F A A A T A B w A R m 9 y b X V s Y X M v U 2 V j d G l v b j E u b S C i G A A o o B Q A A A A A A A A A A A A A A A A A A A A A A A A A A A C d U 1 9 r 0 1 A U f y / 0 O 1 z i S 4 s h a c E n R 5 8 6 H 8 S X Q S t 7 G K O k 6 d W W J b k l 9 0 Y 6 S q H b / I N 0 M E W F I c y q n y C 1 B r P V t l / h 3 G / k u Y n O Q d P i L K Q J O e f 8 z u / P D a e 2 6 D C P 1 N J 7 e S u f y + d 4 2 / J p i + z 4 r B X Y g t e t J q k Q h 4 p 8 j u C v x g L f p v j m Q c + m j r H L / I M m Y w e F X d o 0 q s w T 1 B O 8 o L W F 6 P L 7 p s n p M + p z Y T l G g t p l H U 8 Y N n N N 3 h G U m 7 X q z u M u F z 6 1 X L O W r t 1 m d u A q E L N 8 j 8 A X m M B C D g l 8 h x D m M J c j + c I s l R v w H m b y j M B P W G A p g h n E c o j P 3 5 K 2 W J 6 Z p V I D P s F E v o Y Y L k 0 Y w 8 c G X C D e e Q M + Q y S P 5 I k c 4 v / I 6 D m 8 p x V 1 4 g W O o x P h B 7 S o p 1 J v O N D A y 1 G q U / n 9 v Y e C u h X t R o e m P + p 4 r Y q W N G r 7 g 7 1 t S 1 j 7 v 5 H u a N W 2 5 T 1 F e f X D L t U Q J 2 k z 6 r 7 l 8 S f M d 6 v M C V x P F X l h Z a 3 e 7 2 v w F j 4 o F R H K j F L J G r L F A S J o T w x 0 g j 3 n S W E u j 9 G B 5 6 j 7 C k J 8 V v 7 h V J h Y + Q o b p r B Q z i k T j i H 8 A 2 N 5 h y n K B b b G q o 5 O X j s K 0 b 9 g / K X y F U e W S T 6 Y A O I k f f F q 3 4 Z l K t k Y p 1 C q P J V H q G Y B l w S m m N s J L G E p R y v U x z g W w w / E C O G K 4 M w S G b 5 M 3 U D a 8 x R h h r d p Y k 9 M 8 C C N V 1 n 9 B 8 4 b e J e B l O Z a z t 6 g 9 K o 8 M S Y 8 4 C h q g p C R Q l 4 b 5 N 1 N h l 2 f 6 o x Q V / b F 6 1 Z g M R t r A / l 5 F i n 8 P m 9 J 6 l a h r 6 e j N G F v u P n 4 D Y r 5 X M f L / D 6 3 f g F Q S w E C L Q A U A A I A C A D 8 a 3 x U y z L E l 6 Q A A A D 1 A A A A E g A A A A A A A A A A A A A A A A A A A A A A Q 2 9 u Z m l n L 1 B h Y 2 t h Z 2 U u e G 1 s U E s B A i 0 A F A A C A A g A / G t 8 V F N y O C y b A A A A 4 Q A A A B M A A A A A A A A A A A A A A A A A 8 A A A A F t D b 2 5 0 Z W 5 0 X 1 R 5 c G V z X S 5 4 b W x Q S w E C L Q A U A A I A C A D 8 a 3 x U H + v e A j 0 C A A A Y B Q A A E w A A A A A A A A A A A A A A A A D Y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F Q A A A A A A A M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N U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c 1 R h Y l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z E 6 N T c u N j k x M T Y 0 N V o i I C 8 + P E V u d H J 5 I F R 5 c G U 9 I k Z p b G x D b 2 x 1 b W 5 U e X B l c y I g V m F s d W U 9 I n N C Z 0 F H Q m d B R 0 J n W U F C Z 0 F H Q m c 9 P S I g L z 4 8 R W 5 0 c n k g V H l w Z T 0 i R m l s b E N v b H V t b k 5 h b W V z I i B W Y W x 1 Z T 0 i c 1 s m c X V v d D v Q k d C V L 9 C f 0 L X R g N C 1 0 L T Q t d C 7 J n F 1 b 3 Q 7 L C Z x d W 9 0 O 9 C Y 0 L T Q t d C 9 0 Y L Q u N G E 0 L j Q u t C w 0 Y L Q v t G A I N G A 0 L D Q s d C + 0 Y f Q t d C z 0 L 4 g 0 L z Q t d G B 0 Y L Q s C Z x d W 9 0 O y w m c X V v d D v Q n d C w 0 L j Q v N C 1 0 L 3 Q v t C y 0 L D Q v d C 4 0 L U g 0 Y D Q s N C x 0 L 7 R h 9 C 1 0 L P Q v i D Q v N C 1 0 Y H R g t C w J n F 1 b 3 Q 7 L C Z x d W 9 0 O 9 C i 0 L j Q v y D Q v N C + 0 Y n Q v d C + 0 Y H R g t C 4 J n F 1 b 3 Q 7 L C Z x d W 9 0 O 9 C d 0 L D Q u N C 8 0 L X Q v d C + 0 L L Q s N C 9 0 L j Q t S D R g N C + 0 L T Q u N G C 0 L X Q u 9 G M 0 Y H Q u t C + 0 L k g 0 L P R g N G D 0 L / Q v 9 G L J n F 1 b 3 Q 7 L C Z x d W 9 0 O 9 C f 0 Y D Q u N C 3 0 L 3 Q s N C 6 I N G B 0 L / Q t d G G 0 L j R h N C 4 0 Y f Q v d C + 0 L k g 0 L v Q v t C z 0 L j Q u t C 4 I N C U 0 J 8 m c X V v d D s s J n F 1 b 3 Q 7 0 J / R g N C 4 0 L f Q v d C w 0 L o g 0 Y H Q v 9 C 1 0 Y b Q u N G E 0 L j R h 9 C 9 0 L 7 Q u S D Q u 9 C + 0 L P Q u N C 6 0 L g g 0 J D Q k 9 C f J n F 1 b 3 Q 7 L C Z x d W 9 0 O 0 N v b H V t b j E m c X V v d D s s J n F 1 b 3 Q 7 0 J / R g N C + 0 L L Q t d G A 0 L r Q s C D Q t N G D 0 L H Q u 9 C 1 0 L k g 0 J j Q t N C 1 0 L 3 R g t C 4 0 Y T Q u N C 6 0 L D R g t C + 0 Y A r 0 J 3 Q s N C 4 0 L z Q t d C 9 0 L 7 Q s t C w 0 L 3 Q u N C 1 I N G A 0 L X R g d G D 0 Y D R g d C w J n F 1 b 3 Q 7 L C Z x d W 9 0 O 9 C f 0 Y D Q v t C y 0 L X R g N C 6 0 L A g 0 L j Q t N C 1 0 L 3 R g t C 4 0 Y T Q u N C 6 0 L D R g t C + 0 Y D Q s C D R g N C 1 0 Y H R g 9 G A 0 Y H Q s C Z x d W 9 0 O y w m c X V v d D v Q n 9 G A 0 L 7 Q s t C 1 0 Y D Q u t C w I N C 9 0 L D Q u N C 8 0 L X Q v d C + 0 L L Q s N C 9 0 L j R j y D R g N C 1 0 Y H R g 9 G A 0 Y H Q s C Z x d W 9 0 O y w m c X V v d D v Q n 9 G A 0 L 7 Q s t C 1 0 Y D Q u t C w I N G A 0 L 7 Q t N C 4 0 Y L Q t d C 7 0 Y z R g d C 6 0 L 7 Q u S D Q s 9 G A 0 Y P Q v 9 C / 0 Y s m c X V v d D s s J n F 1 b 3 Q 7 0 J / R g N C + 0 L L Q t d G A 0 L r Q s C D R g t C 4 0 L / Q s C D Q v N C + 0 Y n Q v d C + 0 Y H R g t C 4 J n F 1 b 3 Q 7 X S I g L z 4 8 R W 5 0 c n k g V H l w Z T 0 i U X V l c n l J R C I g V m F s d W U 9 I n M z N m R m N W U 4 Y S 1 l Z T E z L T Q 3 N m Y t O T M x O S 0 4 Z m Q 5 N D E z N W E 4 M m Q i I C 8 + P E V u d H J 5 I F R 5 c G U 9 I k Z p b G x D b 3 V u d C I g V m F s d W U 9 I m w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U Y W I v Q 2 h h b m d l Z C B U e X B l L n v Q k d C V L 9 C f 0 L X R g N C 1 0 L T Q t d C 7 L D B 9 J n F 1 b 3 Q 7 L C Z x d W 9 0 O 1 N l Y 3 R p b 2 4 x L 1 B y b 2 R 1 Y 3 R z V G F i L 0 N o Y W 5 n Z W Q g V H l w Z S 5 7 0 J j Q t N C 1 0 L 3 R g t C 4 0 Y T Q u N C 6 0 L D R g t C + 0 Y A g 0 Y D Q s N C x 0 L 7 R h 9 C 1 0 L P Q v i D Q v N C 1 0 Y H R g t C w L D F 9 J n F 1 b 3 Q 7 L C Z x d W 9 0 O 1 N l Y 3 R p b 2 4 x L 1 B y b 2 R 1 Y 3 R z V G F i L 0 N o Y W 5 n Z W Q g V H l w Z S 5 7 0 J 3 Q s N C 4 0 L z Q t d C 9 0 L 7 Q s t C w 0 L 3 Q u N C 1 I N G A 0 L D Q s d C + 0 Y f Q t d C z 0 L 4 g 0 L z Q t d G B 0 Y L Q s C w y f S Z x d W 9 0 O y w m c X V v d D t T Z W N 0 a W 9 u M S 9 Q c m 9 k d W N 0 c 1 R h Y i 9 D a G F u Z 2 V k I F R 5 c G U u e 9 C i 0 L j Q v y D Q v N C + 0 Y n Q v d C + 0 Y H R g t C 4 L D N 9 J n F 1 b 3 Q 7 L C Z x d W 9 0 O 1 N l Y 3 R p b 2 4 x L 1 B y b 2 R 1 Y 3 R z V G F i L 0 N o Y W 5 n Z W Q g V H l w Z S 5 7 0 J 3 Q s N C 4 0 L z Q t d C 9 0 L 7 Q s t C w 0 L 3 Q u N C 1 I N G A 0 L 7 Q t N C 4 0 Y L Q t d C 7 0 Y z R g d C 6 0 L 7 Q u S D Q s 9 G A 0 Y P Q v 9 C / 0 Y s s N H 0 m c X V v d D s s J n F 1 b 3 Q 7 U 2 V j d G l v b j E v U H J v Z H V j d H N U Y W I v Q 2 h h b m d l Z C B U e X B l L n v Q n 9 G A 0 L j Q t 9 C 9 0 L D Q u i D R g d C / 0 L X R h t C 4 0 Y T Q u N G H 0 L 3 Q v t C 5 I N C 7 0 L 7 Q s 9 C 4 0 L r Q u C D Q l N C f L D V 9 J n F 1 b 3 Q 7 L C Z x d W 9 0 O 1 N l Y 3 R p b 2 4 x L 1 B y b 2 R 1 Y 3 R z V G F i L 0 N o Y W 5 n Z W Q g V H l w Z S 5 7 0 J / R g N C 4 0 L f Q v d C w 0 L o g 0 Y H Q v 9 C 1 0 Y b Q u N G E 0 L j R h 9 C 9 0 L 7 Q u S D Q u 9 C + 0 L P Q u N C 6 0 L g g 0 J D Q k 9 C f L D Z 9 J n F 1 b 3 Q 7 L C Z x d W 9 0 O 1 N l Y 3 R p b 2 4 x L 1 B y b 2 R 1 Y 3 R z V G F i L 0 N o Y W 5 n Z W Q g V H l w Z S 5 7 Q 2 9 s d W 1 u M S w 3 f S Z x d W 9 0 O y w m c X V v d D t T Z W N 0 a W 9 u M S 9 Q c m 9 k d W N 0 c 1 R h Y i 9 D a G F u Z 2 V k I F R 5 c G U u e 9 C f 0 Y D Q v t C y 0 L X R g N C 6 0 L A g 0 L T R g 9 C x 0 L v Q t d C 5 I N C Y 0 L T Q t d C 9 0 Y L Q u N G E 0 L j Q u t C w 0 Y L Q v t G A K 9 C d 0 L D Q u N C 8 0 L X Q v d C + 0 L L Q s N C 9 0 L j Q t S D R g N C 1 0 Y H R g 9 G A 0 Y H Q s C w 4 f S Z x d W 9 0 O y w m c X V v d D t T Z W N 0 a W 9 u M S 9 Q c m 9 k d W N 0 c 1 R h Y i 9 D a G F u Z 2 V k I F R 5 c G U u e 9 C f 0 Y D Q v t C y 0 L X R g N C 6 0 L A g 0 L j Q t N C 1 0 L 3 R g t C 4 0 Y T Q u N C 6 0 L D R g t C + 0 Y D Q s C D R g N C 1 0 Y H R g 9 G A 0 Y H Q s C w 5 f S Z x d W 9 0 O y w m c X V v d D t T Z W N 0 a W 9 u M S 9 Q c m 9 k d W N 0 c 1 R h Y i 9 D a G F u Z 2 V k I F R 5 c G U u e 9 C f 0 Y D Q v t C y 0 L X R g N C 6 0 L A g 0 L 3 Q s N C 4 0 L z Q t d C 9 0 L 7 Q s t C w 0 L 3 Q u N G P I N G A 0 L X R g d G D 0 Y D R g d C w L D E w f S Z x d W 9 0 O y w m c X V v d D t T Z W N 0 a W 9 u M S 9 Q c m 9 k d W N 0 c 1 R h Y i 9 D a G F u Z 2 V k I F R 5 c G U u e 9 C f 0 Y D Q v t C y 0 L X R g N C 6 0 L A g 0 Y D Q v t C 0 0 L j R g t C 1 0 L v R j N G B 0 L r Q v t C 5 I N C z 0 Y D R g 9 C / 0 L / R i y w x M X 0 m c X V v d D s s J n F 1 b 3 Q 7 U 2 V j d G l v b j E v U H J v Z H V j d H N U Y W I v Q 2 h h b m d l Z C B U e X B l L n v Q n 9 G A 0 L 7 Q s t C 1 0 Y D Q u t C w I N G C 0 L j Q v 9 C w I N C 8 0 L 7 R i d C 9 0 L 7 R g d G C 0 L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c m 9 k d W N 0 c 1 R h Y i 9 D a G F u Z 2 V k I F R 5 c G U u e 9 C R 0 J U v 0 J / Q t d G A 0 L X Q t N C 1 0 L s s M H 0 m c X V v d D s s J n F 1 b 3 Q 7 U 2 V j d G l v b j E v U H J v Z H V j d H N U Y W I v Q 2 h h b m d l Z C B U e X B l L n v Q m N C 0 0 L X Q v d G C 0 L j R h N C 4 0 L r Q s N G C 0 L 7 R g C D R g N C w 0 L H Q v t G H 0 L X Q s 9 C + I N C 8 0 L X R g d G C 0 L A s M X 0 m c X V v d D s s J n F 1 b 3 Q 7 U 2 V j d G l v b j E v U H J v Z H V j d H N U Y W I v Q 2 h h b m d l Z C B U e X B l L n v Q n d C w 0 L j Q v N C 1 0 L 3 Q v t C y 0 L D Q v d C 4 0 L U g 0 Y D Q s N C x 0 L 7 R h 9 C 1 0 L P Q v i D Q v N C 1 0 Y H R g t C w L D J 9 J n F 1 b 3 Q 7 L C Z x d W 9 0 O 1 N l Y 3 R p b 2 4 x L 1 B y b 2 R 1 Y 3 R z V G F i L 0 N o Y W 5 n Z W Q g V H l w Z S 5 7 0 K L Q u N C / I N C 8 0 L 7 R i d C 9 0 L 7 R g d G C 0 L g s M 3 0 m c X V v d D s s J n F 1 b 3 Q 7 U 2 V j d G l v b j E v U H J v Z H V j d H N U Y W I v Q 2 h h b m d l Z C B U e X B l L n v Q n d C w 0 L j Q v N C 1 0 L 3 Q v t C y 0 L D Q v d C 4 0 L U g 0 Y D Q v t C 0 0 L j R g t C 1 0 L v R j N G B 0 L r Q v t C 5 I N C z 0 Y D R g 9 C / 0 L / R i y w 0 f S Z x d W 9 0 O y w m c X V v d D t T Z W N 0 a W 9 u M S 9 Q c m 9 k d W N 0 c 1 R h Y i 9 D a G F u Z 2 V k I F R 5 c G U u e 9 C f 0 Y D Q u N C 3 0 L 3 Q s N C 6 I N G B 0 L / Q t d G G 0 L j R h N C 4 0 Y f Q v d C + 0 L k g 0 L v Q v t C z 0 L j Q u t C 4 I N C U 0 J 8 s N X 0 m c X V v d D s s J n F 1 b 3 Q 7 U 2 V j d G l v b j E v U H J v Z H V j d H N U Y W I v Q 2 h h b m d l Z C B U e X B l L n v Q n 9 G A 0 L j Q t 9 C 9 0 L D Q u i D R g d C / 0 L X R h t C 4 0 Y T Q u N G H 0 L 3 Q v t C 5 I N C 7 0 L 7 Q s 9 C 4 0 L r Q u C D Q k N C T 0 J 8 s N n 0 m c X V v d D s s J n F 1 b 3 Q 7 U 2 V j d G l v b j E v U H J v Z H V j d H N U Y W I v Q 2 h h b m d l Z C B U e X B l L n t D b 2 x 1 b W 4 x L D d 9 J n F 1 b 3 Q 7 L C Z x d W 9 0 O 1 N l Y 3 R p b 2 4 x L 1 B y b 2 R 1 Y 3 R z V G F i L 0 N o Y W 5 n Z W Q g V H l w Z S 5 7 0 J / R g N C + 0 L L Q t d G A 0 L r Q s C D Q t N G D 0 L H Q u 9 C 1 0 L k g 0 J j Q t N C 1 0 L 3 R g t C 4 0 Y T Q u N C 6 0 L D R g t C + 0 Y A r 0 J 3 Q s N C 4 0 L z Q t d C 9 0 L 7 Q s t C w 0 L 3 Q u N C 1 I N G A 0 L X R g d G D 0 Y D R g d C w L D h 9 J n F 1 b 3 Q 7 L C Z x d W 9 0 O 1 N l Y 3 R p b 2 4 x L 1 B y b 2 R 1 Y 3 R z V G F i L 0 N o Y W 5 n Z W Q g V H l w Z S 5 7 0 J / R g N C + 0 L L Q t d G A 0 L r Q s C D Q u N C 0 0 L X Q v d G C 0 L j R h N C 4 0 L r Q s N G C 0 L 7 R g N C w I N G A 0 L X R g d G D 0 Y D R g d C w L D l 9 J n F 1 b 3 Q 7 L C Z x d W 9 0 O 1 N l Y 3 R p b 2 4 x L 1 B y b 2 R 1 Y 3 R z V G F i L 0 N o Y W 5 n Z W Q g V H l w Z S 5 7 0 J / R g N C + 0 L L Q t d G A 0 L r Q s C D Q v d C w 0 L j Q v N C 1 0 L 3 Q v t C y 0 L D Q v d C 4 0 Y 8 g 0 Y D Q t d G B 0 Y P R g N G B 0 L A s M T B 9 J n F 1 b 3 Q 7 L C Z x d W 9 0 O 1 N l Y 3 R p b 2 4 x L 1 B y b 2 R 1 Y 3 R z V G F i L 0 N o Y W 5 n Z W Q g V H l w Z S 5 7 0 J / R g N C + 0 L L Q t d G A 0 L r Q s C D R g N C + 0 L T Q u N G C 0 L X Q u 9 G M 0 Y H Q u t C + 0 L k g 0 L P R g N G D 0 L / Q v 9 G L L D E x f S Z x d W 9 0 O y w m c X V v d D t T Z W N 0 a W 9 u M S 9 Q c m 9 k d W N 0 c 1 R h Y i 9 D a G F u Z 2 V k I F R 5 c G U u e 9 C f 0 Y D Q v t C y 0 L X R g N C 6 0 L A g 0 Y L Q u N C / 0 L A g 0 L z Q v t G J 0 L 3 Q v t G B 0 Y L Q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V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V G F i L 1 B y b 2 R 1 Y 3 R z V G F i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U Y W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N Y z p O O M b 0 C K A W T W O c G i x A A A A A A C A A A A A A A D Z g A A w A A A A B A A A A A h k W V j i l t F z W 9 w 4 D F R t D 8 8 A A A A A A S A A A C g A A A A E A A A A K f N S U C 8 Q + 7 s 8 c F S q m X k 3 0 d Q A A A A b k W l q L G c S b 7 V S 6 U F Y D C U z H G 8 L P N K 6 N S 2 6 N y 3 h j 8 o 9 O X i j g z v p F Y p 3 V s z 1 4 a R c o W k p j 4 x z 2 C m 2 V x r b s S 9 R 1 5 q J h T S z D e G 7 B l G f a i t I e I R W 6 I U A A A A H 4 g t q T 3 z X i S F + q q 1 f W H L X 2 L / 7 G M = < / D a t a M a s h u p > 
</file>

<file path=customXml/itemProps1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5C9FAC-732E-4719-B341-C437B2539C13}">
  <ds:schemaRefs>
    <ds:schemaRef ds:uri="http://purl.org/dc/terms/"/>
    <ds:schemaRef ds:uri="fafb11f6-3a50-4f86-aa84-45c693e00339"/>
    <ds:schemaRef ds:uri="http://purl.org/dc/elements/1.1/"/>
    <ds:schemaRef ds:uri="7f334991-f8d5-4800-9a0a-600d9647cf7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D641153-4DEC-4BBC-90C5-1841D54D3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AC44CC7-50ED-4805-B630-3615AD80D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Инструкция</vt:lpstr>
      <vt:lpstr>Доступность ресурсов</vt:lpstr>
      <vt:lpstr>Ресурсы</vt:lpstr>
      <vt:lpstr>Характеристики</vt:lpstr>
      <vt:lpstr>Словари</vt:lpstr>
      <vt:lpstr>action</vt:lpstr>
      <vt:lpstr>horizon</vt:lpstr>
      <vt:lpstr>'Доступность ресурсов'!Print_Area</vt:lpstr>
      <vt:lpstr>start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2022-03-28T10:32:06Z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