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always" codeName="ЭтаКнига"/>
  <mc:AlternateContent xmlns:mc="http://schemas.openxmlformats.org/markup-compatibility/2006">
    <mc:Choice Requires="x15">
      <x15ac:absPath xmlns:x15ac="http://schemas.microsoft.com/office/spreadsheetml/2010/11/ac" url="https://severstal.sharepoint.com/sites/SCPUpstream/Shared Documents/14 Сбор данных/01_Для моделирования/01_КХП/01_Файлы пользователей/"/>
    </mc:Choice>
  </mc:AlternateContent>
  <xr:revisionPtr revIDLastSave="43" documentId="11_A5D3E9E323ADFA084060170C7F7BCB78485D9EF0" xr6:coauthVersionLast="47" xr6:coauthVersionMax="47" xr10:uidLastSave="{D11CBC31-933C-4447-B3D1-DC91FC9CF408}"/>
  <bookViews>
    <workbookView xWindow="-110" yWindow="-110" windowWidth="19420" windowHeight="10420" activeTab="1" xr2:uid="{00000000-000D-0000-FFFF-FFFF00000000}"/>
  </bookViews>
  <sheets>
    <sheet name="Инструкция" sheetId="5" r:id="rId1"/>
    <sheet name="Склады" sheetId="2" r:id="rId2"/>
    <sheet name="Характеристики" sheetId="9" state="hidden" r:id="rId3"/>
  </sheets>
  <definedNames>
    <definedName name="_xlnm._FilterDatabase" localSheetId="1" hidden="1">Склады!$A$1:$B$2</definedName>
    <definedName name="_xlnm.Print_Area" localSheetId="1">Склады!$A$1:$D$2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I4" i="5" l="1"/>
  <c r="I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ProductsTab" description="Соединение с запросом &quot;ProductsTab&quot; в книге." type="5" refreshedVersion="6" background="1" saveData="1">
    <dbPr connection="Provider=Microsoft.Mashup.OleDb.1;Data Source=$Workbook$;Location=ProductsTab;Extended Properties=&quot;&quot;" command="SELECT * FROM [ProductsTab]"/>
  </connection>
</connections>
</file>

<file path=xl/sharedStrings.xml><?xml version="1.0" encoding="utf-8"?>
<sst xmlns="http://schemas.openxmlformats.org/spreadsheetml/2006/main" count="117" uniqueCount="95">
  <si>
    <t>Шаблон сбора</t>
  </si>
  <si>
    <t>Статистика ошибок в Шаблоне</t>
  </si>
  <si>
    <t>Версия</t>
  </si>
  <si>
    <t>1.0</t>
  </si>
  <si>
    <t>Не заполнено значение даты</t>
  </si>
  <si>
    <t>Дата создания</t>
  </si>
  <si>
    <t>Не заполнено значение вместимости склада</t>
  </si>
  <si>
    <t>Создан</t>
  </si>
  <si>
    <t>Миронова А., Зайнудинов З.</t>
  </si>
  <si>
    <t>Стрим</t>
  </si>
  <si>
    <t>КХП</t>
  </si>
  <si>
    <t>Объект данных</t>
  </si>
  <si>
    <t>Складские ограничения</t>
  </si>
  <si>
    <t>Шаблон загрузки в QMP</t>
  </si>
  <si>
    <t>MP_StockingPointCapacities</t>
  </si>
  <si>
    <t>Бизнес-эксперты:</t>
  </si>
  <si>
    <t>ФИО</t>
  </si>
  <si>
    <t>Мазин Александр Самсонович</t>
  </si>
  <si>
    <t>e-mail</t>
  </si>
  <si>
    <t>as.mazin@severstal.com</t>
  </si>
  <si>
    <t>Аналитик данных:</t>
  </si>
  <si>
    <t>Зайнудинов Загир</t>
  </si>
  <si>
    <t>zk.zainudinov@severstal.com</t>
  </si>
  <si>
    <t>ИНСТРУКЦИЯ ПО ЗАПОЛНЕНИЮ ШАБЛОНА</t>
  </si>
  <si>
    <t>ОГЛАВЛЕНИЕ</t>
  </si>
  <si>
    <t>1. ОБЩЕЕ ОПИСАНИЕ</t>
  </si>
  <si>
    <t>2. ОПИСАНИЕ ВКЛАДОК</t>
  </si>
  <si>
    <t>3. ЗАПОЛНЕНИЕ ШАБЛОНА</t>
  </si>
  <si>
    <t>4. ДОБАВЛЕНИЕ НОВЫХ ДАННЫХ</t>
  </si>
  <si>
    <t xml:space="preserve">5. РЕДАКТИРОВАНИЕ ДАННЫХ  </t>
  </si>
  <si>
    <t>6. УДАЛЕНИЕ ДАННЫХ</t>
  </si>
  <si>
    <t xml:space="preserve">7. ВАЛИДАЦИЯ ДАННЫХ  </t>
  </si>
  <si>
    <t>Шаблон сбора содержит несколько вкладок. Общее описание по вкладкам приведено в таблице 1.</t>
  </si>
  <si>
    <t>Таблица 1 - Общее описание вкладок</t>
  </si>
  <si>
    <t>№</t>
  </si>
  <si>
    <t>Вкладка</t>
  </si>
  <si>
    <t>Что содержит</t>
  </si>
  <si>
    <t>Когда заполняют</t>
  </si>
  <si>
    <t>Кто заполняет</t>
  </si>
  <si>
    <t>Инструкция</t>
  </si>
  <si>
    <t>Правила работы с шаблоном сбора</t>
  </si>
  <si>
    <t>1. При изменении требований к шаблону сбора</t>
  </si>
  <si>
    <t>Аналитик данных</t>
  </si>
  <si>
    <t>Склады</t>
  </si>
  <si>
    <t>Ограничения по вместимости складов КХП</t>
  </si>
  <si>
    <t>1. При добавлении нового склада и/или складского ограничения
2. При редактировании значений характеристик текущего склада и/или складского ограничения</t>
  </si>
  <si>
    <t>Отв. БЭ</t>
  </si>
  <si>
    <r>
      <rPr>
        <b/>
        <sz val="10"/>
        <color theme="1"/>
        <rFont val="Calibri"/>
        <family val="2"/>
        <charset val="204"/>
        <scheme val="minor"/>
      </rPr>
      <t>2.1 Вкладка "Склады"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</si>
  <si>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>Вкладка "Склады" предназначена для заполнения данных по складским ограничениям в КХП.</t>
  </si>
  <si>
    <r>
      <rPr>
        <i/>
        <sz val="9"/>
        <color theme="1"/>
        <rFont val="Calibri"/>
        <family val="2"/>
        <charset val="204"/>
        <scheme val="minor"/>
      </rPr>
      <t>*Обязательные поля для заполнения:</t>
    </r>
    <r>
      <rPr>
        <sz val="9"/>
        <color theme="1"/>
        <rFont val="Calibri"/>
        <family val="2"/>
        <charset val="204"/>
        <scheme val="minor"/>
      </rPr>
      <t xml:space="preserve"> Дата начала действия максимальной вместимости, Значение максимальной вместимости.</t>
    </r>
  </si>
  <si>
    <t xml:space="preserve">Если пользователь заполняет Максимальную вместимость склада, то обязательной характеристикой для заполнения становится Дата вступления в силу максимальной вместимости.   </t>
  </si>
  <si>
    <t xml:space="preserve">Дата вступления в силу - это время, когда система использует в расчетах значение максимальной вместимости склада. </t>
  </si>
  <si>
    <t>Правила заполнения полей на вкладке представлены в таблице 2.</t>
  </si>
  <si>
    <t>Таблица 2 - Правила заполнения полей на вкладке "Склады"</t>
  </si>
  <si>
    <t>Поле</t>
  </si>
  <si>
    <t>Способ заполнения</t>
  </si>
  <si>
    <t>Правила заполнения</t>
  </si>
  <si>
    <t>Пример</t>
  </si>
  <si>
    <t>Дата начала действия максимальной вместимости склада</t>
  </si>
  <si>
    <t>Вручную</t>
  </si>
  <si>
    <t>Соответствует идентификатору склада SAP</t>
  </si>
  <si>
    <t>0353\3080000\01</t>
  </si>
  <si>
    <t>Открытый склад</t>
  </si>
  <si>
    <t>Положительные целые или десятичные числа до 1000 000</t>
  </si>
  <si>
    <t>УП-2</t>
  </si>
  <si>
    <t>Проверка даты начала действия макс. вместимости</t>
  </si>
  <si>
    <t>Автоматически</t>
  </si>
  <si>
    <t>Заполняется значением "Не заполнена Дата начала действия макс. вместимости" для случаев, когда заполнена максимальная вместимость для складов, но не указана дата действия ограничения.
Иначе остается пустым.</t>
  </si>
  <si>
    <t>Не заполнена Дата начала действия макс. вместимости</t>
  </si>
  <si>
    <t>Проверка вместимости склада</t>
  </si>
  <si>
    <t>Заполняется значением "Не заполнено значение вместимости склада" для случаев, когда не заполнено значение максимальной вместимости по складам</t>
  </si>
  <si>
    <t>В текущем шаблоне Пользователю необходимо заполнить значение максимальной вместимости для каждого склада.</t>
  </si>
  <si>
    <t>Ограничение по максимальной вместимости имеет период действия. Период действия заполняется в колонках "Дата начала действия максимальной вместимости склада".</t>
  </si>
  <si>
    <t>Если склад не имеет ограничений по максимальной вместимости, то значение заполняется нулем.</t>
  </si>
  <si>
    <t>Чтобы добавить новое ограничение по максимальной вместимости необходимо:</t>
  </si>
  <si>
    <t>1. Заполнить "Дата начала действия максимальной вместимости склада", установив курсор мыши на первую незаполненную ячейку.</t>
  </si>
  <si>
    <t>2. Заполнить значение ограничения максимальной вместимости конкретного склада.</t>
  </si>
  <si>
    <t>Правила заполнения для вкладки "Склады" указаны в п. 2.1. текущей инструкции.</t>
  </si>
  <si>
    <t>Пользователь может добавить ограничение по максимальной вместимости для нового склада. Для этого необходимо обратиться к Аналитику данных.</t>
  </si>
  <si>
    <t>5. РЕДАКТИРОВАНИЕ ДАННЫХ</t>
  </si>
  <si>
    <t>Пользователь может отредактировать данные по складам на вкладке "Склады". Для этого необходимо:</t>
  </si>
  <si>
    <t>1. Перейти на вкладку "Склады" и установить курсор мыши на требуемую ячейку для редактирования.</t>
  </si>
  <si>
    <t>2. Отредактировать значения характеристик согласно правилам, описанным в п. 2.1. текущей инструкции.</t>
  </si>
  <si>
    <t>Пользователь может удалить ограничение по максимальной вместимости на вкладке "Склады". Для этого необходимо:</t>
  </si>
  <si>
    <t>1. Перейти на вкладку "Склады" и установить курсор мыши на требуемую строку. Выделенная строка будет подсвечена.</t>
  </si>
  <si>
    <t>2. Нажать правой кнопкой мыши и выбрать из контексного меню "Удалить". Строка с ограничением будет удалена.</t>
  </si>
  <si>
    <t>7. ВАЛИДАЦИЯ ДАННЫХ</t>
  </si>
  <si>
    <t>На вкладке "Склады" предусмотрена следующая проверка данных:</t>
  </si>
  <si>
    <t>1. При заполнении некорректного значения ограничения максимальной вместимости (правила заполнения см. п. 2.1. текущей инструкции), пользователь получит предупреждение (см. рисунок).</t>
  </si>
  <si>
    <t>2. При заполнении некорректного значения периода действия ограничения по максимальной вместимости (правила заполнения см. п. 2.1. текущей инструкции), пользователь получит предупреждение (см. рисунок).</t>
  </si>
  <si>
    <t>3. Если заполнено ограничения максимальной вместимости, но не указана Дата действия, то ячейка будет подсвечена оранжевым цветом.</t>
  </si>
  <si>
    <t>4. Если указана Дата начала действия ограничения, но не указана максимальная вместимость складов, то ячейки будут подсвечены оранжевым цветом.</t>
  </si>
  <si>
    <t>Характеристики сбора</t>
  </si>
  <si>
    <t>Характеристики загрузки</t>
  </si>
  <si>
    <t>БЭ_НСИ_Вместимость складов КХП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</si>
</sst>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-* #,##0.00\ _₽_-;\-* #,##0.00\ _₽_-;_-* &quot;-&quot;??\ _₽_-;_-@_-"/>
    <numFmt numFmtId="165" formatCode="_-* #,##0&quot;р.&quot;_-;\-* #,##0&quot;р.&quot;_-;_-* &quot;-&quot;&quot;р.&quot;_-;_-@_-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0.0"/>
    <numFmt numFmtId="170" formatCode="0.000"/>
    <numFmt numFmtId="171" formatCode="dd/mm/yy;@"/>
    <numFmt numFmtId="172" formatCode="_-* #,##0.00[$€-1]_-;\-* #,##0.00[$€-1]_-;_-* &quot;-&quot;??[$€-1]_-"/>
    <numFmt numFmtId="173" formatCode="0.0_)"/>
    <numFmt numFmtId="174" formatCode="[$-409]mmm\-yy;@"/>
    <numFmt numFmtId="175" formatCode="_-* #,##0\ _р_._-;\-* #,##0\ _р_._-;_-* &quot;-&quot;\ _р_._-;_-@_-"/>
    <numFmt numFmtId="176" formatCode="_(* #,##0.0_);_(* \(#,##0.00\);_(* &quot;-&quot;??_);_(@_)"/>
    <numFmt numFmtId="177" formatCode="General_)"/>
    <numFmt numFmtId="178" formatCode="&quot;fl&quot;#,##0_);\(&quot;fl&quot;#,##0\)"/>
    <numFmt numFmtId="179" formatCode="&quot;fl&quot;#,##0_);[Red]\(&quot;fl&quot;#,##0\)"/>
    <numFmt numFmtId="180" formatCode="&quot;fl&quot;#,##0.00_);\(&quot;fl&quot;#,##0.00\)"/>
    <numFmt numFmtId="181" formatCode="&quot;fl&quot;#,##0.00_);[Red]\(&quot;fl&quot;#,##0.00\)"/>
    <numFmt numFmtId="182" formatCode="_(&quot;fl&quot;* #,##0_);_(&quot;fl&quot;* \(#,##0\);_(&quot;fl&quot;* &quot;-&quot;_);_(@_)"/>
    <numFmt numFmtId="183" formatCode="\60\4\7\:"/>
    <numFmt numFmtId="184" formatCode="#,##0\т"/>
    <numFmt numFmtId="185" formatCode="#,##0.00\ &quot;р.&quot;;[Red]\-#,##0.00\ &quot;р.&quot;"/>
    <numFmt numFmtId="186" formatCode="mmm"/>
    <numFmt numFmtId="187" formatCode="yyyy\-mm\-dd;@"/>
  </numFmts>
  <fonts count="8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0"/>
      <name val="Arial"/>
      <family val="2"/>
      <charset val="204"/>
    </font>
    <font>
      <sz val="11"/>
      <name val="Times New Roman Cyr"/>
      <charset val="204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8"/>
      <color indexed="16"/>
      <name val="Arial MT"/>
    </font>
    <font>
      <sz val="8"/>
      <name val="Arial MT"/>
    </font>
    <font>
      <u/>
      <sz val="10"/>
      <color indexed="12"/>
      <name val="Arial"/>
      <family val="2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9C0006"/>
      <name val="Arial Cyr"/>
      <family val="2"/>
      <charset val="204"/>
    </font>
    <font>
      <sz val="10"/>
      <color theme="1"/>
      <name val="Arial Cyr"/>
      <charset val="204"/>
    </font>
    <font>
      <b/>
      <sz val="9"/>
      <color rgb="FF000000"/>
      <name val="Calibri Light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</font>
    <font>
      <sz val="10"/>
      <name val="Arial Narrow"/>
      <family val="2"/>
      <charset val="204"/>
    </font>
    <font>
      <b/>
      <sz val="14"/>
      <name val="Times New Roman"/>
      <family val="1"/>
      <charset val="204"/>
    </font>
    <font>
      <u/>
      <sz val="10"/>
      <color indexed="36"/>
      <name val="Arial Cyr"/>
      <charset val="204"/>
    </font>
    <font>
      <sz val="1"/>
      <color indexed="8"/>
      <name val="Courier"/>
      <family val="1"/>
      <charset val="204"/>
    </font>
    <font>
      <sz val="10"/>
      <name val="Helv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sz val="9"/>
      <name val="Times New Roman"/>
      <family val="1"/>
    </font>
    <font>
      <sz val="10"/>
      <color indexed="24"/>
      <name val="System"/>
      <family val="2"/>
      <charset val="204"/>
    </font>
    <font>
      <sz val="10"/>
      <color indexed="8"/>
      <name val="Arial"/>
      <family val="2"/>
    </font>
    <font>
      <i/>
      <sz val="1"/>
      <color indexed="8"/>
      <name val="Courier"/>
      <family val="1"/>
      <charset val="204"/>
    </font>
    <font>
      <u/>
      <sz val="10"/>
      <color indexed="36"/>
      <name val="Arial"/>
      <family val="2"/>
      <charset val="204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i/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Times New Roman Cyr"/>
    </font>
    <font>
      <b/>
      <u/>
      <sz val="16"/>
      <name val="Arial"/>
      <family val="2"/>
      <charset val="204"/>
    </font>
    <font>
      <b/>
      <i/>
      <sz val="10"/>
      <name val="Arial"/>
      <family val="2"/>
      <charset val="204"/>
    </font>
    <font>
      <b/>
      <sz val="20"/>
      <name val="Times New Roman"/>
      <family val="1"/>
      <charset val="204"/>
    </font>
    <font>
      <b/>
      <sz val="9"/>
      <name val="Calibri"/>
      <family val="2"/>
      <charset val="204"/>
    </font>
    <font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charset val="204"/>
    </font>
    <font>
      <sz val="9"/>
      <color rgb="FFFF0000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lightGray">
        <fgColor indexed="22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64">
    <xf numFmtId="0" fontId="0" fillId="0" borderId="0"/>
    <xf numFmtId="0" fontId="4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34" fillId="0" borderId="0" applyNumberFormat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7" fillId="0" borderId="0"/>
    <xf numFmtId="9" fontId="35" fillId="0" borderId="0"/>
    <xf numFmtId="9" fontId="35" fillId="0" borderId="0"/>
    <xf numFmtId="0" fontId="38" fillId="4" borderId="1" applyNumberFormat="0" applyFont="0" applyAlignment="0" applyProtection="0"/>
    <xf numFmtId="0" fontId="38" fillId="4" borderId="1" applyNumberFormat="0" applyFont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3" borderId="0" applyNumberFormat="0" applyBorder="0" applyAlignment="0" applyProtection="0"/>
    <xf numFmtId="0" fontId="18" fillId="10" borderId="3" applyNumberFormat="0" applyAlignment="0" applyProtection="0"/>
    <xf numFmtId="0" fontId="19" fillId="24" borderId="4" applyNumberFormat="0" applyAlignment="0" applyProtection="0"/>
    <xf numFmtId="0" fontId="20" fillId="24" borderId="3" applyNumberFormat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5" borderId="9" applyNumberFormat="0" applyAlignment="0" applyProtection="0"/>
    <xf numFmtId="0" fontId="26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16" fillId="0" borderId="0"/>
    <xf numFmtId="174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" fillId="0" borderId="0"/>
    <xf numFmtId="0" fontId="9" fillId="0" borderId="0"/>
    <xf numFmtId="0" fontId="4" fillId="0" borderId="0"/>
    <xf numFmtId="0" fontId="8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37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6" borderId="0" applyNumberFormat="0" applyBorder="0" applyAlignment="0" applyProtection="0"/>
    <xf numFmtId="0" fontId="41" fillId="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9" borderId="2" applyNumberFormat="0" applyFont="0" applyAlignment="0" applyProtection="0"/>
    <xf numFmtId="0" fontId="9" fillId="19" borderId="2" applyNumberFormat="0" applyFont="0" applyAlignment="0" applyProtection="0"/>
    <xf numFmtId="0" fontId="9" fillId="19" borderId="2" applyNumberFormat="0" applyFont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0" fillId="0" borderId="10" applyNumberFormat="0" applyFill="0" applyAlignment="0" applyProtection="0"/>
    <xf numFmtId="0" fontId="9" fillId="0" borderId="11">
      <alignment horizontal="center"/>
    </xf>
    <xf numFmtId="0" fontId="33" fillId="0" borderId="0"/>
    <xf numFmtId="169" fontId="42" fillId="0" borderId="11">
      <alignment horizontal="center"/>
    </xf>
    <xf numFmtId="171" fontId="42" fillId="0" borderId="11">
      <alignment horizontal="center"/>
    </xf>
    <xf numFmtId="0" fontId="9" fillId="0" borderId="0">
      <alignment vertical="justify"/>
    </xf>
    <xf numFmtId="0" fontId="31" fillId="0" borderId="0" applyNumberForma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7" borderId="0" applyNumberFormat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3" fillId="0" borderId="0">
      <alignment horizontal="center" vertical="top"/>
    </xf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3" fillId="0" borderId="0"/>
    <xf numFmtId="0" fontId="33" fillId="0" borderId="0"/>
    <xf numFmtId="0" fontId="50" fillId="0" borderId="0"/>
    <xf numFmtId="0" fontId="50" fillId="0" borderId="0"/>
    <xf numFmtId="0" fontId="33" fillId="0" borderId="0"/>
    <xf numFmtId="0" fontId="50" fillId="0" borderId="0"/>
    <xf numFmtId="0" fontId="50" fillId="0" borderId="0"/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165" fontId="49" fillId="0" borderId="0">
      <protection locked="0"/>
    </xf>
    <xf numFmtId="165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165" fontId="49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165" fontId="49" fillId="0" borderId="16">
      <protection locked="0"/>
    </xf>
    <xf numFmtId="0" fontId="51" fillId="0" borderId="0">
      <protection locked="0"/>
    </xf>
    <xf numFmtId="0" fontId="52" fillId="28" borderId="0"/>
    <xf numFmtId="0" fontId="51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6" fontId="53" fillId="0" borderId="0" applyFill="0" applyBorder="0" applyAlignment="0"/>
    <xf numFmtId="177" fontId="53" fillId="0" borderId="0" applyFill="0" applyBorder="0" applyAlignment="0"/>
    <xf numFmtId="170" fontId="53" fillId="0" borderId="0" applyFill="0" applyBorder="0" applyAlignment="0"/>
    <xf numFmtId="178" fontId="53" fillId="0" borderId="0" applyFill="0" applyBorder="0" applyAlignment="0"/>
    <xf numFmtId="179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176" fontId="53" fillId="0" borderId="0" applyFont="0" applyFill="0" applyBorder="0" applyAlignment="0" applyProtection="0"/>
    <xf numFmtId="3" fontId="54" fillId="0" borderId="0" applyFont="0" applyFill="0" applyBorder="0" applyAlignment="0" applyProtection="0"/>
    <xf numFmtId="177" fontId="53" fillId="0" borderId="0" applyFont="0" applyFill="0" applyBorder="0" applyAlignment="0" applyProtection="0"/>
    <xf numFmtId="186" fontId="9" fillId="0" borderId="0" applyFont="0" applyFill="0" applyBorder="0" applyAlignment="0" applyProtection="0"/>
    <xf numFmtId="0" fontId="54" fillId="0" borderId="0" applyFont="0" applyFill="0" applyBorder="0" applyAlignment="0" applyProtection="0"/>
    <xf numFmtId="14" fontId="55" fillId="0" borderId="0" applyFill="0" applyBorder="0" applyAlignment="0"/>
    <xf numFmtId="38" fontId="52" fillId="0" borderId="18">
      <alignment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172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2" fontId="54" fillId="0" borderId="0" applyFont="0" applyFill="0" applyBorder="0" applyAlignment="0" applyProtection="0"/>
    <xf numFmtId="0" fontId="8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45" fillId="0" borderId="14" applyNumberFormat="0" applyAlignment="0" applyProtection="0">
      <alignment horizontal="left" vertical="center"/>
    </xf>
    <xf numFmtId="0" fontId="45" fillId="0" borderId="12">
      <alignment horizontal="lef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0" borderId="0"/>
    <xf numFmtId="0" fontId="15" fillId="0" borderId="0"/>
    <xf numFmtId="0" fontId="60" fillId="0" borderId="0"/>
    <xf numFmtId="0" fontId="11" fillId="0" borderId="0"/>
    <xf numFmtId="0" fontId="13" fillId="0" borderId="0"/>
    <xf numFmtId="0" fontId="61" fillId="0" borderId="0"/>
    <xf numFmtId="0" fontId="8" fillId="0" borderId="0">
      <alignment horizont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64" fillId="0" borderId="0">
      <alignment vertical="center"/>
    </xf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0" fontId="8" fillId="0" borderId="0">
      <alignment horizontal="center"/>
    </xf>
    <xf numFmtId="0" fontId="52" fillId="0" borderId="15"/>
    <xf numFmtId="0" fontId="50" fillId="0" borderId="0"/>
    <xf numFmtId="0" fontId="8" fillId="0" borderId="0"/>
    <xf numFmtId="0" fontId="8" fillId="0" borderId="0"/>
    <xf numFmtId="0" fontId="65" fillId="0" borderId="0"/>
    <xf numFmtId="0" fontId="66" fillId="0" borderId="0"/>
    <xf numFmtId="179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0" fontId="8" fillId="0" borderId="0"/>
    <xf numFmtId="0" fontId="66" fillId="0" borderId="0"/>
    <xf numFmtId="3" fontId="5" fillId="0" borderId="0" applyFont="0" applyFill="0" applyBorder="0" applyAlignment="0"/>
    <xf numFmtId="49" fontId="55" fillId="0" borderId="0" applyFill="0" applyBorder="0" applyAlignment="0"/>
    <xf numFmtId="181" fontId="53" fillId="0" borderId="0" applyFill="0" applyBorder="0" applyAlignment="0"/>
    <xf numFmtId="182" fontId="53" fillId="0" borderId="0" applyFill="0" applyBorder="0" applyAlignment="0"/>
    <xf numFmtId="0" fontId="54" fillId="0" borderId="17" applyNumberFormat="0" applyFont="0" applyFill="0" applyAlignment="0" applyProtection="0"/>
    <xf numFmtId="0" fontId="8" fillId="0" borderId="0"/>
    <xf numFmtId="0" fontId="47" fillId="0" borderId="0"/>
    <xf numFmtId="0" fontId="8" fillId="0" borderId="0">
      <alignment horizontal="center" textRotation="90"/>
    </xf>
    <xf numFmtId="0" fontId="47" fillId="0" borderId="0"/>
    <xf numFmtId="18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6" fillId="27" borderId="13"/>
    <xf numFmtId="14" fontId="5" fillId="0" borderId="0">
      <alignment horizontal="right"/>
    </xf>
    <xf numFmtId="0" fontId="8" fillId="0" borderId="11">
      <alignment horizontal="right"/>
    </xf>
    <xf numFmtId="0" fontId="8" fillId="0" borderId="11"/>
    <xf numFmtId="0" fontId="50" fillId="0" borderId="0"/>
    <xf numFmtId="184" fontId="46" fillId="0" borderId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" fontId="8" fillId="0" borderId="11"/>
    <xf numFmtId="0" fontId="49" fillId="0" borderId="0">
      <protection locked="0"/>
    </xf>
    <xf numFmtId="168" fontId="39" fillId="0" borderId="0" applyFont="0" applyFill="0" applyBorder="0" applyAlignment="0" applyProtection="0"/>
    <xf numFmtId="0" fontId="1" fillId="0" borderId="0"/>
    <xf numFmtId="0" fontId="1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76" fillId="0" borderId="0"/>
    <xf numFmtId="0" fontId="8" fillId="0" borderId="0"/>
  </cellStyleXfs>
  <cellXfs count="38">
    <xf numFmtId="0" fontId="0" fillId="0" borderId="0" xfId="0"/>
    <xf numFmtId="0" fontId="68" fillId="0" borderId="0" xfId="0" applyFont="1"/>
    <xf numFmtId="0" fontId="68" fillId="0" borderId="0" xfId="0" applyFont="1" applyAlignment="1">
      <alignment horizontal="left" vertical="center"/>
    </xf>
    <xf numFmtId="0" fontId="69" fillId="0" borderId="0" xfId="0" applyFont="1"/>
    <xf numFmtId="0" fontId="62" fillId="0" borderId="0" xfId="309" applyAlignment="1" applyProtection="1"/>
    <xf numFmtId="0" fontId="69" fillId="0" borderId="0" xfId="0" applyFont="1" applyAlignment="1">
      <alignment horizontal="left"/>
    </xf>
    <xf numFmtId="14" fontId="69" fillId="0" borderId="0" xfId="0" applyNumberFormat="1" applyFont="1" applyAlignment="1">
      <alignment horizontal="left"/>
    </xf>
    <xf numFmtId="0" fontId="69" fillId="0" borderId="0" xfId="0" applyFont="1" applyAlignment="1">
      <alignment horizontal="center"/>
    </xf>
    <xf numFmtId="0" fontId="71" fillId="29" borderId="0" xfId="0" applyFont="1" applyFill="1"/>
    <xf numFmtId="0" fontId="71" fillId="29" borderId="0" xfId="0" applyFont="1" applyFill="1" applyAlignment="1">
      <alignment horizontal="left"/>
    </xf>
    <xf numFmtId="0" fontId="69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69" fillId="0" borderId="0" xfId="0" applyFont="1" applyAlignment="1">
      <alignment horizontal="left" vertical="center" wrapText="1"/>
    </xf>
    <xf numFmtId="0" fontId="69" fillId="0" borderId="0" xfId="0" applyFont="1" applyAlignment="1">
      <alignment vertical="center" wrapText="1"/>
    </xf>
    <xf numFmtId="0" fontId="72" fillId="0" borderId="0" xfId="0" applyFont="1" applyAlignment="1">
      <alignment horizontal="left"/>
    </xf>
    <xf numFmtId="0" fontId="74" fillId="0" borderId="0" xfId="0" applyFont="1"/>
    <xf numFmtId="0" fontId="75" fillId="0" borderId="0" xfId="0" applyFont="1"/>
    <xf numFmtId="0" fontId="77" fillId="0" borderId="0" xfId="0" applyFont="1"/>
    <xf numFmtId="0" fontId="68" fillId="0" borderId="20" xfId="0" applyFont="1" applyBorder="1" applyAlignment="1">
      <alignment horizontal="left" vertical="center"/>
    </xf>
    <xf numFmtId="0" fontId="79" fillId="0" borderId="0" xfId="0" applyFont="1" applyAlignment="1">
      <alignment vertical="center" wrapText="1"/>
    </xf>
    <xf numFmtId="0" fontId="79" fillId="0" borderId="0" xfId="0" applyFont="1" applyAlignment="1">
      <alignment horizontal="center" vertical="center" wrapText="1"/>
    </xf>
    <xf numFmtId="0" fontId="81" fillId="0" borderId="0" xfId="0" applyFont="1"/>
    <xf numFmtId="187" fontId="69" fillId="0" borderId="0" xfId="0" applyNumberFormat="1" applyFont="1" applyAlignment="1">
      <alignment horizontal="center"/>
    </xf>
    <xf numFmtId="0" fontId="69" fillId="0" borderId="0" xfId="309" applyFont="1" applyAlignment="1" applyProtection="1"/>
    <xf numFmtId="0" fontId="71" fillId="0" borderId="0" xfId="0" applyFont="1"/>
    <xf numFmtId="0" fontId="78" fillId="0" borderId="0" xfId="0" applyFont="1" applyAlignment="1">
      <alignment horizontal="center"/>
    </xf>
    <xf numFmtId="0" fontId="69" fillId="0" borderId="0" xfId="0" applyFont="1" applyAlignment="1">
      <alignment horizontal="left" vertical="center"/>
    </xf>
    <xf numFmtId="187" fontId="68" fillId="0" borderId="0" xfId="0" applyNumberFormat="1" applyFont="1" applyAlignment="1">
      <alignment horizontal="left" vertical="center"/>
    </xf>
    <xf numFmtId="49" fontId="77" fillId="0" borderId="0" xfId="76" applyNumberFormat="1" applyFont="1" applyAlignment="1">
      <alignment horizontal="center" vertical="center" wrapText="1"/>
    </xf>
    <xf numFmtId="49" fontId="82" fillId="0" borderId="21" xfId="0" applyNumberFormat="1" applyFont="1" applyBorder="1" applyAlignment="1">
      <alignment horizontal="center" vertical="center" wrapText="1"/>
    </xf>
    <xf numFmtId="49" fontId="82" fillId="0" borderId="22" xfId="0" applyNumberFormat="1" applyFont="1" applyBorder="1" applyAlignment="1">
      <alignment horizontal="center" vertical="center" wrapText="1"/>
    </xf>
    <xf numFmtId="0" fontId="67" fillId="0" borderId="19" xfId="76" applyFont="1" applyBorder="1" applyAlignment="1">
      <alignment horizontal="center" vertical="center" wrapText="1"/>
    </xf>
    <xf numFmtId="0" fontId="78" fillId="0" borderId="0" xfId="0" applyFont="1"/>
    <xf numFmtId="0" fontId="80" fillId="0" borderId="19" xfId="76" applyFont="1" applyBorder="1" applyAlignment="1">
      <alignment horizontal="center" vertical="center" wrapText="1"/>
    </xf>
    <xf numFmtId="3" fontId="79" fillId="0" borderId="0" xfId="0" applyNumberFormat="1" applyFont="1" applyAlignment="1">
      <alignment horizontal="center" vertical="center" wrapText="1"/>
    </xf>
    <xf numFmtId="3" fontId="69" fillId="0" borderId="0" xfId="0" applyNumberFormat="1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1" fontId="69" fillId="0" borderId="0" xfId="0" applyNumberFormat="1" applyFont="1" applyAlignment="1">
      <alignment horizontal="center" vertical="center"/>
    </xf>
  </cellXfs>
  <cellStyles count="364">
    <cellStyle name="_(7)Ремонты" xfId="234" xr:uid="{00000000-0005-0000-0000-000000000000}"/>
    <cellStyle name="_ВУ_Прох по бриг СВОД август07 2(испр Назинцевым)" xfId="235" xr:uid="{00000000-0005-0000-0000-000001000000}"/>
    <cellStyle name="_ВУ_Проходка по бригадам МАЙ (2)" xfId="236" xr:uid="{00000000-0005-0000-0000-000002000000}"/>
    <cellStyle name="_График прох_Ворк_2006(13.11.05г.)" xfId="237" xr:uid="{00000000-0005-0000-0000-000003000000}"/>
    <cellStyle name="_ИГ_Северная_1.06.07" xfId="238" xr:uid="{00000000-0005-0000-0000-000004000000}"/>
    <cellStyle name="_Копия Проходка по бригадам ЗАМШ-НАЗ август СС (РАБОЧИЙ)" xfId="239" xr:uid="{00000000-0005-0000-0000-000005000000}"/>
    <cellStyle name="_Копия Ремонты - отчет (3)" xfId="240" xr:uid="{00000000-0005-0000-0000-000006000000}"/>
    <cellStyle name="_Прох 2006 Сев Ворк Воргаш" xfId="241" xr:uid="{00000000-0005-0000-0000-000007000000}"/>
    <cellStyle name="_Проходка по бригадам для СВС-Р август СС (РАБОЧИЙ)" xfId="242" xr:uid="{00000000-0005-0000-0000-000008000000}"/>
    <cellStyle name="_Проходка_2007г_все шахты" xfId="243" xr:uid="{00000000-0005-0000-0000-000009000000}"/>
    <cellStyle name="_СВОД_УГОЛЬ Фор ПП БП 2007 от 31.08.06г 1" xfId="244" xr:uid="{00000000-0005-0000-0000-00000A000000}"/>
    <cellStyle name="_Северная - Январь 2008 ТЭП общая" xfId="245" xr:uid="{00000000-0005-0000-0000-00000B000000}"/>
    <cellStyle name="_Таблица №4. Образец. Исполнительный график  проведения горных выработок" xfId="246" xr:uid="{00000000-0005-0000-0000-00000C000000}"/>
    <cellStyle name="”€ќђќ‘ћ‚›‰" xfId="252" xr:uid="{00000000-0005-0000-0000-00000D000000}"/>
    <cellStyle name="”€љ‘€ђћ‚ђќќ›‰" xfId="253" xr:uid="{00000000-0005-0000-0000-00000E000000}"/>
    <cellStyle name="”ќђќ‘ћ‚›‰" xfId="254" xr:uid="{00000000-0005-0000-0000-00000F000000}"/>
    <cellStyle name="”љ‘ђћ‚ђќќ›‰" xfId="255" xr:uid="{00000000-0005-0000-0000-000010000000}"/>
    <cellStyle name="„…ќ…†ќ›‰" xfId="256" xr:uid="{00000000-0005-0000-0000-000011000000}"/>
    <cellStyle name="„ђ’ђ" xfId="257" xr:uid="{00000000-0005-0000-0000-000012000000}"/>
    <cellStyle name="€’ћѓћ‚›‰" xfId="260" xr:uid="{00000000-0005-0000-0000-000013000000}"/>
    <cellStyle name="‡ђѓћ‹ћ‚ћљ1" xfId="258" xr:uid="{00000000-0005-0000-0000-000014000000}"/>
    <cellStyle name="‡ђѓћ‹ћ‚ћљ2" xfId="259" xr:uid="{00000000-0005-0000-0000-000015000000}"/>
    <cellStyle name="’ћѓћ‚›‰" xfId="251" xr:uid="{00000000-0005-0000-0000-000016000000}"/>
    <cellStyle name="" xfId="228" xr:uid="{00000000-0005-0000-0000-000017000000}"/>
    <cellStyle name="" xfId="229" xr:uid="{00000000-0005-0000-0000-000018000000}"/>
    <cellStyle name="" xfId="230" xr:uid="{00000000-0005-0000-0000-000019000000}"/>
    <cellStyle name="_Ф-1И2" xfId="247" xr:uid="{00000000-0005-0000-0000-00001A000000}"/>
    <cellStyle name="_Ф-1И2" xfId="248" xr:uid="{00000000-0005-0000-0000-00001B000000}"/>
    <cellStyle name="" xfId="231" xr:uid="{00000000-0005-0000-0000-00001C000000}"/>
    <cellStyle name="" xfId="232" xr:uid="{00000000-0005-0000-0000-00001D000000}"/>
    <cellStyle name="_Ф-1И2" xfId="249" xr:uid="{00000000-0005-0000-0000-00001E000000}"/>
    <cellStyle name="_Ф-1И2" xfId="250" xr:uid="{00000000-0005-0000-0000-00001F000000}"/>
    <cellStyle name="" xfId="233" xr:uid="{00000000-0005-0000-0000-000020000000}"/>
    <cellStyle name="1" xfId="261" xr:uid="{00000000-0005-0000-0000-000021000000}"/>
    <cellStyle name="2" xfId="263" xr:uid="{00000000-0005-0000-0000-000022000000}"/>
    <cellStyle name="1Normal" xfId="262" xr:uid="{00000000-0005-0000-0000-000023000000}"/>
    <cellStyle name="20% - Акцент1 2" xfId="2" xr:uid="{00000000-0005-0000-0000-000024000000}"/>
    <cellStyle name="20% - Акцент2 2" xfId="3" xr:uid="{00000000-0005-0000-0000-000025000000}"/>
    <cellStyle name="20% - Акцент3 2" xfId="4" xr:uid="{00000000-0005-0000-0000-000026000000}"/>
    <cellStyle name="20% - Акцент4 2" xfId="5" xr:uid="{00000000-0005-0000-0000-000027000000}"/>
    <cellStyle name="20% - Акцент5 2" xfId="6" xr:uid="{00000000-0005-0000-0000-000028000000}"/>
    <cellStyle name="20% - Акцент6 2" xfId="7" xr:uid="{00000000-0005-0000-0000-000029000000}"/>
    <cellStyle name="40% - Акцент1 2" xfId="8" xr:uid="{00000000-0005-0000-0000-00002A000000}"/>
    <cellStyle name="40% - Акцент2 2" xfId="9" xr:uid="{00000000-0005-0000-0000-00002B000000}"/>
    <cellStyle name="40% - Акцент3 2" xfId="10" xr:uid="{00000000-0005-0000-0000-00002C000000}"/>
    <cellStyle name="40% - Акцент4 2" xfId="11" xr:uid="{00000000-0005-0000-0000-00002D000000}"/>
    <cellStyle name="40% - Акцент5 2" xfId="12" xr:uid="{00000000-0005-0000-0000-00002E000000}"/>
    <cellStyle name="40% - Акцент6 2" xfId="13" xr:uid="{00000000-0005-0000-0000-00002F000000}"/>
    <cellStyle name="60% - Акцент1 2" xfId="14" xr:uid="{00000000-0005-0000-0000-000030000000}"/>
    <cellStyle name="60% - Акцент2 2" xfId="15" xr:uid="{00000000-0005-0000-0000-000031000000}"/>
    <cellStyle name="60% - Акцент3 2" xfId="16" xr:uid="{00000000-0005-0000-0000-000032000000}"/>
    <cellStyle name="60% - Акцент4 2" xfId="17" xr:uid="{00000000-0005-0000-0000-000033000000}"/>
    <cellStyle name="60% - Акцент5 2" xfId="18" xr:uid="{00000000-0005-0000-0000-000034000000}"/>
    <cellStyle name="60% - Акцент6 2" xfId="19" xr:uid="{00000000-0005-0000-0000-000035000000}"/>
    <cellStyle name="Aeia?nnueea" xfId="264" xr:uid="{00000000-0005-0000-0000-000036000000}"/>
    <cellStyle name="Calc Currency (0)" xfId="265" xr:uid="{00000000-0005-0000-0000-000037000000}"/>
    <cellStyle name="Calc Currency (2)" xfId="266" xr:uid="{00000000-0005-0000-0000-000038000000}"/>
    <cellStyle name="Calc Percent (0)" xfId="267" xr:uid="{00000000-0005-0000-0000-000039000000}"/>
    <cellStyle name="Calc Percent (1)" xfId="268" xr:uid="{00000000-0005-0000-0000-00003A000000}"/>
    <cellStyle name="Calc Percent (2)" xfId="269" xr:uid="{00000000-0005-0000-0000-00003B000000}"/>
    <cellStyle name="Calc Units (0)" xfId="270" xr:uid="{00000000-0005-0000-0000-00003C000000}"/>
    <cellStyle name="Calc Units (1)" xfId="271" xr:uid="{00000000-0005-0000-0000-00003D000000}"/>
    <cellStyle name="Calc Units (2)" xfId="272" xr:uid="{00000000-0005-0000-0000-00003E000000}"/>
    <cellStyle name="Comma [00]" xfId="273" xr:uid="{00000000-0005-0000-0000-00003F000000}"/>
    <cellStyle name="Comma 2" xfId="20" xr:uid="{00000000-0005-0000-0000-000040000000}"/>
    <cellStyle name="Comma 2 2" xfId="21" xr:uid="{00000000-0005-0000-0000-000041000000}"/>
    <cellStyle name="Comma 2 2 2" xfId="22" xr:uid="{00000000-0005-0000-0000-000042000000}"/>
    <cellStyle name="Comma 2 3" xfId="23" xr:uid="{00000000-0005-0000-0000-000043000000}"/>
    <cellStyle name="Comma 3" xfId="24" xr:uid="{00000000-0005-0000-0000-000044000000}"/>
    <cellStyle name="Comma 3 2" xfId="25" xr:uid="{00000000-0005-0000-0000-000045000000}"/>
    <cellStyle name="Comma 4" xfId="26" xr:uid="{00000000-0005-0000-0000-000046000000}"/>
    <cellStyle name="Comma 4 2" xfId="27" xr:uid="{00000000-0005-0000-0000-000047000000}"/>
    <cellStyle name="Comma 4 2 2" xfId="28" xr:uid="{00000000-0005-0000-0000-000048000000}"/>
    <cellStyle name="Comma 4 3" xfId="29" xr:uid="{00000000-0005-0000-0000-000049000000}"/>
    <cellStyle name="Comma0" xfId="274" xr:uid="{00000000-0005-0000-0000-00004A000000}"/>
    <cellStyle name="Currency [00]" xfId="275" xr:uid="{00000000-0005-0000-0000-00004B000000}"/>
    <cellStyle name="Currency0" xfId="276" xr:uid="{00000000-0005-0000-0000-00004C000000}"/>
    <cellStyle name="Date" xfId="277" xr:uid="{00000000-0005-0000-0000-00004D000000}"/>
    <cellStyle name="Date Short" xfId="278" xr:uid="{00000000-0005-0000-0000-00004E000000}"/>
    <cellStyle name="DELTA" xfId="279" xr:uid="{00000000-0005-0000-0000-00004F000000}"/>
    <cellStyle name="Dziesietny [0]_PERSONAL" xfId="280" xr:uid="{00000000-0005-0000-0000-000050000000}"/>
    <cellStyle name="Dziesietny_PERSONAL" xfId="281" xr:uid="{00000000-0005-0000-0000-000051000000}"/>
    <cellStyle name="Enter Currency (0)" xfId="282" xr:uid="{00000000-0005-0000-0000-000052000000}"/>
    <cellStyle name="Enter Currency (2)" xfId="283" xr:uid="{00000000-0005-0000-0000-000053000000}"/>
    <cellStyle name="Enter Units (0)" xfId="284" xr:uid="{00000000-0005-0000-0000-000054000000}"/>
    <cellStyle name="Enter Units (1)" xfId="285" xr:uid="{00000000-0005-0000-0000-000055000000}"/>
    <cellStyle name="Enter Units (2)" xfId="286" xr:uid="{00000000-0005-0000-0000-000056000000}"/>
    <cellStyle name="Euro" xfId="30" xr:uid="{00000000-0005-0000-0000-000057000000}"/>
    <cellStyle name="Euro 2" xfId="287" xr:uid="{00000000-0005-0000-0000-000058000000}"/>
    <cellStyle name="F2" xfId="288" xr:uid="{00000000-0005-0000-0000-000059000000}"/>
    <cellStyle name="F3" xfId="289" xr:uid="{00000000-0005-0000-0000-00005A000000}"/>
    <cellStyle name="F4" xfId="290" xr:uid="{00000000-0005-0000-0000-00005B000000}"/>
    <cellStyle name="F5" xfId="291" xr:uid="{00000000-0005-0000-0000-00005C000000}"/>
    <cellStyle name="F6" xfId="292" xr:uid="{00000000-0005-0000-0000-00005D000000}"/>
    <cellStyle name="F7" xfId="293" xr:uid="{00000000-0005-0000-0000-00005E000000}"/>
    <cellStyle name="F8" xfId="294" xr:uid="{00000000-0005-0000-0000-00005F000000}"/>
    <cellStyle name="Fixed" xfId="295" xr:uid="{00000000-0005-0000-0000-000060000000}"/>
    <cellStyle name="Flag" xfId="296" xr:uid="{00000000-0005-0000-0000-000061000000}"/>
    <cellStyle name="Followed Hyperlink" xfId="297" xr:uid="{00000000-0005-0000-0000-000062000000}"/>
    <cellStyle name="Header1" xfId="298" xr:uid="{00000000-0005-0000-0000-000063000000}"/>
    <cellStyle name="Header2" xfId="299" xr:uid="{00000000-0005-0000-0000-000064000000}"/>
    <cellStyle name="Heading 1" xfId="300" xr:uid="{00000000-0005-0000-0000-000065000000}"/>
    <cellStyle name="Heading 2" xfId="301" xr:uid="{00000000-0005-0000-0000-000066000000}"/>
    <cellStyle name="Heading1" xfId="302" xr:uid="{00000000-0005-0000-0000-000067000000}"/>
    <cellStyle name="Heading2" xfId="303" xr:uid="{00000000-0005-0000-0000-000068000000}"/>
    <cellStyle name="Heading3" xfId="304" xr:uid="{00000000-0005-0000-0000-000069000000}"/>
    <cellStyle name="Heading4" xfId="305" xr:uid="{00000000-0005-0000-0000-00006A000000}"/>
    <cellStyle name="Heading5" xfId="306" xr:uid="{00000000-0005-0000-0000-00006B000000}"/>
    <cellStyle name="Heading6" xfId="307" xr:uid="{00000000-0005-0000-0000-00006C000000}"/>
    <cellStyle name="highlight" xfId="31" xr:uid="{00000000-0005-0000-0000-00006D000000}"/>
    <cellStyle name="Horizontal" xfId="308" xr:uid="{00000000-0005-0000-0000-00006E000000}"/>
    <cellStyle name="Hyperlink" xfId="309" xr:uid="{00000000-0005-0000-0000-00006F000000}"/>
    <cellStyle name="Hyperlink 2" xfId="32" xr:uid="{00000000-0005-0000-0000-000070000000}"/>
    <cellStyle name="Hyperlink 2 2" xfId="33" xr:uid="{00000000-0005-0000-0000-000071000000}"/>
    <cellStyle name="Iau?iue_o10-n" xfId="310" xr:uid="{00000000-0005-0000-0000-000072000000}"/>
    <cellStyle name="Ioe?uaaaoayny aeia?nnueea" xfId="311" xr:uid="{00000000-0005-0000-0000-000073000000}"/>
    <cellStyle name="ISO" xfId="312" xr:uid="{00000000-0005-0000-0000-000074000000}"/>
    <cellStyle name="Link Currency (0)" xfId="313" xr:uid="{00000000-0005-0000-0000-000075000000}"/>
    <cellStyle name="Link Currency (2)" xfId="314" xr:uid="{00000000-0005-0000-0000-000076000000}"/>
    <cellStyle name="Link Units (0)" xfId="315" xr:uid="{00000000-0005-0000-0000-000077000000}"/>
    <cellStyle name="Link Units (1)" xfId="316" xr:uid="{00000000-0005-0000-0000-000078000000}"/>
    <cellStyle name="Link Units (2)" xfId="317" xr:uid="{00000000-0005-0000-0000-000079000000}"/>
    <cellStyle name="Matrix" xfId="318" xr:uid="{00000000-0005-0000-0000-00007A000000}"/>
    <cellStyle name="Norma11l" xfId="319" xr:uid="{00000000-0005-0000-0000-00007B000000}"/>
    <cellStyle name="Normal" xfId="0" builtinId="0"/>
    <cellStyle name="Normal 2" xfId="34" xr:uid="{00000000-0005-0000-0000-00007C000000}"/>
    <cellStyle name="Normal 3" xfId="35" xr:uid="{00000000-0005-0000-0000-00007D000000}"/>
    <cellStyle name="Normal 4" xfId="362" xr:uid="{00000000-0005-0000-0000-00007E000000}"/>
    <cellStyle name="Normal 5" xfId="363" xr:uid="{00000000-0005-0000-0000-00007F000000}"/>
    <cellStyle name="normalPercent" xfId="36" xr:uid="{00000000-0005-0000-0000-000080000000}"/>
    <cellStyle name="normбlnм_laroux" xfId="320" xr:uid="{00000000-0005-0000-0000-000081000000}"/>
    <cellStyle name="nornPercent" xfId="37" xr:uid="{00000000-0005-0000-0000-000082000000}"/>
    <cellStyle name="Note" xfId="321" xr:uid="{00000000-0005-0000-0000-000083000000}"/>
    <cellStyle name="Note 2" xfId="38" xr:uid="{00000000-0005-0000-0000-000084000000}"/>
    <cellStyle name="Note 2 2" xfId="39" xr:uid="{00000000-0005-0000-0000-000085000000}"/>
    <cellStyle name="Option" xfId="322" xr:uid="{00000000-0005-0000-0000-000086000000}"/>
    <cellStyle name="OptionHeading" xfId="323" xr:uid="{00000000-0005-0000-0000-000087000000}"/>
    <cellStyle name="Paaotsikko" xfId="324" xr:uid="{00000000-0005-0000-0000-000088000000}"/>
    <cellStyle name="Percent [0]" xfId="325" xr:uid="{00000000-0005-0000-0000-000089000000}"/>
    <cellStyle name="Percent [00]" xfId="326" xr:uid="{00000000-0005-0000-0000-00008A000000}"/>
    <cellStyle name="PrePop Currency (0)" xfId="327" xr:uid="{00000000-0005-0000-0000-00008B000000}"/>
    <cellStyle name="PrePop Currency (2)" xfId="328" xr:uid="{00000000-0005-0000-0000-00008C000000}"/>
    <cellStyle name="PrePop Units (0)" xfId="329" xr:uid="{00000000-0005-0000-0000-00008D000000}"/>
    <cellStyle name="PrePop Units (1)" xfId="330" xr:uid="{00000000-0005-0000-0000-00008E000000}"/>
    <cellStyle name="PrePop Units (2)" xfId="331" xr:uid="{00000000-0005-0000-0000-00008F000000}"/>
    <cellStyle name="Price" xfId="332" xr:uid="{00000000-0005-0000-0000-000090000000}"/>
    <cellStyle name="Pддotsikko" xfId="333" xr:uid="{00000000-0005-0000-0000-000091000000}"/>
    <cellStyle name="Rubles" xfId="334" xr:uid="{00000000-0005-0000-0000-000092000000}"/>
    <cellStyle name="S2" xfId="202" xr:uid="{00000000-0005-0000-0000-000093000000}"/>
    <cellStyle name="Text Indent A" xfId="335" xr:uid="{00000000-0005-0000-0000-000094000000}"/>
    <cellStyle name="Text Indent B" xfId="336" xr:uid="{00000000-0005-0000-0000-000095000000}"/>
    <cellStyle name="Text Indent C" xfId="337" xr:uid="{00000000-0005-0000-0000-000096000000}"/>
    <cellStyle name="Total" xfId="338" xr:uid="{00000000-0005-0000-0000-000097000000}"/>
    <cellStyle name="Unit" xfId="339" xr:uid="{00000000-0005-0000-0000-000098000000}"/>
    <cellStyle name="Valiotsikko" xfId="340" xr:uid="{00000000-0005-0000-0000-000099000000}"/>
    <cellStyle name="Vertical" xfId="341" xr:uid="{00000000-0005-0000-0000-00009A000000}"/>
    <cellStyle name="Vдliotsikko" xfId="342" xr:uid="{00000000-0005-0000-0000-00009B000000}"/>
    <cellStyle name="Walutowy [0]_PERSONAL" xfId="343" xr:uid="{00000000-0005-0000-0000-00009C000000}"/>
    <cellStyle name="Walutowy_PERSONAL" xfId="344" xr:uid="{00000000-0005-0000-0000-00009D000000}"/>
    <cellStyle name="Акцент1 2" xfId="40" xr:uid="{00000000-0005-0000-0000-00009E000000}"/>
    <cellStyle name="Акцент2 2" xfId="41" xr:uid="{00000000-0005-0000-0000-00009F000000}"/>
    <cellStyle name="Акцент3 2" xfId="42" xr:uid="{00000000-0005-0000-0000-0000A0000000}"/>
    <cellStyle name="Акцент4 2" xfId="43" xr:uid="{00000000-0005-0000-0000-0000A1000000}"/>
    <cellStyle name="Акцент5 2" xfId="44" xr:uid="{00000000-0005-0000-0000-0000A2000000}"/>
    <cellStyle name="Акцент6 2" xfId="45" xr:uid="{00000000-0005-0000-0000-0000A3000000}"/>
    <cellStyle name="Ввод  2" xfId="46" xr:uid="{00000000-0005-0000-0000-0000A4000000}"/>
    <cellStyle name="Вывод 2" xfId="47" xr:uid="{00000000-0005-0000-0000-0000A5000000}"/>
    <cellStyle name="Вычисление 2" xfId="48" xr:uid="{00000000-0005-0000-0000-0000A6000000}"/>
    <cellStyle name="Группа" xfId="345" xr:uid="{00000000-0005-0000-0000-0000A7000000}"/>
    <cellStyle name="Дата" xfId="346" xr:uid="{00000000-0005-0000-0000-0000A8000000}"/>
    <cellStyle name="Денежный 2" xfId="50" xr:uid="{00000000-0005-0000-0000-0000A9000000}"/>
    <cellStyle name="Денежный 2 2" xfId="181" xr:uid="{00000000-0005-0000-0000-0000AA000000}"/>
    <cellStyle name="Денежный 3" xfId="51" xr:uid="{00000000-0005-0000-0000-0000AB000000}"/>
    <cellStyle name="Денежный 4" xfId="49" xr:uid="{00000000-0005-0000-0000-0000AC000000}"/>
    <cellStyle name="Заголовок 1 2" xfId="52" xr:uid="{00000000-0005-0000-0000-0000AD000000}"/>
    <cellStyle name="Заголовок 2 2" xfId="53" xr:uid="{00000000-0005-0000-0000-0000AE000000}"/>
    <cellStyle name="Заголовок 3 2" xfId="54" xr:uid="{00000000-0005-0000-0000-0000AF000000}"/>
    <cellStyle name="Заголовок 4 2" xfId="55" xr:uid="{00000000-0005-0000-0000-0000B0000000}"/>
    <cellStyle name="Звезды" xfId="347" xr:uid="{00000000-0005-0000-0000-0000B1000000}"/>
    <cellStyle name="Итог 2" xfId="56" xr:uid="{00000000-0005-0000-0000-0000B2000000}"/>
    <cellStyle name="Контрольная ячейка 2" xfId="57" xr:uid="{00000000-0005-0000-0000-0000B3000000}"/>
    <cellStyle name="Название 2" xfId="58" xr:uid="{00000000-0005-0000-0000-0000B4000000}"/>
    <cellStyle name="Название 2 2" xfId="348" xr:uid="{00000000-0005-0000-0000-0000B5000000}"/>
    <cellStyle name="Нейтральный 2" xfId="59" xr:uid="{00000000-0005-0000-0000-0000B6000000}"/>
    <cellStyle name="Нейтральный 3" xfId="188" xr:uid="{00000000-0005-0000-0000-0000B7000000}"/>
    <cellStyle name="Обычный 10" xfId="60" xr:uid="{00000000-0005-0000-0000-0000B9000000}"/>
    <cellStyle name="Обычный 10 2" xfId="61" xr:uid="{00000000-0005-0000-0000-0000BA000000}"/>
    <cellStyle name="Обычный 11" xfId="62" xr:uid="{00000000-0005-0000-0000-0000BB000000}"/>
    <cellStyle name="Обычный 12" xfId="63" xr:uid="{00000000-0005-0000-0000-0000BC000000}"/>
    <cellStyle name="Обычный 13" xfId="64" xr:uid="{00000000-0005-0000-0000-0000BD000000}"/>
    <cellStyle name="Обычный 14" xfId="65" xr:uid="{00000000-0005-0000-0000-0000BE000000}"/>
    <cellStyle name="Обычный 15" xfId="66" xr:uid="{00000000-0005-0000-0000-0000BF000000}"/>
    <cellStyle name="Обычный 15 2" xfId="67" xr:uid="{00000000-0005-0000-0000-0000C0000000}"/>
    <cellStyle name="Обычный 16" xfId="68" xr:uid="{00000000-0005-0000-0000-0000C1000000}"/>
    <cellStyle name="Обычный 17" xfId="69" xr:uid="{00000000-0005-0000-0000-0000C2000000}"/>
    <cellStyle name="Обычный 17 2" xfId="70" xr:uid="{00000000-0005-0000-0000-0000C3000000}"/>
    <cellStyle name="Обычный 18" xfId="71" xr:uid="{00000000-0005-0000-0000-0000C4000000}"/>
    <cellStyle name="Обычный 19" xfId="72" xr:uid="{00000000-0005-0000-0000-0000C5000000}"/>
    <cellStyle name="Обычный 2" xfId="73" xr:uid="{00000000-0005-0000-0000-0000C6000000}"/>
    <cellStyle name="Обычный 2 2" xfId="74" xr:uid="{00000000-0005-0000-0000-0000C7000000}"/>
    <cellStyle name="Обычный 2 3" xfId="75" xr:uid="{00000000-0005-0000-0000-0000C8000000}"/>
    <cellStyle name="Обычный 2 3 2" xfId="183" xr:uid="{00000000-0005-0000-0000-0000C9000000}"/>
    <cellStyle name="Обычный 2 4" xfId="76" xr:uid="{00000000-0005-0000-0000-0000CA000000}"/>
    <cellStyle name="Обычный 2 5" xfId="189" xr:uid="{00000000-0005-0000-0000-0000CB000000}"/>
    <cellStyle name="Обычный 2 5 2" xfId="204" xr:uid="{00000000-0005-0000-0000-0000CC000000}"/>
    <cellStyle name="Обычный 2 5 2 2" xfId="219" xr:uid="{00000000-0005-0000-0000-0000CD000000}"/>
    <cellStyle name="Обычный 2 5 3" xfId="212" xr:uid="{00000000-0005-0000-0000-0000CE000000}"/>
    <cellStyle name="Обычный 2 6" xfId="182" xr:uid="{00000000-0005-0000-0000-0000CF000000}"/>
    <cellStyle name="Обычный 20" xfId="77" xr:uid="{00000000-0005-0000-0000-0000D0000000}"/>
    <cellStyle name="Обычный 20 2" xfId="190" xr:uid="{00000000-0005-0000-0000-0000D1000000}"/>
    <cellStyle name="Обычный 21" xfId="78" xr:uid="{00000000-0005-0000-0000-0000D2000000}"/>
    <cellStyle name="Обычный 22" xfId="79" xr:uid="{00000000-0005-0000-0000-0000D3000000}"/>
    <cellStyle name="Обычный 23" xfId="80" xr:uid="{00000000-0005-0000-0000-0000D4000000}"/>
    <cellStyle name="Обычный 24" xfId="81" xr:uid="{00000000-0005-0000-0000-0000D5000000}"/>
    <cellStyle name="Обычный 25" xfId="82" xr:uid="{00000000-0005-0000-0000-0000D6000000}"/>
    <cellStyle name="Обычный 26" xfId="83" xr:uid="{00000000-0005-0000-0000-0000D7000000}"/>
    <cellStyle name="Обычный 27" xfId="84" xr:uid="{00000000-0005-0000-0000-0000D8000000}"/>
    <cellStyle name="Обычный 28" xfId="85" xr:uid="{00000000-0005-0000-0000-0000D9000000}"/>
    <cellStyle name="Обычный 28 2" xfId="86" xr:uid="{00000000-0005-0000-0000-0000DA000000}"/>
    <cellStyle name="Обычный 28 2 2" xfId="192" xr:uid="{00000000-0005-0000-0000-0000DB000000}"/>
    <cellStyle name="Обычный 28 3" xfId="87" xr:uid="{00000000-0005-0000-0000-0000DC000000}"/>
    <cellStyle name="Обычный 28 4" xfId="191" xr:uid="{00000000-0005-0000-0000-0000DD000000}"/>
    <cellStyle name="Обычный 29" xfId="88" xr:uid="{00000000-0005-0000-0000-0000DE000000}"/>
    <cellStyle name="Обычный 3" xfId="89" xr:uid="{00000000-0005-0000-0000-0000DF000000}"/>
    <cellStyle name="Обычный 3 2" xfId="90" xr:uid="{00000000-0005-0000-0000-0000E0000000}"/>
    <cellStyle name="Обычный 3 3" xfId="91" xr:uid="{00000000-0005-0000-0000-0000E1000000}"/>
    <cellStyle name="Обычный 3 4" xfId="92" xr:uid="{00000000-0005-0000-0000-0000E2000000}"/>
    <cellStyle name="Обычный 3 5" xfId="93" xr:uid="{00000000-0005-0000-0000-0000E3000000}"/>
    <cellStyle name="Обычный 3 6" xfId="94" xr:uid="{00000000-0005-0000-0000-0000E4000000}"/>
    <cellStyle name="Обычный 3 6 2" xfId="193" xr:uid="{00000000-0005-0000-0000-0000E5000000}"/>
    <cellStyle name="Обычный 3 6 2 2" xfId="209" xr:uid="{00000000-0005-0000-0000-0000E6000000}"/>
    <cellStyle name="Обычный 3 6 2 2 2" xfId="222" xr:uid="{00000000-0005-0000-0000-0000E7000000}"/>
    <cellStyle name="Обычный 3 6 2 3" xfId="214" xr:uid="{00000000-0005-0000-0000-0000E8000000}"/>
    <cellStyle name="Обычный 3 6 3" xfId="205" xr:uid="{00000000-0005-0000-0000-0000E9000000}"/>
    <cellStyle name="Обычный 3 6 3 2" xfId="220" xr:uid="{00000000-0005-0000-0000-0000EA000000}"/>
    <cellStyle name="Обычный 3 6 4" xfId="213" xr:uid="{00000000-0005-0000-0000-0000EB000000}"/>
    <cellStyle name="Обычный 30" xfId="95" xr:uid="{00000000-0005-0000-0000-0000EC000000}"/>
    <cellStyle name="Обычный 31" xfId="96" xr:uid="{00000000-0005-0000-0000-0000ED000000}"/>
    <cellStyle name="Обычный 32" xfId="97" xr:uid="{00000000-0005-0000-0000-0000EE000000}"/>
    <cellStyle name="Обычный 33" xfId="98" xr:uid="{00000000-0005-0000-0000-0000EF000000}"/>
    <cellStyle name="Обычный 34" xfId="99" xr:uid="{00000000-0005-0000-0000-0000F0000000}"/>
    <cellStyle name="Обычный 35" xfId="100" xr:uid="{00000000-0005-0000-0000-0000F1000000}"/>
    <cellStyle name="Обычный 36" xfId="101" xr:uid="{00000000-0005-0000-0000-0000F2000000}"/>
    <cellStyle name="Обычный 37" xfId="102" xr:uid="{00000000-0005-0000-0000-0000F3000000}"/>
    <cellStyle name="Обычный 38" xfId="103" xr:uid="{00000000-0005-0000-0000-0000F4000000}"/>
    <cellStyle name="Обычный 39" xfId="104" xr:uid="{00000000-0005-0000-0000-0000F5000000}"/>
    <cellStyle name="Обычный 4" xfId="105" xr:uid="{00000000-0005-0000-0000-0000F6000000}"/>
    <cellStyle name="Обычный 4 2" xfId="106" xr:uid="{00000000-0005-0000-0000-0000F7000000}"/>
    <cellStyle name="Обычный 4 2 2" xfId="107" xr:uid="{00000000-0005-0000-0000-0000F8000000}"/>
    <cellStyle name="Обычный 4 3" xfId="108" xr:uid="{00000000-0005-0000-0000-0000F9000000}"/>
    <cellStyle name="Обычный 4 4" xfId="109" xr:uid="{00000000-0005-0000-0000-0000FA000000}"/>
    <cellStyle name="Обычный 4 4 2" xfId="194" xr:uid="{00000000-0005-0000-0000-0000FB000000}"/>
    <cellStyle name="Обычный 4 4 2 2" xfId="210" xr:uid="{00000000-0005-0000-0000-0000FC000000}"/>
    <cellStyle name="Обычный 4 4 2 2 2" xfId="223" xr:uid="{00000000-0005-0000-0000-0000FD000000}"/>
    <cellStyle name="Обычный 4 4 2 3" xfId="216" xr:uid="{00000000-0005-0000-0000-0000FE000000}"/>
    <cellStyle name="Обычный 4 4 3" xfId="206" xr:uid="{00000000-0005-0000-0000-0000FF000000}"/>
    <cellStyle name="Обычный 4 4 3 2" xfId="221" xr:uid="{00000000-0005-0000-0000-000000010000}"/>
    <cellStyle name="Обычный 4 4 4" xfId="215" xr:uid="{00000000-0005-0000-0000-000001010000}"/>
    <cellStyle name="Обычный 40" xfId="110" xr:uid="{00000000-0005-0000-0000-000002010000}"/>
    <cellStyle name="Обычный 41" xfId="111" xr:uid="{00000000-0005-0000-0000-000003010000}"/>
    <cellStyle name="Обычный 42" xfId="112" xr:uid="{00000000-0005-0000-0000-000004010000}"/>
    <cellStyle name="Обычный 43" xfId="113" xr:uid="{00000000-0005-0000-0000-000005010000}"/>
    <cellStyle name="Обычный 44" xfId="114" xr:uid="{00000000-0005-0000-0000-000006010000}"/>
    <cellStyle name="Обычный 45" xfId="225" xr:uid="{00000000-0005-0000-0000-000007010000}"/>
    <cellStyle name="Обычный 46" xfId="115" xr:uid="{00000000-0005-0000-0000-000008010000}"/>
    <cellStyle name="Обычный 47" xfId="116" xr:uid="{00000000-0005-0000-0000-000009010000}"/>
    <cellStyle name="Обычный 48" xfId="226" xr:uid="{00000000-0005-0000-0000-00000A010000}"/>
    <cellStyle name="Обычный 48 2" xfId="357" xr:uid="{00000000-0005-0000-0000-00000B010000}"/>
    <cellStyle name="Обычный 48 3" xfId="361" xr:uid="{00000000-0005-0000-0000-00000C010000}"/>
    <cellStyle name="Обычный 49" xfId="356" xr:uid="{00000000-0005-0000-0000-00000D010000}"/>
    <cellStyle name="Обычный 5" xfId="117" xr:uid="{00000000-0005-0000-0000-00000E010000}"/>
    <cellStyle name="Обычный 5 2" xfId="118" xr:uid="{00000000-0005-0000-0000-00000F010000}"/>
    <cellStyle name="Обычный 5 3" xfId="119" xr:uid="{00000000-0005-0000-0000-000010010000}"/>
    <cellStyle name="Обычный 50" xfId="1" xr:uid="{00000000-0005-0000-0000-000011010000}"/>
    <cellStyle name="Обычный 52" xfId="120" xr:uid="{00000000-0005-0000-0000-000012010000}"/>
    <cellStyle name="Обычный 53" xfId="121" xr:uid="{00000000-0005-0000-0000-000013010000}"/>
    <cellStyle name="Обычный 54" xfId="122" xr:uid="{00000000-0005-0000-0000-000014010000}"/>
    <cellStyle name="Обычный 55" xfId="123" xr:uid="{00000000-0005-0000-0000-000015010000}"/>
    <cellStyle name="Обычный 56" xfId="124" xr:uid="{00000000-0005-0000-0000-000016010000}"/>
    <cellStyle name="Обычный 57" xfId="125" xr:uid="{00000000-0005-0000-0000-000017010000}"/>
    <cellStyle name="Обычный 58" xfId="126" xr:uid="{00000000-0005-0000-0000-000018010000}"/>
    <cellStyle name="Обычный 59" xfId="127" xr:uid="{00000000-0005-0000-0000-000019010000}"/>
    <cellStyle name="Обычный 6" xfId="128" xr:uid="{00000000-0005-0000-0000-00001A010000}"/>
    <cellStyle name="Обычный 6 2" xfId="129" xr:uid="{00000000-0005-0000-0000-00001B010000}"/>
    <cellStyle name="Обычный 60" xfId="130" xr:uid="{00000000-0005-0000-0000-00001C010000}"/>
    <cellStyle name="Обычный 61" xfId="131" xr:uid="{00000000-0005-0000-0000-00001D010000}"/>
    <cellStyle name="Обычный 62" xfId="132" xr:uid="{00000000-0005-0000-0000-00001E010000}"/>
    <cellStyle name="Обычный 63" xfId="133" xr:uid="{00000000-0005-0000-0000-00001F010000}"/>
    <cellStyle name="Обычный 64" xfId="134" xr:uid="{00000000-0005-0000-0000-000020010000}"/>
    <cellStyle name="Обычный 65" xfId="135" xr:uid="{00000000-0005-0000-0000-000021010000}"/>
    <cellStyle name="Обычный 66" xfId="136" xr:uid="{00000000-0005-0000-0000-000022010000}"/>
    <cellStyle name="Обычный 67" xfId="137" xr:uid="{00000000-0005-0000-0000-000023010000}"/>
    <cellStyle name="Обычный 68" xfId="138" xr:uid="{00000000-0005-0000-0000-000024010000}"/>
    <cellStyle name="Обычный 69" xfId="139" xr:uid="{00000000-0005-0000-0000-000025010000}"/>
    <cellStyle name="Обычный 7" xfId="140" xr:uid="{00000000-0005-0000-0000-000026010000}"/>
    <cellStyle name="Обычный 70" xfId="141" xr:uid="{00000000-0005-0000-0000-000027010000}"/>
    <cellStyle name="Обычный 71" xfId="142" xr:uid="{00000000-0005-0000-0000-000028010000}"/>
    <cellStyle name="Обычный 72" xfId="143" xr:uid="{00000000-0005-0000-0000-000029010000}"/>
    <cellStyle name="Обычный 73" xfId="144" xr:uid="{00000000-0005-0000-0000-00002A010000}"/>
    <cellStyle name="Обычный 74" xfId="145" xr:uid="{00000000-0005-0000-0000-00002B010000}"/>
    <cellStyle name="Обычный 75" xfId="146" xr:uid="{00000000-0005-0000-0000-00002C010000}"/>
    <cellStyle name="Обычный 8" xfId="147" xr:uid="{00000000-0005-0000-0000-00002D010000}"/>
    <cellStyle name="Обычный 9" xfId="148" xr:uid="{00000000-0005-0000-0000-00002E010000}"/>
    <cellStyle name="Плохой 2" xfId="149" xr:uid="{00000000-0005-0000-0000-00002F010000}"/>
    <cellStyle name="Плохой 3" xfId="150" xr:uid="{00000000-0005-0000-0000-000030010000}"/>
    <cellStyle name="Плохой 4" xfId="195" xr:uid="{00000000-0005-0000-0000-000031010000}"/>
    <cellStyle name="Пояснение 2" xfId="151" xr:uid="{00000000-0005-0000-0000-000032010000}"/>
    <cellStyle name="Примечание 2" xfId="152" xr:uid="{00000000-0005-0000-0000-000033010000}"/>
    <cellStyle name="Примечание 2 2" xfId="153" xr:uid="{00000000-0005-0000-0000-000034010000}"/>
    <cellStyle name="Примечание 3" xfId="154" xr:uid="{00000000-0005-0000-0000-000035010000}"/>
    <cellStyle name="Процентный 2" xfId="156" xr:uid="{00000000-0005-0000-0000-000036010000}"/>
    <cellStyle name="Процентный 2 2" xfId="157" xr:uid="{00000000-0005-0000-0000-000037010000}"/>
    <cellStyle name="Процентный 2 2 2" xfId="158" xr:uid="{00000000-0005-0000-0000-000038010000}"/>
    <cellStyle name="Процентный 2 3" xfId="159" xr:uid="{00000000-0005-0000-0000-000039010000}"/>
    <cellStyle name="Процентный 2 4" xfId="196" xr:uid="{00000000-0005-0000-0000-00003A010000}"/>
    <cellStyle name="Процентный 2 5" xfId="185" xr:uid="{00000000-0005-0000-0000-00003B010000}"/>
    <cellStyle name="Процентный 2 6" xfId="227" xr:uid="{00000000-0005-0000-0000-00003C010000}"/>
    <cellStyle name="Процентный 3" xfId="160" xr:uid="{00000000-0005-0000-0000-00003D010000}"/>
    <cellStyle name="Процентный 3 2" xfId="197" xr:uid="{00000000-0005-0000-0000-00003E010000}"/>
    <cellStyle name="Процентный 4" xfId="184" xr:uid="{00000000-0005-0000-0000-00003F010000}"/>
    <cellStyle name="Процентный 5" xfId="155" xr:uid="{00000000-0005-0000-0000-000040010000}"/>
    <cellStyle name="Процентный 8" xfId="161" xr:uid="{00000000-0005-0000-0000-000041010000}"/>
    <cellStyle name="Связанная ячейка 2" xfId="162" xr:uid="{00000000-0005-0000-0000-000042010000}"/>
    <cellStyle name="Стиль 1" xfId="163" xr:uid="{00000000-0005-0000-0000-000043010000}"/>
    <cellStyle name="Стиль 1 2" xfId="164" xr:uid="{00000000-0005-0000-0000-000044010000}"/>
    <cellStyle name="Стиль 1 3" xfId="165" xr:uid="{00000000-0005-0000-0000-000045010000}"/>
    <cellStyle name="Стиль 1 4" xfId="349" xr:uid="{00000000-0005-0000-0000-000046010000}"/>
    <cellStyle name="Стиль 2" xfId="166" xr:uid="{00000000-0005-0000-0000-000047010000}"/>
    <cellStyle name="Стиль_названий" xfId="167" xr:uid="{00000000-0005-0000-0000-000048010000}"/>
    <cellStyle name="Текст предупреждения 2" xfId="168" xr:uid="{00000000-0005-0000-0000-000049010000}"/>
    <cellStyle name="тонны" xfId="350" xr:uid="{00000000-0005-0000-0000-00004A010000}"/>
    <cellStyle name="Тысячи [0]_Chart1 (Sales &amp; Costs)" xfId="351" xr:uid="{00000000-0005-0000-0000-00004B010000}"/>
    <cellStyle name="Тысячи_Chart1 (Sales &amp; Costs)" xfId="352" xr:uid="{00000000-0005-0000-0000-00004C010000}"/>
    <cellStyle name="Финансовый [0] 2" xfId="171" xr:uid="{00000000-0005-0000-0000-00004D010000}"/>
    <cellStyle name="Финансовый [0] 2 2" xfId="199" xr:uid="{00000000-0005-0000-0000-00004E010000}"/>
    <cellStyle name="Финансовый [0] 3" xfId="198" xr:uid="{00000000-0005-0000-0000-00004F010000}"/>
    <cellStyle name="Финансовый [0] 4" xfId="170" xr:uid="{00000000-0005-0000-0000-000050010000}"/>
    <cellStyle name="Финансовый 10" xfId="218" xr:uid="{00000000-0005-0000-0000-000051010000}"/>
    <cellStyle name="Финансовый 11" xfId="217" xr:uid="{00000000-0005-0000-0000-000052010000}"/>
    <cellStyle name="Финансовый 11 2" xfId="224" xr:uid="{00000000-0005-0000-0000-000053010000}"/>
    <cellStyle name="Финансовый 12" xfId="211" xr:uid="{00000000-0005-0000-0000-000054010000}"/>
    <cellStyle name="Финансовый 13" xfId="169" xr:uid="{00000000-0005-0000-0000-000055010000}"/>
    <cellStyle name="Финансовый 14" xfId="360" xr:uid="{00000000-0005-0000-0000-000056010000}"/>
    <cellStyle name="Финансовый 15" xfId="358" xr:uid="{00000000-0005-0000-0000-000057010000}"/>
    <cellStyle name="Финансовый 16" xfId="359" xr:uid="{00000000-0005-0000-0000-000058010000}"/>
    <cellStyle name="Финансовый 2" xfId="172" xr:uid="{00000000-0005-0000-0000-000059010000}"/>
    <cellStyle name="Финансовый 2 2" xfId="173" xr:uid="{00000000-0005-0000-0000-00005A010000}"/>
    <cellStyle name="Финансовый 2 3" xfId="200" xr:uid="{00000000-0005-0000-0000-00005B010000}"/>
    <cellStyle name="Финансовый 2 4" xfId="174" xr:uid="{00000000-0005-0000-0000-00005C010000}"/>
    <cellStyle name="Финансовый 2 5" xfId="187" xr:uid="{00000000-0005-0000-0000-00005D010000}"/>
    <cellStyle name="Финансовый 2 6" xfId="355" xr:uid="{00000000-0005-0000-0000-00005E010000}"/>
    <cellStyle name="Финансовый 3" xfId="175" xr:uid="{00000000-0005-0000-0000-00005F010000}"/>
    <cellStyle name="Финансовый 3 2" xfId="201" xr:uid="{00000000-0005-0000-0000-000060010000}"/>
    <cellStyle name="Финансовый 4" xfId="176" xr:uid="{00000000-0005-0000-0000-000061010000}"/>
    <cellStyle name="Финансовый 4 2" xfId="177" xr:uid="{00000000-0005-0000-0000-000062010000}"/>
    <cellStyle name="Финансовый 5" xfId="178" xr:uid="{00000000-0005-0000-0000-000063010000}"/>
    <cellStyle name="Финансовый 5 2" xfId="179" xr:uid="{00000000-0005-0000-0000-000064010000}"/>
    <cellStyle name="Финансовый 6" xfId="186" xr:uid="{00000000-0005-0000-0000-000065010000}"/>
    <cellStyle name="Финансовый 7" xfId="208" xr:uid="{00000000-0005-0000-0000-000066010000}"/>
    <cellStyle name="Финансовый 8" xfId="207" xr:uid="{00000000-0005-0000-0000-000067010000}"/>
    <cellStyle name="Финансовый 9" xfId="203" xr:uid="{00000000-0005-0000-0000-000068010000}"/>
    <cellStyle name="Хороший 2" xfId="180" xr:uid="{00000000-0005-0000-0000-000069010000}"/>
    <cellStyle name="Цена" xfId="353" xr:uid="{00000000-0005-0000-0000-00006A010000}"/>
    <cellStyle name="Џђћ–…ќ’ќ›‰" xfId="354" xr:uid="{00000000-0005-0000-0000-00006B010000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87" formatCode="yyyy\-mm\-dd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58391</xdr:colOff>
      <xdr:row>88</xdr:row>
      <xdr:rowOff>58392</xdr:rowOff>
    </xdr:from>
    <xdr:to>
      <xdr:col>5</xdr:col>
      <xdr:colOff>32314</xdr:colOff>
      <xdr:row>95</xdr:row>
      <xdr:rowOff>29197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AEF8B-F9E7-445E-B311-37DFD6285F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4" b="539"/>
        <a:stretch/>
      </xdr:blipFill>
      <xdr:spPr>
        <a:xfrm>
          <a:off x="671494" y="17816495"/>
          <a:ext cx="5075820" cy="1043736"/>
        </a:xfrm>
        <a:prstGeom prst="rect">
          <a:avLst/>
        </a:prstGeom>
      </xdr:spPr>
    </xdr:pic>
    <xdr:clientData/>
  </xdr:twoCellAnchor>
  <xdr:twoCellAnchor editAs="oneCell">
    <xdr:from>
      <xdr:col>1</xdr:col>
      <xdr:colOff>43073</xdr:colOff>
      <xdr:row>97</xdr:row>
      <xdr:rowOff>43793</xdr:rowOff>
    </xdr:from>
    <xdr:to>
      <xdr:col>5</xdr:col>
      <xdr:colOff>1195197</xdr:colOff>
      <xdr:row>104</xdr:row>
      <xdr:rowOff>105689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56637A-8D85-4392-9646-4DDAE9E40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76" y="19473333"/>
          <a:ext cx="6254021" cy="1134827"/>
        </a:xfrm>
        <a:prstGeom prst="rect">
          <a:avLst/>
        </a:prstGeom>
      </xdr:spPr>
    </xdr:pic>
    <xdr:clientData/>
  </xdr:twoCellAnchor>
  <xdr:twoCellAnchor editAs="oneCell">
    <xdr:from>
      <xdr:col>1</xdr:col>
      <xdr:colOff>65690</xdr:colOff>
      <xdr:row>106</xdr:row>
      <xdr:rowOff>83818</xdr:rowOff>
    </xdr:from>
    <xdr:to>
      <xdr:col>5</xdr:col>
      <xdr:colOff>1580271</xdr:colOff>
      <xdr:row>111</xdr:row>
      <xdr:rowOff>53375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581F5-FB1D-44E3-B807-25742CDB5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793" y="20600887"/>
          <a:ext cx="6616478" cy="735936"/>
        </a:xfrm>
        <a:prstGeom prst="rect">
          <a:avLst/>
        </a:prstGeom>
      </xdr:spPr>
    </xdr:pic>
    <xdr:clientData/>
  </xdr:twoCellAnchor>
  <xdr:twoCellAnchor editAs="oneCell">
    <xdr:from>
      <xdr:col>1</xdr:col>
      <xdr:colOff>82666</xdr:colOff>
      <xdr:row>113</xdr:row>
      <xdr:rowOff>102184</xdr:rowOff>
    </xdr:from>
    <xdr:to>
      <xdr:col>6</xdr:col>
      <xdr:colOff>120319</xdr:colOff>
      <xdr:row>117</xdr:row>
      <xdr:rowOff>36823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DE2E28-E132-4020-BBCB-1544A4508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769" y="21692184"/>
          <a:ext cx="7489780" cy="5477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C2:D15" totalsRowShown="0" headerRowDxfId="30" dataDxfId="29">
  <tableColumns count="2">
    <tableColumn id="1" xr3:uid="{00000000-0010-0000-0000-000001000000}" name="Шаблон сбора" dataDxfId="28"/>
    <tableColumn id="2" xr3:uid="{00000000-0010-0000-0000-000002000000}" name="БЭ_НСИ_Вместимость складов КХП" dataDxfId="2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B50:F55" totalsRowShown="0" headerRowDxfId="26" dataDxfId="25">
  <tableColumns count="5">
    <tableColumn id="1" xr3:uid="{00000000-0010-0000-0100-000001000000}" name="№" dataDxfId="24"/>
    <tableColumn id="2" xr3:uid="{00000000-0010-0000-0100-000002000000}" name="Поле" dataDxfId="23"/>
    <tableColumn id="3" xr3:uid="{00000000-0010-0000-0100-000003000000}" name="Способ заполнения" dataDxfId="22"/>
    <tableColumn id="5" xr3:uid="{00000000-0010-0000-0100-000005000000}" name="Правила заполнения" dataDxfId="21"/>
    <tableColumn id="4" xr3:uid="{00000000-0010-0000-0100-000004000000}" name="Пример" dataDxfId="2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62" displayName="Table62" ref="B34:F36" totalsRowShown="0" headerRowDxfId="19" dataDxfId="18">
  <tableColumns count="5">
    <tableColumn id="1" xr3:uid="{00000000-0010-0000-0200-000001000000}" name="№" dataDxfId="17"/>
    <tableColumn id="2" xr3:uid="{00000000-0010-0000-0200-000002000000}" name="Вкладка" dataDxfId="16"/>
    <tableColumn id="3" xr3:uid="{00000000-0010-0000-0200-000003000000}" name="Что содержит" dataDxfId="15"/>
    <tableColumn id="5" xr3:uid="{00000000-0010-0000-0200-000005000000}" name="Когда заполняют" dataDxfId="14"/>
    <tableColumn id="4" xr3:uid="{00000000-0010-0000-0200-000004000000}" name="Кто заполняет" dataDxfId="13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StockTab" displayName="StockTab" ref="A1:E2" totalsRowShown="0" headerRowDxfId="10" dataDxfId="9" headerRowCellStyle="Обычный 2 4">
  <autoFilter ref="A1:E2" xr:uid="{00000000-0009-0000-0100-000002000000}"/>
  <tableColumns count="5">
    <tableColumn id="1" xr3:uid="{00000000-0010-0000-0300-000001000000}" name="Дата начала действия максимальной вместимости склада" dataDxfId="8"/>
    <tableColumn id="4" xr3:uid="{00000000-0010-0000-0300-000004000000}" name="Открытый склад" dataDxfId="7"/>
    <tableColumn id="5" xr3:uid="{00000000-0010-0000-0300-000005000000}" name="УП-2" dataDxfId="6"/>
    <tableColumn id="7" xr3:uid="{00000000-0010-0000-0300-000007000000}" name="Проверка даты начала действия макс. вместимости" dataDxfId="5">
      <calculatedColumnFormula>IF(AND(StockTab[[#This Row],[Дата начала действия максимальной вместимости склада]]="",OR(StockTab[[#This Row],[Открытый склад]]&lt;&gt;"",StockTab[[#This Row],[УП-2]]&lt;&gt;"")),"Не заполнено значение даты","")</calculatedColumnFormula>
    </tableColumn>
    <tableColumn id="10" xr3:uid="{00000000-0010-0000-0300-00000A000000}" name="Проверка вместимости склада" dataDxfId="4">
      <calculatedColumnFormula>IF(AND(StockTab[[#This Row],[Дата начала действия максимальной вместимости склада]]&lt;&gt;"",OR(StockTab[[#This Row],[Открытый склад]]="",StockTab[[#This Row],[УП-2]]="")),"Не заполнено значение вместимости склада","")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CharTab" displayName="CharTab" ref="A1:B3" totalsRowShown="0" headerRowDxfId="3" dataDxfId="2">
  <autoFilter ref="A1:B3" xr:uid="{00000000-0009-0000-0100-000003000000}"/>
  <tableColumns count="2">
    <tableColumn id="2" xr3:uid="{00000000-0010-0000-0400-000002000000}" name="Характеристики сбора" dataDxfId="1"/>
    <tableColumn id="1" xr3:uid="{00000000-0010-0000-0400-000001000000}" name="Характеристики загрузки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mailto:as.mazin@severstal.com" TargetMode="External"/><Relationship Id="rId1" Type="http://schemas.openxmlformats.org/officeDocument/2006/relationships/hyperlink" Target="mailto:zk.zainudinov@severstal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13"/>
  <sheetViews>
    <sheetView showGridLines="0" topLeftCell="A100" zoomScale="87" zoomScaleNormal="87" workbookViewId="0">
      <selection activeCell="B85" sqref="B85"/>
    </sheetView>
  </sheetViews>
  <sheetFormatPr defaultColWidth="8.7265625" defaultRowHeight="12"/>
  <cols>
    <col min="1" max="1" width="8.7265625" style="3"/>
    <col min="2" max="2" width="2.81640625" style="3" customWidth="1"/>
    <col min="3" max="3" width="23.54296875" style="3" customWidth="1"/>
    <col min="4" max="4" width="22.453125" style="3" customWidth="1"/>
    <col min="5" max="5" width="24.26953125" style="3" customWidth="1"/>
    <col min="6" max="6" width="33.54296875" style="7" bestFit="1" customWidth="1"/>
    <col min="7" max="7" width="18.54296875" style="7" customWidth="1"/>
    <col min="8" max="8" width="42" style="3" bestFit="1" customWidth="1"/>
    <col min="9" max="9" width="8.81640625" style="3" customWidth="1"/>
    <col min="10" max="16384" width="8.7265625" style="3"/>
  </cols>
  <sheetData>
    <row r="1" spans="1:9">
      <c r="A1" s="21"/>
    </row>
    <row r="2" spans="1:9">
      <c r="C2" s="8" t="s">
        <v>0</v>
      </c>
      <c r="D2" s="3" t="s">
        <v>94</v>
      </c>
      <c r="H2" s="8" t="s">
        <v>1</v>
      </c>
    </row>
    <row r="3" spans="1:9">
      <c r="C3" s="8" t="s">
        <v>2</v>
      </c>
      <c r="D3" s="5" t="s">
        <v>3</v>
      </c>
      <c r="H3" s="3" t="s">
        <v>4</v>
      </c>
      <c r="I3" s="3">
        <f>COUNTIFS(StockTab[Проверка даты начала действия макс. вместимости],$H$3)</f>
        <v>0</v>
      </c>
    </row>
    <row r="4" spans="1:9">
      <c r="C4" s="8" t="s">
        <v>5</v>
      </c>
      <c r="D4" s="6">
        <v>44593</v>
      </c>
      <c r="H4" s="3" t="s">
        <v>6</v>
      </c>
      <c r="I4" s="3">
        <f>COUNTIFS(StockTab[Проверка вместимости склада],$H$4)</f>
        <v>0</v>
      </c>
    </row>
    <row r="5" spans="1:9">
      <c r="C5" s="8" t="s">
        <v>7</v>
      </c>
      <c r="D5" s="3" t="s">
        <v>8</v>
      </c>
      <c r="H5" s="2"/>
    </row>
    <row r="6" spans="1:9">
      <c r="C6" s="8"/>
    </row>
    <row r="7" spans="1:9">
      <c r="C7" s="8" t="s">
        <v>9</v>
      </c>
      <c r="D7" s="3" t="s">
        <v>10</v>
      </c>
    </row>
    <row r="8" spans="1:9">
      <c r="C8" s="8" t="s">
        <v>11</v>
      </c>
      <c r="D8" s="3" t="s">
        <v>12</v>
      </c>
    </row>
    <row r="9" spans="1:9">
      <c r="C9" s="8" t="s">
        <v>13</v>
      </c>
      <c r="D9" s="3" t="s">
        <v>14</v>
      </c>
    </row>
    <row r="10" spans="1:9">
      <c r="C10" s="8" t="s">
        <v>15</v>
      </c>
    </row>
    <row r="11" spans="1:9">
      <c r="C11" s="9" t="s">
        <v>16</v>
      </c>
      <c r="D11" s="32" t="s">
        <v>17</v>
      </c>
    </row>
    <row r="12" spans="1:9">
      <c r="C12" s="9" t="s">
        <v>18</v>
      </c>
      <c r="D12" s="32" t="s">
        <v>19</v>
      </c>
    </row>
    <row r="13" spans="1:9">
      <c r="C13" s="9" t="s">
        <v>20</v>
      </c>
      <c r="D13" s="23"/>
    </row>
    <row r="14" spans="1:9">
      <c r="C14" s="9" t="s">
        <v>16</v>
      </c>
      <c r="D14" s="23" t="s">
        <v>21</v>
      </c>
    </row>
    <row r="15" spans="1:9">
      <c r="C15" s="9" t="s">
        <v>18</v>
      </c>
      <c r="D15" s="23" t="s">
        <v>22</v>
      </c>
    </row>
    <row r="16" spans="1:9">
      <c r="C16" s="24"/>
    </row>
    <row r="17" spans="2:5" ht="14.5">
      <c r="E17" s="14" t="s">
        <v>23</v>
      </c>
    </row>
    <row r="18" spans="2:5" ht="14.5">
      <c r="E18" s="14"/>
    </row>
    <row r="19" spans="2:5" ht="14.5">
      <c r="B19" s="15" t="s">
        <v>24</v>
      </c>
      <c r="E19" s="14"/>
    </row>
    <row r="20" spans="2:5" ht="14.5">
      <c r="B20" s="4" t="s">
        <v>25</v>
      </c>
      <c r="E20" s="14"/>
    </row>
    <row r="21" spans="2:5" ht="14.5">
      <c r="B21" s="4" t="s">
        <v>26</v>
      </c>
      <c r="E21" s="14"/>
    </row>
    <row r="22" spans="2:5" ht="14.5">
      <c r="B22" s="4" t="s">
        <v>27</v>
      </c>
      <c r="E22" s="14"/>
    </row>
    <row r="23" spans="2:5" ht="14.5">
      <c r="B23" s="4" t="s">
        <v>28</v>
      </c>
      <c r="E23" s="14"/>
    </row>
    <row r="24" spans="2:5" ht="14.5">
      <c r="B24" s="4" t="s">
        <v>29</v>
      </c>
      <c r="E24" s="14"/>
    </row>
    <row r="25" spans="2:5" ht="14.5">
      <c r="B25" s="4" t="s">
        <v>30</v>
      </c>
      <c r="E25" s="14"/>
    </row>
    <row r="26" spans="2:5" ht="14.5">
      <c r="B26" s="4" t="s">
        <v>31</v>
      </c>
      <c r="E26" s="14"/>
    </row>
    <row r="27" spans="2:5" ht="14.5">
      <c r="B27" s="4"/>
      <c r="E27" s="14"/>
    </row>
    <row r="28" spans="2:5" ht="14.5">
      <c r="E28" s="14"/>
    </row>
    <row r="29" spans="2:5" ht="14.5">
      <c r="B29" s="15" t="s">
        <v>25</v>
      </c>
      <c r="E29" s="14"/>
    </row>
    <row r="30" spans="2:5" ht="14.5">
      <c r="B30" s="15"/>
      <c r="E30" s="14"/>
    </row>
    <row r="31" spans="2:5" ht="14.5">
      <c r="B31" s="16" t="s">
        <v>32</v>
      </c>
      <c r="E31" s="14"/>
    </row>
    <row r="32" spans="2:5" ht="14.5">
      <c r="B32" s="15"/>
      <c r="E32" s="14"/>
    </row>
    <row r="33" spans="2:6">
      <c r="B33" s="3" t="s">
        <v>33</v>
      </c>
      <c r="D33" s="7"/>
      <c r="E33" s="7"/>
      <c r="F33" s="3"/>
    </row>
    <row r="34" spans="2:6">
      <c r="B34" s="25" t="s">
        <v>34</v>
      </c>
      <c r="C34" s="25" t="s">
        <v>35</v>
      </c>
      <c r="D34" s="25" t="s">
        <v>36</v>
      </c>
      <c r="E34" s="25" t="s">
        <v>37</v>
      </c>
      <c r="F34" s="25" t="s">
        <v>38</v>
      </c>
    </row>
    <row r="35" spans="2:6" ht="24">
      <c r="B35" s="11">
        <v>1</v>
      </c>
      <c r="C35" s="12" t="s">
        <v>39</v>
      </c>
      <c r="D35" s="12" t="s">
        <v>40</v>
      </c>
      <c r="E35" s="12" t="s">
        <v>41</v>
      </c>
      <c r="F35" s="26" t="s">
        <v>42</v>
      </c>
    </row>
    <row r="36" spans="2:6" ht="84">
      <c r="B36" s="11">
        <v>2</v>
      </c>
      <c r="C36" s="12" t="s">
        <v>43</v>
      </c>
      <c r="D36" s="12" t="s">
        <v>44</v>
      </c>
      <c r="E36" s="12" t="s">
        <v>45</v>
      </c>
      <c r="F36" s="26" t="s">
        <v>46</v>
      </c>
    </row>
    <row r="37" spans="2:6" ht="14.5">
      <c r="B37" s="15"/>
      <c r="E37" s="14"/>
    </row>
    <row r="38" spans="2:6" ht="14.5">
      <c r="B38" s="15"/>
      <c r="E38" s="14"/>
    </row>
    <row r="39" spans="2:6" ht="14.5">
      <c r="B39" s="15" t="s">
        <v>26</v>
      </c>
      <c r="E39" s="14"/>
    </row>
    <row r="40" spans="2:6" ht="14.5">
      <c r="B40" s="15"/>
      <c r="E40" s="14"/>
    </row>
    <row r="41" spans="2:6" ht="13">
      <c r="B41" s="16" t="s">
        <v>47</v>
      </c>
    </row>
    <row r="42" spans="2:6" ht="10.5" customHeight="1"/>
    <row r="43" spans="2:6">
      <c r="B43" s="3" t="s">
        <v>48</v>
      </c>
    </row>
    <row r="44" spans="2:6">
      <c r="B44" s="3" t="s">
        <v>49</v>
      </c>
    </row>
    <row r="45" spans="2:6">
      <c r="B45" s="3" t="s">
        <v>50</v>
      </c>
    </row>
    <row r="46" spans="2:6">
      <c r="B46" s="3" t="s">
        <v>51</v>
      </c>
    </row>
    <row r="47" spans="2:6">
      <c r="B47" s="3" t="s">
        <v>52</v>
      </c>
    </row>
    <row r="49" spans="2:6">
      <c r="B49" s="3" t="s">
        <v>53</v>
      </c>
      <c r="D49" s="7"/>
      <c r="E49" s="7"/>
      <c r="F49" s="3"/>
    </row>
    <row r="50" spans="2:6">
      <c r="B50" s="7" t="s">
        <v>34</v>
      </c>
      <c r="C50" s="7" t="s">
        <v>54</v>
      </c>
      <c r="D50" s="7" t="s">
        <v>55</v>
      </c>
      <c r="E50" s="7" t="s">
        <v>56</v>
      </c>
      <c r="F50" s="7" t="s">
        <v>57</v>
      </c>
    </row>
    <row r="51" spans="2:6" ht="36">
      <c r="B51" s="11">
        <v>1</v>
      </c>
      <c r="C51" s="13" t="s">
        <v>58</v>
      </c>
      <c r="D51" s="10" t="s">
        <v>59</v>
      </c>
      <c r="E51" s="10" t="s">
        <v>60</v>
      </c>
      <c r="F51" s="11" t="s">
        <v>61</v>
      </c>
    </row>
    <row r="52" spans="2:6" ht="24">
      <c r="B52" s="11">
        <v>2</v>
      </c>
      <c r="C52" s="19" t="s">
        <v>62</v>
      </c>
      <c r="D52" s="20" t="s">
        <v>59</v>
      </c>
      <c r="E52" s="10" t="s">
        <v>63</v>
      </c>
      <c r="F52" s="34">
        <v>222000</v>
      </c>
    </row>
    <row r="53" spans="2:6" ht="24">
      <c r="B53" s="11">
        <v>3</v>
      </c>
      <c r="C53" s="13" t="s">
        <v>64</v>
      </c>
      <c r="D53" s="10" t="s">
        <v>59</v>
      </c>
      <c r="E53" s="10" t="s">
        <v>63</v>
      </c>
      <c r="F53" s="35">
        <v>56000</v>
      </c>
    </row>
    <row r="54" spans="2:6" ht="96">
      <c r="B54" s="11">
        <v>4</v>
      </c>
      <c r="C54" s="12" t="s">
        <v>65</v>
      </c>
      <c r="D54" s="10" t="s">
        <v>66</v>
      </c>
      <c r="E54" s="10" t="s">
        <v>67</v>
      </c>
      <c r="F54" s="10" t="s">
        <v>68</v>
      </c>
    </row>
    <row r="55" spans="2:6" ht="72">
      <c r="B55" s="11">
        <v>5</v>
      </c>
      <c r="C55" s="33" t="s">
        <v>69</v>
      </c>
      <c r="D55" s="10" t="s">
        <v>66</v>
      </c>
      <c r="E55" s="10" t="s">
        <v>70</v>
      </c>
      <c r="F55" s="11" t="s">
        <v>6</v>
      </c>
    </row>
    <row r="57" spans="2:6" ht="13">
      <c r="B57" s="15" t="s">
        <v>27</v>
      </c>
    </row>
    <row r="58" spans="2:6" ht="13">
      <c r="B58" s="15"/>
    </row>
    <row r="59" spans="2:6">
      <c r="B59" s="3" t="s">
        <v>71</v>
      </c>
    </row>
    <row r="60" spans="2:6">
      <c r="B60" s="3" t="s">
        <v>72</v>
      </c>
    </row>
    <row r="61" spans="2:6">
      <c r="B61" s="3" t="s">
        <v>73</v>
      </c>
    </row>
    <row r="63" spans="2:6">
      <c r="B63" s="32" t="s">
        <v>74</v>
      </c>
    </row>
    <row r="64" spans="2:6">
      <c r="B64" s="32" t="s">
        <v>75</v>
      </c>
    </row>
    <row r="65" spans="2:5">
      <c r="B65" s="3" t="s">
        <v>76</v>
      </c>
    </row>
    <row r="67" spans="2:5">
      <c r="B67" s="3" t="s">
        <v>77</v>
      </c>
    </row>
    <row r="69" spans="2:5" ht="14.5">
      <c r="B69" s="15" t="s">
        <v>28</v>
      </c>
      <c r="E69" s="14"/>
    </row>
    <row r="70" spans="2:5" ht="14.5">
      <c r="B70" s="15"/>
      <c r="E70" s="14"/>
    </row>
    <row r="71" spans="2:5" ht="14.5">
      <c r="B71" s="3" t="s">
        <v>78</v>
      </c>
      <c r="E71" s="14"/>
    </row>
    <row r="72" spans="2:5" ht="14.5">
      <c r="E72" s="14"/>
    </row>
    <row r="73" spans="2:5" ht="13">
      <c r="B73" s="15" t="s">
        <v>79</v>
      </c>
    </row>
    <row r="75" spans="2:5">
      <c r="B75" s="3" t="s">
        <v>80</v>
      </c>
    </row>
    <row r="76" spans="2:5">
      <c r="B76" s="3" t="s">
        <v>81</v>
      </c>
    </row>
    <row r="77" spans="2:5">
      <c r="B77" s="3" t="s">
        <v>82</v>
      </c>
    </row>
    <row r="79" spans="2:5" ht="13">
      <c r="B79" s="15" t="s">
        <v>30</v>
      </c>
    </row>
    <row r="81" spans="2:2">
      <c r="B81" s="3" t="s">
        <v>83</v>
      </c>
    </row>
    <row r="82" spans="2:2">
      <c r="B82" s="3" t="s">
        <v>84</v>
      </c>
    </row>
    <row r="83" spans="2:2">
      <c r="B83" s="3" t="s">
        <v>85</v>
      </c>
    </row>
    <row r="85" spans="2:2" ht="13">
      <c r="B85" s="15" t="s">
        <v>86</v>
      </c>
    </row>
    <row r="87" spans="2:2">
      <c r="B87" s="3" t="s">
        <v>87</v>
      </c>
    </row>
    <row r="88" spans="2:2">
      <c r="B88" s="3" t="s">
        <v>88</v>
      </c>
    </row>
    <row r="97" spans="2:2">
      <c r="B97" s="3" t="s">
        <v>89</v>
      </c>
    </row>
    <row r="106" spans="2:2">
      <c r="B106" s="3" t="s">
        <v>90</v>
      </c>
    </row>
    <row r="113" spans="2:2">
      <c r="B113" s="3" t="s">
        <v>91</v>
      </c>
    </row>
  </sheetData>
  <phoneticPr fontId="70" type="noConversion"/>
  <conditionalFormatting sqref="C2:C12 C16">
    <cfRule type="iconSet" priority="14">
      <iconSet iconSet="3Signs">
        <cfvo type="percent" val="0"/>
        <cfvo type="percent" val="33"/>
        <cfvo type="percent" val="67"/>
      </iconSet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H2">
    <cfRule type="iconSet" priority="11">
      <iconSet iconSet="3Signs">
        <cfvo type="percent" val="0"/>
        <cfvo type="percent" val="33"/>
        <cfvo type="percent" val="67"/>
      </iconSet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8696B"/>
        <color rgb="FFFCFCFF"/>
      </colorScale>
    </cfRule>
  </conditionalFormatting>
  <conditionalFormatting sqref="I3:I7">
    <cfRule type="cellIs" dxfId="31" priority="10" operator="greaterThan">
      <formula>0</formula>
    </cfRule>
  </conditionalFormatting>
  <conditionalFormatting sqref="C13:C15">
    <cfRule type="iconSet" priority="7">
      <iconSet iconSet="3Signs">
        <cfvo type="percent" val="0"/>
        <cfvo type="percent" val="33"/>
        <cfvo type="percent" val="67"/>
      </iconSet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8696B"/>
        <color rgb="FFFCFCFF"/>
      </colorScale>
    </cfRule>
  </conditionalFormatting>
  <conditionalFormatting sqref="C13">
    <cfRule type="iconSet" priority="4">
      <iconSet iconSet="3Sign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C14:C15">
    <cfRule type="iconSet" priority="1">
      <iconSet iconSet="3Sign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hyperlinks>
    <hyperlink ref="B20" location="Инструкция!B29" display="1. ОБЩЕЕ ОПИСАНИЕ" xr:uid="{00000000-0004-0000-0000-000000000000}"/>
    <hyperlink ref="B23" location="Инструкция!B69" display="4. ДОБАВЛЕНИЕ НОВЫХ ДАННЫХ" xr:uid="{00000000-0004-0000-0000-000001000000}"/>
    <hyperlink ref="B24" location="Инструкция!B73" display="5. РЕДАКТИРОВАНИЕ ДАННЫХ  " xr:uid="{00000000-0004-0000-0000-000002000000}"/>
    <hyperlink ref="B26" location="Инструкция!B85" display="7. ВАЛИДАЦИЯ ДАННЫХ  " xr:uid="{00000000-0004-0000-0000-000003000000}"/>
    <hyperlink ref="B25" location="Инструкция!B79" display="6. УДАЛЕНИЕ ДАННЫХ" xr:uid="{00000000-0004-0000-0000-000004000000}"/>
    <hyperlink ref="D15" r:id="rId1" xr:uid="{00000000-0004-0000-0000-000005000000}"/>
    <hyperlink ref="B21" location="Инструкция!B39" display="2. ОПИСАНИЕ ВКЛАДОК" xr:uid="{00000000-0004-0000-0000-000006000000}"/>
    <hyperlink ref="D12" r:id="rId2" xr:uid="{00000000-0004-0000-0000-000007000000}"/>
    <hyperlink ref="B22" location="Инструкция!B57" display="3. ЗАПОЛНЕНИЕ ШАБЛОНА" xr:uid="{00000000-0004-0000-0000-000008000000}"/>
  </hyperlinks>
  <pageMargins left="0.7" right="0.7" top="0.75" bottom="0.75" header="0.3" footer="0.3"/>
  <pageSetup paperSize="9" scale="39" orientation="portrait" r:id="rId3"/>
  <drawing r:id="rId4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E122"/>
  <sheetViews>
    <sheetView tabSelected="1" zoomScale="82" zoomScaleNormal="82" workbookViewId="0">
      <selection activeCell="C14" sqref="C14"/>
    </sheetView>
  </sheetViews>
  <sheetFormatPr defaultColWidth="8.7265625" defaultRowHeight="12"/>
  <cols>
    <col min="1" max="1" width="30.453125" style="2" customWidth="1"/>
    <col min="2" max="2" width="13.453125" style="36" customWidth="1"/>
    <col min="3" max="3" width="20.54296875" style="36" bestFit="1" customWidth="1"/>
    <col min="4" max="4" width="40.54296875" style="1" customWidth="1"/>
    <col min="5" max="5" width="32.81640625" style="1" bestFit="1" customWidth="1"/>
    <col min="6" max="16384" width="8.7265625" style="1"/>
  </cols>
  <sheetData>
    <row r="1" spans="1:5" ht="36.65" customHeight="1">
      <c r="A1" s="28" t="s">
        <v>58</v>
      </c>
      <c r="B1" s="29" t="s">
        <v>62</v>
      </c>
      <c r="C1" s="30" t="s">
        <v>64</v>
      </c>
      <c r="D1" s="31" t="s">
        <v>65</v>
      </c>
      <c r="E1" s="31" t="s">
        <v>69</v>
      </c>
    </row>
    <row r="2" spans="1:5">
      <c r="A2" s="22">
        <v>44555</v>
      </c>
      <c r="B2" s="36">
        <v>222000</v>
      </c>
      <c r="C2" s="37">
        <v>56000</v>
      </c>
      <c r="D2" s="2" t="str">
        <f>IF(AND(StockTab[[#This Row],[Дата начала действия максимальной вместимости склада]]="",OR(StockTab[[#This Row],[Открытый склад]]&lt;&gt;"",StockTab[[#This Row],[УП-2]]&lt;&gt;"")),"Не заполнено значение даты","")</f>
        <v/>
      </c>
      <c r="E2" s="2" t="str">
        <f>IF(AND(StockTab[[#This Row],[Дата начала действия максимальной вместимости склада]]&lt;&gt;"",OR(StockTab[[#This Row],[Открытый склад]]="",StockTab[[#This Row],[УП-2]]="")),"Не заполнено значение вместимости склада","")</f>
        <v/>
      </c>
    </row>
    <row r="3" spans="1:5">
      <c r="A3" s="27"/>
    </row>
    <row r="4" spans="1:5">
      <c r="A4" s="27"/>
    </row>
    <row r="5" spans="1:5">
      <c r="A5" s="27"/>
    </row>
    <row r="6" spans="1:5">
      <c r="A6" s="27"/>
    </row>
    <row r="7" spans="1:5">
      <c r="A7" s="27"/>
    </row>
    <row r="8" spans="1:5">
      <c r="A8" s="27"/>
    </row>
    <row r="9" spans="1:5">
      <c r="A9" s="27"/>
    </row>
    <row r="10" spans="1:5">
      <c r="A10" s="27"/>
    </row>
    <row r="11" spans="1:5">
      <c r="A11" s="27"/>
    </row>
    <row r="12" spans="1:5">
      <c r="A12" s="27"/>
    </row>
    <row r="13" spans="1:5">
      <c r="A13" s="27"/>
    </row>
    <row r="14" spans="1:5">
      <c r="A14" s="27"/>
    </row>
    <row r="15" spans="1:5">
      <c r="A15" s="27"/>
    </row>
    <row r="16" spans="1:5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</sheetData>
  <phoneticPr fontId="70" type="noConversion"/>
  <conditionalFormatting sqref="A2:A182">
    <cfRule type="expression" dxfId="12" priority="386">
      <formula>SEARCH("Не заполнено значение даты",D2)=1</formula>
    </cfRule>
  </conditionalFormatting>
  <conditionalFormatting sqref="B3:C182 C2">
    <cfRule type="expression" dxfId="11" priority="6">
      <formula>SEARCH("Не заполнено значение вместимости склада",$E2)=1</formula>
    </cfRule>
  </conditionalFormatting>
  <dataValidations count="2">
    <dataValidation type="date" operator="greaterThan" allowBlank="1" showInputMessage="1" showErrorMessage="1" error="&quot;Дата начала действия максимальной вместимости склада&quot; должна быть в формате &quot;Число&quot;-&quot;Месяц&quot;-&quot;Год&quot;" sqref="A2" xr:uid="{00000000-0002-0000-0100-000000000000}">
      <formula1>43831</formula1>
    </dataValidation>
    <dataValidation type="decimal" allowBlank="1" showInputMessage="1" showErrorMessage="1" error="Ограничение по максимальной вместимости должно быть положительным целым или дробным числом не более 1000000 т." sqref="C2" xr:uid="{00000000-0002-0000-0100-000001000000}">
      <formula1>0</formula1>
      <formula2>1000000</formula2>
    </dataValidation>
  </dataValidations>
  <pageMargins left="0.7" right="0.7" top="0.75" bottom="0.75" header="0.3" footer="0.3"/>
  <pageSetup paperSize="9" scale="3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C000"/>
  </sheetPr>
  <dimension ref="A1:B3"/>
  <sheetViews>
    <sheetView workbookViewId="0">
      <selection activeCell="B3" sqref="B3"/>
    </sheetView>
  </sheetViews>
  <sheetFormatPr defaultColWidth="8.7265625" defaultRowHeight="12"/>
  <cols>
    <col min="1" max="1" width="22.453125" style="3" bestFit="1" customWidth="1"/>
    <col min="2" max="2" width="22.453125" style="3" customWidth="1"/>
    <col min="3" max="16384" width="8.7265625" style="3"/>
  </cols>
  <sheetData>
    <row r="1" spans="1:2">
      <c r="A1" s="17" t="s">
        <v>92</v>
      </c>
      <c r="B1" s="17" t="s">
        <v>93</v>
      </c>
    </row>
    <row r="2" spans="1:2">
      <c r="A2" s="18" t="s">
        <v>62</v>
      </c>
      <c r="B2" s="18" t="s">
        <v>62</v>
      </c>
    </row>
    <row r="3" spans="1:2">
      <c r="A3" s="3" t="s">
        <v>64</v>
      </c>
      <c r="B3" s="3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EBEC069A17104E889C24AFC1A67D64" ma:contentTypeVersion="13" ma:contentTypeDescription="Создание документа." ma:contentTypeScope="" ma:versionID="3e3f9b114052f2543e0f2367b864a986">
  <xsd:schema xmlns:xsd="http://www.w3.org/2001/XMLSchema" xmlns:xs="http://www.w3.org/2001/XMLSchema" xmlns:p="http://schemas.microsoft.com/office/2006/metadata/properties" xmlns:ns2="7f334991-f8d5-4800-9a0a-600d9647cf73" xmlns:ns3="fafb11f6-3a50-4f86-aa84-45c693e00339" targetNamespace="http://schemas.microsoft.com/office/2006/metadata/properties" ma:root="true" ma:fieldsID="fac6dbd1ffae4c859f6876049a32aeb1" ns2:_="" ns3:_="">
    <xsd:import namespace="7f334991-f8d5-4800-9a0a-600d9647cf73"/>
    <xsd:import namespace="fafb11f6-3a50-4f86-aa84-45c693e00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34991-f8d5-4800-9a0a-600d9647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Состояние одобрения" ma:internalName="_x0421__x043e__x0441__x0442__x043e__x044f__x043d__x0438__x0435__x0020__x043e__x0434__x043e__x0431__x0440__x0435__x043d__x0438__x044f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b11f6-3a50-4f86-aa84-45c693e00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D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m 9 o c a 8 A A A D 5 A A A A E g A A A E N v b m Z p Z y 9 Q Y W N r Y W d l L n h t b I S P z Q q C Q B h F 9 0 H v I L N 3 / i o h + R w X b R O i K N o O O q i k Y 4 x j 4 7 u 1 6 J F 6 h Y y y 2 r W 8 h w P 3 3 v v 1 B n F f V 9 5 F m b Z s d I Q Y p s h r r d S Z r B q t I q Q b F I v p B D Y y P c l c e Y O t 2 7 B v s w g V 1 p 5 D Q p x z 2 M 1 w Y 3 L C K W X k m K x 3 a a F q i T 5 y + V / 2 S / 2 s T R U S c H i t E R w H D C / Y k u N 5 w I C M G J J S f x U + T M Y U y A + E V V f Z z i h h O n + 7 B z J G I O 8 X 4 g E A A P / / A w B Q S w M E F A A C A A g A A A A h A A N X P H Y 9 A g A A J A U A A B M A A A B G b 3 J t d W x h c y 9 T Z W N 0 a W 9 u M S 5 t t F J B a x p B F L 4 L / o d h S 0 H p s q s t v T R 4 M j 2 U X g J a c g h B 1 n V K J L s 7 s j M W g w i J b d q C h R z a g x R S K f T Q W 0 3 q 0 l W j + Q t v / l H f z N o i N Q Y J d G F X 5 7 3 3 f e 9 7 7 x t O X V F n A S k l v / m t d C q d 4 g d O S G t k J 2 S 1 p i t 4 2 a m S A v G o S K c I P t C X J 7 I L c / k O Z h D D B H N P W y 7 1 r F 0 W H l Y Z O 8 z s 0 q p V Z I G g g e A Z 4 0 C I B n 9 i 2 5 y + o i E X j m d p / g a r B 8 J y m W / z u q D c L h V 3 X j S 4 C K n j 2 y U t 4 P 7 D 3 D Z z m 7 6 i s X O P 8 A g D e Y y N u / q N 4 V q F Y v W 5 V n G I Y I L x m f q H Q Q x F 8 j 0 G l c r I h g H G R / A z w c M l T G C o o C M Y Y s V M 9 u S p n c t X 4 B N M 5 Z l K X O n 6 C K Y Q a / Z L X R j L M 1 3 2 H U 8 X m J s r q O p 2 g s c 5 F g 7 t 3 O M K / I C P 8 A U + 6 9 J v W D p G 1 p 5 W i o i p / A C / E k b U o j p E M L b h H L 5 C v 5 L M C C P 5 W k 0 j e 1 b L 4 y 0 j a 5 K g 6 X k m E W G T Z s 3 E i S W D K v h 6 F K 3 4 1 5 3 2 3 j N B / Y K x V G u Y z + t B r W B o i L H f 2 d t 2 h L O / 4 L x n Q B / F X e m 9 R c l m Y E y S f R v Y Q K O s c u g E / C U L / S L z m n 5 Q P m p Q n l n R Y 7 b b i k 5 t c a Y Y 5 B s l S U + N q y I L 2 5 J R 3 2 I q N n B A p C K C t k T H J I g + x + X F C z l / P Y B o I 2 w f L w A a I o / l q f J t Q 8 x 6 t Z q q u 4 x z g i M N S 7 a Q X 6 U b L K 6 O E o J U R D e / S B w n 6 5 s 9 u M P c f 7 S s 9 o z X t V H J O / D N b t J 2 6 3 5 v 0 7 b k E c T / Y b 6 b X e t k 0 6 l 6 s M m d 3 / o N A A D / / w M A U E s B A i 0 A F A A G A A g A A A A h A C r d q k D S A A A A N w E A A B M A A A A A A A A A A A A A A A A A A A A A A F t D b 2 5 0 Z W 5 0 X 1 R 5 c G V z X S 5 4 b W x Q S w E C L Q A U A A I A C A A A A C E A u m 9 o c a 8 A A A D 5 A A A A E g A A A A A A A A A A A A A A A A A L A w A A Q 2 9 u Z m l n L 1 B h Y 2 t h Z 2 U u e G 1 s U E s B A i 0 A F A A C A A g A A A A h A A N X P H Y 9 A g A A J A U A A B M A A A A A A A A A A A A A A A A A 6 g M A A E Z v c m 1 1 b G F z L 1 N l Y 3 R p b 2 4 x L m 1 Q S w U G A A A A A A M A A w D C A A A A W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U A A A A A A A A V h Q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c m 9 k d W N 0 c 1 R h Y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I t M D N U M T E 6 N T c 6 M j c u O D U 5 M T A w M F o i L z 4 8 R W 5 0 c n k g V H l w Z T 0 i R m l s b E N v b H V t b l R 5 c G V z I i B W Y W x 1 Z T 0 i c 0 J n W U d B Q V l B Q U F B Q U F B P T 0 i L z 4 8 R W 5 0 c n k g V H l w Z T 0 i R m l s b E N v b H V t b k 5 h b W V z I i B W Y W x 1 Z T 0 i c 1 s m c X V v d D v Q m N C 0 0 L X Q v d G C 0 L j R h N C 4 0 L r Q s N G C 0 L 7 R g C D Q v 9 G A 0 L 7 Q t N G D 0 L r R h t C 4 0 L g m c X V v d D s s J n F 1 b 3 Q 7 0 J 3 Q s N C 4 0 L z Q t d C 9 0 L 7 Q s t C w 0 L 3 Q u N C 1 I N C / 0 Y D Q v t C 0 0 Y P Q u t G G 0 L j Q u C Z x d W 9 0 O y w m c X V v d D v Q m N C 1 0 Y D Q s N G A 0 Y X Q u N G P I N C / 0 Y D Q v t C 0 0 Y P Q u t G G 0 L j Q u C Z x d W 9 0 O y w m c X V v d D v Q m N C 0 0 L X Q v d G C 0 L j R h N C 4 0 L r Q s N G C 0 L 7 R g C D Q v 9 C w 0 Y D R g t C 4 0 L g m c X V v d D s s J n F 1 b 3 Q 7 Q 2 9 s d W 1 u M S Z x d W 9 0 O y w m c X V v d D v Q n 9 G A 0 L 7 Q s t C 1 0 Y D Q u t C w I N C 0 0 Y P Q s d C 7 0 L X Q u S D Q m N C 0 0 L X Q v d G C 0 L j R h N C 4 0 L r Q s N G C 0 L 7 R g C v Q n d C w 0 L j Q v N C 1 0 L 3 Q v t C y 0 L D Q v d C 4 0 L U g 0 L / R g N C + 0 L T R g 9 C 6 0 Y b Q u N C 4 J n F 1 b 3 Q 7 L C Z x d W 9 0 O 9 C f 0 Y D Q v t C y 0 L X R g N C 6 0 L A g 0 L j Q t N C 1 0 L 3 R g t C 4 0 Y T Q u N C 6 0 L D R g t C + 0 Y D Q s C D Q v 9 G A 0 L 7 Q t N G D 0 L r R h t C 4 0 L g m c X V v d D s s J n F 1 b 3 Q 7 0 J / R g N C + 0 L L Q t d G A 0 L r Q s C D Q v d C w 0 L j Q v N C 1 0 L 3 Q v t C y 0 L D Q v d C 4 0 Y 8 g 0 L / R g N C + 0 L T R g 9 C 6 0 Y b Q u N C 4 J n F 1 b 3 Q 7 L C Z x d W 9 0 O 9 C f 0 Y D Q v t C y 0 L X R g N C 6 0 L A g 0 L j Q t d G A 0 L D R g N G F 0 L j Q u C D Q v 9 G A 0 L 7 Q t N G D 0 L r R h t C 4 0 L g m c X V v d D s s J n F 1 b 3 Q 7 0 J / R g N C + 0 L L Q t d G A 0 L r Q s C D Q u N C 0 0 L X Q v d G C 0 L j R h N C 4 0 L r Q s N G C 0 L 7 R g N C w I N C / 0 L D R g N G C 0 L j Q u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9 C b 0 L j R g d G C M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N U Y W I v 0 J j Q t 9 C 8 0 L X Q v d C 1 0 L 3 Q v d G L 0 L k g 0 Y L Q u N C / L n v Q m N C 0 0 L X Q v d G C 0 L j R h N C 4 0 L r Q s N G C 0 L 7 R g C D Q v 9 G A 0 L 7 Q t N G D 0 L r R h t C 4 0 L g s M H 0 m c X V v d D s s J n F 1 b 3 Q 7 U 2 V j d G l v b j E v U H J v Z H V j d H N U Y W I v 0 J j Q t 9 C 8 0 L X Q v d C 1 0 L 3 Q v d G L 0 L k g 0 Y L Q u N C / L n v Q n d C w 0 L j Q v N C 1 0 L 3 Q v t C y 0 L D Q v d C 4 0 L U g 0 L / R g N C + 0 L T R g 9 C 6 0 Y b Q u N C 4 L D F 9 J n F 1 b 3 Q 7 L C Z x d W 9 0 O 1 N l Y 3 R p b 2 4 x L 1 B y b 2 R 1 Y 3 R z V G F i L 9 C Y 0 L f Q v N C 1 0 L 3 Q t d C 9 0 L 3 R i 9 C 5 I N G C 0 L j Q v y 5 7 0 J j Q t d G A 0 L D R g N G F 0 L j R j y D Q v 9 G A 0 L 7 Q t N G D 0 L r R h t C 4 0 L g s M n 0 m c X V v d D s s J n F 1 b 3 Q 7 U 2 V j d G l v b j E v U H J v Z H V j d H N U Y W I v 0 J j Q t 9 C 8 0 L X Q v d C 1 0 L 3 Q v d G L 0 L k g 0 Y L Q u N C / L n v Q m N C 0 0 L X Q v d G C 0 L j R h N C 4 0 L r Q s N G C 0 L 7 R g C D Q v 9 C w 0 Y D R g t C 4 0 L g s M 3 0 m c X V v d D s s J n F 1 b 3 Q 7 U 2 V j d G l v b j E v U H J v Z H V j d H N U Y W I v 0 J j Q t 9 C 8 0 L X Q v d C 1 0 L 3 Q v d G L 0 L k g 0 Y L Q u N C / L n t D b 2 x 1 b W 4 x L D R 9 J n F 1 b 3 Q 7 L C Z x d W 9 0 O 1 N l Y 3 R p b 2 4 x L 1 B y b 2 R 1 Y 3 R z V G F i L 9 C Y 0 L f Q v N C 1 0 L 3 Q t d C 9 0 L 3 R i 9 C 5 I N G C 0 L j Q v y 5 7 0 J / R g N C + 0 L L Q t d G A 0 L r Q s C D Q t N G D 0 L H Q u 9 C 1 0 L k g 0 J j Q t N C 1 0 L 3 R g t C 4 0 Y T Q u N C 6 0 L D R g t C + 0 Y A r 0 J 3 Q s N C 4 0 L z Q t d C 9 0 L 7 Q s t C w 0 L 3 Q u N C 1 I N C / 0 Y D Q v t C 0 0 Y P Q u t G G 0 L j Q u C w 1 f S Z x d W 9 0 O y w m c X V v d D t T Z W N 0 a W 9 u M S 9 Q c m 9 k d W N 0 c 1 R h Y i / Q m N C 3 0 L z Q t d C 9 0 L X Q v d C 9 0 Y v Q u S D R g t C 4 0 L 8 u e 9 C f 0 Y D Q v t C y 0 L X R g N C 6 0 L A g 0 L j Q t N C 1 0 L 3 R g t C 4 0 Y T Q u N C 6 0 L D R g t C + 0 Y D Q s C D Q v 9 G A 0 L 7 Q t N G D 0 L r R h t C 4 0 L g s N n 0 m c X V v d D s s J n F 1 b 3 Q 7 U 2 V j d G l v b j E v U H J v Z H V j d H N U Y W I v 0 J j Q t 9 C 8 0 L X Q v d C 1 0 L 3 Q v d G L 0 L k g 0 Y L Q u N C / L n v Q n 9 G A 0 L 7 Q s t C 1 0 Y D Q u t C w I N C 9 0 L D Q u N C 8 0 L X Q v d C + 0 L L Q s N C 9 0 L j R j y D Q v 9 G A 0 L 7 Q t N G D 0 L r R h t C 4 0 L g s N 3 0 m c X V v d D s s J n F 1 b 3 Q 7 U 2 V j d G l v b j E v U H J v Z H V j d H N U Y W I v 0 J j Q t 9 C 8 0 L X Q v d C 1 0 L 3 Q v d G L 0 L k g 0 Y L Q u N C / L n v Q n 9 G A 0 L 7 Q s t C 1 0 Y D Q u t C w I N C 4 0 L X R g N C w 0 Y D R h d C 4 0 L g g 0 L / R g N C + 0 L T R g 9 C 6 0 Y b Q u N C 4 L D h 9 J n F 1 b 3 Q 7 L C Z x d W 9 0 O 1 N l Y 3 R p b 2 4 x L 1 B y b 2 R 1 Y 3 R z V G F i L 9 C Y 0 L f Q v N C 1 0 L 3 Q t d C 9 0 L 3 R i 9 C 5 I N G C 0 L j Q v y 5 7 0 J / R g N C + 0 L L Q t d G A 0 L r Q s C D Q u N C 0 0 L X Q v d G C 0 L j R h N C 4 0 L r Q s N G C 0 L 7 R g N C w I N C / 0 L D R g N G C 0 L j Q u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H N U Y W I v 0 J j Q t 9 C 8 0 L X Q v d C 1 0 L 3 Q v d G L 0 L k g 0 Y L Q u N C / L n v Q m N C 0 0 L X Q v d G C 0 L j R h N C 4 0 L r Q s N G C 0 L 7 R g C D Q v 9 G A 0 L 7 Q t N G D 0 L r R h t C 4 0 L g s M H 0 m c X V v d D s s J n F 1 b 3 Q 7 U 2 V j d G l v b j E v U H J v Z H V j d H N U Y W I v 0 J j Q t 9 C 8 0 L X Q v d C 1 0 L 3 Q v d G L 0 L k g 0 Y L Q u N C / L n v Q n d C w 0 L j Q v N C 1 0 L 3 Q v t C y 0 L D Q v d C 4 0 L U g 0 L / R g N C + 0 L T R g 9 C 6 0 Y b Q u N C 4 L D F 9 J n F 1 b 3 Q 7 L C Z x d W 9 0 O 1 N l Y 3 R p b 2 4 x L 1 B y b 2 R 1 Y 3 R z V G F i L 9 C Y 0 L f Q v N C 1 0 L 3 Q t d C 9 0 L 3 R i 9 C 5 I N G C 0 L j Q v y 5 7 0 J j Q t d G A 0 L D R g N G F 0 L j R j y D Q v 9 G A 0 L 7 Q t N G D 0 L r R h t C 4 0 L g s M n 0 m c X V v d D s s J n F 1 b 3 Q 7 U 2 V j d G l v b j E v U H J v Z H V j d H N U Y W I v 0 J j Q t 9 C 8 0 L X Q v d C 1 0 L 3 Q v d G L 0 L k g 0 Y L Q u N C / L n v Q m N C 0 0 L X Q v d G C 0 L j R h N C 4 0 L r Q s N G C 0 L 7 R g C D Q v 9 C w 0 Y D R g t C 4 0 L g s M 3 0 m c X V v d D s s J n F 1 b 3 Q 7 U 2 V j d G l v b j E v U H J v Z H V j d H N U Y W I v 0 J j Q t 9 C 8 0 L X Q v d C 1 0 L 3 Q v d G L 0 L k g 0 Y L Q u N C / L n t D b 2 x 1 b W 4 x L D R 9 J n F 1 b 3 Q 7 L C Z x d W 9 0 O 1 N l Y 3 R p b 2 4 x L 1 B y b 2 R 1 Y 3 R z V G F i L 9 C Y 0 L f Q v N C 1 0 L 3 Q t d C 9 0 L 3 R i 9 C 5 I N G C 0 L j Q v y 5 7 0 J / R g N C + 0 L L Q t d G A 0 L r Q s C D Q t N G D 0 L H Q u 9 C 1 0 L k g 0 J j Q t N C 1 0 L 3 R g t C 4 0 Y T Q u N C 6 0 L D R g t C + 0 Y A r 0 J 3 Q s N C 4 0 L z Q t d C 9 0 L 7 Q s t C w 0 L 3 Q u N C 1 I N C / 0 Y D Q v t C 0 0 Y P Q u t G G 0 L j Q u C w 1 f S Z x d W 9 0 O y w m c X V v d D t T Z W N 0 a W 9 u M S 9 Q c m 9 k d W N 0 c 1 R h Y i / Q m N C 3 0 L z Q t d C 9 0 L X Q v d C 9 0 Y v Q u S D R g t C 4 0 L 8 u e 9 C f 0 Y D Q v t C y 0 L X R g N C 6 0 L A g 0 L j Q t N C 1 0 L 3 R g t C 4 0 Y T Q u N C 6 0 L D R g t C + 0 Y D Q s C D Q v 9 G A 0 L 7 Q t N G D 0 L r R h t C 4 0 L g s N n 0 m c X V v d D s s J n F 1 b 3 Q 7 U 2 V j d G l v b j E v U H J v Z H V j d H N U Y W I v 0 J j Q t 9 C 8 0 L X Q v d C 1 0 L 3 Q v d G L 0 L k g 0 Y L Q u N C / L n v Q n 9 G A 0 L 7 Q s t C 1 0 Y D Q u t C w I N C 9 0 L D Q u N C 8 0 L X Q v d C + 0 L L Q s N C 9 0 L j R j y D Q v 9 G A 0 L 7 Q t N G D 0 L r R h t C 4 0 L g s N 3 0 m c X V v d D s s J n F 1 b 3 Q 7 U 2 V j d G l v b j E v U H J v Z H V j d H N U Y W I v 0 J j Q t 9 C 8 0 L X Q v d C 1 0 L 3 Q v d G L 0 L k g 0 Y L Q u N C / L n v Q n 9 G A 0 L 7 Q s t C 1 0 Y D Q u t C w I N C 4 0 L X R g N C w 0 Y D R h d C 4 0 L g g 0 L / R g N C + 0 L T R g 9 C 6 0 Y b Q u N C 4 L D h 9 J n F 1 b 3 Q 7 L C Z x d W 9 0 O 1 N l Y 3 R p b 2 4 x L 1 B y b 2 R 1 Y 3 R z V G F i L 9 C Y 0 L f Q v N C 1 0 L 3 Q t d C 9 0 L 3 R i 9 C 5 I N G C 0 L j Q v y 5 7 0 J / R g N C + 0 L L Q t d G A 0 L r Q s C D Q u N C 0 0 L X Q v d G C 0 L j R h N C 4 0 L r Q s N G C 0 L 7 R g N C w I N C / 0 L D R g N G C 0 L j Q u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H J v Z H V j d H N U Y W I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c 1 R h Y i 9 Q c m 9 k d W N 0 c 1 R h Y l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H N U Y W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q j k 2 k 9 u N p R o q p S 5 K l 4 A w F A A A A A A I A A A A A A A N m A A D A A A A A E A A A A I s p t I Z c d X D m a g 7 + t 0 T a k H U A A A A A B I A A A K A A A A A Q A A A A P q 0 P 0 n M u C Q c G 4 p o P x q Y q K V A A A A D c k U q N x Y X L X r 3 Y L m o O i / 7 J M J J N q E p M n E r b Z Z 8 k y n R m I A l o s h 3 6 M B v f 8 f Y t L n q T G C 4 8 y X x c u 2 2 u 2 Q Q Y o X t Z m T f J S L E u 6 P X i j z e H u + c u I 7 6 F n x Q A A A D C U k Q I 8 D S P x v D 5 F H A 3 U Z U g J Y 7 i s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f334991-f8d5-4800-9a0a-600d9647cf73" xsi:nil="true"/>
  </documentManagement>
</p:properties>
</file>

<file path=customXml/itemProps1.xml><?xml version="1.0" encoding="utf-8"?>
<ds:datastoreItem xmlns:ds="http://schemas.openxmlformats.org/officeDocument/2006/customXml" ds:itemID="{4DF2BE38-0159-44D0-95DE-BB1ADD398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34991-f8d5-4800-9a0a-600d9647cf73"/>
    <ds:schemaRef ds:uri="fafb11f6-3a50-4f86-aa84-45c693e00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D21A38-ECCB-49B2-B81B-C439C4C9D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527D0F-60AB-4E9C-98CE-D0947EF715A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F5C9FAC-732E-4719-B341-C437B2539C13}">
  <ds:schemaRefs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fafb11f6-3a50-4f86-aa84-45c693e00339"/>
    <ds:schemaRef ds:uri="7f334991-f8d5-4800-9a0a-600d9647cf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Инструкция</vt:lpstr>
      <vt:lpstr>Склады</vt:lpstr>
      <vt:lpstr>Характеристики</vt:lpstr>
      <vt:lpstr>Склады!Print_Area</vt:lpstr>
    </vt:vector>
  </TitlesOfParts>
  <Manager/>
  <Company>Severstal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Карунова Елена Владимировна</dc:creator>
  <cp:keywords/>
  <dc:description/>
  <cp:lastModifiedBy>Mironova, Anna</cp:lastModifiedBy>
  <cp:revision/>
  <dcterms:created xsi:type="dcterms:W3CDTF">2020-11-26T06:54:02Z</dcterms:created>
  <dcterms:modified xsi:type="dcterms:W3CDTF">2022-04-07T11:39:03Z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0x0101003FEBEC069A17104E889C24AFC1A67D64</vt:lpwstr>
  </property>
</Properties>
</file>