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https://severstal.sharepoint.com/sites/SCPUpstream/Shared Documents/14 Сбор данных/01_Для моделирования/01_КХП/01_Файлы пользователей/"/>
    </mc:Choice>
  </mc:AlternateContent>
  <xr:revisionPtr revIDLastSave="111" documentId="14_{23AA59B3-859B-4B5D-A573-23E196044289}" xr6:coauthVersionLast="47" xr6:coauthVersionMax="47" xr10:uidLastSave="{19342D2D-599E-4176-A605-0960D586A89F}"/>
  <bookViews>
    <workbookView xWindow="-110" yWindow="-110" windowWidth="19420" windowHeight="10420" firstSheet="1" activeTab="1" xr2:uid="{00000000-000D-0000-FFFF-FFFF00000000}"/>
  </bookViews>
  <sheets>
    <sheet name="Инструкция" sheetId="2" state="hidden" r:id="rId1"/>
    <sheet name="Остатки" sheetId="1" r:id="rId2"/>
  </sheets>
  <definedNames>
    <definedName name="_xlnm._FilterDatabase" localSheetId="1" hidden="1">Остатки!#REF!</definedName>
    <definedName name="horizon1">Остатки!$B$4</definedName>
    <definedName name="horizon2">#REF!</definedName>
    <definedName name="start1">Остатки!$B$1</definedName>
    <definedName name="start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8" i="1" l="1"/>
  <c r="H9" i="1"/>
  <c r="H10" i="1"/>
  <c r="I4" i="2" l="1"/>
  <c r="I3" i="2" l="1"/>
</calcChain>
</file>

<file path=xl/sharedStrings.xml><?xml version="1.0" encoding="utf-8"?>
<sst xmlns="http://schemas.openxmlformats.org/spreadsheetml/2006/main" count="189" uniqueCount="172">
  <si>
    <t>Шаблон сбора</t>
  </si>
  <si>
    <t>Прогнозные остатки</t>
  </si>
  <si>
    <t>Статистика ошибок в Шаблоне</t>
  </si>
  <si>
    <t>Версия</t>
  </si>
  <si>
    <t>1.0</t>
  </si>
  <si>
    <t>Не заполнено наименование продукции</t>
  </si>
  <si>
    <t>Дата создания</t>
  </si>
  <si>
    <t>Не заполнено содержание Fe</t>
  </si>
  <si>
    <t>Создан</t>
  </si>
  <si>
    <t>Миронова А., Зайнудинов З.</t>
  </si>
  <si>
    <t>Стрим</t>
  </si>
  <si>
    <t>ЯГОК</t>
  </si>
  <si>
    <t>Объект данных</t>
  </si>
  <si>
    <t>Плановые остатки на начало следующего месяца</t>
  </si>
  <si>
    <t>Шаблон загрузки в QMP</t>
  </si>
  <si>
    <t>MP_ExternalSupplies</t>
  </si>
  <si>
    <t>Бизнес-эксперты:</t>
  </si>
  <si>
    <t>ФИО</t>
  </si>
  <si>
    <t>Безгин Александр Дмитриевич (ГП), Севрюков Василий Викторович (руда)</t>
  </si>
  <si>
    <t>e-mail</t>
  </si>
  <si>
    <t>ad.bezgin@severstal.com, vv.sevriukov@severstal.com</t>
  </si>
  <si>
    <t>Аналитик данных:</t>
  </si>
  <si>
    <t>Зайнудинов Загир</t>
  </si>
  <si>
    <t>zk.zainudinov@severstal.com</t>
  </si>
  <si>
    <t>ИНСТРУКЦИЯ ПО ЗАПОЛНЕНИЮ ШАБЛОНА</t>
  </si>
  <si>
    <t>ОГЛАВЛЕНИЕ</t>
  </si>
  <si>
    <t>1. ОБЩЕЕ ОПИСАНИЕ</t>
  </si>
  <si>
    <t>2. ОПИСАНИЕ ВКЛАДОК</t>
  </si>
  <si>
    <t>3. ЗАПОЛНЕНИЕ ШАБЛОНА</t>
  </si>
  <si>
    <t>4. ДОБАВЛЕНИЕ НОВЫХ ДАННЫХ</t>
  </si>
  <si>
    <t xml:space="preserve">5. РЕДАКТИРОВАНИЕ ДАННЫХ  </t>
  </si>
  <si>
    <t>6. УДАЛЕНИЕ ДАННЫХ</t>
  </si>
  <si>
    <t xml:space="preserve">7. ВАЛИДАЦИЯ ДАННЫХ  </t>
  </si>
  <si>
    <t>Шаблон сбора содержит несколько вкладок. Общее описание по вкладкам приведено в таблице 1.</t>
  </si>
  <si>
    <t>Таблица 1 - Общее описание вкладок</t>
  </si>
  <si>
    <t>№</t>
  </si>
  <si>
    <t>Вкладка</t>
  </si>
  <si>
    <t>Что содержит</t>
  </si>
  <si>
    <t>Когда заполняют</t>
  </si>
  <si>
    <t>Кто заполняет</t>
  </si>
  <si>
    <t>Инструкция</t>
  </si>
  <si>
    <t>Правила работы с шаблоном сбора</t>
  </si>
  <si>
    <t>1. При изменении требований к шаблону сбора</t>
  </si>
  <si>
    <t>Аналитик данных</t>
  </si>
  <si>
    <t>Остатки</t>
  </si>
  <si>
    <t>Прогнозные остатки продуктов на складах на первое число первого месяца горизонта планирования в тоннах</t>
  </si>
  <si>
    <t>1. При добавлении остатков продуктов на новый горизонт планирования
2. При редактировании значений характеристик остатков продуктов в текущем горизонте планирования</t>
  </si>
  <si>
    <t>Отв. БЭ</t>
  </si>
  <si>
    <t>Характеристики</t>
  </si>
  <si>
    <t>Перечень атрибутов со значениями по умолчанию для загрузки в систему</t>
  </si>
  <si>
    <t>1. При редактировании значений по умолчанию текущих атрибутов для загрузки в систему</t>
  </si>
  <si>
    <r>
      <rPr>
        <b/>
        <sz val="10"/>
        <color theme="1"/>
        <rFont val="Calibri"/>
        <family val="2"/>
        <charset val="204"/>
        <scheme val="minor"/>
      </rPr>
      <t>2.1 Вкладки "Вирт. склад", "СГП"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</si>
  <si>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>Вкладка "Вирт. склад", "СГП"  предназначена для занесения прогнозных остатков продуктов на складах на первое число первого месяца горизонта планирования в тоннах.</t>
  </si>
  <si>
    <r>
      <rPr>
        <i/>
        <sz val="9"/>
        <color theme="1"/>
        <rFont val="Calibri"/>
        <family val="2"/>
        <charset val="204"/>
        <scheme val="minor"/>
      </rPr>
      <t xml:space="preserve">*Обязательные поля для заполнения: </t>
    </r>
    <r>
      <rPr>
        <sz val="9"/>
        <color theme="1"/>
        <rFont val="Calibri"/>
        <family val="2"/>
        <charset val="204"/>
        <scheme val="minor"/>
      </rPr>
      <t>Наименование продукции, Содержание Fe.</t>
    </r>
  </si>
  <si>
    <t>Правила заполнения полей на вкладке представлены в таблице 2.</t>
  </si>
  <si>
    <t xml:space="preserve">Таблица 2 - Правила заполнения полей на вкладке "Вирт. склад", "СГП" </t>
  </si>
  <si>
    <t>Поле</t>
  </si>
  <si>
    <t>Способ заполнения</t>
  </si>
  <si>
    <t>Правила заполнения</t>
  </si>
  <si>
    <t>Пример</t>
  </si>
  <si>
    <t>Прогнозные остатки на начало</t>
  </si>
  <si>
    <t>Автоматически</t>
  </si>
  <si>
    <t>Дата автоматически заполняется на основании данных файла "Дата начала горизонта планирования".
Дата заполняется в формате "Число"-"Месяц"-"Год"
"Число"."Месяц"."Год"</t>
  </si>
  <si>
    <t>Горизонт планирования</t>
  </si>
  <si>
    <t>Горизонт планирования автоматически заполняется на основании данных файла "Дата начала горизонта планирования"</t>
  </si>
  <si>
    <t>Наименование продукции</t>
  </si>
  <si>
    <t>Выпадающий список</t>
  </si>
  <si>
    <t>Пользователю предлагается предустановленный список продуктов. Если продукт отсутствует в списке продуктов, то необходимо обратиться к Аналитику данных</t>
  </si>
  <si>
    <t>ЯГОК - Руда</t>
  </si>
  <si>
    <t>Содержание, Fe%</t>
  </si>
  <si>
    <t>Вручную</t>
  </si>
  <si>
    <t>Положительные целые и десятичные числа от 59,5 до 61,5 %</t>
  </si>
  <si>
    <t>Остаток на начало первого месяца горизонта планирования, т</t>
  </si>
  <si>
    <t>Положительные целые и десятичные числа до 200 000</t>
  </si>
  <si>
    <t>Дата доступности остатка</t>
  </si>
  <si>
    <t>Дата заполняется в формате "Число"-"Месяц"-"Год"
"Число"."Месяц"."Год"</t>
  </si>
  <si>
    <t>Проверка наименования продукции</t>
  </si>
  <si>
    <t>Заполняется значением "Не заполнено наименование продукции" для случаев, когда незаполнено значение характеристики "Наименование продукции".
Иначе остается пустым.</t>
  </si>
  <si>
    <t>В текущем шаблоне Пользователю необходимо заполнить объемы остатков продуктов в тоннах на начало горизонта планирования.</t>
  </si>
  <si>
    <t xml:space="preserve">Объемы остатков заполняются на первое число первого месяца горизонта планирования. </t>
  </si>
  <si>
    <t>В случае, если остатки материала будут доступны на конкретную дату горизонта планирования, то также необходимо указать Дату доступности остатка.</t>
  </si>
  <si>
    <t>Чтобы заполнить данные по остаткам продуктов необходимо:</t>
  </si>
  <si>
    <t>1. Выбрать в предустановленном перечне требуемый продукт и значение Содержания Fe.</t>
  </si>
  <si>
    <t>2. Установить курсор мыши на ячейку для заполнения остатка.</t>
  </si>
  <si>
    <t>3. Заполнить значение остатка.</t>
  </si>
  <si>
    <t>Правила заполнения для вкладки "Горная программа" указаны в п. 2.1. текущей инструкции.</t>
  </si>
  <si>
    <t>Если требует добавить новый продукт для заполнения объема добычи необходимо обратиться к Аналитику данных.</t>
  </si>
  <si>
    <t>5. РЕДАКТИРОВАНИЕ ДАННЫХ</t>
  </si>
  <si>
    <t>Пользователь может отредактировать значение остатков продуктов или поменять продукт на вкладке "Вирт. склад", "СГП" . Для этого необходимо:</t>
  </si>
  <si>
    <t>1. Перейти на вкладку "Вирт. склад", "СГП" и установить курсор мыши на требуемую ячейку.</t>
  </si>
  <si>
    <t>2. Отредактировать значение согласно правилам, описанным в п. 2.1. текущей инструкции.</t>
  </si>
  <si>
    <t>Пользователь может удалить значение остатков продуктов или поменять продукт на вкладке "Вирт. склад", "СГП". Для этого необходимо:</t>
  </si>
  <si>
    <t>1. Перейти на вкладку "Вирт. склад", "СГП" и установить курсор мыши на требуемый объем, который необходимо удалить.</t>
  </si>
  <si>
    <t>2. Нажать кнопку "Delete" на клавиатуре.</t>
  </si>
  <si>
    <t>7. ВАЛИДАЦИЯ ДАННЫХ</t>
  </si>
  <si>
    <t>На вкладке "Вирт. склад", "СГП"  предусмотрена следующая проверка данных:</t>
  </si>
  <si>
    <t>1. При заполнении некорректного значения остатков (правила заполнения см. п. 2.1. текущей инструкции), пользователь получит предупреждение (см. рисунок).</t>
  </si>
  <si>
    <t>2. Если в таблицу добавлена строка, но не заполнены обязательные поля (Наименование продукции, Содержание Fe), то ячейки будут подсвечены оранжевым цветом с указанием причины в соответствующих столбцах с проверкой.</t>
  </si>
  <si>
    <t>3. При заполнении некорректного значения даты для прогнозных остатков продуктов, пользователь получит предупреждение (см. рисунок).</t>
  </si>
  <si>
    <t>Прогнозные остатки на начало:</t>
  </si>
  <si>
    <t>Первое число первого месяца горизонта планирования</t>
  </si>
  <si>
    <t>кол-во месяцев</t>
  </si>
  <si>
    <t>Открытый склад</t>
  </si>
  <si>
    <t>УП-2</t>
  </si>
  <si>
    <t>УП-3</t>
  </si>
  <si>
    <t>ШПЦ-1</t>
  </si>
  <si>
    <t>ШПЦ-2</t>
  </si>
  <si>
    <t>ШПЦ-3</t>
  </si>
  <si>
    <t>Конц.угольн. ГЖО ЦОФ Печорская</t>
  </si>
  <si>
    <t>Конц.угольн. ГЖО+Ж(2Ж) ТУ032-073-0016261</t>
  </si>
  <si>
    <t>Конц.угольн. 2Ж+1Ж ТУ032-073-00162613</t>
  </si>
  <si>
    <t>Конц.угольн. 1Ж Г25543 ЦОФ Печорская</t>
  </si>
  <si>
    <t>Конц.угольн.Г Разрез Талд.-Зап.</t>
  </si>
  <si>
    <t>Конц.угольн.ГЖО Луговое</t>
  </si>
  <si>
    <t>Уголь кам. ГЖ Г32349 Ш.Усковская</t>
  </si>
  <si>
    <t>КОНЦЕНТРАТ УГОЛЬНЫЙ ГЖ Ш.УВАЛЬНАЯ</t>
  </si>
  <si>
    <t>Конц.угольн. ГЖ Г1137 ЦОФ Абашевская</t>
  </si>
  <si>
    <t>Конц.угольн. ГЖ Г32349 Ш.Есаульская</t>
  </si>
  <si>
    <t>Конц.угольн. ГЖ Г25543 ОФ Распадская</t>
  </si>
  <si>
    <t>Конц.угольн.Ж Юбилейная Г32349</t>
  </si>
  <si>
    <t>Конц.угольн. ГЖ Г32349 Ш.Большевик</t>
  </si>
  <si>
    <t>Уголь кам. ГЖО Ресурс Г32349</t>
  </si>
  <si>
    <t>Уголь кам. ГЖО Г32349 Ресурс</t>
  </si>
  <si>
    <t>Конц.угольн. ГЖ Г25543 ОФ Антоновская</t>
  </si>
  <si>
    <t>Конц.угольн. ГЖ Г32349 Ш.Полосухинская</t>
  </si>
  <si>
    <t>Конц.угольн. ГЖ ЦОФ Кузнецкая Г25543</t>
  </si>
  <si>
    <t>Конц.угольн. 2Ж Г25543</t>
  </si>
  <si>
    <t>Конц.угольн. 2ЖL Г25543</t>
  </si>
  <si>
    <t>Конц.угольн. Ж Г32349 Ш.Полосухинская</t>
  </si>
  <si>
    <t>Конц.угольн. 2Ж ТУ032-073-00162613 УОФ-</t>
  </si>
  <si>
    <t>Конц.угольн. К ЦОФ Печорская</t>
  </si>
  <si>
    <t>Конц.угольн. КО Г32349 Р-з Ольжерасский</t>
  </si>
  <si>
    <t>Конц.угольн. КО ЦОФ Бачатская</t>
  </si>
  <si>
    <t>Конц.угольн. КО Г32349 Кузнецкий</t>
  </si>
  <si>
    <t>Карагандинская КО</t>
  </si>
  <si>
    <t>КОНЦЕНТРАТ УГОЛЬНЫЙ КО Ш. БУТОВСКАЯ</t>
  </si>
  <si>
    <t>УГОЛЬ КС ОФ КРАСНОБРОДСКАЯ</t>
  </si>
  <si>
    <t>КОНЦЕНТРАТ УГОЛЬНЫЙ КС БАРЗАССК ТОВ-ВО</t>
  </si>
  <si>
    <t>Конц.угольн. КО Г32349 Луговое</t>
  </si>
  <si>
    <t>Уголь кам. КС КАРО ОФ Каро</t>
  </si>
  <si>
    <t>Конц.угольн. КС Г25543 ОФ Междуреченская</t>
  </si>
  <si>
    <t>Уголь кам. КС Г25543 Ш.Поляны</t>
  </si>
  <si>
    <t>Уголь кам. ОС Р51588 ОФ Киселевская</t>
  </si>
  <si>
    <t>Конц.угольн. КС Г32349 Р-з Березовский</t>
  </si>
  <si>
    <t>КОНЦЕНТРАТ УГОЛЬНЫЙ ОС,КС СИБИРЬ</t>
  </si>
  <si>
    <t>УГОЛЬ К9 КОКС Г25543 ОФ НЕРЮНГРИНСКАЯ</t>
  </si>
  <si>
    <t>Конц.угольн. ОС Г25543 ОФ Междуреченская</t>
  </si>
  <si>
    <t>Конц.угольн. ОС Г25543 ОФ Распадская</t>
  </si>
  <si>
    <t>Конц.угольн.КС Шахта №12 Г25543</t>
  </si>
  <si>
    <t>КОНЦЕНТРАТ УГОЛЬНЫЙ ОС ЦОФ БЕРЕЗОВСКАЯ</t>
  </si>
  <si>
    <t>Уголь кам. ОС Г25543 ЦОФ Березовская</t>
  </si>
  <si>
    <t>УГОЛЬ К,КО,КС БЕРЕЗОВСК.ЦОФ</t>
  </si>
  <si>
    <t>КОНЦЕНТРАТ УГОЛЬНЫЙ КС СИБИРЬ</t>
  </si>
  <si>
    <t>Конц.угольн. КС Г25543 Ш.Алардинская</t>
  </si>
  <si>
    <t>ИПУС ТУ0761-204-001904</t>
  </si>
  <si>
    <t>КОКС МЕТАЛЛУРГ.</t>
  </si>
  <si>
    <t>Кокс доменный ТУ14-7-128</t>
  </si>
  <si>
    <t>Кокс (CSR до 50)</t>
  </si>
  <si>
    <t>Кокс (CSR 50-54,9)</t>
  </si>
  <si>
    <t>Кокс (CSR 55-59,9)</t>
  </si>
  <si>
    <t>Кокс (CSR выше 60)</t>
  </si>
  <si>
    <t>Кокс каменноуг. 25-40мм Г9434</t>
  </si>
  <si>
    <t>КОКС МЕТАЛЛУРГЮ 25-40 3-6 ту14-7-128</t>
  </si>
  <si>
    <t>Орешек коксовый 3-6 К/Б Г8935</t>
  </si>
  <si>
    <t>Орех коксовый (Р&lt;0.015; влажный)</t>
  </si>
  <si>
    <t>Орех коксовый (Р&lt;0.015; сухой)</t>
  </si>
  <si>
    <t>Орех коксовый (Р&gt;0.015; влажный)</t>
  </si>
  <si>
    <t>Орех коксовый (Р&gt;0.015; сухой)</t>
  </si>
  <si>
    <t>МЕЛОЧЬ КОКСОВАЯ 0-10 ТУ0763-199-00190437</t>
  </si>
  <si>
    <t>Мелочь коксовая (Влажная)</t>
  </si>
  <si>
    <t>Мелочь коксовая (Сухая)</t>
  </si>
  <si>
    <t>Пыль коксовая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</si>
</sst>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9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u/>
      <sz val="10"/>
      <color indexed="12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10"/>
      <color indexed="8"/>
      <name val="MS Sans Serif"/>
      <family val="2"/>
      <charset val="204"/>
    </font>
    <font>
      <sz val="9"/>
      <color indexed="8"/>
      <name val="Calibri"/>
      <family val="2"/>
      <scheme val="minor"/>
    </font>
    <font>
      <i/>
      <sz val="9"/>
      <color rgb="FFFF0000"/>
      <name val="Calibri"/>
      <family val="2"/>
      <charset val="204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name val="Arial Cyr"/>
      <charset val="204"/>
    </font>
    <font>
      <sz val="9"/>
      <color rgb="FFFF0000"/>
      <name val="Calibri"/>
      <family val="2"/>
      <charset val="204"/>
    </font>
    <font>
      <sz val="9"/>
      <color rgb="FF00B050"/>
      <name val="Calibri"/>
      <family val="2"/>
      <charset val="204"/>
    </font>
    <font>
      <sz val="9"/>
      <color rgb="FFFF5050"/>
      <name val="Calibri"/>
      <family val="2"/>
      <charset val="204"/>
    </font>
    <font>
      <sz val="9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21" fillId="0" borderId="0"/>
    <xf numFmtId="0" fontId="26" fillId="0" borderId="0"/>
  </cellStyleXfs>
  <cellXfs count="55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/>
    </xf>
    <xf numFmtId="0" fontId="11" fillId="0" borderId="0" xfId="2" applyFont="1" applyAlignment="1" applyProtection="1"/>
    <xf numFmtId="0" fontId="5" fillId="0" borderId="0" xfId="0" applyFont="1" applyAlignment="1">
      <alignment horizontal="left"/>
    </xf>
    <xf numFmtId="0" fontId="12" fillId="0" borderId="0" xfId="0" applyFont="1"/>
    <xf numFmtId="0" fontId="6" fillId="0" borderId="0" xfId="2" applyAlignment="1" applyProtection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/>
    <xf numFmtId="0" fontId="10" fillId="0" borderId="0" xfId="0" applyFont="1"/>
    <xf numFmtId="0" fontId="15" fillId="0" borderId="0" xfId="0" applyFont="1" applyAlignment="1">
      <alignment horizontal="left" vertical="center" wrapText="1"/>
    </xf>
    <xf numFmtId="0" fontId="17" fillId="0" borderId="0" xfId="2" applyFont="1" applyAlignment="1" applyProtection="1"/>
    <xf numFmtId="0" fontId="7" fillId="0" borderId="0" xfId="2" applyFont="1" applyAlignment="1" applyProtection="1"/>
    <xf numFmtId="0" fontId="18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0" fontId="19" fillId="0" borderId="0" xfId="0" applyFont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20" fillId="0" borderId="0" xfId="0" applyFont="1"/>
    <xf numFmtId="49" fontId="3" fillId="0" borderId="0" xfId="1" applyNumberFormat="1" applyFont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2" fontId="22" fillId="0" borderId="0" xfId="0" applyNumberFormat="1" applyFont="1" applyProtection="1">
      <protection locked="0"/>
    </xf>
    <xf numFmtId="0" fontId="22" fillId="0" borderId="0" xfId="0" applyFont="1" applyProtection="1">
      <protection locked="0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23" fillId="0" borderId="0" xfId="0" applyFont="1"/>
    <xf numFmtId="0" fontId="6" fillId="0" borderId="0" xfId="2"/>
    <xf numFmtId="0" fontId="24" fillId="0" borderId="0" xfId="0" applyFont="1"/>
    <xf numFmtId="49" fontId="25" fillId="0" borderId="0" xfId="1" applyNumberFormat="1" applyFont="1" applyBorder="1" applyAlignment="1">
      <alignment horizontal="center" vertical="center" wrapText="1"/>
    </xf>
    <xf numFmtId="2" fontId="24" fillId="0" borderId="0" xfId="0" applyNumberFormat="1" applyFont="1" applyProtection="1"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9" fillId="0" borderId="4" xfId="4" applyFont="1" applyBorder="1" applyAlignment="1" applyProtection="1">
      <alignment horizontal="left" vertical="center"/>
      <protection locked="0"/>
    </xf>
    <xf numFmtId="0" fontId="27" fillId="0" borderId="4" xfId="0" applyFont="1" applyBorder="1" applyAlignment="1" applyProtection="1">
      <alignment horizontal="left" vertical="center"/>
      <protection locked="0"/>
    </xf>
    <xf numFmtId="0" fontId="28" fillId="0" borderId="4" xfId="0" applyFont="1" applyBorder="1" applyAlignment="1" applyProtection="1">
      <alignment horizontal="left" vertical="center"/>
      <protection locked="0"/>
    </xf>
    <xf numFmtId="0" fontId="27" fillId="0" borderId="0" xfId="0" applyFont="1" applyAlignment="1">
      <alignment horizontal="left" vertical="center"/>
    </xf>
    <xf numFmtId="0" fontId="29" fillId="0" borderId="4" xfId="0" applyFont="1" applyBorder="1" applyAlignment="1" applyProtection="1">
      <alignment horizontal="left" vertical="center"/>
      <protection locked="0"/>
    </xf>
    <xf numFmtId="2" fontId="30" fillId="0" borderId="0" xfId="0" applyNumberFormat="1" applyFont="1" applyProtection="1">
      <protection locked="0"/>
    </xf>
    <xf numFmtId="0" fontId="30" fillId="0" borderId="0" xfId="0" applyNumberFormat="1" applyFont="1" applyProtection="1">
      <protection locked="0"/>
    </xf>
  </cellXfs>
  <cellStyles count="5">
    <cellStyle name="Hyperlink" xfId="2" xr:uid="{00000000-0005-0000-0000-000000000000}"/>
    <cellStyle name="Normal" xfId="0" builtinId="0"/>
    <cellStyle name="Обычный 2 3" xfId="4" xr:uid="{2E80FD7E-5FD7-447D-A713-2FE32C15A44B}"/>
    <cellStyle name="Обычный 2 4" xfId="1" xr:uid="{00000000-0005-0000-0000-000002000000}"/>
    <cellStyle name="Обычный_Лист1_20091201_расчет_пр-во_химсостав" xfId="3" xr:uid="{00000000-0005-0000-0000-000003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  <protection locked="0" hidden="0"/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numFmt numFmtId="2" formatCode="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numFmt numFmtId="2" formatCode="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numFmt numFmtId="2" formatCode="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family val="2"/>
        <scheme val="minor"/>
      </font>
      <numFmt numFmtId="2" formatCode="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minor"/>
      </font>
      <numFmt numFmtId="2" formatCode="0.0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2" formatCode="0.00"/>
      <protection locked="0" hidden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40190</xdr:colOff>
      <xdr:row>89</xdr:row>
      <xdr:rowOff>75423</xdr:rowOff>
    </xdr:from>
    <xdr:to>
      <xdr:col>4</xdr:col>
      <xdr:colOff>1270751</xdr:colOff>
      <xdr:row>97</xdr:row>
      <xdr:rowOff>19759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ED0C88-DEBF-49C6-9EDF-BDC5F3B87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076" y="20194474"/>
          <a:ext cx="4638662" cy="1166108"/>
        </a:xfrm>
        <a:prstGeom prst="rect">
          <a:avLst/>
        </a:prstGeom>
      </xdr:spPr>
    </xdr:pic>
    <xdr:clientData/>
  </xdr:twoCellAnchor>
  <xdr:twoCellAnchor editAs="oneCell">
    <xdr:from>
      <xdr:col>1</xdr:col>
      <xdr:colOff>81183</xdr:colOff>
      <xdr:row>99</xdr:row>
      <xdr:rowOff>40190</xdr:rowOff>
    </xdr:from>
    <xdr:to>
      <xdr:col>7</xdr:col>
      <xdr:colOff>1037667</xdr:colOff>
      <xdr:row>107</xdr:row>
      <xdr:rowOff>88180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525581-15EA-47DE-90F2-0FED4C618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069" y="21686456"/>
          <a:ext cx="8761357" cy="1269762"/>
        </a:xfrm>
        <a:prstGeom prst="rect">
          <a:avLst/>
        </a:prstGeom>
      </xdr:spPr>
    </xdr:pic>
    <xdr:clientData/>
  </xdr:twoCellAnchor>
  <xdr:twoCellAnchor editAs="oneCell">
    <xdr:from>
      <xdr:col>1</xdr:col>
      <xdr:colOff>67698</xdr:colOff>
      <xdr:row>110</xdr:row>
      <xdr:rowOff>128608</xdr:rowOff>
    </xdr:from>
    <xdr:to>
      <xdr:col>4</xdr:col>
      <xdr:colOff>1270001</xdr:colOff>
      <xdr:row>118</xdr:row>
      <xdr:rowOff>72388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7A5824-D007-4114-B186-9C29395C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584" y="23454811"/>
          <a:ext cx="4610404" cy="11655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59" displayName="Table59" ref="C2:D15" totalsRowShown="0" headerRowDxfId="41" dataDxfId="40">
  <tableColumns count="2">
    <tableColumn id="1" xr3:uid="{00000000-0010-0000-0000-000001000000}" name="Шаблон сбора" dataDxfId="39"/>
    <tableColumn id="2" xr3:uid="{00000000-0010-0000-0000-000002000000}" name="Прогнозные остатки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610" displayName="Table610" ref="B48:F55" totalsRowShown="0" headerRowDxfId="37" dataDxfId="36">
  <tableColumns count="5">
    <tableColumn id="1" xr3:uid="{00000000-0010-0000-0100-000001000000}" name="№" dataDxfId="35"/>
    <tableColumn id="2" xr3:uid="{00000000-0010-0000-0100-000002000000}" name="Поле" dataDxfId="34"/>
    <tableColumn id="3" xr3:uid="{00000000-0010-0000-0100-000003000000}" name="Способ заполнения" dataDxfId="33"/>
    <tableColumn id="5" xr3:uid="{00000000-0010-0000-0100-000005000000}" name="Правила заполнения" dataDxfId="32"/>
    <tableColumn id="4" xr3:uid="{00000000-0010-0000-0100-000004000000}" name="Пример" dataDxfId="3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62" displayName="Table62" ref="B34:F37" totalsRowShown="0" headerRowDxfId="30" dataDxfId="29">
  <tableColumns count="5">
    <tableColumn id="1" xr3:uid="{00000000-0010-0000-0200-000001000000}" name="№" dataDxfId="28"/>
    <tableColumn id="2" xr3:uid="{00000000-0010-0000-0200-000002000000}" name="Вкладка" dataDxfId="27"/>
    <tableColumn id="3" xr3:uid="{00000000-0010-0000-0200-000003000000}" name="Что содержит" dataDxfId="26"/>
    <tableColumn id="5" xr3:uid="{00000000-0010-0000-0200-000005000000}" name="Когда заполняют" dataDxfId="25"/>
    <tableColumn id="4" xr3:uid="{00000000-0010-0000-0200-000004000000}" name="Кто заполняет" dataDxfId="2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7:H71" totalsRowShown="0" headerRowDxfId="23" dataDxfId="22" tableBorderDxfId="21" headerRowCellStyle="Обычный 2 4">
  <autoFilter ref="A7:H71" xr:uid="{00000000-0009-0000-0100-000001000000}"/>
  <tableColumns count="8">
    <tableColumn id="1" xr3:uid="{7E9806FF-1D17-4603-8468-49878F775EDB}" name="Наименование продукции" dataDxfId="0" dataCellStyle="Обычный 2 4"/>
    <tableColumn id="5" xr3:uid="{00000000-0010-0000-0300-000005000000}" name="Открытый склад" dataDxfId="20"/>
    <tableColumn id="4" xr3:uid="{FB9AAC82-9036-4689-8A54-2E4974884D34}" name="УП-2" dataDxfId="19"/>
    <tableColumn id="6" xr3:uid="{701E99CF-F783-4AEE-96E4-E74A79ECDD51}" name="УП-3" dataDxfId="18"/>
    <tableColumn id="7" xr3:uid="{C4816E46-4788-45B4-AEC4-E44123913F11}" name="ШПЦ-1" dataDxfId="17"/>
    <tableColumn id="8" xr3:uid="{A8723D8C-3A72-454A-9FE5-EBAEDF572617}" name="ШПЦ-2" dataDxfId="16"/>
    <tableColumn id="9" xr3:uid="{895BBFD1-58E2-48C4-9C9C-3196050ED843}" name="ШПЦ-3" dataDxfId="15"/>
    <tableColumn id="19" xr3:uid="{00000000-0010-0000-0300-000013000000}" name="Проверка наименования продукции" dataDxfId="14">
      <calculatedColumnFormula>IF(AND(Table1[[#This Row],[Наименование продукции]]="",Table1[[#This Row],[Наименование продукции]]=0),"Не заполнено наименование продукции","")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mailto:zk.zainudinov@severstal.com" TargetMode="External"/><Relationship Id="rId1" Type="http://schemas.openxmlformats.org/officeDocument/2006/relationships/hyperlink" Target="mailto:ad.bezgin@severstal.com,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110"/>
  <sheetViews>
    <sheetView showGridLines="0" zoomScale="79" zoomScaleNormal="79" workbookViewId="0">
      <selection activeCell="G12" sqref="G12"/>
    </sheetView>
  </sheetViews>
  <sheetFormatPr defaultColWidth="8.7265625" defaultRowHeight="12"/>
  <cols>
    <col min="1" max="1" width="8.7265625" style="1"/>
    <col min="2" max="2" width="2.81640625" style="1" customWidth="1"/>
    <col min="3" max="3" width="23.54296875" style="1" customWidth="1"/>
    <col min="4" max="4" width="22.453125" style="1" customWidth="1"/>
    <col min="5" max="5" width="24.26953125" style="1" customWidth="1"/>
    <col min="6" max="6" width="20.1796875" style="2" customWidth="1"/>
    <col min="7" max="7" width="18.54296875" style="2" customWidth="1"/>
    <col min="8" max="8" width="34.1796875" style="1" bestFit="1" customWidth="1"/>
    <col min="9" max="9" width="5" style="1" customWidth="1"/>
    <col min="10" max="16384" width="8.7265625" style="1"/>
  </cols>
  <sheetData>
    <row r="1" spans="1:9">
      <c r="A1" s="32"/>
    </row>
    <row r="2" spans="1:9">
      <c r="C2" s="3" t="s">
        <v>0</v>
      </c>
      <c r="D2" s="1" t="s">
        <v>1</v>
      </c>
      <c r="H2" s="3" t="s">
        <v>2</v>
      </c>
    </row>
    <row r="3" spans="1:9">
      <c r="C3" s="3" t="s">
        <v>3</v>
      </c>
      <c r="D3" s="4" t="s">
        <v>4</v>
      </c>
      <c r="H3" s="1" t="s">
        <v>5</v>
      </c>
      <c r="I3" s="1">
        <f>COUNTIFS(Table1[Проверка наименования продукции],$H$3)</f>
        <v>0</v>
      </c>
    </row>
    <row r="4" spans="1:9">
      <c r="C4" s="3" t="s">
        <v>6</v>
      </c>
      <c r="D4" s="5">
        <v>44595</v>
      </c>
      <c r="H4" s="1" t="s">
        <v>7</v>
      </c>
      <c r="I4" s="1" t="e">
        <f>COUNTIFS(#REF!,$H$4)</f>
        <v>#REF!</v>
      </c>
    </row>
    <row r="5" spans="1:9">
      <c r="C5" s="3" t="s">
        <v>8</v>
      </c>
      <c r="D5" s="1" t="s">
        <v>9</v>
      </c>
      <c r="H5" s="6"/>
    </row>
    <row r="6" spans="1:9">
      <c r="C6" s="3"/>
    </row>
    <row r="7" spans="1:9">
      <c r="C7" s="3" t="s">
        <v>10</v>
      </c>
      <c r="D7" s="1" t="s">
        <v>11</v>
      </c>
    </row>
    <row r="8" spans="1:9">
      <c r="C8" s="3" t="s">
        <v>12</v>
      </c>
      <c r="D8" s="1" t="s">
        <v>13</v>
      </c>
    </row>
    <row r="9" spans="1:9">
      <c r="C9" s="3" t="s">
        <v>14</v>
      </c>
      <c r="D9" s="1" t="s">
        <v>15</v>
      </c>
    </row>
    <row r="10" spans="1:9">
      <c r="C10" s="3" t="s">
        <v>16</v>
      </c>
    </row>
    <row r="11" spans="1:9">
      <c r="C11" s="7" t="s">
        <v>17</v>
      </c>
      <c r="D11" s="18" t="s">
        <v>18</v>
      </c>
    </row>
    <row r="12" spans="1:9">
      <c r="C12" s="7" t="s">
        <v>19</v>
      </c>
      <c r="D12" s="20" t="s">
        <v>20</v>
      </c>
    </row>
    <row r="13" spans="1:9">
      <c r="C13" s="7" t="s">
        <v>21</v>
      </c>
      <c r="D13" s="21"/>
    </row>
    <row r="14" spans="1:9">
      <c r="C14" s="7" t="s">
        <v>17</v>
      </c>
      <c r="D14" s="21" t="s">
        <v>22</v>
      </c>
    </row>
    <row r="15" spans="1:9">
      <c r="C15" s="7" t="s">
        <v>19</v>
      </c>
      <c r="D15" s="21" t="s">
        <v>23</v>
      </c>
    </row>
    <row r="16" spans="1:9" ht="13">
      <c r="D16" s="8"/>
    </row>
    <row r="18" spans="2:7" ht="14.5">
      <c r="E18" s="9" t="s">
        <v>24</v>
      </c>
    </row>
    <row r="19" spans="2:7" ht="14.5">
      <c r="E19" s="9"/>
    </row>
    <row r="20" spans="2:7" ht="14.5">
      <c r="B20" s="10" t="s">
        <v>25</v>
      </c>
      <c r="E20" s="9"/>
    </row>
    <row r="21" spans="2:7" ht="14.5">
      <c r="B21" s="11" t="s">
        <v>26</v>
      </c>
      <c r="E21" s="9"/>
    </row>
    <row r="22" spans="2:7" ht="14.5">
      <c r="B22" s="11" t="s">
        <v>27</v>
      </c>
      <c r="E22" s="9"/>
    </row>
    <row r="23" spans="2:7" ht="14.5">
      <c r="B23" s="42" t="s">
        <v>28</v>
      </c>
      <c r="E23" s="9"/>
    </row>
    <row r="24" spans="2:7" ht="14.5">
      <c r="B24" s="11" t="s">
        <v>29</v>
      </c>
      <c r="E24" s="9"/>
    </row>
    <row r="25" spans="2:7" ht="14.5">
      <c r="B25" s="11" t="s">
        <v>30</v>
      </c>
      <c r="E25" s="9"/>
    </row>
    <row r="26" spans="2:7" ht="14.5">
      <c r="B26" s="11" t="s">
        <v>31</v>
      </c>
      <c r="E26" s="9"/>
    </row>
    <row r="27" spans="2:7" ht="14.5">
      <c r="B27" s="11" t="s">
        <v>32</v>
      </c>
      <c r="E27" s="9"/>
    </row>
    <row r="28" spans="2:7" ht="14.5">
      <c r="E28" s="9"/>
    </row>
    <row r="29" spans="2:7" ht="14.5">
      <c r="B29" s="10" t="s">
        <v>26</v>
      </c>
      <c r="E29" s="9"/>
    </row>
    <row r="30" spans="2:7" ht="14.5">
      <c r="B30" s="10"/>
      <c r="E30" s="9"/>
    </row>
    <row r="31" spans="2:7" s="17" customFormat="1">
      <c r="B31" s="17" t="s">
        <v>33</v>
      </c>
      <c r="E31" s="22"/>
      <c r="F31" s="23"/>
      <c r="G31" s="23"/>
    </row>
    <row r="32" spans="2:7" s="17" customFormat="1">
      <c r="B32" s="24"/>
      <c r="E32" s="22"/>
      <c r="F32" s="23"/>
      <c r="G32" s="23"/>
    </row>
    <row r="33" spans="2:7" s="17" customFormat="1">
      <c r="B33" s="17" t="s">
        <v>34</v>
      </c>
      <c r="D33" s="23"/>
      <c r="E33" s="23"/>
      <c r="G33" s="23"/>
    </row>
    <row r="34" spans="2:7" s="17" customFormat="1">
      <c r="B34" s="25" t="s">
        <v>35</v>
      </c>
      <c r="C34" s="25" t="s">
        <v>36</v>
      </c>
      <c r="D34" s="25" t="s">
        <v>37</v>
      </c>
      <c r="E34" s="25" t="s">
        <v>38</v>
      </c>
      <c r="F34" s="25" t="s">
        <v>39</v>
      </c>
      <c r="G34" s="25"/>
    </row>
    <row r="35" spans="2:7" s="17" customFormat="1" ht="24">
      <c r="B35" s="26">
        <v>1</v>
      </c>
      <c r="C35" s="19" t="s">
        <v>40</v>
      </c>
      <c r="D35" s="19" t="s">
        <v>41</v>
      </c>
      <c r="E35" s="19" t="s">
        <v>42</v>
      </c>
      <c r="F35" s="27" t="s">
        <v>43</v>
      </c>
      <c r="G35" s="27"/>
    </row>
    <row r="36" spans="2:7" s="17" customFormat="1" ht="84">
      <c r="B36" s="26">
        <v>2</v>
      </c>
      <c r="C36" s="19" t="s">
        <v>44</v>
      </c>
      <c r="D36" s="19" t="s">
        <v>45</v>
      </c>
      <c r="E36" s="19" t="s">
        <v>46</v>
      </c>
      <c r="F36" s="27" t="s">
        <v>47</v>
      </c>
      <c r="G36" s="27"/>
    </row>
    <row r="37" spans="2:7" s="17" customFormat="1" ht="48">
      <c r="B37" s="13">
        <v>3</v>
      </c>
      <c r="C37" s="38" t="s">
        <v>48</v>
      </c>
      <c r="D37" s="38" t="s">
        <v>49</v>
      </c>
      <c r="E37" s="38" t="s">
        <v>50</v>
      </c>
      <c r="F37" s="39" t="s">
        <v>43</v>
      </c>
      <c r="G37" s="27"/>
    </row>
    <row r="38" spans="2:7" ht="14.5">
      <c r="B38" s="10"/>
      <c r="E38" s="9"/>
    </row>
    <row r="39" spans="2:7" ht="14.5">
      <c r="B39" s="10" t="s">
        <v>27</v>
      </c>
      <c r="E39" s="9"/>
    </row>
    <row r="41" spans="2:7" ht="13">
      <c r="B41" s="12" t="s">
        <v>51</v>
      </c>
    </row>
    <row r="42" spans="2:7" ht="10.5" customHeight="1"/>
    <row r="43" spans="2:7">
      <c r="B43" s="1" t="s">
        <v>52</v>
      </c>
    </row>
    <row r="44" spans="2:7">
      <c r="B44" s="1" t="s">
        <v>53</v>
      </c>
    </row>
    <row r="45" spans="2:7">
      <c r="B45" s="1" t="s">
        <v>54</v>
      </c>
    </row>
    <row r="47" spans="2:7">
      <c r="B47" s="1" t="s">
        <v>55</v>
      </c>
      <c r="D47" s="2"/>
      <c r="E47" s="2"/>
      <c r="F47" s="1"/>
    </row>
    <row r="48" spans="2:7">
      <c r="B48" s="2" t="s">
        <v>35</v>
      </c>
      <c r="C48" s="2" t="s">
        <v>56</v>
      </c>
      <c r="D48" s="2" t="s">
        <v>57</v>
      </c>
      <c r="E48" s="2" t="s">
        <v>58</v>
      </c>
      <c r="F48" s="2" t="s">
        <v>59</v>
      </c>
    </row>
    <row r="49" spans="2:6" ht="84">
      <c r="B49" s="13">
        <v>1</v>
      </c>
      <c r="C49" s="40" t="s">
        <v>60</v>
      </c>
      <c r="D49" s="15" t="s">
        <v>61</v>
      </c>
      <c r="E49" s="15" t="s">
        <v>62</v>
      </c>
      <c r="F49" s="31">
        <v>44652</v>
      </c>
    </row>
    <row r="50" spans="2:6" ht="60">
      <c r="B50" s="13">
        <v>2</v>
      </c>
      <c r="C50" s="40" t="s">
        <v>63</v>
      </c>
      <c r="D50" s="15" t="s">
        <v>61</v>
      </c>
      <c r="E50" s="15" t="s">
        <v>64</v>
      </c>
      <c r="F50" s="13">
        <v>11</v>
      </c>
    </row>
    <row r="51" spans="2:6" ht="72">
      <c r="B51" s="13">
        <v>3</v>
      </c>
      <c r="C51" s="40" t="s">
        <v>65</v>
      </c>
      <c r="D51" s="15" t="s">
        <v>66</v>
      </c>
      <c r="E51" s="15" t="s">
        <v>67</v>
      </c>
      <c r="F51" s="13" t="s">
        <v>68</v>
      </c>
    </row>
    <row r="52" spans="2:6" ht="36">
      <c r="B52" s="13">
        <v>4</v>
      </c>
      <c r="C52" s="40" t="s">
        <v>69</v>
      </c>
      <c r="D52" s="15" t="s">
        <v>70</v>
      </c>
      <c r="E52" s="15" t="s">
        <v>71</v>
      </c>
      <c r="F52" s="13">
        <v>60</v>
      </c>
    </row>
    <row r="53" spans="2:6" ht="36">
      <c r="B53" s="13">
        <v>5</v>
      </c>
      <c r="C53" s="14" t="s">
        <v>72</v>
      </c>
      <c r="D53" s="15" t="s">
        <v>70</v>
      </c>
      <c r="E53" s="15" t="s">
        <v>73</v>
      </c>
      <c r="F53" s="13">
        <v>15000</v>
      </c>
    </row>
    <row r="54" spans="2:6" ht="36">
      <c r="B54" s="13">
        <v>6</v>
      </c>
      <c r="C54" s="14" t="s">
        <v>74</v>
      </c>
      <c r="D54" s="15" t="s">
        <v>70</v>
      </c>
      <c r="E54" s="15" t="s">
        <v>75</v>
      </c>
      <c r="F54" s="31">
        <v>44652</v>
      </c>
    </row>
    <row r="55" spans="2:6" ht="84">
      <c r="B55" s="13">
        <v>7</v>
      </c>
      <c r="C55" s="14" t="s">
        <v>76</v>
      </c>
      <c r="D55" s="15" t="s">
        <v>61</v>
      </c>
      <c r="E55" s="15" t="s">
        <v>77</v>
      </c>
      <c r="F55" s="16" t="s">
        <v>5</v>
      </c>
    </row>
    <row r="57" spans="2:6" ht="14.5">
      <c r="B57" s="10" t="s">
        <v>28</v>
      </c>
      <c r="E57" s="9"/>
    </row>
    <row r="58" spans="2:6" ht="14.5">
      <c r="B58" s="10"/>
      <c r="E58" s="9"/>
    </row>
    <row r="59" spans="2:6" ht="14.5">
      <c r="B59" s="1" t="s">
        <v>78</v>
      </c>
      <c r="E59" s="9"/>
    </row>
    <row r="60" spans="2:6" ht="14.5">
      <c r="B60" s="1" t="s">
        <v>79</v>
      </c>
      <c r="E60" s="9"/>
    </row>
    <row r="61" spans="2:6" ht="14.5">
      <c r="B61" s="1" t="s">
        <v>80</v>
      </c>
      <c r="E61" s="9"/>
    </row>
    <row r="62" spans="2:6" ht="14.5">
      <c r="B62" s="41"/>
      <c r="E62" s="9"/>
    </row>
    <row r="63" spans="2:6" ht="14.5">
      <c r="B63" s="18" t="s">
        <v>81</v>
      </c>
      <c r="E63" s="9"/>
    </row>
    <row r="64" spans="2:6" ht="14.5">
      <c r="B64" s="18" t="s">
        <v>82</v>
      </c>
      <c r="E64" s="9"/>
    </row>
    <row r="65" spans="2:5" ht="14.5">
      <c r="B65" s="18" t="s">
        <v>83</v>
      </c>
      <c r="E65" s="9"/>
    </row>
    <row r="66" spans="2:5" ht="14.5">
      <c r="B66" s="1" t="s">
        <v>84</v>
      </c>
      <c r="E66" s="9"/>
    </row>
    <row r="67" spans="2:5" ht="14.5">
      <c r="E67" s="9"/>
    </row>
    <row r="68" spans="2:5" ht="14.5">
      <c r="B68" s="1" t="s">
        <v>85</v>
      </c>
      <c r="E68" s="9"/>
    </row>
    <row r="70" spans="2:5" ht="14.5">
      <c r="B70" s="10" t="s">
        <v>29</v>
      </c>
      <c r="E70" s="9"/>
    </row>
    <row r="71" spans="2:5" ht="14.5">
      <c r="B71" s="10"/>
      <c r="E71" s="9"/>
    </row>
    <row r="72" spans="2:5" ht="14.5">
      <c r="B72" s="1" t="s">
        <v>86</v>
      </c>
      <c r="E72" s="9"/>
    </row>
    <row r="73" spans="2:5" ht="14.5">
      <c r="E73" s="9"/>
    </row>
    <row r="74" spans="2:5" ht="13">
      <c r="B74" s="10" t="s">
        <v>87</v>
      </c>
    </row>
    <row r="76" spans="2:5">
      <c r="B76" s="1" t="s">
        <v>88</v>
      </c>
    </row>
    <row r="77" spans="2:5">
      <c r="B77" s="1" t="s">
        <v>89</v>
      </c>
    </row>
    <row r="78" spans="2:5">
      <c r="B78" s="1" t="s">
        <v>90</v>
      </c>
    </row>
    <row r="80" spans="2:5" ht="13">
      <c r="B80" s="10" t="s">
        <v>31</v>
      </c>
    </row>
    <row r="82" spans="2:2">
      <c r="B82" s="1" t="s">
        <v>91</v>
      </c>
    </row>
    <row r="83" spans="2:2">
      <c r="B83" s="1" t="s">
        <v>92</v>
      </c>
    </row>
    <row r="84" spans="2:2">
      <c r="B84" s="1" t="s">
        <v>93</v>
      </c>
    </row>
    <row r="86" spans="2:2" ht="13">
      <c r="B86" s="10" t="s">
        <v>94</v>
      </c>
    </row>
    <row r="88" spans="2:2">
      <c r="B88" s="1" t="s">
        <v>95</v>
      </c>
    </row>
    <row r="89" spans="2:2">
      <c r="B89" s="1" t="s">
        <v>96</v>
      </c>
    </row>
    <row r="99" spans="2:2">
      <c r="B99" s="1" t="s">
        <v>97</v>
      </c>
    </row>
    <row r="110" spans="2:2">
      <c r="B110" s="1" t="s">
        <v>98</v>
      </c>
    </row>
  </sheetData>
  <conditionalFormatting sqref="C2:C12">
    <cfRule type="iconSet" priority="11">
      <iconSet iconSet="3Signs">
        <cfvo type="percent" val="0"/>
        <cfvo type="percent" val="33"/>
        <cfvo type="percent" val="67"/>
      </iconSet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8696B"/>
        <color rgb="FFFCFCFF"/>
      </colorScale>
    </cfRule>
  </conditionalFormatting>
  <conditionalFormatting sqref="H2">
    <cfRule type="iconSet" priority="8">
      <iconSet iconSet="3Sign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I3:I7">
    <cfRule type="cellIs" dxfId="13" priority="7" operator="greaterThan">
      <formula>0</formula>
    </cfRule>
  </conditionalFormatting>
  <conditionalFormatting sqref="C13">
    <cfRule type="iconSet" priority="4">
      <iconSet iconSet="3Sign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C14:C15">
    <cfRule type="iconSet" priority="1">
      <iconSet iconSet="3Sign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hyperlinks>
    <hyperlink ref="B21" location="Инструкция!B29" display="1. ОБЩЕЕ ОПИСАНИЕ" xr:uid="{00000000-0004-0000-0000-000000000000}"/>
    <hyperlink ref="B24" location="Инструкция!B70" display="3. ДОБАВЛЕНИЕ НОВЫХ ДАННЫХ" xr:uid="{00000000-0004-0000-0000-000001000000}"/>
    <hyperlink ref="B25" location="Инструкция!B74" display="4. РЕДАКТИРОВАНИЕ ДАННЫХ  " xr:uid="{00000000-0004-0000-0000-000002000000}"/>
    <hyperlink ref="B27" location="Инструкция!B86" display="6. ВАЛИДАЦИЯ ДАННЫХ  " xr:uid="{00000000-0004-0000-0000-000003000000}"/>
    <hyperlink ref="B26" location="Инструкция!B80" display="5. УДАЛЕНИЕ ДАННЫХ" xr:uid="{00000000-0004-0000-0000-000004000000}"/>
    <hyperlink ref="D12" r:id="rId1" display="ad.bezgin@severstal.com," xr:uid="{00000000-0004-0000-0000-000005000000}"/>
    <hyperlink ref="D15" r:id="rId2" xr:uid="{00000000-0004-0000-0000-000006000000}"/>
    <hyperlink ref="B22" location="Инструкция!B39" display="2. ОПИСАНИЕ ВКЛАДОК" xr:uid="{00000000-0004-0000-0000-000007000000}"/>
    <hyperlink ref="B23" location="Инструкция!B57" display="3. ЗАПОЛНЕНИЕ ШАБЛОНА" xr:uid="{00000000-0004-0000-0000-000008000000}"/>
  </hyperlinks>
  <pageMargins left="0.7" right="0.7" top="0.75" bottom="0.75" header="0.3" footer="0.3"/>
  <pageSetup paperSize="9" orientation="portrait" r:id="rId3"/>
  <drawing r:id="rId4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X73"/>
  <sheetViews>
    <sheetView tabSelected="1" zoomScale="88" zoomScaleNormal="88" workbookViewId="0">
      <pane ySplit="7" topLeftCell="A50" activePane="bottomLeft" state="frozen"/>
      <selection pane="bottomLeft" activeCell="E14" sqref="E14"/>
    </sheetView>
  </sheetViews>
  <sheetFormatPr defaultColWidth="8.7265625" defaultRowHeight="12"/>
  <cols>
    <col min="1" max="1" width="35.7265625" style="1" bestFit="1" customWidth="1"/>
    <col min="2" max="2" width="21.453125" style="17" bestFit="1" customWidth="1"/>
    <col min="3" max="3" width="21.453125" style="17" customWidth="1"/>
    <col min="4" max="7" width="21.453125" style="43" customWidth="1"/>
    <col min="8" max="8" width="30.26953125" style="17" bestFit="1" customWidth="1"/>
    <col min="9" max="16384" width="8.7265625" style="17"/>
  </cols>
  <sheetData>
    <row r="1" spans="1:24" ht="14.5">
      <c r="A1" s="28" t="s">
        <v>99</v>
      </c>
      <c r="B1" s="30">
        <v>44652</v>
      </c>
    </row>
    <row r="2" spans="1:24" ht="8.5" customHeight="1">
      <c r="B2" s="29" t="s">
        <v>100</v>
      </c>
    </row>
    <row r="3" spans="1:24">
      <c r="B3" s="29"/>
    </row>
    <row r="4" spans="1:24" customFormat="1" ht="14.5">
      <c r="A4" t="s">
        <v>63</v>
      </c>
      <c r="B4" s="35">
        <v>11</v>
      </c>
      <c r="C4" s="17"/>
      <c r="D4" s="43"/>
      <c r="E4" s="43"/>
      <c r="F4" s="43"/>
      <c r="G4" s="4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customFormat="1" ht="9" customHeight="1">
      <c r="B5" s="29" t="s">
        <v>101</v>
      </c>
      <c r="C5" s="17"/>
      <c r="D5" s="43"/>
      <c r="E5" s="43"/>
      <c r="F5" s="43"/>
      <c r="G5" s="4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7" spans="1:24">
      <c r="A7" s="33" t="s">
        <v>65</v>
      </c>
      <c r="B7" s="34" t="s">
        <v>102</v>
      </c>
      <c r="C7" s="34" t="s">
        <v>103</v>
      </c>
      <c r="D7" s="44" t="s">
        <v>104</v>
      </c>
      <c r="E7" s="44" t="s">
        <v>105</v>
      </c>
      <c r="F7" s="44" t="s">
        <v>106</v>
      </c>
      <c r="G7" s="44" t="s">
        <v>107</v>
      </c>
      <c r="H7" s="33" t="s">
        <v>76</v>
      </c>
    </row>
    <row r="8" spans="1:24">
      <c r="A8" s="46" t="s">
        <v>108</v>
      </c>
      <c r="B8" s="36"/>
      <c r="C8" s="36"/>
      <c r="D8" s="45"/>
      <c r="E8" s="45"/>
      <c r="F8" s="45"/>
      <c r="G8" s="45"/>
      <c r="H8" s="37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9" spans="1:24">
      <c r="A9" s="46" t="s">
        <v>109</v>
      </c>
      <c r="B9" s="36"/>
      <c r="C9" s="36"/>
      <c r="D9" s="45"/>
      <c r="E9" s="45"/>
      <c r="F9" s="45"/>
      <c r="G9" s="45"/>
      <c r="H9" s="37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0" spans="1:24">
      <c r="A10" s="46" t="s">
        <v>110</v>
      </c>
      <c r="B10" s="36"/>
      <c r="C10" s="36"/>
      <c r="D10" s="45"/>
      <c r="E10" s="45"/>
      <c r="F10" s="45"/>
      <c r="G10" s="45"/>
      <c r="H10" s="37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1" spans="1:24">
      <c r="A11" s="46" t="s">
        <v>111</v>
      </c>
      <c r="B11" s="53"/>
      <c r="C11" s="36"/>
      <c r="D11" s="45"/>
      <c r="E11" s="45"/>
      <c r="F11" s="45"/>
      <c r="G11" s="45"/>
      <c r="H11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2" spans="1:24">
      <c r="A12" s="46" t="s">
        <v>112</v>
      </c>
      <c r="B12" s="53"/>
      <c r="C12" s="36"/>
      <c r="D12" s="45"/>
      <c r="E12" s="45"/>
      <c r="F12" s="45"/>
      <c r="G12" s="45"/>
      <c r="H12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3" spans="1:24">
      <c r="A13" s="46" t="s">
        <v>113</v>
      </c>
      <c r="B13" s="53"/>
      <c r="C13" s="36"/>
      <c r="D13" s="45"/>
      <c r="E13" s="45"/>
      <c r="F13" s="45"/>
      <c r="G13" s="45"/>
      <c r="H13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4" spans="1:24">
      <c r="A14" s="46" t="s">
        <v>114</v>
      </c>
      <c r="B14" s="53"/>
      <c r="C14" s="36"/>
      <c r="D14" s="45"/>
      <c r="E14" s="45"/>
      <c r="F14" s="45"/>
      <c r="G14" s="45"/>
      <c r="H14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5" spans="1:24">
      <c r="A15" s="46" t="s">
        <v>115</v>
      </c>
      <c r="B15" s="53"/>
      <c r="C15" s="36"/>
      <c r="D15" s="45"/>
      <c r="E15" s="45"/>
      <c r="F15" s="45"/>
      <c r="G15" s="45"/>
      <c r="H15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6" spans="1:24">
      <c r="A16" s="46" t="s">
        <v>116</v>
      </c>
      <c r="B16" s="53"/>
      <c r="C16" s="36"/>
      <c r="D16" s="45"/>
      <c r="E16" s="45"/>
      <c r="F16" s="45"/>
      <c r="G16" s="45"/>
      <c r="H16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7" spans="1:8">
      <c r="A17" s="46" t="s">
        <v>117</v>
      </c>
      <c r="B17" s="53"/>
      <c r="C17" s="36"/>
      <c r="D17" s="45"/>
      <c r="E17" s="45"/>
      <c r="F17" s="45"/>
      <c r="G17" s="45"/>
      <c r="H17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8" spans="1:8">
      <c r="A18" s="46" t="s">
        <v>118</v>
      </c>
      <c r="B18" s="53"/>
      <c r="C18" s="36"/>
      <c r="D18" s="45"/>
      <c r="E18" s="45"/>
      <c r="F18" s="45"/>
      <c r="G18" s="45"/>
      <c r="H18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19" spans="1:8">
      <c r="A19" s="46" t="s">
        <v>119</v>
      </c>
      <c r="B19" s="53"/>
      <c r="C19" s="36"/>
      <c r="D19" s="45"/>
      <c r="E19" s="45"/>
      <c r="F19" s="45"/>
      <c r="G19" s="45"/>
      <c r="H19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0" spans="1:8">
      <c r="A20" s="46" t="s">
        <v>120</v>
      </c>
      <c r="B20" s="53"/>
      <c r="C20" s="36"/>
      <c r="D20" s="45"/>
      <c r="E20" s="45"/>
      <c r="F20" s="45"/>
      <c r="G20" s="45"/>
      <c r="H20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1" spans="1:8">
      <c r="A21" s="46" t="s">
        <v>121</v>
      </c>
      <c r="B21" s="53"/>
      <c r="C21" s="36"/>
      <c r="D21" s="45"/>
      <c r="E21" s="45"/>
      <c r="F21" s="45"/>
      <c r="G21" s="45"/>
      <c r="H21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2" spans="1:8">
      <c r="A22" s="46" t="s">
        <v>122</v>
      </c>
      <c r="B22" s="53"/>
      <c r="C22" s="36"/>
      <c r="D22" s="45"/>
      <c r="E22" s="45"/>
      <c r="F22" s="45"/>
      <c r="G22" s="45"/>
      <c r="H22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3" spans="1:8">
      <c r="A23" s="46" t="s">
        <v>123</v>
      </c>
      <c r="B23" s="53"/>
      <c r="C23" s="36"/>
      <c r="D23" s="45"/>
      <c r="E23" s="45"/>
      <c r="F23" s="45"/>
      <c r="G23" s="45"/>
      <c r="H23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4" spans="1:8">
      <c r="A24" s="46" t="s">
        <v>124</v>
      </c>
      <c r="B24" s="53"/>
      <c r="C24" s="36"/>
      <c r="D24" s="45"/>
      <c r="E24" s="45"/>
      <c r="F24" s="45"/>
      <c r="G24" s="45"/>
      <c r="H24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5" spans="1:8">
      <c r="A25" s="46" t="s">
        <v>125</v>
      </c>
      <c r="B25" s="53"/>
      <c r="C25" s="36"/>
      <c r="D25" s="45"/>
      <c r="E25" s="45"/>
      <c r="F25" s="45"/>
      <c r="G25" s="45"/>
      <c r="H25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6" spans="1:8">
      <c r="A26" s="46" t="s">
        <v>126</v>
      </c>
      <c r="B26" s="53"/>
      <c r="C26" s="36"/>
      <c r="D26" s="45"/>
      <c r="E26" s="45"/>
      <c r="F26" s="45"/>
      <c r="G26" s="45"/>
      <c r="H26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7" spans="1:8">
      <c r="A27" s="46" t="s">
        <v>127</v>
      </c>
      <c r="B27" s="53"/>
      <c r="C27" s="36"/>
      <c r="D27" s="45"/>
      <c r="E27" s="45"/>
      <c r="F27" s="45"/>
      <c r="G27" s="45"/>
      <c r="H27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8" spans="1:8">
      <c r="A28" s="46" t="s">
        <v>128</v>
      </c>
      <c r="B28" s="53"/>
      <c r="C28" s="36"/>
      <c r="D28" s="45"/>
      <c r="E28" s="45"/>
      <c r="F28" s="45"/>
      <c r="G28" s="45"/>
      <c r="H28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29" spans="1:8">
      <c r="A29" s="47" t="s">
        <v>129</v>
      </c>
      <c r="B29" s="53"/>
      <c r="C29" s="36"/>
      <c r="D29" s="45"/>
      <c r="E29" s="45"/>
      <c r="F29" s="45"/>
      <c r="G29" s="45"/>
      <c r="H29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0" spans="1:8">
      <c r="A30" s="46" t="s">
        <v>130</v>
      </c>
      <c r="B30" s="53"/>
      <c r="C30" s="36"/>
      <c r="D30" s="45"/>
      <c r="E30" s="45"/>
      <c r="F30" s="45"/>
      <c r="G30" s="45"/>
      <c r="H30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1" spans="1:8">
      <c r="A31" s="46" t="s">
        <v>131</v>
      </c>
      <c r="B31" s="53"/>
      <c r="C31" s="36"/>
      <c r="D31" s="45"/>
      <c r="E31" s="45"/>
      <c r="F31" s="45"/>
      <c r="G31" s="45"/>
      <c r="H31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2" spans="1:8">
      <c r="A32" s="46" t="s">
        <v>132</v>
      </c>
      <c r="B32" s="53"/>
      <c r="C32" s="36"/>
      <c r="D32" s="45"/>
      <c r="E32" s="45"/>
      <c r="F32" s="45"/>
      <c r="G32" s="45"/>
      <c r="H32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3" spans="1:8">
      <c r="A33" s="46" t="s">
        <v>133</v>
      </c>
      <c r="B33" s="53"/>
      <c r="C33" s="36"/>
      <c r="D33" s="45"/>
      <c r="E33" s="45"/>
      <c r="F33" s="45"/>
      <c r="G33" s="45"/>
      <c r="H33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4" spans="1:8">
      <c r="A34" s="46" t="s">
        <v>134</v>
      </c>
      <c r="B34" s="53"/>
      <c r="C34" s="36"/>
      <c r="D34" s="45"/>
      <c r="E34" s="45"/>
      <c r="F34" s="45"/>
      <c r="G34" s="45"/>
      <c r="H34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5" spans="1:8">
      <c r="A35" s="46" t="s">
        <v>135</v>
      </c>
      <c r="B35" s="53"/>
      <c r="C35" s="36"/>
      <c r="D35" s="45"/>
      <c r="E35" s="45"/>
      <c r="F35" s="45"/>
      <c r="G35" s="45"/>
      <c r="H35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6" spans="1:8">
      <c r="A36" s="46" t="s">
        <v>136</v>
      </c>
      <c r="B36" s="53"/>
      <c r="C36" s="36"/>
      <c r="D36" s="45"/>
      <c r="E36" s="45"/>
      <c r="F36" s="45"/>
      <c r="G36" s="45"/>
      <c r="H36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7" spans="1:8">
      <c r="A37" s="46" t="s">
        <v>137</v>
      </c>
      <c r="B37" s="53"/>
      <c r="C37" s="36"/>
      <c r="D37" s="45"/>
      <c r="E37" s="45"/>
      <c r="F37" s="45"/>
      <c r="G37" s="45"/>
      <c r="H37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8" spans="1:8">
      <c r="A38" s="46" t="s">
        <v>138</v>
      </c>
      <c r="B38" s="53"/>
      <c r="C38" s="36"/>
      <c r="D38" s="45"/>
      <c r="E38" s="45"/>
      <c r="F38" s="45"/>
      <c r="G38" s="45"/>
      <c r="H38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39" spans="1:8">
      <c r="A39" s="46" t="s">
        <v>139</v>
      </c>
      <c r="B39" s="53"/>
      <c r="C39" s="36"/>
      <c r="D39" s="45"/>
      <c r="E39" s="45"/>
      <c r="F39" s="45"/>
      <c r="G39" s="45"/>
      <c r="H39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0" spans="1:8">
      <c r="A40" s="46" t="s">
        <v>140</v>
      </c>
      <c r="B40" s="53"/>
      <c r="C40" s="36"/>
      <c r="D40" s="45"/>
      <c r="E40" s="45"/>
      <c r="F40" s="45"/>
      <c r="G40" s="45"/>
      <c r="H40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1" spans="1:8">
      <c r="A41" s="46" t="s">
        <v>141</v>
      </c>
      <c r="B41" s="53"/>
      <c r="C41" s="36"/>
      <c r="D41" s="45"/>
      <c r="E41" s="45"/>
      <c r="F41" s="45"/>
      <c r="G41" s="45"/>
      <c r="H41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2" spans="1:8">
      <c r="A42" s="46" t="s">
        <v>142</v>
      </c>
      <c r="B42" s="53"/>
      <c r="C42" s="36"/>
      <c r="D42" s="45"/>
      <c r="E42" s="45"/>
      <c r="F42" s="45"/>
      <c r="G42" s="45"/>
      <c r="H42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3" spans="1:8">
      <c r="A43" s="46" t="s">
        <v>143</v>
      </c>
      <c r="B43" s="53"/>
      <c r="C43" s="36"/>
      <c r="D43" s="45"/>
      <c r="E43" s="45"/>
      <c r="F43" s="45"/>
      <c r="G43" s="45"/>
      <c r="H43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4" spans="1:8">
      <c r="A44" s="46" t="s">
        <v>144</v>
      </c>
      <c r="B44" s="53"/>
      <c r="C44" s="36"/>
      <c r="D44" s="45"/>
      <c r="E44" s="45"/>
      <c r="F44" s="45"/>
      <c r="G44" s="45"/>
      <c r="H44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5" spans="1:8">
      <c r="A45" s="46" t="s">
        <v>145</v>
      </c>
      <c r="B45" s="53"/>
      <c r="C45" s="36"/>
      <c r="D45" s="45"/>
      <c r="E45" s="45"/>
      <c r="F45" s="45"/>
      <c r="G45" s="45"/>
      <c r="H45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6" spans="1:8">
      <c r="A46" s="46" t="s">
        <v>146</v>
      </c>
      <c r="B46" s="53"/>
      <c r="C46" s="36"/>
      <c r="D46" s="45"/>
      <c r="E46" s="45"/>
      <c r="F46" s="45"/>
      <c r="G46" s="45"/>
      <c r="H46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7" spans="1:8">
      <c r="A47" s="46" t="s">
        <v>147</v>
      </c>
      <c r="B47" s="53"/>
      <c r="C47" s="36"/>
      <c r="D47" s="45"/>
      <c r="E47" s="45"/>
      <c r="F47" s="45"/>
      <c r="G47" s="45"/>
      <c r="H47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8" spans="1:8">
      <c r="A48" s="46" t="s">
        <v>148</v>
      </c>
      <c r="B48" s="53"/>
      <c r="C48" s="36"/>
      <c r="D48" s="45"/>
      <c r="E48" s="45"/>
      <c r="F48" s="45"/>
      <c r="G48" s="45"/>
      <c r="H48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49" spans="1:8">
      <c r="A49" s="46" t="s">
        <v>149</v>
      </c>
      <c r="B49" s="53"/>
      <c r="C49" s="36"/>
      <c r="D49" s="45"/>
      <c r="E49" s="45"/>
      <c r="F49" s="45"/>
      <c r="G49" s="45"/>
      <c r="H49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0" spans="1:8">
      <c r="A50" s="48" t="s">
        <v>150</v>
      </c>
      <c r="B50" s="53"/>
      <c r="C50" s="36"/>
      <c r="D50" s="45"/>
      <c r="E50" s="45"/>
      <c r="F50" s="45"/>
      <c r="G50" s="45"/>
      <c r="H50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1" spans="1:8">
      <c r="A51" s="48" t="s">
        <v>151</v>
      </c>
      <c r="B51" s="53"/>
      <c r="C51" s="36"/>
      <c r="D51" s="45"/>
      <c r="E51" s="45"/>
      <c r="F51" s="45"/>
      <c r="G51" s="45"/>
      <c r="H51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2" spans="1:8">
      <c r="A52" s="46" t="s">
        <v>152</v>
      </c>
      <c r="B52" s="53"/>
      <c r="C52" s="36"/>
      <c r="D52" s="45"/>
      <c r="E52" s="45"/>
      <c r="F52" s="45"/>
      <c r="G52" s="45"/>
      <c r="H52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3" spans="1:8">
      <c r="A53" s="46" t="s">
        <v>153</v>
      </c>
      <c r="B53" s="53"/>
      <c r="C53" s="36"/>
      <c r="D53" s="45"/>
      <c r="E53" s="45"/>
      <c r="F53" s="45"/>
      <c r="G53" s="45"/>
      <c r="H53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4" spans="1:8">
      <c r="A54" s="46" t="s">
        <v>154</v>
      </c>
      <c r="B54" s="53"/>
      <c r="C54" s="36"/>
      <c r="D54" s="45"/>
      <c r="E54" s="45"/>
      <c r="F54" s="45"/>
      <c r="G54" s="45"/>
      <c r="H54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5" spans="1:8">
      <c r="A55" s="49" t="s">
        <v>155</v>
      </c>
      <c r="B55" s="53"/>
      <c r="C55" s="36"/>
      <c r="D55" s="45"/>
      <c r="E55" s="45"/>
      <c r="F55" s="45"/>
      <c r="G55" s="45"/>
      <c r="H55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6" spans="1:8">
      <c r="A56" s="46" t="s">
        <v>156</v>
      </c>
      <c r="B56" s="53"/>
      <c r="C56" s="36"/>
      <c r="D56" s="45"/>
      <c r="E56" s="45"/>
      <c r="F56" s="45"/>
      <c r="G56" s="45"/>
      <c r="H56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7" spans="1:8">
      <c r="A57" s="50" t="s">
        <v>157</v>
      </c>
      <c r="B57" s="53"/>
      <c r="C57" s="36"/>
      <c r="D57" s="45"/>
      <c r="E57" s="45"/>
      <c r="F57" s="45"/>
      <c r="G57" s="45"/>
      <c r="H57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8" spans="1:8">
      <c r="A58" s="50" t="s">
        <v>158</v>
      </c>
      <c r="B58" s="53"/>
      <c r="C58" s="36"/>
      <c r="D58" s="45"/>
      <c r="E58" s="45"/>
      <c r="F58" s="45"/>
      <c r="G58" s="45"/>
      <c r="H58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59" spans="1:8">
      <c r="A59" s="50" t="s">
        <v>159</v>
      </c>
      <c r="B59" s="53"/>
      <c r="C59" s="36"/>
      <c r="D59" s="45"/>
      <c r="E59" s="45"/>
      <c r="F59" s="45"/>
      <c r="G59" s="45"/>
      <c r="H59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0" spans="1:8">
      <c r="A60" s="50" t="s">
        <v>160</v>
      </c>
      <c r="B60" s="53"/>
      <c r="C60" s="36"/>
      <c r="D60" s="45"/>
      <c r="E60" s="45"/>
      <c r="F60" s="45"/>
      <c r="G60" s="45"/>
      <c r="H60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1" spans="1:8">
      <c r="A61" s="46" t="s">
        <v>161</v>
      </c>
      <c r="B61" s="53"/>
      <c r="C61" s="36"/>
      <c r="D61" s="45"/>
      <c r="E61" s="45"/>
      <c r="F61" s="45"/>
      <c r="G61" s="45"/>
      <c r="H61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2" spans="1:8">
      <c r="A62" s="51" t="s">
        <v>162</v>
      </c>
      <c r="B62" s="53"/>
      <c r="C62" s="36"/>
      <c r="D62" s="45"/>
      <c r="E62" s="45"/>
      <c r="F62" s="45"/>
      <c r="G62" s="45"/>
      <c r="H62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3" spans="1:8">
      <c r="A63" s="52" t="s">
        <v>163</v>
      </c>
      <c r="B63" s="53"/>
      <c r="C63" s="36"/>
      <c r="D63" s="45"/>
      <c r="E63" s="45"/>
      <c r="F63" s="45"/>
      <c r="G63" s="45"/>
      <c r="H63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4" spans="1:8">
      <c r="A64" s="50" t="s">
        <v>164</v>
      </c>
      <c r="B64" s="53"/>
      <c r="C64" s="36"/>
      <c r="D64" s="45"/>
      <c r="E64" s="45"/>
      <c r="F64" s="45"/>
      <c r="G64" s="45"/>
      <c r="H64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5" spans="1:8">
      <c r="A65" s="50" t="s">
        <v>165</v>
      </c>
      <c r="B65" s="53"/>
      <c r="C65" s="36"/>
      <c r="D65" s="45"/>
      <c r="E65" s="45"/>
      <c r="F65" s="45"/>
      <c r="G65" s="45"/>
      <c r="H65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6" spans="1:8">
      <c r="A66" s="50" t="s">
        <v>166</v>
      </c>
      <c r="B66" s="53"/>
      <c r="C66" s="36"/>
      <c r="D66" s="45"/>
      <c r="E66" s="45"/>
      <c r="F66" s="45"/>
      <c r="G66" s="45"/>
      <c r="H66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7" spans="1:8">
      <c r="A67" s="50" t="s">
        <v>167</v>
      </c>
      <c r="B67" s="53"/>
      <c r="C67" s="36"/>
      <c r="D67" s="45"/>
      <c r="E67" s="45"/>
      <c r="F67" s="45"/>
      <c r="G67" s="45"/>
      <c r="H67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8" spans="1:8">
      <c r="A68" s="52" t="s">
        <v>168</v>
      </c>
      <c r="B68" s="53"/>
      <c r="C68" s="36"/>
      <c r="D68" s="45"/>
      <c r="E68" s="45"/>
      <c r="F68" s="45"/>
      <c r="G68" s="45"/>
      <c r="H68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69" spans="1:8">
      <c r="A69" s="50" t="s">
        <v>169</v>
      </c>
      <c r="B69" s="53"/>
      <c r="C69" s="36"/>
      <c r="D69" s="45"/>
      <c r="E69" s="45"/>
      <c r="F69" s="45"/>
      <c r="G69" s="45"/>
      <c r="H69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70" spans="1:8">
      <c r="A70" s="50" t="s">
        <v>170</v>
      </c>
      <c r="B70" s="53"/>
      <c r="C70" s="36"/>
      <c r="D70" s="45"/>
      <c r="E70" s="45"/>
      <c r="F70" s="45"/>
      <c r="G70" s="45"/>
      <c r="H70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71" spans="1:8">
      <c r="A71" s="46" t="s">
        <v>171</v>
      </c>
      <c r="B71" s="53"/>
      <c r="C71" s="36"/>
      <c r="D71" s="45"/>
      <c r="E71" s="45"/>
      <c r="F71" s="45"/>
      <c r="G71" s="45"/>
      <c r="H71" s="54" t="str">
        <f>IF(AND(Table1[[#This Row],[Наименование продукции]]="",Table1[[#This Row],[Наименование продукции]]=0),"Не заполнено наименование продукции","")</f>
        <v/>
      </c>
    </row>
    <row r="72" spans="1:8">
      <c r="A72" s="17"/>
    </row>
    <row r="73" spans="1:8">
      <c r="A73" s="17"/>
    </row>
  </sheetData>
  <phoneticPr fontId="4" type="noConversion"/>
  <conditionalFormatting sqref="B4">
    <cfRule type="containsBlanks" dxfId="12" priority="11">
      <formula>LEN(TRIM(B4))=0</formula>
    </cfRule>
  </conditionalFormatting>
  <conditionalFormatting sqref="B1">
    <cfRule type="containsBlanks" dxfId="11" priority="10">
      <formula>LEN(TRIM(B1))=0</formula>
    </cfRule>
  </conditionalFormatting>
  <conditionalFormatting sqref="A72:A243">
    <cfRule type="expression" dxfId="10" priority="24">
      <formula>SEARCH("Не заполнено наименование склада",#REF!)=1</formula>
    </cfRule>
    <cfRule type="expression" dxfId="9" priority="25">
      <formula>SEARCH("Не заполнено наименование продукции",$H72)=1</formula>
    </cfRule>
  </conditionalFormatting>
  <conditionalFormatting sqref="A59">
    <cfRule type="duplicateValues" dxfId="8" priority="3"/>
  </conditionalFormatting>
  <conditionalFormatting sqref="A59">
    <cfRule type="duplicateValues" dxfId="7" priority="4"/>
  </conditionalFormatting>
  <conditionalFormatting sqref="A60">
    <cfRule type="duplicateValues" dxfId="6" priority="1"/>
  </conditionalFormatting>
  <conditionalFormatting sqref="A60">
    <cfRule type="duplicateValues" dxfId="5" priority="2"/>
  </conditionalFormatting>
  <conditionalFormatting sqref="A68:A71 A61 A63 A8:A58">
    <cfRule type="duplicateValues" dxfId="4" priority="5"/>
  </conditionalFormatting>
  <conditionalFormatting sqref="A68:A71 A61 A63 A8:A58">
    <cfRule type="duplicateValues" dxfId="3" priority="6"/>
  </conditionalFormatting>
  <conditionalFormatting sqref="A63:A71 A8:A61">
    <cfRule type="expression" dxfId="2" priority="7">
      <formula>SEARCH("Не заполнено наименование",$L8)=1</formula>
    </cfRule>
    <cfRule type="duplicateValues" dxfId="1" priority="8"/>
  </conditionalFormatting>
  <dataValidations count="3">
    <dataValidation type="date" allowBlank="1" showInputMessage="1" showErrorMessage="1" error="Значение должно быть в формате &quot;Число&quot;-&quot;Месяц&quot;-&quot;Год&quot;" sqref="B1" xr:uid="{00000000-0002-0000-0100-000000000000}">
      <formula1>43831</formula1>
      <formula2>51136</formula2>
    </dataValidation>
    <dataValidation type="decimal" allowBlank="1" showInputMessage="1" showErrorMessage="1" error="Значение должно быть положительным целым или десятичным числом до 200 000 т." sqref="B8:G71" xr:uid="{00000000-0002-0000-0100-000001000000}">
      <formula1>0</formula1>
      <formula2>200000</formula2>
    </dataValidation>
    <dataValidation type="decimal" allowBlank="1" showInputMessage="1" showErrorMessage="1" error="Значение должно быть от 1 до 18" sqref="B4" xr:uid="{00000000-0002-0000-0100-000002000000}">
      <formula1>1</formula1>
      <formula2>18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f334991-f8d5-4800-9a0a-600d9647cf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EBEC069A17104E889C24AFC1A67D64" ma:contentTypeVersion="13" ma:contentTypeDescription="Создание документа." ma:contentTypeScope="" ma:versionID="3e3f9b114052f2543e0f2367b864a986">
  <xsd:schema xmlns:xsd="http://www.w3.org/2001/XMLSchema" xmlns:xs="http://www.w3.org/2001/XMLSchema" xmlns:p="http://schemas.microsoft.com/office/2006/metadata/properties" xmlns:ns2="7f334991-f8d5-4800-9a0a-600d9647cf73" xmlns:ns3="fafb11f6-3a50-4f86-aa84-45c693e00339" targetNamespace="http://schemas.microsoft.com/office/2006/metadata/properties" ma:root="true" ma:fieldsID="fac6dbd1ffae4c859f6876049a32aeb1" ns2:_="" ns3:_="">
    <xsd:import namespace="7f334991-f8d5-4800-9a0a-600d9647cf73"/>
    <xsd:import namespace="fafb11f6-3a50-4f86-aa84-45c693e00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34991-f8d5-4800-9a0a-600d9647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Состояние одобрения" ma:internalName="_x0421__x043e__x0441__x0442__x043e__x044f__x043d__x0438__x0435__x0020__x043e__x0434__x043e__x0431__x0440__x0435__x043d__x0438__x044f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b11f6-3a50-4f86-aa84-45c693e00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9 f 5 d e 9 6 2 - d 7 b c - 4 7 1 3 - 9 5 a c - f 4 a 3 d 8 a e 8 7 4 5 "   x m l n s = " h t t p : / / s c h e m a s . m i c r o s o f t . c o m / D a t a M a s h u p " > A A A A A B Q D A A B Q S w M E F A A C A A g A E o R +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E o R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E f l Q o i k e 4 D g A A A B E A A A A T A B w A R m 9 y b X V s Y X M v U 2 V j d G l v b j E u b S C i G A A o o B Q A A A A A A A A A A A A A A A A A A A A A A A A A A A A r T k 0 u y c z P U w i G 0 I b W A F B L A Q I t A B Q A A g A I A B K E f l T L M s S X p A A A A P U A A A A S A A A A A A A A A A A A A A A A A A A A A A B D b 2 5 m a W c v U G F j a 2 F n Z S 5 4 b W x Q S w E C L Q A U A A I A C A A S h H 5 U D 8 r p q 6 Q A A A D p A A A A E w A A A A A A A A A A A A A A A A D w A A A A W 0 N v b n R l b n R f V H l w Z X N d L n h t b F B L A Q I t A B Q A A g A I A B K E f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8 1 j O k 4 4 x v Q I o B Z N Y 5 w a L E A A A A A A I A A A A A A A N m A A D A A A A A E A A A A A O 8 h Q 5 S 1 h 8 E b i g 5 Q f 3 b Z K o A A A A A B I A A A K A A A A A Q A A A A E X K m Z V T L h b I r W u E Q a 9 y e Z 1 A A A A C 2 q w u w j H D j F o z D 6 4 T P I s n D 6 0 r 0 c U a L J G j 4 J T D 6 X d d g d b P e / o Z J 6 u g Q H V 7 i e R r 0 G I d o a q G 3 D r b 3 Q J l w W j N g 8 R M v x r Z b 6 4 9 F F 7 S n 0 Y W O z L 8 K d x Q A A A D a c T V V 6 S 8 f V K P X t n x K n Z 6 W j D i L A g = = < / D a t a M a s h u p > 
</file>

<file path=customXml/itemProps1.xml><?xml version="1.0" encoding="utf-8"?>
<ds:datastoreItem xmlns:ds="http://schemas.openxmlformats.org/officeDocument/2006/customXml" ds:itemID="{897B7780-386D-4A15-AB8F-7DF80F31AD73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7f334991-f8d5-4800-9a0a-600d9647cf73"/>
    <ds:schemaRef ds:uri="http://purl.org/dc/dcmitype/"/>
    <ds:schemaRef ds:uri="http://purl.org/dc/terms/"/>
    <ds:schemaRef ds:uri="http://schemas.microsoft.com/office/infopath/2007/PartnerControls"/>
    <ds:schemaRef ds:uri="fafb11f6-3a50-4f86-aa84-45c693e00339"/>
  </ds:schemaRefs>
</ds:datastoreItem>
</file>

<file path=customXml/itemProps2.xml><?xml version="1.0" encoding="utf-8"?>
<ds:datastoreItem xmlns:ds="http://schemas.openxmlformats.org/officeDocument/2006/customXml" ds:itemID="{535AB206-945D-4223-BD6B-1746172D4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34991-f8d5-4800-9a0a-600d9647cf73"/>
    <ds:schemaRef ds:uri="fafb11f6-3a50-4f86-aa84-45c693e00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0F281C-7831-4F7A-890F-8F24ADE5AA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3B0E0C-6DC4-4582-A991-5F43DB83E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Инструкция</vt:lpstr>
      <vt:lpstr>Остатки</vt:lpstr>
      <vt:lpstr>horizon1</vt:lpstr>
      <vt:lpstr>start1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Mironova, Anna</dc:creator>
  <cp:keywords/>
  <dc:description/>
  <cp:lastModifiedBy>Mironova, Anna</cp:lastModifiedBy>
  <cp:revision/>
  <dcterms:created xsi:type="dcterms:W3CDTF">2015-06-05T18:17:20Z</dcterms:created>
  <dcterms:modified xsi:type="dcterms:W3CDTF">2022-03-30T13:35:18Z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0x0101003FEBEC069A17104E889C24AFC1A67D64</vt:lpwstr>
  </property>
</Properties>
</file>