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ortfolio Projects\"/>
    </mc:Choice>
  </mc:AlternateContent>
  <xr:revisionPtr revIDLastSave="0" documentId="13_ncr:1_{26C509E8-B9D4-4317-AE38-E2E6ACF6094F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GL_Data" sheetId="1" r:id="rId1"/>
    <sheet name="Bank_Statement" sheetId="2" r:id="rId2"/>
    <sheet name="Reconciliation_Summary" sheetId="3" r:id="rId3"/>
  </sheets>
  <calcPr calcId="191029"/>
</workbook>
</file>

<file path=xl/calcChain.xml><?xml version="1.0" encoding="utf-8"?>
<calcChain xmlns="http://schemas.openxmlformats.org/spreadsheetml/2006/main">
  <c r="B5" i="3" l="1"/>
  <c r="B4" i="3"/>
  <c r="B3" i="3"/>
  <c r="B2" i="3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<sst xmlns="http://schemas.openxmlformats.org/spreadsheetml/2006/main" count="36" uniqueCount="25">
  <si>
    <t>Date</t>
  </si>
  <si>
    <t>Description</t>
  </si>
  <si>
    <t>Amount</t>
  </si>
  <si>
    <t>2024-07-01</t>
  </si>
  <si>
    <t>2024-07-02</t>
  </si>
  <si>
    <t>2024-07-03</t>
  </si>
  <si>
    <t>2024-07-04</t>
  </si>
  <si>
    <t>2024-07-05</t>
  </si>
  <si>
    <t>Client Payment A</t>
  </si>
  <si>
    <t>Vendor Refund</t>
  </si>
  <si>
    <t>Customer Invoice B</t>
  </si>
  <si>
    <t>Client Payment C</t>
  </si>
  <si>
    <t>Expense Reimbursement</t>
  </si>
  <si>
    <t>2024-07-06</t>
  </si>
  <si>
    <t>Bank Charge</t>
  </si>
  <si>
    <t>Metric</t>
  </si>
  <si>
    <t>Value</t>
  </si>
  <si>
    <t>Total GL Transactions</t>
  </si>
  <si>
    <t>Total Bank Transactions</t>
  </si>
  <si>
    <t>Matched</t>
  </si>
  <si>
    <t>Matched Entries</t>
  </si>
  <si>
    <t>Not Matched Entries</t>
  </si>
  <si>
    <t>By: Zahid Hameed</t>
  </si>
  <si>
    <t>Tool Used: Ms Excel</t>
  </si>
  <si>
    <t>Reconciliation Date:27/7/25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</si>
</sst>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1" sqref="C11"/>
    </sheetView>
  </sheetViews>
  <sheetFormatPr defaultRowHeight="14.4" x14ac:dyDescent="0.3"/>
  <cols>
    <col min="1" max="1" width="10.33203125" bestFit="1" customWidth="1"/>
    <col min="2" max="2" width="21.109375" bestFit="1" customWidth="1"/>
    <col min="4" max="4" width="11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19</v>
      </c>
    </row>
    <row r="2" spans="1:4" x14ac:dyDescent="0.3">
      <c r="A2" t="s">
        <v>3</v>
      </c>
      <c r="B2" t="s">
        <v>8</v>
      </c>
      <c r="C2" s="3">
        <v>1500</v>
      </c>
      <c r="D2" t="str">
        <f>IF(COUNTIF(Bank_Statement!C1:C5,C2)&gt;0,"Matched","Not Matched")</f>
        <v>Matched</v>
      </c>
    </row>
    <row r="3" spans="1:4" x14ac:dyDescent="0.3">
      <c r="A3" t="s">
        <v>4</v>
      </c>
      <c r="B3" t="s">
        <v>9</v>
      </c>
      <c r="C3" s="3">
        <v>500</v>
      </c>
      <c r="D3" t="str">
        <f>IF(COUNTIF(Bank_Statement!C2:C6,C3)&gt;0,"Matched","Not Matched")</f>
        <v>Not Matched</v>
      </c>
    </row>
    <row r="4" spans="1:4" x14ac:dyDescent="0.3">
      <c r="A4" t="s">
        <v>5</v>
      </c>
      <c r="B4" t="s">
        <v>10</v>
      </c>
      <c r="C4" s="3">
        <v>2000</v>
      </c>
      <c r="D4" t="str">
        <f>IF(COUNTIF(Bank_Statement!C3:C7,C4)&gt;0,"Matched","Not Matched")</f>
        <v>Matched</v>
      </c>
    </row>
    <row r="5" spans="1:4" x14ac:dyDescent="0.3">
      <c r="A5" t="s">
        <v>6</v>
      </c>
      <c r="B5" t="s">
        <v>11</v>
      </c>
      <c r="C5" s="3">
        <v>1800</v>
      </c>
      <c r="D5" t="str">
        <f>IF(COUNTIF(Bank_Statement!C4:C8,C5)&gt;0,"Matched","Not Matched")</f>
        <v>Matched</v>
      </c>
    </row>
    <row r="6" spans="1:4" x14ac:dyDescent="0.3">
      <c r="A6" t="s">
        <v>7</v>
      </c>
      <c r="B6" t="s">
        <v>12</v>
      </c>
      <c r="C6" s="3">
        <v>300</v>
      </c>
      <c r="D6" t="str">
        <f>IF(COUNTIF(Bank_Statement!C5:C9,C6)&gt;0,"Matched","Not Matched")</f>
        <v>Matched</v>
      </c>
    </row>
  </sheetData>
  <conditionalFormatting sqref="D2:D6">
    <cfRule type="cellIs" dxfId="1" priority="1" operator="equal">
      <formula>"Not matched"</formula>
    </cfRule>
    <cfRule type="cellIs" dxfId="0" priority="2" operator="equal">
      <formula>"Matched"</formula>
    </cfRule>
  </conditionalFormatting>
  <pageMargins left="0.7" right="0.7" top="0.75" bottom="0.75" header="0.3" footer="0.3"/>
  <pageSetup orientation="portrait" r:id="rId1"/>
  <ignoredErrors>
    <ignoredError sqref="D4:D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B18" sqref="B18"/>
    </sheetView>
  </sheetViews>
  <sheetFormatPr defaultRowHeight="14.4" x14ac:dyDescent="0.3"/>
  <cols>
    <col min="1" max="1" width="10.33203125" bestFit="1" customWidth="1"/>
    <col min="2" max="2" width="21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8</v>
      </c>
      <c r="C2" s="3">
        <v>1500</v>
      </c>
    </row>
    <row r="3" spans="1:3" x14ac:dyDescent="0.3">
      <c r="A3" t="s">
        <v>5</v>
      </c>
      <c r="B3" t="s">
        <v>10</v>
      </c>
      <c r="C3" s="3">
        <v>2000</v>
      </c>
    </row>
    <row r="4" spans="1:3" x14ac:dyDescent="0.3">
      <c r="A4" t="s">
        <v>6</v>
      </c>
      <c r="B4" t="s">
        <v>11</v>
      </c>
      <c r="C4" s="3">
        <v>1800</v>
      </c>
    </row>
    <row r="5" spans="1:3" x14ac:dyDescent="0.3">
      <c r="A5" t="s">
        <v>7</v>
      </c>
      <c r="B5" t="s">
        <v>12</v>
      </c>
      <c r="C5" s="3">
        <v>300</v>
      </c>
    </row>
    <row r="6" spans="1:3" x14ac:dyDescent="0.3">
      <c r="A6" t="s">
        <v>13</v>
      </c>
      <c r="B6" t="s">
        <v>14</v>
      </c>
      <c r="C6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A8" sqref="A8"/>
    </sheetView>
  </sheetViews>
  <sheetFormatPr defaultRowHeight="14.4" x14ac:dyDescent="0.3"/>
  <cols>
    <col min="1" max="1" width="20.6640625" bestFit="1" customWidth="1"/>
  </cols>
  <sheetData>
    <row r="1" spans="1:2" x14ac:dyDescent="0.3">
      <c r="A1" s="1" t="s">
        <v>15</v>
      </c>
      <c r="B1" s="1" t="s">
        <v>16</v>
      </c>
    </row>
    <row r="2" spans="1:2" x14ac:dyDescent="0.3">
      <c r="A2" t="s">
        <v>17</v>
      </c>
      <c r="B2">
        <f>COUNT(GL_Data!C2:C6)</f>
        <v>5</v>
      </c>
    </row>
    <row r="3" spans="1:2" x14ac:dyDescent="0.3">
      <c r="A3" t="s">
        <v>18</v>
      </c>
      <c r="B3">
        <f>COUNT(Bank_Statement!C2:C6)</f>
        <v>5</v>
      </c>
    </row>
    <row r="4" spans="1:2" x14ac:dyDescent="0.3">
      <c r="A4" t="s">
        <v>20</v>
      </c>
      <c r="B4">
        <f>COUNTIF(GL_Data!D2:D6,"Matched")</f>
        <v>4</v>
      </c>
    </row>
    <row r="5" spans="1:2" x14ac:dyDescent="0.3">
      <c r="A5" t="s">
        <v>21</v>
      </c>
      <c r="B5">
        <f>COUNTIF(GL_Data!D2:D6,"Not Matched")</f>
        <v>1</v>
      </c>
    </row>
    <row r="9" spans="1:2" x14ac:dyDescent="0.3">
      <c r="A9" t="s">
        <v>22</v>
      </c>
    </row>
    <row r="10" spans="1:2" x14ac:dyDescent="0.3">
      <c r="A10" t="s">
        <v>24</v>
      </c>
    </row>
    <row r="11" spans="1:2" x14ac:dyDescent="0.3">
      <c r="A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GL_Data</vt:lpstr>
      <vt:lpstr>Bank_Statement</vt:lpstr>
      <vt:lpstr>Reconciliation_Summary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Hameed</dc:creator>
  <cp:lastModifiedBy>Zahid Hameed</cp:lastModifiedBy>
  <dcterms:created xsi:type="dcterms:W3CDTF">2025-07-27T17:54:06Z</dcterms:created>
  <dcterms:modified xsi:type="dcterms:W3CDTF">2025-07-27T18:41:48Z</dcterms:modified>
</cp:coreProperties>
</file>